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12.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drawings/drawing17.xml" ContentType="application/vnd.openxmlformats-officedocument.drawing+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drawings/drawing18.xml" ContentType="application/vnd.openxmlformats-officedocument.drawing+xml"/>
  <Override PartName="/xl/comments1.xml" ContentType="application/vnd.openxmlformats-officedocument.spreadsheetml.comments+xml"/>
  <Override PartName="/xl/drawings/drawing19.xml" ContentType="application/vnd.openxmlformats-officedocument.drawing+xml"/>
  <Override PartName="/xl/comments2.xml" ContentType="application/vnd.openxmlformats-officedocument.spreadsheetml.comments+xml"/>
  <Override PartName="/xl/drawings/drawing20.xml" ContentType="application/vnd.openxmlformats-officedocument.drawing+xml"/>
  <Override PartName="/xl/comments3.xml" ContentType="application/vnd.openxmlformats-officedocument.spreadsheetml.comments+xml"/>
  <Override PartName="/xl/drawings/drawing21.xml" ContentType="application/vnd.openxmlformats-officedocument.drawing+xml"/>
  <Override PartName="/xl/drawings/drawing22.xml" ContentType="application/vnd.openxmlformats-officedocument.drawing+xml"/>
  <Override PartName="/xl/charts/chart14.xml" ContentType="application/vnd.openxmlformats-officedocument.drawingml.chart+xml"/>
  <Override PartName="/xl/charts/style14.xml" ContentType="application/vnd.ms-office.chartstyle+xml"/>
  <Override PartName="/xl/charts/colors14.xml" ContentType="application/vnd.ms-office.chartcolorstyle+xml"/>
  <Override PartName="/xl/drawings/drawing23.xml" ContentType="application/vnd.openxmlformats-officedocument.drawing+xml"/>
  <Override PartName="/xl/drawings/drawing24.xml" ContentType="application/vnd.openxmlformats-officedocument.drawing+xml"/>
  <Override PartName="/xl/charts/chart15.xml" ContentType="application/vnd.openxmlformats-officedocument.drawingml.chart+xml"/>
  <Override PartName="/xl/charts/style15.xml" ContentType="application/vnd.ms-office.chartstyle+xml"/>
  <Override PartName="/xl/charts/colors15.xml" ContentType="application/vnd.ms-office.chartcolorstyle+xml"/>
  <Override PartName="/xl/drawings/drawing25.xml" ContentType="application/vnd.openxmlformats-officedocument.drawing+xml"/>
  <Override PartName="/xl/drawings/drawing26.xml" ContentType="application/vnd.openxmlformats-officedocument.drawing+xml"/>
  <Override PartName="/xl/charts/chart16.xml" ContentType="application/vnd.openxmlformats-officedocument.drawingml.chart+xml"/>
  <Override PartName="/xl/charts/style16.xml" ContentType="application/vnd.ms-office.chartstyle+xml"/>
  <Override PartName="/xl/charts/colors16.xml" ContentType="application/vnd.ms-office.chartcolorstyle+xml"/>
  <Override PartName="/xl/charts/chart17.xml" ContentType="application/vnd.openxmlformats-officedocument.drawingml.chart+xml"/>
  <Override PartName="/xl/charts/style17.xml" ContentType="application/vnd.ms-office.chartstyle+xml"/>
  <Override PartName="/xl/charts/colors17.xml" ContentType="application/vnd.ms-office.chartcolorstyle+xml"/>
  <Override PartName="/xl/drawings/drawing27.xml" ContentType="application/vnd.openxmlformats-officedocument.drawing+xml"/>
  <Override PartName="/xl/drawings/drawing28.xml" ContentType="application/vnd.openxmlformats-officedocument.drawing+xml"/>
  <Override PartName="/xl/charts/chart18.xml" ContentType="application/vnd.openxmlformats-officedocument.drawingml.chart+xml"/>
  <Override PartName="/xl/charts/style18.xml" ContentType="application/vnd.ms-office.chartstyle+xml"/>
  <Override PartName="/xl/charts/colors18.xml" ContentType="application/vnd.ms-office.chartcolorstyle+xml"/>
  <Override PartName="/xl/drawings/drawing29.xml" ContentType="application/vnd.openxmlformats-officedocument.drawing+xml"/>
  <Override PartName="/xl/drawings/drawing30.xml" ContentType="application/vnd.openxmlformats-officedocument.drawing+xml"/>
  <Override PartName="/xl/charts/chart19.xml" ContentType="application/vnd.openxmlformats-officedocument.drawingml.chart+xml"/>
  <Override PartName="/xl/charts/style19.xml" ContentType="application/vnd.ms-office.chartstyle+xml"/>
  <Override PartName="/xl/charts/colors19.xml" ContentType="application/vnd.ms-office.chartcolorstyle+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calcChain.xml" ContentType="application/vnd.openxmlformats-officedocument.spreadsheetml.calcChai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19"/>
  <workbookPr defaultThemeVersion="166925"/>
  <mc:AlternateContent xmlns:mc="http://schemas.openxmlformats.org/markup-compatibility/2006">
    <mc:Choice Requires="x15">
      <x15ac:absPath xmlns:x15ac="http://schemas.microsoft.com/office/spreadsheetml/2010/11/ac" url="https://sedtolimagovco-my.sharepoint.com/personal/maria_ramirez_sedtolima_gov_co/Documents/153-DIR GESTION CALIDAD EDUCATIVA/153.26-INFORMES/153.26.14-Inf_análisis_uso_pruebas_externas/Inf_Analisis_Uso_Resultados_Pruebas_Externas-2024/"/>
    </mc:Choice>
  </mc:AlternateContent>
  <xr:revisionPtr revIDLastSave="0" documentId="8_{05A4C9C5-DA20-4B37-BF96-47189671DB6D}" xr6:coauthVersionLast="47" xr6:coauthVersionMax="47" xr10:uidLastSave="{00000000-0000-0000-0000-000000000000}"/>
  <bookViews>
    <workbookView xWindow="-120" yWindow="-120" windowWidth="29040" windowHeight="15720" xr2:uid="{28E26F06-705B-4421-91DC-4401CF53ECB1}"/>
  </bookViews>
  <sheets>
    <sheet name="Portada" sheetId="1" r:id="rId1"/>
    <sheet name="1. Introducción" sheetId="2" r:id="rId2"/>
    <sheet name="2.Indice" sheetId="3" r:id="rId3"/>
    <sheet name="3. Validaciones 2023" sheetId="4" r:id="rId4"/>
    <sheet name="4. Generalidades de la prueba" sheetId="5" r:id="rId5"/>
    <sheet name="4.1 Generalidad L. Critica " sheetId="25" r:id="rId6"/>
    <sheet name="4.2. Generalidad  Matemáticas" sheetId="26" r:id="rId7"/>
    <sheet name="4.3. Generalidad C.Sociales" sheetId="27" r:id="rId8"/>
    <sheet name="4.4. Generalidad C.Ntales." sheetId="24" r:id="rId9"/>
    <sheet name="4.5. Generalidad Inglés" sheetId="23" r:id="rId10"/>
    <sheet name="5.Clasificación de Planteles" sheetId="7" r:id="rId11"/>
    <sheet name="5.1. Historico Categorías" sheetId="35" r:id="rId12"/>
    <sheet name="6. Categorías" sheetId="6" r:id="rId13"/>
    <sheet name="7.Promedio Areas IE" sheetId="33" r:id="rId14"/>
    <sheet name="8. Puntajes Globales" sheetId="36" r:id="rId15"/>
    <sheet name="9. Promedio areas" sheetId="8" r:id="rId16"/>
    <sheet name="10.Promedio areas - RAPE" sheetId="34" r:id="rId17"/>
    <sheet name="11. Rtas incorrectas LC" sheetId="10" state="hidden" r:id="rId18"/>
    <sheet name="12 Rtas incorrectas Matematicas" sheetId="11" state="hidden" r:id="rId19"/>
    <sheet name="13 Rtas. Incorrectas C. Sociale" sheetId="12" state="hidden" r:id="rId20"/>
    <sheet name="14. Rtas. Incorrectas C.Ntrles." sheetId="13" state="hidden" r:id="rId21"/>
    <sheet name="11. % Est. X Nives LC." sheetId="14" r:id="rId22"/>
    <sheet name="12.IE Priorizadas LC" sheetId="29" r:id="rId23"/>
    <sheet name="13. % Est. X Nivles Matematicas" sheetId="15" r:id="rId24"/>
    <sheet name="14. IE Priorizadas Matemáticas" sheetId="28" r:id="rId25"/>
    <sheet name="15. % X Niveles C.Sociales" sheetId="16" r:id="rId26"/>
    <sheet name="16. IE Priorizadas C.Sociales " sheetId="30" r:id="rId27"/>
    <sheet name="17. % ESt. X C.Ntles." sheetId="17" r:id="rId28"/>
    <sheet name="18. IE Priorizadas CNtles." sheetId="31" r:id="rId29"/>
    <sheet name="19. % Est. Inglés" sheetId="18" r:id="rId30"/>
    <sheet name="20. % IE Priorizadas Inglés" sheetId="32" r:id="rId31"/>
    <sheet name="21. Mpios Promedio áreas" sheetId="19" r:id="rId32"/>
    <sheet name="22. Conclusiones" sheetId="20" r:id="rId33"/>
  </sheets>
  <externalReferences>
    <externalReference r:id="rId34"/>
  </externalReferences>
  <definedNames>
    <definedName name="_xlnm._FilterDatabase" localSheetId="22" hidden="1">'12.IE Priorizadas LC'!$A$39:$H$39</definedName>
    <definedName name="_xlnm._FilterDatabase" localSheetId="24" hidden="1">'14. IE Priorizadas Matemáticas'!$A$65:$H$65</definedName>
    <definedName name="_xlnm._FilterDatabase" localSheetId="26" hidden="1">'16. IE Priorizadas C.Sociales '!$A$46:$H$46</definedName>
    <definedName name="_xlnm._FilterDatabase" localSheetId="31" hidden="1">'21. Mpios Promedio áreas'!$A$15:$FN$17</definedName>
    <definedName name="_xlnm._FilterDatabase" localSheetId="12" hidden="1">'6. Categorías'!$A$17:$S$269</definedName>
    <definedName name="_xlnm._FilterDatabase" localSheetId="13" hidden="1">'7.Promedio Areas IE'!$A$8:$T$405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24" i="31" l="1"/>
  <c r="H23" i="31"/>
  <c r="H22" i="31"/>
  <c r="H21" i="31"/>
  <c r="H20" i="31"/>
  <c r="H19" i="31"/>
  <c r="H18" i="31"/>
  <c r="H17" i="31"/>
  <c r="H16" i="31"/>
  <c r="H15" i="31"/>
  <c r="H14" i="31"/>
  <c r="H13" i="31"/>
  <c r="H12" i="31"/>
  <c r="H11" i="31"/>
  <c r="H10" i="31"/>
  <c r="T262" i="6" l="1"/>
  <c r="AJ31" i="35"/>
  <c r="AJ32" i="35"/>
  <c r="AJ33" i="35"/>
  <c r="AJ34" i="35"/>
  <c r="AJ35" i="35"/>
  <c r="AJ36" i="35"/>
  <c r="AJ37" i="35"/>
  <c r="AJ38" i="35"/>
  <c r="AJ39" i="35"/>
  <c r="AJ40" i="35"/>
  <c r="AJ41" i="35"/>
  <c r="AC31" i="35"/>
  <c r="AC32" i="35"/>
  <c r="AC33" i="35"/>
  <c r="AC34" i="35"/>
  <c r="AC35" i="35"/>
  <c r="AC37" i="35"/>
  <c r="AC38" i="35"/>
  <c r="AC39" i="35"/>
  <c r="AC40" i="35"/>
  <c r="AC41" i="35"/>
  <c r="V31" i="35"/>
  <c r="V32" i="35"/>
  <c r="V33" i="35"/>
  <c r="V34" i="35"/>
  <c r="V35" i="35"/>
  <c r="V36" i="35"/>
  <c r="V37" i="35"/>
  <c r="V38" i="35"/>
  <c r="V39" i="35"/>
  <c r="V40" i="35"/>
  <c r="V41" i="35"/>
  <c r="O31" i="35"/>
  <c r="O32" i="35"/>
  <c r="O33" i="35"/>
  <c r="O34" i="35"/>
  <c r="O35" i="35"/>
  <c r="O36" i="35"/>
  <c r="O37" i="35"/>
  <c r="O38" i="35"/>
  <c r="O39" i="35"/>
  <c r="O40" i="35"/>
  <c r="O41" i="35"/>
  <c r="H31" i="35"/>
  <c r="H32" i="35"/>
  <c r="H33" i="35"/>
  <c r="H34" i="35"/>
  <c r="H35" i="35"/>
  <c r="H36" i="35"/>
  <c r="H37" i="35"/>
  <c r="H38" i="35"/>
  <c r="H39" i="35"/>
  <c r="H40" i="35"/>
  <c r="H41" i="35"/>
  <c r="R20" i="7" l="1"/>
  <c r="S19" i="7" s="1"/>
  <c r="P20" i="7"/>
  <c r="Q17" i="7" s="1"/>
  <c r="N20" i="7"/>
  <c r="O19" i="7" s="1"/>
  <c r="L20" i="7"/>
  <c r="M16" i="7" s="1"/>
  <c r="J20" i="7"/>
  <c r="K19" i="7" s="1"/>
  <c r="F20" i="7"/>
  <c r="G16" i="7" s="1"/>
  <c r="B19" i="7"/>
  <c r="H20" i="7"/>
  <c r="D20" i="7"/>
  <c r="E18" i="7" s="1"/>
  <c r="B18" i="7"/>
  <c r="B17" i="7"/>
  <c r="B16" i="7"/>
  <c r="B15" i="7"/>
  <c r="Q16" i="7" l="1"/>
  <c r="Q18" i="7"/>
  <c r="M17" i="7"/>
  <c r="M18" i="7"/>
  <c r="M19" i="7"/>
  <c r="O15" i="7"/>
  <c r="Q15" i="7"/>
  <c r="Q19" i="7"/>
  <c r="E15" i="7"/>
  <c r="S15" i="7"/>
  <c r="M15" i="7"/>
  <c r="M20" i="7" s="1"/>
  <c r="S16" i="7"/>
  <c r="O16" i="7"/>
  <c r="S17" i="7"/>
  <c r="O17" i="7"/>
  <c r="S18" i="7"/>
  <c r="O18" i="7"/>
  <c r="E19" i="7"/>
  <c r="G15" i="7"/>
  <c r="G17" i="7"/>
  <c r="G19" i="7"/>
  <c r="E16" i="7"/>
  <c r="K17" i="7"/>
  <c r="G18" i="7"/>
  <c r="K16" i="7"/>
  <c r="E17" i="7"/>
  <c r="K18" i="7"/>
  <c r="K15" i="7"/>
  <c r="I18" i="7"/>
  <c r="I16" i="7"/>
  <c r="I19" i="7"/>
  <c r="I15" i="7"/>
  <c r="I17" i="7"/>
  <c r="B20" i="7"/>
  <c r="Q20" i="7" l="1"/>
  <c r="S20" i="7"/>
  <c r="G20" i="7"/>
  <c r="E20" i="7"/>
  <c r="C18" i="7"/>
  <c r="C17" i="7"/>
  <c r="C16" i="7"/>
  <c r="C15" i="7"/>
  <c r="I20" i="7"/>
  <c r="C19" i="7"/>
  <c r="K20" i="7"/>
  <c r="O20" i="7"/>
  <c r="BJ20" i="7"/>
  <c r="CL20" i="7"/>
  <c r="AV20" i="7"/>
  <c r="CK20" i="7"/>
  <c r="CJ20" i="7"/>
  <c r="CI20" i="7"/>
  <c r="CH20" i="7"/>
  <c r="CG20" i="7"/>
  <c r="CF20" i="7"/>
  <c r="CE20" i="7"/>
  <c r="CD20" i="7"/>
  <c r="CC20" i="7"/>
  <c r="CB20" i="7"/>
  <c r="BW20" i="7"/>
  <c r="BV20" i="7"/>
  <c r="BU20" i="7"/>
  <c r="BT20" i="7"/>
  <c r="BS20" i="7"/>
  <c r="BR20" i="7"/>
  <c r="BQ20" i="7"/>
  <c r="BP20" i="7"/>
  <c r="BO20" i="7"/>
  <c r="BN20" i="7"/>
  <c r="BI20" i="7"/>
  <c r="BH20" i="7"/>
  <c r="BG20" i="7"/>
  <c r="BF20" i="7"/>
  <c r="BE20" i="7"/>
  <c r="BD20" i="7"/>
  <c r="BC20" i="7"/>
  <c r="BB20" i="7"/>
  <c r="BA20" i="7"/>
  <c r="AZ20" i="7"/>
  <c r="AU20" i="7"/>
  <c r="AT20" i="7"/>
  <c r="AS20" i="7"/>
  <c r="AR20" i="7"/>
  <c r="AQ20" i="7"/>
  <c r="AP20" i="7"/>
  <c r="AO20" i="7"/>
  <c r="AN20" i="7"/>
  <c r="AM20" i="7"/>
  <c r="AL20" i="7"/>
  <c r="AG20" i="7"/>
  <c r="AH18" i="7" s="1"/>
  <c r="AE20" i="7"/>
  <c r="AF19" i="7" s="1"/>
  <c r="AA20" i="7"/>
  <c r="AB19" i="7" s="1"/>
  <c r="Y20" i="7"/>
  <c r="Z17" i="7" s="1"/>
  <c r="AC19" i="7"/>
  <c r="W19" i="7"/>
  <c r="AC18" i="7"/>
  <c r="W18" i="7"/>
  <c r="AC17" i="7"/>
  <c r="W17" i="7"/>
  <c r="AC16" i="7"/>
  <c r="W16" i="7"/>
  <c r="AC15" i="7"/>
  <c r="W15" i="7"/>
  <c r="W39" i="7"/>
  <c r="CK38" i="7"/>
  <c r="BV38" i="7"/>
  <c r="BH38" i="7"/>
  <c r="AT38" i="7"/>
  <c r="AG52" i="7"/>
  <c r="AH51" i="7" s="1"/>
  <c r="AE52" i="7"/>
  <c r="AF47" i="7" s="1"/>
  <c r="AA52" i="7"/>
  <c r="AB51" i="7" s="1"/>
  <c r="Y52" i="7"/>
  <c r="Z50" i="7" s="1"/>
  <c r="AC51" i="7"/>
  <c r="W51" i="7"/>
  <c r="AC50" i="7"/>
  <c r="W50" i="7"/>
  <c r="AC49" i="7"/>
  <c r="W49" i="7"/>
  <c r="AC48" i="7"/>
  <c r="W48" i="7"/>
  <c r="AC47" i="7"/>
  <c r="W47" i="7"/>
  <c r="C20" i="7" l="1"/>
  <c r="AB17" i="7"/>
  <c r="AC20" i="7"/>
  <c r="AD17" i="7" s="1"/>
  <c r="AH17" i="7"/>
  <c r="AF17" i="7"/>
  <c r="AB15" i="7"/>
  <c r="AB18" i="7"/>
  <c r="AB16" i="7"/>
  <c r="Z15" i="7"/>
  <c r="Z16" i="7"/>
  <c r="Z19" i="7"/>
  <c r="Z18" i="7"/>
  <c r="AF16" i="7"/>
  <c r="AH16" i="7"/>
  <c r="AH19" i="7"/>
  <c r="W20" i="7"/>
  <c r="AF15" i="7"/>
  <c r="AF18" i="7"/>
  <c r="AH15" i="7"/>
  <c r="Z47" i="7"/>
  <c r="Z48" i="7"/>
  <c r="Z49" i="7"/>
  <c r="AH48" i="7"/>
  <c r="Z51" i="7"/>
  <c r="AH47" i="7"/>
  <c r="AH50" i="7"/>
  <c r="AH49" i="7"/>
  <c r="AF51" i="7"/>
  <c r="AF48" i="7"/>
  <c r="AF49" i="7"/>
  <c r="AC52" i="7"/>
  <c r="AD51" i="7" s="1"/>
  <c r="AF50" i="7"/>
  <c r="W52" i="7"/>
  <c r="X48" i="7" s="1"/>
  <c r="AB47" i="7"/>
  <c r="AB48" i="7"/>
  <c r="AB49" i="7"/>
  <c r="AB50" i="7"/>
  <c r="AH20" i="7" l="1"/>
  <c r="AB20" i="7"/>
  <c r="Z20" i="7"/>
  <c r="AD19" i="7"/>
  <c r="AD18" i="7"/>
  <c r="AD15" i="7"/>
  <c r="AD16" i="7"/>
  <c r="AF20" i="7"/>
  <c r="X19" i="7"/>
  <c r="X16" i="7"/>
  <c r="X17" i="7"/>
  <c r="X18" i="7"/>
  <c r="X15" i="7"/>
  <c r="Z52" i="7"/>
  <c r="AD48" i="7"/>
  <c r="AH52" i="7"/>
  <c r="AD50" i="7"/>
  <c r="AF52" i="7"/>
  <c r="X47" i="7"/>
  <c r="AD49" i="7"/>
  <c r="AD47" i="7"/>
  <c r="X50" i="7"/>
  <c r="X49" i="7"/>
  <c r="X51" i="7"/>
  <c r="AB52" i="7"/>
  <c r="X20" i="7" l="1"/>
  <c r="AD20" i="7"/>
  <c r="X52" i="7"/>
  <c r="AD52" i="7"/>
  <c r="AC37" i="7" l="1"/>
  <c r="AC36" i="7"/>
  <c r="AC35" i="7"/>
  <c r="AC34" i="7"/>
  <c r="AC33" i="7"/>
  <c r="CJ38" i="7"/>
  <c r="BW38" i="7"/>
  <c r="BI38" i="7"/>
  <c r="AU38" i="7"/>
  <c r="AG69" i="7"/>
  <c r="AH65" i="7" s="1"/>
  <c r="AE69" i="7"/>
  <c r="AF68" i="7" s="1"/>
  <c r="AA69" i="7"/>
  <c r="AB68" i="7" s="1"/>
  <c r="Y69" i="7"/>
  <c r="Z68" i="7" s="1"/>
  <c r="AC68" i="7"/>
  <c r="W68" i="7"/>
  <c r="AC67" i="7"/>
  <c r="W67" i="7"/>
  <c r="AC66" i="7"/>
  <c r="W66" i="7"/>
  <c r="AC65" i="7"/>
  <c r="W65" i="7"/>
  <c r="AC64" i="7"/>
  <c r="W64" i="7"/>
  <c r="AF66" i="7" l="1"/>
  <c r="AF65" i="7"/>
  <c r="AF67" i="7"/>
  <c r="AF64" i="7"/>
  <c r="AH64" i="7"/>
  <c r="AH66" i="7"/>
  <c r="AH67" i="7"/>
  <c r="AH68" i="7"/>
  <c r="Z65" i="7"/>
  <c r="Z67" i="7"/>
  <c r="Z64" i="7"/>
  <c r="AC69" i="7"/>
  <c r="AD68" i="7" s="1"/>
  <c r="W69" i="7"/>
  <c r="X65" i="7" s="1"/>
  <c r="Z66" i="7"/>
  <c r="AB64" i="7"/>
  <c r="AB65" i="7"/>
  <c r="AB66" i="7"/>
  <c r="AB67" i="7"/>
  <c r="AG190" i="7"/>
  <c r="AH189" i="7" s="1"/>
  <c r="AE190" i="7"/>
  <c r="AF187" i="7" s="1"/>
  <c r="Y190" i="7"/>
  <c r="Z187" i="7" s="1"/>
  <c r="W190" i="7"/>
  <c r="X188" i="7" s="1"/>
  <c r="AC189" i="7"/>
  <c r="AA189" i="7"/>
  <c r="AA190" i="7" s="1"/>
  <c r="AB189" i="7" s="1"/>
  <c r="AC188" i="7"/>
  <c r="AC187" i="7"/>
  <c r="AC186" i="7"/>
  <c r="AC185" i="7"/>
  <c r="AG172" i="7"/>
  <c r="AH171" i="7" s="1"/>
  <c r="AE172" i="7"/>
  <c r="AF168" i="7" s="1"/>
  <c r="AA172" i="7"/>
  <c r="AB171" i="7" s="1"/>
  <c r="Y172" i="7"/>
  <c r="Z167" i="7" s="1"/>
  <c r="W172" i="7"/>
  <c r="X169" i="7" s="1"/>
  <c r="AC171" i="7"/>
  <c r="AC170" i="7"/>
  <c r="AC169" i="7"/>
  <c r="AG145" i="7"/>
  <c r="AH141" i="7" s="1"/>
  <c r="AE145" i="7"/>
  <c r="AF142" i="7" s="1"/>
  <c r="AA145" i="7"/>
  <c r="AB141" i="7" s="1"/>
  <c r="Y145" i="7"/>
  <c r="Z141" i="7" s="1"/>
  <c r="AC144" i="7"/>
  <c r="W144" i="7"/>
  <c r="AC143" i="7"/>
  <c r="W143" i="7"/>
  <c r="AC142" i="7"/>
  <c r="W142" i="7"/>
  <c r="AC141" i="7"/>
  <c r="W141" i="7"/>
  <c r="AC140" i="7"/>
  <c r="W140" i="7"/>
  <c r="AG130" i="7"/>
  <c r="AH127" i="7" s="1"/>
  <c r="AE130" i="7"/>
  <c r="AF129" i="7" s="1"/>
  <c r="AA130" i="7"/>
  <c r="AB125" i="7" s="1"/>
  <c r="Y130" i="7"/>
  <c r="AC129" i="7"/>
  <c r="W129" i="7"/>
  <c r="AC128" i="7"/>
  <c r="W128" i="7"/>
  <c r="AC127" i="7"/>
  <c r="W127" i="7"/>
  <c r="AC126" i="7"/>
  <c r="W126" i="7"/>
  <c r="AC125" i="7"/>
  <c r="W125" i="7"/>
  <c r="W117" i="7"/>
  <c r="AG115" i="7"/>
  <c r="AH112" i="7" s="1"/>
  <c r="AE115" i="7"/>
  <c r="AF114" i="7" s="1"/>
  <c r="AA115" i="7"/>
  <c r="AB114" i="7" s="1"/>
  <c r="Y115" i="7"/>
  <c r="Z110" i="7" s="1"/>
  <c r="AC114" i="7"/>
  <c r="W114" i="7"/>
  <c r="AC113" i="7"/>
  <c r="W113" i="7"/>
  <c r="AC112" i="7"/>
  <c r="W112" i="7"/>
  <c r="AC111" i="7"/>
  <c r="W111" i="7"/>
  <c r="AC110" i="7"/>
  <c r="W110" i="7"/>
  <c r="W102" i="7"/>
  <c r="AG100" i="7"/>
  <c r="AH96" i="7" s="1"/>
  <c r="AE100" i="7"/>
  <c r="AF96" i="7" s="1"/>
  <c r="AA100" i="7"/>
  <c r="AB99" i="7" s="1"/>
  <c r="Y100" i="7"/>
  <c r="Z97" i="7" s="1"/>
  <c r="AC99" i="7"/>
  <c r="W99" i="7"/>
  <c r="AC98" i="7"/>
  <c r="W98" i="7"/>
  <c r="AC97" i="7"/>
  <c r="W97" i="7"/>
  <c r="AC96" i="7"/>
  <c r="W96" i="7"/>
  <c r="AC95" i="7"/>
  <c r="W95" i="7"/>
  <c r="W88" i="7"/>
  <c r="AG86" i="7"/>
  <c r="AE86" i="7"/>
  <c r="AF82" i="7" s="1"/>
  <c r="AA86" i="7"/>
  <c r="AB85" i="7" s="1"/>
  <c r="Y86" i="7"/>
  <c r="Z82" i="7" s="1"/>
  <c r="AC85" i="7"/>
  <c r="W85" i="7"/>
  <c r="AC84" i="7"/>
  <c r="W84" i="7"/>
  <c r="AC83" i="7"/>
  <c r="W83" i="7"/>
  <c r="AC82" i="7"/>
  <c r="W82" i="7"/>
  <c r="AC81" i="7"/>
  <c r="W81" i="7"/>
  <c r="CI38" i="7"/>
  <c r="CH38" i="7"/>
  <c r="CG38" i="7"/>
  <c r="CF38" i="7"/>
  <c r="CE38" i="7"/>
  <c r="CD38" i="7"/>
  <c r="CC38" i="7"/>
  <c r="CB38" i="7"/>
  <c r="BU38" i="7"/>
  <c r="BT38" i="7"/>
  <c r="BS38" i="7"/>
  <c r="BR38" i="7"/>
  <c r="BQ38" i="7"/>
  <c r="BP38" i="7"/>
  <c r="BO38" i="7"/>
  <c r="BN38" i="7"/>
  <c r="BG38" i="7"/>
  <c r="BF38" i="7"/>
  <c r="BE38" i="7"/>
  <c r="BD38" i="7"/>
  <c r="BC38" i="7"/>
  <c r="BB38" i="7"/>
  <c r="BA38" i="7"/>
  <c r="AZ38" i="7"/>
  <c r="AS38" i="7"/>
  <c r="AR38" i="7"/>
  <c r="AQ38" i="7"/>
  <c r="AP38" i="7"/>
  <c r="AO38" i="7"/>
  <c r="AN38" i="7"/>
  <c r="AM38" i="7"/>
  <c r="AL38" i="7"/>
  <c r="AG38" i="7"/>
  <c r="AH37" i="7" s="1"/>
  <c r="AE38" i="7"/>
  <c r="AF33" i="7" s="1"/>
  <c r="AA38" i="7"/>
  <c r="AB35" i="7" s="1"/>
  <c r="Y38" i="7"/>
  <c r="W37" i="7"/>
  <c r="W36" i="7"/>
  <c r="W35" i="7"/>
  <c r="W34" i="7"/>
  <c r="W33" i="7"/>
  <c r="X68" i="7" l="1"/>
  <c r="AF69" i="7"/>
  <c r="AH69" i="7"/>
  <c r="X64" i="7"/>
  <c r="AH168" i="7"/>
  <c r="Z69" i="7"/>
  <c r="Z35" i="7"/>
  <c r="Z33" i="7"/>
  <c r="X67" i="7"/>
  <c r="AF98" i="7"/>
  <c r="AD66" i="7"/>
  <c r="AH98" i="7"/>
  <c r="AB143" i="7"/>
  <c r="AD67" i="7"/>
  <c r="AD65" i="7"/>
  <c r="Z143" i="7"/>
  <c r="AD64" i="7"/>
  <c r="AF140" i="7"/>
  <c r="AH126" i="7"/>
  <c r="X187" i="7"/>
  <c r="AB34" i="7"/>
  <c r="AB97" i="7"/>
  <c r="AB81" i="7"/>
  <c r="AB84" i="7"/>
  <c r="AF143" i="7"/>
  <c r="AH188" i="7"/>
  <c r="Z142" i="7"/>
  <c r="X189" i="7"/>
  <c r="AH97" i="7"/>
  <c r="AH99" i="7"/>
  <c r="AH125" i="7"/>
  <c r="AB142" i="7"/>
  <c r="Z144" i="7"/>
  <c r="X66" i="7"/>
  <c r="AF99" i="7"/>
  <c r="AB82" i="7"/>
  <c r="AH95" i="7"/>
  <c r="AB98" i="7"/>
  <c r="AB140" i="7"/>
  <c r="AB144" i="7"/>
  <c r="AH185" i="7"/>
  <c r="AB36" i="7"/>
  <c r="AB33" i="7"/>
  <c r="AB69" i="7"/>
  <c r="AC115" i="7"/>
  <c r="AD111" i="7" s="1"/>
  <c r="AF110" i="7"/>
  <c r="AF113" i="7"/>
  <c r="AH170" i="7"/>
  <c r="AC86" i="7"/>
  <c r="AD81" i="7" s="1"/>
  <c r="AF111" i="7"/>
  <c r="AH114" i="7"/>
  <c r="AH128" i="7"/>
  <c r="AF167" i="7"/>
  <c r="AH167" i="7"/>
  <c r="AH110" i="7"/>
  <c r="AF128" i="7"/>
  <c r="AH142" i="7"/>
  <c r="X186" i="7"/>
  <c r="AF36" i="7"/>
  <c r="AF35" i="7"/>
  <c r="Z81" i="7"/>
  <c r="Z83" i="7"/>
  <c r="Z85" i="7"/>
  <c r="AH113" i="7"/>
  <c r="AF126" i="7"/>
  <c r="AF141" i="7"/>
  <c r="AF144" i="7"/>
  <c r="Z37" i="7"/>
  <c r="AB83" i="7"/>
  <c r="AF34" i="7"/>
  <c r="AB37" i="7"/>
  <c r="Z34" i="7"/>
  <c r="Z36" i="7"/>
  <c r="AF37" i="7"/>
  <c r="AF95" i="7"/>
  <c r="AF97" i="7"/>
  <c r="W115" i="7"/>
  <c r="X112" i="7" s="1"/>
  <c r="AH111" i="7"/>
  <c r="AH129" i="7"/>
  <c r="Z140" i="7"/>
  <c r="AF170" i="7"/>
  <c r="X185" i="7"/>
  <c r="AH187" i="7"/>
  <c r="AC130" i="7"/>
  <c r="AD126" i="7" s="1"/>
  <c r="Z84" i="7"/>
  <c r="AF125" i="7"/>
  <c r="AF185" i="7"/>
  <c r="AF84" i="7"/>
  <c r="AF85" i="7"/>
  <c r="AF81" i="7"/>
  <c r="Z98" i="7"/>
  <c r="Z99" i="7"/>
  <c r="Z95" i="7"/>
  <c r="Z96" i="7"/>
  <c r="Z111" i="7"/>
  <c r="Z114" i="7"/>
  <c r="Z112" i="7"/>
  <c r="Z125" i="7"/>
  <c r="Z129" i="7"/>
  <c r="Z126" i="7"/>
  <c r="Z127" i="7"/>
  <c r="Z169" i="7"/>
  <c r="AH84" i="7"/>
  <c r="AH85" i="7"/>
  <c r="AH81" i="7"/>
  <c r="AH82" i="7"/>
  <c r="Z113" i="7"/>
  <c r="Z128" i="7"/>
  <c r="AB129" i="7"/>
  <c r="AB126" i="7"/>
  <c r="AC145" i="7"/>
  <c r="AD143" i="7" s="1"/>
  <c r="AH144" i="7"/>
  <c r="AH143" i="7"/>
  <c r="AH140" i="7"/>
  <c r="Z189" i="7"/>
  <c r="X170" i="7"/>
  <c r="X168" i="7"/>
  <c r="X171" i="7"/>
  <c r="X167" i="7"/>
  <c r="AF83" i="7"/>
  <c r="AH83" i="7"/>
  <c r="Z185" i="7"/>
  <c r="Z188" i="7"/>
  <c r="Z186" i="7"/>
  <c r="AF188" i="7"/>
  <c r="AF189" i="7"/>
  <c r="AF186" i="7"/>
  <c r="Z170" i="7"/>
  <c r="Z168" i="7"/>
  <c r="Z171" i="7"/>
  <c r="W100" i="7"/>
  <c r="X98" i="7" s="1"/>
  <c r="AB96" i="7"/>
  <c r="AF169" i="7"/>
  <c r="AF112" i="7"/>
  <c r="AF127" i="7"/>
  <c r="AH169" i="7"/>
  <c r="AC38" i="7"/>
  <c r="AD36" i="7" s="1"/>
  <c r="AB95" i="7"/>
  <c r="W130" i="7"/>
  <c r="X129" i="7" s="1"/>
  <c r="AF171" i="7"/>
  <c r="AH186" i="7"/>
  <c r="AC100" i="7"/>
  <c r="AD97" i="7" s="1"/>
  <c r="W145" i="7"/>
  <c r="X143" i="7" s="1"/>
  <c r="AB169" i="7"/>
  <c r="AB186" i="7"/>
  <c r="W86" i="7"/>
  <c r="X83" i="7" s="1"/>
  <c r="AC172" i="7"/>
  <c r="AD171" i="7" s="1"/>
  <c r="AB185" i="7"/>
  <c r="AC190" i="7"/>
  <c r="AD187" i="7" s="1"/>
  <c r="AB187" i="7"/>
  <c r="AB168" i="7"/>
  <c r="AB127" i="7"/>
  <c r="AB128" i="7"/>
  <c r="AH33" i="7"/>
  <c r="AH34" i="7"/>
  <c r="AH35" i="7"/>
  <c r="AH36" i="7"/>
  <c r="AB167" i="7"/>
  <c r="W38" i="7"/>
  <c r="X35" i="7" s="1"/>
  <c r="AB170" i="7"/>
  <c r="AB110" i="7"/>
  <c r="AB111" i="7"/>
  <c r="AB112" i="7"/>
  <c r="AB113" i="7"/>
  <c r="AB188" i="7"/>
  <c r="AD144" i="7" l="1"/>
  <c r="X142" i="7"/>
  <c r="AD140" i="7"/>
  <c r="X190" i="7"/>
  <c r="AH100" i="7"/>
  <c r="AB145" i="7"/>
  <c r="AD128" i="7"/>
  <c r="AD113" i="7"/>
  <c r="AD129" i="7"/>
  <c r="X69" i="7"/>
  <c r="X125" i="7"/>
  <c r="AD125" i="7"/>
  <c r="AD114" i="7"/>
  <c r="AD127" i="7"/>
  <c r="AD112" i="7"/>
  <c r="AD110" i="7"/>
  <c r="AB38" i="7"/>
  <c r="AH130" i="7"/>
  <c r="X113" i="7"/>
  <c r="AD141" i="7"/>
  <c r="X114" i="7"/>
  <c r="AB86" i="7"/>
  <c r="Z145" i="7"/>
  <c r="AD69" i="7"/>
  <c r="X95" i="7"/>
  <c r="AD142" i="7"/>
  <c r="AD82" i="7"/>
  <c r="Z86" i="7"/>
  <c r="X99" i="7"/>
  <c r="AB100" i="7"/>
  <c r="AF145" i="7"/>
  <c r="AH190" i="7"/>
  <c r="AD83" i="7"/>
  <c r="AB190" i="7"/>
  <c r="AH172" i="7"/>
  <c r="X111" i="7"/>
  <c r="AD84" i="7"/>
  <c r="AD85" i="7"/>
  <c r="AH115" i="7"/>
  <c r="X110" i="7"/>
  <c r="Z38" i="7"/>
  <c r="AF130" i="7"/>
  <c r="AF115" i="7"/>
  <c r="Z172" i="7"/>
  <c r="AF190" i="7"/>
  <c r="AF38" i="7"/>
  <c r="AB130" i="7"/>
  <c r="AF100" i="7"/>
  <c r="X96" i="7"/>
  <c r="X97" i="7"/>
  <c r="Z115" i="7"/>
  <c r="AF172" i="7"/>
  <c r="X34" i="7"/>
  <c r="Z130" i="7"/>
  <c r="AD37" i="7"/>
  <c r="AD99" i="7"/>
  <c r="Z190" i="7"/>
  <c r="AF86" i="7"/>
  <c r="AD98" i="7"/>
  <c r="AD95" i="7"/>
  <c r="X144" i="7"/>
  <c r="X126" i="7"/>
  <c r="X140" i="7"/>
  <c r="X127" i="7"/>
  <c r="AD34" i="7"/>
  <c r="AD35" i="7"/>
  <c r="X36" i="7"/>
  <c r="AD33" i="7"/>
  <c r="X141" i="7"/>
  <c r="X128" i="7"/>
  <c r="AD96" i="7"/>
  <c r="X172" i="7"/>
  <c r="AH145" i="7"/>
  <c r="Z100" i="7"/>
  <c r="AD186" i="7"/>
  <c r="AH86" i="7"/>
  <c r="AD169" i="7"/>
  <c r="X81" i="7"/>
  <c r="X37" i="7"/>
  <c r="AB115" i="7"/>
  <c r="AH38" i="7"/>
  <c r="AD185" i="7"/>
  <c r="X82" i="7"/>
  <c r="X85" i="7"/>
  <c r="AD167" i="7"/>
  <c r="AD168" i="7"/>
  <c r="AD170" i="7"/>
  <c r="X33" i="7"/>
  <c r="AD188" i="7"/>
  <c r="AB172" i="7"/>
  <c r="X84" i="7"/>
  <c r="AD189" i="7"/>
  <c r="AD115" i="7" l="1"/>
  <c r="AD145" i="7"/>
  <c r="AD130" i="7"/>
  <c r="X115" i="7"/>
  <c r="AD86" i="7"/>
  <c r="X130" i="7"/>
  <c r="X145" i="7"/>
  <c r="X100" i="7"/>
  <c r="AD172" i="7"/>
  <c r="AD100" i="7"/>
  <c r="X38" i="7"/>
  <c r="AD38" i="7"/>
  <c r="AD190" i="7"/>
  <c r="X86" i="7"/>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F23" authorId="0" shapeId="0" xr:uid="{C95B81E2-AF45-4249-B980-D696909E821F}">
      <text>
        <r>
          <rPr>
            <sz val="10"/>
            <rFont val="Arial"/>
            <family val="2"/>
          </rPr>
          <t xml:space="preserve">Identifica y entiende los contenidos locales que conforman un texto. </t>
        </r>
      </text>
    </comment>
    <comment ref="G23" authorId="0" shapeId="0" xr:uid="{7DF16665-AAD0-4A46-B6B9-0213E22A0424}">
      <text>
        <r>
          <rPr>
            <sz val="10"/>
            <rFont val="Arial"/>
            <family val="2"/>
          </rPr>
          <t>Comprende cómo se articulan las partes de un texto para darle un sentido global.</t>
        </r>
      </text>
    </comment>
    <comment ref="H23" authorId="0" shapeId="0" xr:uid="{2D26BBF9-8517-49C7-9375-F41B05F4ADCB}">
      <text>
        <r>
          <rPr>
            <sz val="10"/>
            <rFont val="Arial"/>
            <family val="2"/>
          </rPr>
          <t>Reflexiona a partir de un texto y evalúa su contenido.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
  </authors>
  <commentList>
    <comment ref="F24" authorId="0" shapeId="0" xr:uid="{6FA6F4FA-246E-42F5-AE18-BF99E28B3B21}">
      <text>
        <r>
          <rPr>
            <sz val="10"/>
            <rFont val="Arial"/>
            <family val="2"/>
          </rPr>
          <t>Valida procedimientos y  estrategias matemáticas utilizadas para dar solución a problemas.</t>
        </r>
      </text>
    </comment>
    <comment ref="G24" authorId="0" shapeId="0" xr:uid="{E9CE30EE-BE4E-4FA8-B1DE-F05DA291D536}">
      <text>
        <r>
          <rPr>
            <sz val="10"/>
            <rFont val="Arial"/>
            <family val="2"/>
          </rPr>
          <t xml:space="preserve">Comprende y transforma la información cuantitativa y esquemática presentada en distintos formatos </t>
        </r>
      </text>
    </comment>
    <comment ref="H24" authorId="0" shapeId="0" xr:uid="{94F82192-AA2E-42FF-86F5-4F47DA8F816E}">
      <text>
        <r>
          <rPr>
            <sz val="10"/>
            <rFont val="Arial"/>
            <family val="2"/>
          </rPr>
          <t>Frente a un problema que involucre información cuantitativa, plantea e implementa estrategias que lleven a soluciones adecuadas.</t>
        </r>
      </text>
    </comment>
    <comment ref="F63" authorId="0" shapeId="0" xr:uid="{957990BC-55E0-443C-91CC-44ED037C6197}">
      <text>
        <r>
          <rPr>
            <sz val="10"/>
            <rFont val="Arial"/>
            <family val="2"/>
          </rPr>
          <t>Frente a un problema que involucre información cuantitativa, plantea e implementa estrategias que lleven a soluciones adecuadas.</t>
        </r>
      </text>
    </comment>
    <comment ref="G63" authorId="0" shapeId="0" xr:uid="{31667249-26A3-48A7-8E51-F1B32743F93F}">
      <text>
        <r>
          <rPr>
            <sz val="10"/>
            <rFont val="Arial"/>
            <family val="2"/>
          </rPr>
          <t>Valida procedimientos y  estrategias matemáticas utilizadas para dar solución a problemas.</t>
        </r>
      </text>
    </comment>
    <comment ref="H63" authorId="0" shapeId="0" xr:uid="{7D401FC5-DDCE-41EB-B0E9-BC2DF23588F6}">
      <text>
        <r>
          <rPr>
            <sz val="10"/>
            <rFont val="Arial"/>
            <family val="2"/>
          </rPr>
          <t xml:space="preserve">Comprende y transforma la información cuantitativa y esquemática presentada en distintos formatos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
  </authors>
  <commentList>
    <comment ref="F25" authorId="0" shapeId="0" xr:uid="{64AB3AC4-0377-4B72-8057-3377746FA349}">
      <text>
        <r>
          <rPr>
            <sz val="10"/>
            <rFont val="Arial"/>
            <family val="2"/>
          </rPr>
          <t>Comprende modelos conceptuales, sus características y contextos de aplicación.</t>
        </r>
      </text>
    </comment>
    <comment ref="G25" authorId="0" shapeId="0" xr:uid="{4D166F10-312D-4501-9F73-7D04BF0C0137}">
      <text>
        <r>
          <rPr>
            <sz val="10"/>
            <rFont val="Arial"/>
            <family val="2"/>
          </rPr>
          <t>Evalúa usos sociales de las ciencias sociales.</t>
        </r>
      </text>
    </comment>
    <comment ref="H25" authorId="0" shapeId="0" xr:uid="{8D1CAEE6-9C43-4B78-8B5B-BD61B0ACABD3}">
      <text>
        <r>
          <rPr>
            <sz val="10"/>
            <rFont val="Arial"/>
            <family val="2"/>
          </rPr>
          <t>Contextualiza y evalúa usos de fuentes y argumentos.</t>
        </r>
      </text>
    </comment>
    <comment ref="I25" authorId="0" shapeId="0" xr:uid="{3292BE1E-29C9-4A94-BCDB-55B9C423315F}">
      <text>
        <r>
          <rPr>
            <sz val="10"/>
            <rFont val="Arial"/>
            <family val="2"/>
          </rPr>
          <t>Comprende que los problemas y sus soluciones involucran distintas dimensiones y reconoce relaciones entre estas.</t>
        </r>
      </text>
    </comment>
    <comment ref="J25" authorId="0" shapeId="0" xr:uid="{B806F87A-A2FF-4CF6-B677-0AE42BDF7A04}">
      <text>
        <r>
          <rPr>
            <sz val="10"/>
            <rFont val="Arial"/>
            <family val="2"/>
          </rPr>
          <t>Comprende dimensiones espaciales y temporales de eventos, problemáticas y prácticas sociales.</t>
        </r>
      </text>
    </comment>
    <comment ref="K25" authorId="0" shapeId="0" xr:uid="{D861C9ED-E6F7-4171-9BF6-A42D61AF2B55}">
      <text>
        <r>
          <rPr>
            <sz val="10"/>
            <rFont val="Arial"/>
            <family val="2"/>
          </rPr>
          <t>Comprende perspectivas de distintos actores y grupos sociales.</t>
        </r>
      </text>
    </comment>
    <comment ref="F81" authorId="0" shapeId="0" xr:uid="{922B0D03-DA71-4B07-A676-F47310D75895}">
      <text>
        <r>
          <rPr>
            <sz val="10"/>
            <rFont val="Arial"/>
            <family val="2"/>
          </rPr>
          <t>Comprende que los problemas y sus soluciones involucran distintas dimensiones y reconoce relaciones entre estas.</t>
        </r>
      </text>
    </comment>
    <comment ref="G81" authorId="0" shapeId="0" xr:uid="{200BC991-4B8E-4DBE-9A30-1FBF11107893}">
      <text>
        <r>
          <rPr>
            <sz val="10"/>
            <rFont val="Arial"/>
            <family val="2"/>
          </rPr>
          <t>Comprende perspectivas de distintos actores y grupos sociales.</t>
        </r>
      </text>
    </comment>
    <comment ref="H81" authorId="0" shapeId="0" xr:uid="{151BC5BF-6A8F-4E1F-AC32-8E7520C048A0}">
      <text>
        <r>
          <rPr>
            <sz val="10"/>
            <rFont val="Arial"/>
            <family val="2"/>
          </rPr>
          <t>Contextualiza y evalúa usos de fuentes y argumentos.</t>
        </r>
      </text>
    </comment>
    <comment ref="I81" authorId="0" shapeId="0" xr:uid="{5FBEB832-7309-4323-ACC2-58A26BECC825}">
      <text>
        <r>
          <rPr>
            <sz val="10"/>
            <rFont val="Arial"/>
            <family val="2"/>
          </rPr>
          <t>Comprende dimensiones espaciales y temporales de eventos, problemáticas y prácticas sociales.</t>
        </r>
      </text>
    </comment>
    <comment ref="J81" authorId="0" shapeId="0" xr:uid="{038E3B79-027B-465B-B511-6B6F8BC70432}">
      <text>
        <r>
          <rPr>
            <sz val="10"/>
            <rFont val="Arial"/>
            <family val="2"/>
          </rPr>
          <t>Comprende modelos conceptuales, sus características y contextos de aplicación.</t>
        </r>
      </text>
    </comment>
    <comment ref="K81" authorId="0" shapeId="0" xr:uid="{C7A1D371-6FB9-44BB-9A5C-985E72E78627}">
      <text>
        <r>
          <rPr>
            <sz val="10"/>
            <rFont val="Arial"/>
            <family val="2"/>
          </rPr>
          <t>Evalúa usos sociales de las ciencias sociales.</t>
        </r>
      </text>
    </comment>
  </commentList>
</comments>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<sst xmlns="http://schemas.openxmlformats.org/spreadsheetml/2006/main" count="11029" uniqueCount="1354">
  <si>
    <t>1. INTRODUCCIÓN</t>
  </si>
  <si>
    <t xml:space="preserve">La Secretaría de Educación del Tolima, elabora el análisis de los resultados de las Pruebas Externas anualmente, basado en los datos recolectados a través de las pruebas SABER aplicadas a estudiantes de grado 11, emitidos por el Instituto Colombiano para la Evaluación de la Educación (ICFES), en el marco de los procesos educativos correspondientes al período 2024. El presente análisis busca ofrecer una visión detallada sobre el desempeño académico, identificando tanto los logros alcanzados como las áreas que requieren atención y mejora.
La información contenida en este informe es de vital importancia para la Secretaría de Educación, ya que permite evaluar el impacto de las estrategias educativas implementadas, así como establecer líneas de acción para el fortalecimiento de la calidad educativa en las instituciones educativas de los 46 municipios no certificados del Tolima. A través de este ejercicio, se pretende contribuir al diseño de estrategias que favorezcan el desarrollo integral de los estudiantes y la mejora continua del sistema educativo en general.
Este informe se estructura en varias secciones que incluyen un análisis descriptivo de los resultados, comparaciones con años anteriores y una interpretación de las variables que inciden en el rendimiento académico. 
A continuación, se comparte los objetivos de esta prueba:
1.	Comprobar el grado de desarrollo de las competencias de los estudiantes que están por finalizar el grado undécimo de la educación media.     
2.	Proporcionar a las instituciones educativas información pertinente sobre las competencias de los aspirantes a ingresar a programas de educación superior, así como sobre las de quienes son admitidos, que sirva como base para el diseño de programas de nivelación académica y prevención de la deserción en este nivel.   
3.	Monitorear la calidad de la educación de los establecimientos educativos de los 46 municipios no certificados del Tolima, con fundamento en los estándares básicos de competencias y los referentes de calidad emitidos por el Ministerio de Educación Nacional.     
4.	Proporcionar información para el establecimiento de indicadores de valor agregado, de la educación media.   
5.	Servir como fuente de información para la construcción de indicadores de calidad de la educación en la Secretaria de Educación, así como para el ejercicio de la inspección y vigilancia del servicio público educativo.   
6.	Proporcionar información a los establecimientos educativos que ofrecen educación media para el ejercicio de la autoevaluación y para que realicen la consolidación o reorientación de sus prácticas pedagógicas.
7.	Ofrecer información que sirva como referente estratégico para el establecimiento de políticas educativas nacionales, territoriales e institucionales.   </t>
  </si>
  <si>
    <t>2. INDICE</t>
  </si>
  <si>
    <t>ITEM</t>
  </si>
  <si>
    <t>EJE TEMÁTICO</t>
  </si>
  <si>
    <t>IR A</t>
  </si>
  <si>
    <t>INTRODUCCIÓN</t>
  </si>
  <si>
    <t>INDICE</t>
  </si>
  <si>
    <t>RELACIÓN DE INSTITUCIONES AUTORIZADAS PARA REALIZAR VALIDACIONES 2024</t>
  </si>
  <si>
    <t>GENERALIDADES DE LA PRUEBA SABER 11</t>
  </si>
  <si>
    <t>4.1.</t>
  </si>
  <si>
    <t>GENERALIDADES PRUEBA LECTURA CRÍTICA</t>
  </si>
  <si>
    <t>4.2.</t>
  </si>
  <si>
    <t>GENERALIDADES PRUEBA MATEMÁTICAS</t>
  </si>
  <si>
    <t>GENERALIDADES PRUEBA CIENCIAS SOCIALES</t>
  </si>
  <si>
    <t>4.3.</t>
  </si>
  <si>
    <t>GENERALIDADES PRUEBA CIENCIAS NATURALES</t>
  </si>
  <si>
    <t>4.4.</t>
  </si>
  <si>
    <t>GENERALIDADES PRUEBA INGLÉS</t>
  </si>
  <si>
    <t>4.5.</t>
  </si>
  <si>
    <t>CLASIFICACIÓN DE IE, SEGÚN CATEGORÍAS DE DESEMPEÑO. (2014 AL 2023)</t>
  </si>
  <si>
    <t>HISTORICO (2014 - 2023) DE IE OFICIALES POR CATEGORÍAS DE DESEMPEÑO</t>
  </si>
  <si>
    <t>HISTORICO (2014 - 2023) DE IE PRIVADAS POR CATEGORÍAS DE DESEMPEÑO</t>
  </si>
  <si>
    <t>HISTORICO (2014 - 2023) DE IE. OFICIALES URBANAS  POR CATEGORÍAS DE DESEMPEÑO</t>
  </si>
  <si>
    <t>HISTORICO (2014 - 2023) DE IE OFICIALES RURALES  POR CATEGORÍAS DE DESEMPEÑO</t>
  </si>
  <si>
    <t>5.1.</t>
  </si>
  <si>
    <t>HISTORICO CLASIFICACIÓN DE IE, SEGÚN CATEGORÍAS DE DESEMPEÑO.</t>
  </si>
  <si>
    <t>RELACIÓN DE DE INSTITUCIONES EDUCATIVAS POR CATEGORÍA DE DESEMPEÑO -  PERIODO 2014  AL 2023</t>
  </si>
  <si>
    <t>RESULTADOS INSTITUCIONALES POR SEDE JORNADA, SABER 11 -2024 CALENDARIO A.</t>
  </si>
  <si>
    <t>PROMEDIO PUNTAJES GLOBALES POR MUNICIPIO Y/O IE CON MAYOR Y MENOR PUNTAJE GLOBAL PROMEDIO</t>
  </si>
  <si>
    <t>PROMEDIO POR ÁREAS. AÑOS (2014 - 2023)</t>
  </si>
  <si>
    <t>9.1. PROMEDIO DE ÁREAS SABER 11. ETC - TOLIMA (2014 - 2023)</t>
  </si>
  <si>
    <t>9.2. HISTORÍCO LÉCTURA CRÍTICA ETC Y NACIÓN. (2014 -2023)</t>
  </si>
  <si>
    <t>9.3. HISTORÍCO MATEMÁTICAS ETC Y NACIÓN. (2014 -2023)</t>
  </si>
  <si>
    <t>9.4. HISTORÍCO SOCIALES Y CIUDADANAS ETC Y NACIÓN. (2014 -2023)</t>
  </si>
  <si>
    <t>9.5. HISTORÍCO CIENCIAS NATURALES  ETC Y NACIÓN. (2014 -2023)</t>
  </si>
  <si>
    <t>9.6. HISTORÍCO INGLES  ETC Y NACIÓN. (2014 -2023)</t>
  </si>
  <si>
    <t>PROMEDIO AREAS Y PUNTAJE GLOBAL DE NACION Y LAS ETC QUE INTEGRAN LA RAPE</t>
  </si>
  <si>
    <t>PORCENTAJE DE ESTUDIANTES POR NIVELES DE DESEMPEÑO. LECTURA CRÍTICA, (2017-2024)</t>
  </si>
  <si>
    <t>RELACION DE IE QUE REPORTAN ALTOS PORCENTAJES DE ESTUDIANTES EN EL NIVEL 1 ( QUE HACE REFERENCIA A QUE LOS ESTUDIANTES SE LIMITAN A IDENTIFICAR LAS TAREAS DEMANDADAS). EN LECTURA CRÍTICA, 2024.</t>
  </si>
  <si>
    <t>PORCENTAJE DE ESTUDIANTES POR NIVELES DE DESEMPEÑO. MATEMÁTICAS (2017-2024)</t>
  </si>
  <si>
    <t>RELACIÓN DE IE.  QUE REPORTAN ALTOS POCENTAJES DE ESTUDIANTES EN EL NIVEL 1 ( QUE HACE REFERENCIA A QUE LOS ESTUDIANTES SE LIMITAN A IDENTIFICAR LAS TAREAS DEMANDADAS)</t>
  </si>
  <si>
    <t>PORCENTAJE DE ESTUDIANTES POR NIVELES DE DESEMPEÑO. CIENCIAS SOCIALES (2017-2024)</t>
  </si>
  <si>
    <t xml:space="preserve"> RELACIÓN DE IE QUE REPORTAN ALTOS POCENTAJES DE ESTUDIANTES EN EL NIVEL 1 ( QUE HACE REFERENCIA A QUE LOS ESTUDIANTES SE LIMITAN A IDENTIFICAR LAS TAREAS DEMANDADAS)</t>
  </si>
  <si>
    <t xml:space="preserve"> PORCENTAJE DE ESTUDIANTES POR NIVELES DE DESEMPEÑO. CIENCIAS NATURALES (2017-2024)</t>
  </si>
  <si>
    <t>PORCENTAJE DE ESTUDIANTES POR NIVELES DE DESEMPEÑO. INGLES (2017-2024)</t>
  </si>
  <si>
    <t>RELACIÓN DE IE QUE REPORTAN ALTOS PORCENTAJES DE ESTUDIANTES EN EL NIVEL 1 ( QUE HACE REFERENCIA A QUE LOS ESTUDIANTES SE LIMITAN A IDENTIFICAR LAS TAREAS DEMANDADAS)</t>
  </si>
  <si>
    <t>PROMEDIO DE ÁREAS POR MUNICIPIO - PRUEBAS SABER 11. 2017 a 2023</t>
  </si>
  <si>
    <t>CONCLUSIONES</t>
  </si>
  <si>
    <t>GOBERNACIÓN DEL TOLIMA</t>
  </si>
  <si>
    <t xml:space="preserve">SECRETARIA DE EDUCACION </t>
  </si>
  <si>
    <t>DIRECCION CALIDAD EDUCATIVA - AREA DE EVALUACIÓN</t>
  </si>
  <si>
    <t>3. RELACIÓN DE IE. AUTORIZADAS PARA EFECTUAR VALIDACIONES EN EL DEPARTAMENTO DEL TOLIMA - VIGENCIA 2025</t>
  </si>
  <si>
    <t>CLASIFICACIÓN DE PLANTELES CATEGORIA A+,A,B</t>
  </si>
  <si>
    <t>Mediante Rsolución  No. 0731 de  06 de febrero  de 2025 se relacionan las Instituciones Educativas autorizadas para realizar validaciones de estudios de la educación básica y media académica, de conformidad a los establecido en el  Articulo 2.3.3.3.4.1.1 del ámbito de aplicación, que reglamenta la validación por grados de los estudios de la educación formal, para el caso en que el estudiante pueda demostrar que ha logrado los conocimientos, habilidades y destrezas en cada una de las áreas obligatorias y fundamentales establecidas para los grados de la educación básica y media académica.</t>
  </si>
  <si>
    <t>No,</t>
  </si>
  <si>
    <t>Municipio</t>
  </si>
  <si>
    <t>Nombre Establecimiento Educativo</t>
  </si>
  <si>
    <t>zona</t>
  </si>
  <si>
    <t>Naturaleza</t>
  </si>
  <si>
    <t>ALPUJARRA (TOLIMA)</t>
  </si>
  <si>
    <t>INSTITUCION EDUCATIVA TECNICA FELISA SUAREZ DE ORTIZ</t>
  </si>
  <si>
    <t>URBANO</t>
  </si>
  <si>
    <t>OFICIAL</t>
  </si>
  <si>
    <t>B</t>
  </si>
  <si>
    <t>ANZOATEGUI (TOLIMA)</t>
  </si>
  <si>
    <t>INSTITUCION EDUCATIVA TECNICA CARLOS BLANCO NASSAR</t>
  </si>
  <si>
    <t>ARMERO (GUAYABAL) (TOLIMA)</t>
  </si>
  <si>
    <t>INSTITUCION EDUCATIVA TECNICA INSTITUTO ARMERO</t>
  </si>
  <si>
    <t>CAJAMARCA (TOLIMA)</t>
  </si>
  <si>
    <t>INSTITUCION EDUCATIVA ANAIME</t>
  </si>
  <si>
    <t>RURAL</t>
  </si>
  <si>
    <t>INSTITUCION EDUCATIVA TECNICA NUESTRA SEÑORA DEL ROSARIO</t>
  </si>
  <si>
    <t>CARMEN DE APICALA (TOLIMA)</t>
  </si>
  <si>
    <t>COLEGIO MAYOR DEL CASTILLO II</t>
  </si>
  <si>
    <t>NO OFICIAL</t>
  </si>
  <si>
    <t>CASABIANCA (TOLIMA)</t>
  </si>
  <si>
    <t>INSTITUCION EDUCATIVA  TECNICA GENERAL JOSE JOAQUIN GARCIA</t>
  </si>
  <si>
    <t>CHAPARRAL (TOLIMA)</t>
  </si>
  <si>
    <t>COLEGIO RAYITODE LUZ (JARDIN INFANTIL)</t>
  </si>
  <si>
    <t>A</t>
  </si>
  <si>
    <t>CORPORACION DIVINO NIÑO</t>
  </si>
  <si>
    <t>I.E. SAGRADO CORAZON DE JESUS</t>
  </si>
  <si>
    <t>INSTITUCION EDUCATIVA NUESTRA SEÑORA DEL ROSARIO</t>
  </si>
  <si>
    <t>INSTITUCION EDUCATIVA TECNICA MEDALLA MILAGROSA</t>
  </si>
  <si>
    <t>INSTITUCION EDUCATIVA TECNICA SOLEDAD MEDINA</t>
  </si>
  <si>
    <t>LIC SANTA TERESITA DEL NIÑO JESUS</t>
  </si>
  <si>
    <t>A+</t>
  </si>
  <si>
    <t>CUNDAY (TOLIMA)</t>
  </si>
  <si>
    <t>INST EDUC TEC  LA AURORA</t>
  </si>
  <si>
    <t>DOLORES (TOLIMA)</t>
  </si>
  <si>
    <t>INSTITUCION EDUCATIVA ANTONIA SANTOS</t>
  </si>
  <si>
    <t>ESPINAL (TOLIMA)</t>
  </si>
  <si>
    <t>COL  MARIA MONTESSORI</t>
  </si>
  <si>
    <t>COL NSTRA  SRA  DEL ROSARIO</t>
  </si>
  <si>
    <t>COLEGIO CAFASUR</t>
  </si>
  <si>
    <t>GIMNASIO PEDAGOGICO NOVA ESTRELLA</t>
  </si>
  <si>
    <t>INSTITUCION EDUCATIVA TECNICA FELIX TIBERIO GUZMAN</t>
  </si>
  <si>
    <t>LIC  MARIA JOSE - Sede Única</t>
  </si>
  <si>
    <t>LIC  PEDAGOGICO SANTO DOMINGO SAVIO</t>
  </si>
  <si>
    <t>LIC INFANTIL Y JUVENIL ESPINAL</t>
  </si>
  <si>
    <t>FALAN (TOLIMA)</t>
  </si>
  <si>
    <t>INSTITUCION EDUCATIVA NORMAL SUPERIOR FABIO LOZANO TORRIJOS</t>
  </si>
  <si>
    <t>FLANDES (TOLIMA)</t>
  </si>
  <si>
    <t>INSTITUCION EDUCATIVA NUESTRA SEÑORA DEL ROSARIO DE FATIMA</t>
  </si>
  <si>
    <t>LIC  LOS ANGELES</t>
  </si>
  <si>
    <t>FRESNO (TOLIMA)</t>
  </si>
  <si>
    <t>INSTITUCION EDUCATIVA FERNANDO GONZALES MESA</t>
  </si>
  <si>
    <t>INSTITUCION EDUCATIVA LA AGUADITA</t>
  </si>
  <si>
    <t>INSTITUCION EDUCATIVA TECNICA AGROPECUARIA NUESTRA SEÑORA DE LA ASUNCION</t>
  </si>
  <si>
    <t>INSTITUCION EDUCATIVA TECNICA MARIA AUXILIADORA</t>
  </si>
  <si>
    <t>INSTITUCION EDUCATIVA TECNICA NIÑA MARIA</t>
  </si>
  <si>
    <t>INSTITUCION EDUCATIVA TECNICA SAN JOSE</t>
  </si>
  <si>
    <t>GUAMO (TOLIMA)</t>
  </si>
  <si>
    <t>LIC ANTONIO BUENAVENTURA</t>
  </si>
  <si>
    <t>LICEO CAMPESTRE JUAN PABLO II</t>
  </si>
  <si>
    <t>HERVEO (TOLIMA)</t>
  </si>
  <si>
    <t>INSTITUCION EDUCATIVA JUAN XXIII</t>
  </si>
  <si>
    <t>INSTITUCION EDUCATIVA TECNICA MARCO FIDEL SUAREZ</t>
  </si>
  <si>
    <t>HONDA (TOLIMA)</t>
  </si>
  <si>
    <t>COL COMFENALCO</t>
  </si>
  <si>
    <t>CORP DE EDUC DEL NORTE  DEL TOLIMA COL TEC  BILINGUE</t>
  </si>
  <si>
    <t>INSTITUCION EDUCATIVA TECNICA ALFONSO PALACIO RUDAS</t>
  </si>
  <si>
    <t>INSTITUCION EDUCATIVA TECNICA GENERAL SANTANDER</t>
  </si>
  <si>
    <t>ICONONZO (TOLIMA)</t>
  </si>
  <si>
    <t>INSTITUCION EDUCATIVA TECNICA NUESTRA SEÑORA DE LAS MERCEDES</t>
  </si>
  <si>
    <t>LERIDA (TOLIMA)</t>
  </si>
  <si>
    <t>COL AMERICANO</t>
  </si>
  <si>
    <t>LIBANO (TOLIMA)</t>
  </si>
  <si>
    <t>COL SAN ANTONIO MARIA CLARET</t>
  </si>
  <si>
    <t>INSTITUCIN EDUCATIVA NUESTRA SEÑORA DE LOURDES</t>
  </si>
  <si>
    <t>INSTITUCION EDUCATIVA EL TESORO</t>
  </si>
  <si>
    <t>INSTITUCION EDUCATIVA TECNICA JORGE ELIECER GAITAN AYALA</t>
  </si>
  <si>
    <t>INSTITUCION EDUCATIVA TECNICA NUESTRA SEÑORA DEL CARMEN</t>
  </si>
  <si>
    <t>MARIQUITA (TOLIMA)</t>
  </si>
  <si>
    <t>GIMNASIO BETH-SHARON</t>
  </si>
  <si>
    <t>INSTITUCION EDUCATIVA GONZALO JIMENEZ DE QUESADA</t>
  </si>
  <si>
    <t>INSTITUCION EDUCATIVA SANTA ANA</t>
  </si>
  <si>
    <t>MELGAR (TOLIMA)</t>
  </si>
  <si>
    <t>COL CAMPESTRE</t>
  </si>
  <si>
    <t>COLEGIO MAYOR DEL CASTILLO</t>
  </si>
  <si>
    <t>GIMNASIO MILITAR FUERZA AEREA COLOMBIANA  TC. LUIS F. PINTO</t>
  </si>
  <si>
    <t>GIMNASIO MODERNO AMERICANO</t>
  </si>
  <si>
    <t>GIMNASIO PERSONALIZADO LOS PILARES</t>
  </si>
  <si>
    <t>INST TEC EN SISTEMAS SANTA ROSA DE LIMA</t>
  </si>
  <si>
    <t>INSTITUCION EDUCATIVA TECNICA CUALAMANA</t>
  </si>
  <si>
    <t>LICEO CAMPESTRE MONTESORI - 373449000804</t>
  </si>
  <si>
    <t>MURILLO (TOLIMA)</t>
  </si>
  <si>
    <t>INSTITUCION EDUCATIVA TECNICA LEPANTO</t>
  </si>
  <si>
    <t>NATAGAIMA (TOLIMA)</t>
  </si>
  <si>
    <t>COL  ALFONSO REYES ECHANDIA</t>
  </si>
  <si>
    <t>PURIFICACION (TOLIMA)</t>
  </si>
  <si>
    <t>COLEGIO NUESTRA SEÑORA DE NAZARETH</t>
  </si>
  <si>
    <t>LICEO TOLIMENSE - Sede Única</t>
  </si>
  <si>
    <t>RIOBLANCO (TOLIMA)</t>
  </si>
  <si>
    <t>SAN ANTONIO (TOLIMA)</t>
  </si>
  <si>
    <t>INSTITUCION EDUCATIVA DOMINGO SAVIO</t>
  </si>
  <si>
    <t>SANTA ISABEL (TOLIMA)</t>
  </si>
  <si>
    <t>INSTITUCION EDUCATIVA TECNICA SANTA ISABEL</t>
  </si>
  <si>
    <t>VENADILLO (TOLIMA)</t>
  </si>
  <si>
    <t>INSTITUCION EDUCATIVA TERESA CAMACHO DE SUAREZ</t>
  </si>
  <si>
    <t>VILLAHERMOSA (TOLIMA)</t>
  </si>
  <si>
    <t>I.E. YARUMAL</t>
  </si>
  <si>
    <t>INSTITUCION EDUCATIVA ESCUELA NORMAL SUPERIOR DE VILLAHERMOSA</t>
  </si>
  <si>
    <t>INSTITUCION EDUCATIVA TECNICA FRANCISCO JOSE DE CALDAS</t>
  </si>
  <si>
    <t>SECRETARÍA DE EDUCACIÓN  DEL TOLIMA</t>
  </si>
  <si>
    <t>DIRECCIÓN CALIDAD EDUCATIVA - ÁREA DE EVALUACIÓN.</t>
  </si>
  <si>
    <t>4. GENERALIDADES DE LA PRUEBA</t>
  </si>
  <si>
    <t>SECRETARÍA DE EDUCACIÓN DEL TOLIMA</t>
  </si>
  <si>
    <t>4.1. GENERALIDADES DE LA PRUEBA DE LECTURA CRÍTICA</t>
  </si>
  <si>
    <t>4.2. GENERALIDADES DE LA PRUEBA MATEMÁTICAS</t>
  </si>
  <si>
    <t>4.3.GENERALIDADES DE LA PRUEBA SOCIALES Y CIUDADANAS</t>
  </si>
  <si>
    <t>4.4.. GENERALIDADES DE LA PRUEBA DE CIENCIAS NATURALES</t>
  </si>
  <si>
    <t>4.5. GENERALIDADES DE LA PRUEBA DE INGLÉS</t>
  </si>
  <si>
    <t>SECRETARIA DE EDUCACIÓN DEL TOLIMA</t>
  </si>
  <si>
    <t>SECRETARIA DE EDUCACIÓN Y CULTURA DEL TOLIMA</t>
  </si>
  <si>
    <t>DIRECCIÓN CALIDAD EDUCATIVA - EVALUACIÓN</t>
  </si>
  <si>
    <t>5.  CLASIFICACIÓN DE IE, SEGÚN CATEGORÍAS DE DESEMPEÑO.</t>
  </si>
  <si>
    <t>CLASIFICACIÓN DE IE, SEGÚN CATEGORÍAS DE DESEMPEÑO - 2024</t>
  </si>
  <si>
    <t>RELACIÓN HISTORICA  DE IE OFICIALES POR CATEGORÍAS DE DESEMPEÑO</t>
  </si>
  <si>
    <t>RELACIÓN HISTORICA  DE IE OFICIALES- URBANA POR CATEGORÍAS DE DESEMPEÑO</t>
  </si>
  <si>
    <t>RELACIÓN HISTORICA  DE IE OFICIALES RURALES POR CATEGORÍAS DE DESEMPEÑO</t>
  </si>
  <si>
    <t>RELACIÓN HISTORICA  DE IE PRIVADAS POR CATEGORÍAS DE DESEMPEÑO</t>
  </si>
  <si>
    <t>COMPARATIVO 2024-2023</t>
  </si>
  <si>
    <t>AÑO 2024</t>
  </si>
  <si>
    <t xml:space="preserve">NIVEL </t>
  </si>
  <si>
    <t>ETC  TOLIMA . 2023-2024</t>
  </si>
  <si>
    <t>ETC  TOLIMA . 2024</t>
  </si>
  <si>
    <t>E.E. OFICIALES ETC. 2024</t>
  </si>
  <si>
    <t>I.E. OF.
2014</t>
  </si>
  <si>
    <t>I.E. OF.
 2015</t>
  </si>
  <si>
    <t>I.E. OF. 
2016</t>
  </si>
  <si>
    <t>I.E. OF. 
2017</t>
  </si>
  <si>
    <t>I.E. OF.
 2018</t>
  </si>
  <si>
    <t>I.E. OF.
 2019</t>
  </si>
  <si>
    <t>I.E. OF. 
2020</t>
  </si>
  <si>
    <t>I.E. OF. 
2021</t>
  </si>
  <si>
    <t>I.E. OF. 
2022</t>
  </si>
  <si>
    <t>I.E. OF. 
2023</t>
  </si>
  <si>
    <t>I.E. OF. 
2024</t>
  </si>
  <si>
    <t>URB.
2014</t>
  </si>
  <si>
    <t>URB.
2015</t>
  </si>
  <si>
    <t>URB.
2016</t>
  </si>
  <si>
    <t>URB. 
2017</t>
  </si>
  <si>
    <t>URB. 
2018</t>
  </si>
  <si>
    <t>URB. 
2019</t>
  </si>
  <si>
    <t>URB. 
2020</t>
  </si>
  <si>
    <t>URB. 
2021</t>
  </si>
  <si>
    <t>URB. 
2022</t>
  </si>
  <si>
    <t>URB. 
2024</t>
  </si>
  <si>
    <t>RURAL 2014</t>
  </si>
  <si>
    <t>RURAL
2015</t>
  </si>
  <si>
    <t>RURAL.
2016</t>
  </si>
  <si>
    <t>RURAL.
2017</t>
  </si>
  <si>
    <t>RURAL.
2018</t>
  </si>
  <si>
    <t>RURAL.
2019</t>
  </si>
  <si>
    <t>RURAL.
2020</t>
  </si>
  <si>
    <t>RURAL.
2021</t>
  </si>
  <si>
    <t>RURAL.
2022</t>
  </si>
  <si>
    <t>RURAL.
2023</t>
  </si>
  <si>
    <t>RURAL.
2024</t>
  </si>
  <si>
    <t>TOTAL</t>
  </si>
  <si>
    <t>%</t>
  </si>
  <si>
    <t>I.E. OF. 2024</t>
  </si>
  <si>
    <t>I.E. OF. 2023</t>
  </si>
  <si>
    <t>I.E. PRIV
.2024</t>
  </si>
  <si>
    <t>I.E. PRIV
.2023</t>
  </si>
  <si>
    <t>I.E. OF. UBANAS 2024</t>
  </si>
  <si>
    <t>I.E. OF. UBANAS 2023</t>
  </si>
  <si>
    <t>I.E. OF. RURALES 2024</t>
  </si>
  <si>
    <t>I.E. OF. RURALES 2023</t>
  </si>
  <si>
    <t>I.E. PRIV
2024</t>
  </si>
  <si>
    <t>URB. 2023</t>
  </si>
  <si>
    <t>C</t>
  </si>
  <si>
    <t>D</t>
  </si>
  <si>
    <t>S/D</t>
  </si>
  <si>
    <t>Fuente: https://resultados.icfes.edu.co/resultados-saber2016-web/pages/publicacionResultados/agregados/saber11/resultadosClasificacionPlanteles.jsf?faces-redirect=true#No-back-button</t>
  </si>
  <si>
    <t>S/I</t>
  </si>
  <si>
    <t>AÑO 2023</t>
  </si>
  <si>
    <t>ETC  TOLIMA . 2023</t>
  </si>
  <si>
    <t>E.E. OFICIALES ETC. 2023</t>
  </si>
  <si>
    <t>URB. 
2023</t>
  </si>
  <si>
    <t>S/R</t>
  </si>
  <si>
    <t>AÑO 2022</t>
  </si>
  <si>
    <t>ETC  TOLIMA . 2022</t>
  </si>
  <si>
    <t>E.E. OFICIALES ETC. 2022</t>
  </si>
  <si>
    <t>I.E. OF. 2022</t>
  </si>
  <si>
    <t>I.E. PRIV
.2022</t>
  </si>
  <si>
    <t>URB. 2022</t>
  </si>
  <si>
    <t>CLASIFICACIÓN DE IE, SEGÚN CATEGORÍAS DE DESEMPEÑO. 2021</t>
  </si>
  <si>
    <t>AÑO 2021</t>
  </si>
  <si>
    <t>ETC  TOLIMA . 2021</t>
  </si>
  <si>
    <t>E.E. OFICIALES ETC. 2021</t>
  </si>
  <si>
    <t>I.E. OF. 2021</t>
  </si>
  <si>
    <t>I.E. PRIV
.2021</t>
  </si>
  <si>
    <t>URB. 2021</t>
  </si>
  <si>
    <t>CLASIFICACIÓN DE IE, SEGÚN CATEGORÍAS DE DESEMPEÑO. 2020</t>
  </si>
  <si>
    <t xml:space="preserve">AÑO 2020 </t>
  </si>
  <si>
    <t>ETC  TOLIMA . 2020</t>
  </si>
  <si>
    <t>E.E. OFICIALES ETC. 2020</t>
  </si>
  <si>
    <t>I.E. OF. 2020</t>
  </si>
  <si>
    <t>I.E. PRIV
.2020</t>
  </si>
  <si>
    <t>URB. 2020</t>
  </si>
  <si>
    <t>SD</t>
  </si>
  <si>
    <t>AÑO 2019.</t>
  </si>
  <si>
    <t>ETC  TOLIMA . 2019</t>
  </si>
  <si>
    <t>E.E. OFICIALES ETC. 2019</t>
  </si>
  <si>
    <t>I.E. OF. 2019</t>
  </si>
  <si>
    <t>I.E. PRIV
.2019</t>
  </si>
  <si>
    <t>URB. 2019</t>
  </si>
  <si>
    <t>AÑO 2018</t>
  </si>
  <si>
    <t>CLASIFICACIÓN DE INSTITUCIONES EDUCATIVAS POR CATEGORÍAS DE DESEMPEÑO - SABER 11 AÑO 2018  ETC - TOLIMA</t>
  </si>
  <si>
    <t>ETC  TOLIMA . 2018</t>
  </si>
  <si>
    <t>E.E. OFICIALES ETC. 2018</t>
  </si>
  <si>
    <t>I.E. OF. 2018</t>
  </si>
  <si>
    <t>I.E. PRIV
.2018</t>
  </si>
  <si>
    <t>URB. 2018</t>
  </si>
  <si>
    <t>AÑO 2017</t>
  </si>
  <si>
    <t>CLASIFICACIÓN DE INSTITUCIONES EDUCATIVAS POR CATEGORÍAS DE DESEMPEÑO - SABER 11 AÑO 2017  ETC - TOLIMA</t>
  </si>
  <si>
    <t>ETC  TOLIMA . 2017</t>
  </si>
  <si>
    <t>E.E. OFICIALES ETC. 2017</t>
  </si>
  <si>
    <t>I.E. OF. 2017</t>
  </si>
  <si>
    <t>I.E. PRIV
.2017</t>
  </si>
  <si>
    <t>URB. 2017</t>
  </si>
  <si>
    <t>AÑO 2016</t>
  </si>
  <si>
    <t>CLASIFICACIÓN DE INSTITUCIONES EDUCATIVAS POR CATEGORÍAS DE DESEMPEÑO - SABER 11 AÑO 2016  ETC - TOLIMA</t>
  </si>
  <si>
    <t>ETC  TOLIMA . 2016</t>
  </si>
  <si>
    <t>E.E. OFICIALES ETC. 2016</t>
  </si>
  <si>
    <t>I.E. OF. 2016</t>
  </si>
  <si>
    <t>I.E. PRIV
.2016</t>
  </si>
  <si>
    <t>URB.</t>
  </si>
  <si>
    <t xml:space="preserve">ANALISIS: </t>
  </si>
  <si>
    <t xml:space="preserve">* 29 IE urbanas y 14 rurales estan en categorías C y D.
* De las 219 IE que se le publican resultados, 164 se encuentras en las categorías de más bajo desempeño. (D y C).
</t>
  </si>
  <si>
    <t>AÑO 2015</t>
  </si>
  <si>
    <t>CLASIFICACIÓN DE INSTITUCIONES EDUCATIVAS POR CATEGORÍAS DE DESEMPEÑO - SABER 11 AÑO 2015  ETC - TOLIMA</t>
  </si>
  <si>
    <t>ETC  TOLIMA . 2015</t>
  </si>
  <si>
    <t>E.E. OFICIALES ETC. 2015</t>
  </si>
  <si>
    <t>I.E. OF. 2015</t>
  </si>
  <si>
    <t>I.E. PRIV
.2015</t>
  </si>
  <si>
    <t>*El mayor porcentaje de IE se agrupan en las categorías de bajo desempeño. Solo el 21.6% se encuentra en B,A y A+ que corresponde a las mayor desempeño.</t>
  </si>
  <si>
    <t>AÑO 2014</t>
  </si>
  <si>
    <t>CLASIFICACIÓN DE INSTITUCIONES EDUCATIVAS POR CATEGORÍAS DE DESEMPEÑO - SABER 11 AÑO 2014  ETC - TOLIMA</t>
  </si>
  <si>
    <t>ETC  TOLIMA . 2014</t>
  </si>
  <si>
    <t>E.E. OFICIALES ETC. 2014</t>
  </si>
  <si>
    <t>I.E. OF.</t>
  </si>
  <si>
    <t xml:space="preserve">I.E. PRIV.
</t>
  </si>
  <si>
    <t xml:space="preserve">* Del 238 IE que el ICFES publica resultados, 81 IE esta en categoría D, 109 IE en categoría 109, 39 IE en B, 6 IE en A y 3 en A+.
</t>
  </si>
  <si>
    <t>5.1.  HISTORICO CLASIFICACIÓN DE IE, SEGÚN CATEGORÍAS DE DESEMPEÑO.</t>
  </si>
  <si>
    <t>ETC TOTAL</t>
  </si>
  <si>
    <t xml:space="preserve">AÑO </t>
  </si>
  <si>
    <t>ETC OFICIAL</t>
  </si>
  <si>
    <t>ETC PRIVADA</t>
  </si>
  <si>
    <t>ETC URBANA</t>
  </si>
  <si>
    <t>ETC RURAL</t>
  </si>
  <si>
    <t>DIRECCIÓN GESTIÓN DE LA CALIDAD EDUCATIVA - EVALUACIÓN</t>
  </si>
  <si>
    <t>6. RELACIÓN DE INSTITUCIONES EDUCATIVAS POR CATEGORÍA DE DESEMPEÑO -  PERIODO 2014  AL 2024</t>
  </si>
  <si>
    <t>FECHA ELABORACION DE INFORME: ENERO DE 2025</t>
  </si>
  <si>
    <t>DATOS 2024.</t>
  </si>
  <si>
    <r>
      <rPr>
        <b/>
        <sz val="16"/>
        <color rgb="FF000000"/>
        <rFont val="Abadi"/>
        <family val="2"/>
      </rPr>
      <t>ANÁLISIS:</t>
    </r>
    <r>
      <rPr>
        <sz val="16"/>
        <color rgb="FF000000"/>
        <rFont val="Abadi"/>
        <family val="2"/>
      </rPr>
      <t xml:space="preserve"> 
El ICFES publicó resultados a 246 IE., de ellas 210 son oficiales y 36 privadas. Hay 12 Instituciones educativas que  estan en la categoría de mayor desempeño es decir A+;  Se identifica un transito importante de +12 nuevas IE que migrar a la categoría B. Igualmente migrar 8 IE de la categoría D denominada como la de más bajo desempeño a la categoría C.
40 IE, migraron a una categoría superior; de ellas 2 IE No oficiales pasa de A a A+; 3 IE de ellas 2 privadas y una oficial pasan de B a A; 18 colegios pasan de C a B, de ellas 15 son oficiales y 17 instituciones  todas oficiales pasan de D a C.
Se identifican 9 IE, todas oficiales que descienden de categoría, 7 de ellas pasan de C a D, de cuales 6 son rurales y una Urbana y 2 IE pasan de B a C.
</t>
    </r>
    <r>
      <rPr>
        <sz val="16"/>
        <rFont val="Abadi"/>
        <family val="2"/>
      </rPr>
      <t>La Institución educativa No Oficial liceo Campestre Juan Pablo II del municipio del Guamo, presenta resultados interesantes con respecto a la clasificación de planteles, migrando cada año a una categoría superior, que en los últimos 4 años paso de estar e C a A+</t>
    </r>
    <r>
      <rPr>
        <sz val="16"/>
        <color rgb="FFFF0000"/>
        <rFont val="Abadi"/>
        <family val="2"/>
      </rPr>
      <t>.</t>
    </r>
    <r>
      <rPr>
        <sz val="16"/>
        <color rgb="FF000000"/>
        <rFont val="Abadi"/>
        <family val="2"/>
      </rPr>
      <t xml:space="preserve">
Las Instituciones educativas que durante el 2024, se clasificaron en la categoría A+ son: Colegio Campestre de Melgar; Comfenalco de Honda; San Antonio María Claret de Líbano; Gimnasio Beth-Sharon y IE Santa Ana de Mariquita; Gimnasio Militar Fuerza Aérea Colombiana Luis Felipe Pinto de Melgar; Gimnasio Pedagogico Nova Estrella, Liceo Pedagógico Santa Domingo Savio y Liceo Maria Jose de Espinal; Liceo Santa Teresita de Jesus de Chaparral y Liceo Campestre Juan Pablo II de Guamo.
</t>
    </r>
  </si>
  <si>
    <t>6.1. RELACIÓN DE INSTITUCIONES EDUCATIVAS QUE DESMEJORARON DE CATEGORIA DE DESEMPEÑO  2024</t>
  </si>
  <si>
    <t>6.2. RELACIÓN DE INSTITUCIONES EDUCATIVAS QUE MEJORARON DE CATEGORIA DE DESEMPEÑO  2024.</t>
  </si>
  <si>
    <t>Código Dane</t>
  </si>
  <si>
    <t>CARÁCTER</t>
  </si>
  <si>
    <t>ESPECIALIDAD</t>
  </si>
  <si>
    <t>Tipo de Establecimiento</t>
  </si>
  <si>
    <t>INST EDUC TEC LA ARADA</t>
  </si>
  <si>
    <t>ACADEMICA</t>
  </si>
  <si>
    <t>JORNADA UNICA</t>
  </si>
  <si>
    <t>Establecimiento</t>
  </si>
  <si>
    <t>INSTITUCION EDUCATIVA TECNICA AGROPECUARIA EL GUAYABO</t>
  </si>
  <si>
    <t>TECNICA</t>
  </si>
  <si>
    <t>INST EDUC TEC SOCIOTUR  LUIS CARLOS GALAN SARMIENTO</t>
  </si>
  <si>
    <t>ALVARADO (TOLIMA)</t>
  </si>
  <si>
    <t>INSTITUCION EDUCATIVA GENERAL ENRIQUE CAICEDO</t>
  </si>
  <si>
    <t>INSTITUCION EDUCATIVA LA TIGRERA</t>
  </si>
  <si>
    <t>INSTITUCION EDUCATIVA LUIS CARLOS GALAN SARMIENTO</t>
  </si>
  <si>
    <t>AMBALEMA (TOLIMA)</t>
  </si>
  <si>
    <t>INSTITUCION EDUCATIVA NICANOR VELASQUEZ ORTIZ</t>
  </si>
  <si>
    <t>INSTITUCION EDUCATIVA PEDRO PABON PARGA</t>
  </si>
  <si>
    <t>INSTITUCION EDUCATIVA TECNICA EL DANUBIO</t>
  </si>
  <si>
    <t>INSTITUCION EDUCATIVA ANTONIO NARIÑO</t>
  </si>
  <si>
    <t>INSTITUCION EDUCATIVA GENERAL ANZOATEGUI</t>
  </si>
  <si>
    <t>N/P</t>
  </si>
  <si>
    <t>INSTITUCION EDUCATIVA VARSOVIA LA FLORIDA</t>
  </si>
  <si>
    <t>INSTITUCION EDUCATIVA TECNICA AGROPECUARIA JUAN CARLOS BARRAGAN TRONCOSO</t>
  </si>
  <si>
    <t>INSTITUCION EDUCATIVA SAN AGUSTIN</t>
  </si>
  <si>
    <t>ROVIRA (TOLIMA)</t>
  </si>
  <si>
    <t>INSTITUCION EDUCATIVA RIOMANSO</t>
  </si>
  <si>
    <t>INSTITUCION EDUCATIVA FE Y ALEGRIA</t>
  </si>
  <si>
    <t>INSTITUCION EDUCATIVA TECNICA BOLIVAR</t>
  </si>
  <si>
    <t>INSTITUCION EDUCATIVA SAN PEDRO</t>
  </si>
  <si>
    <t>INSTITUCION EDUCATIVA OTONIEL GUZMAN</t>
  </si>
  <si>
    <t>INSTITUCION EDUCATIVA TECNICA JIMENEZ DE QUESADA</t>
  </si>
  <si>
    <t>ATACO (TOLIMA)</t>
  </si>
  <si>
    <t>INSTITUCION EDUCATIVA BERLIN</t>
  </si>
  <si>
    <t>N/D</t>
  </si>
  <si>
    <t>N/D *</t>
  </si>
  <si>
    <t>INSTITUCION EDUCATIVA JORGE ELICER GAITAN</t>
  </si>
  <si>
    <t>INSTITUCION EDUCATIVA SANTIAGO PEREZ</t>
  </si>
  <si>
    <t>INSTITUCION EDUCATIVA TECNICA MARTIN POMALA</t>
  </si>
  <si>
    <t>INSTITUCION EDUCATIVA ISMAEL PERDOMO</t>
  </si>
  <si>
    <t>INSTITUCION EDUCATIVA LA LEONA</t>
  </si>
  <si>
    <t>N/R</t>
  </si>
  <si>
    <t>INSTITUCION EDUCATIVA TECNICA AGROINDUSTRIAL CAJAMARCA</t>
  </si>
  <si>
    <t xml:space="preserve">	
373148000272</t>
  </si>
  <si>
    <t>INSTITUCION EDUCATIVA MARCO FIDEL SUAREZ</t>
  </si>
  <si>
    <t>N/A</t>
  </si>
  <si>
    <t xml:space="preserve">	
373168002972</t>
  </si>
  <si>
    <t>INST EDUC TEC MANUEL MURILLO TORO</t>
  </si>
  <si>
    <t>INSTITUCION EDUCATIVA LA LAGUNILLA</t>
  </si>
  <si>
    <t>COELLO (TOLIMA)</t>
  </si>
  <si>
    <t>INST EDUC SIMON BOLIVAR</t>
  </si>
  <si>
    <t>INSTITUCION EDUCATIVA LA RISALDA</t>
  </si>
  <si>
    <t>INSTITUCION EDUCATIVA SIMON BOLIVAR</t>
  </si>
  <si>
    <t>INSTITUCION EDUCATIVA TECNICA MARIANO SANCHEZ ANDRADE</t>
  </si>
  <si>
    <t>INSTITUCION EDUCATIVA TECNICA AGRICOLA CAMACHO ANGARITA</t>
  </si>
  <si>
    <t>INSTITUCION EDUCATIVA TECNICA INDUSTRIAL ANTONIO HERRAN ZALDUA</t>
  </si>
  <si>
    <t>INSTITUCION EDUCATIVA TECNICA ALVARO MOLINA</t>
  </si>
  <si>
    <t>INSTITUCION EDUCATIVA EL TRIUNFO</t>
  </si>
  <si>
    <t>INSTITUCION EDUCATIVA TECNICA ALFONSO ARANGO TORO</t>
  </si>
  <si>
    <t>ORTEGA (TOLIMA)</t>
  </si>
  <si>
    <t>INSTITUCION EDUCATIVA TECNICA OLAYA HERRERA</t>
  </si>
  <si>
    <t>INSTITUCION EDUCATIVA JHON F KENNEDY</t>
  </si>
  <si>
    <t>INSTITUCION EDUCATIVA SAN JORGE</t>
  </si>
  <si>
    <t>INSTITUCION EDUCATIVA CARLOS LLERAS RESTREPO</t>
  </si>
  <si>
    <t>RONCESVALLES (TOLIMA)</t>
  </si>
  <si>
    <t>I.E.T. LA VOZ DE LA TIERRA</t>
  </si>
  <si>
    <t>INSTITUCION EDUCATIVA LA LIBERTAD</t>
  </si>
  <si>
    <t>INSTITUCION EDUCATIVA TECNICA LA VEGA DE LOS PADRES</t>
  </si>
  <si>
    <t>INSTITUCION EDUCATIVA LA REFORMA</t>
  </si>
  <si>
    <t>COYAIMA (TOLIMA)</t>
  </si>
  <si>
    <t>INSTITUCION EDUCATIVA CHENCHE BALSILLAS</t>
  </si>
  <si>
    <t>INSTITUCION EDUCATIVA SAN JOSE DE TETUAN</t>
  </si>
  <si>
    <t>INSTITUCION EDUCATIVA COYARCÓ</t>
  </si>
  <si>
    <t>VALLE DE SAN JUAN (TOLIMA)</t>
  </si>
  <si>
    <t>INSTITUCION EDUCATIVA JUAN LASSO DE LA VEGA</t>
  </si>
  <si>
    <t>INSTITUCION EDUCATIVA EL PALMAR</t>
  </si>
  <si>
    <t>INSTITUCION EDUCATIVA GUILLERMO ANGULO GOMEZ</t>
  </si>
  <si>
    <t>INSTITUCION EDUCATIVA JUAN LOZANO SANCHEZ</t>
  </si>
  <si>
    <t>INSTITUCION EDUCATIVA NUESTRA SEÑORA DEL CARMEN</t>
  </si>
  <si>
    <t>INSTITUCION EDUCATIVA SANTA MARTHA</t>
  </si>
  <si>
    <t>INSTITUCION EDUCATIVA TECNICA AGROINDUSTRIAL JUAN XXIII</t>
  </si>
  <si>
    <t>INSTITUCION EDUCATIVA TECNICA SAN MIGUEL</t>
  </si>
  <si>
    <t>INSTITUCION EDUCATIVA TOTARCO DINDE</t>
  </si>
  <si>
    <t>INSTITUCION EDUCATIVA ZARAGOZA TAMARINDO</t>
  </si>
  <si>
    <t>INSTITUCION EDUCATIVA SAN ANTONIO</t>
  </si>
  <si>
    <t>INSTITUCION EDUCATIVA SAN ANDRES</t>
  </si>
  <si>
    <t>CENT EDUC LOS ANGELES</t>
  </si>
  <si>
    <t>COLEGIO MILITAR INOCENCIO CHINCA ESPINAL</t>
  </si>
  <si>
    <t>ND</t>
  </si>
  <si>
    <t>INST SINALTRADIHITEXCO SAN JOSE OBRERO</t>
  </si>
  <si>
    <t>INSTITUCION EDUCATIVA DINDALITO CENTRO</t>
  </si>
  <si>
    <t>INSTITUCIÓN EDUCATIVA NUESTRA SEÑORA DEL CARME</t>
  </si>
  <si>
    <t>INSTITUCION EDUCATIVA PATIO BONITO</t>
  </si>
  <si>
    <t>INSTITUCION EDUCATIVA RAFAEL URIBE URIBE</t>
  </si>
  <si>
    <t>INSTITUCION EDUCATIVA SAN ISIDORO</t>
  </si>
  <si>
    <t>INSTITUCION EDUCATIVA TECNICA GUASIMAL</t>
  </si>
  <si>
    <t>INSTITUCION EDUCATIVA TECNICA NUESTRA SEÑORA DE FATIMA</t>
  </si>
  <si>
    <t>INSTITUCION EDUCATIVA TECNICA SAN LUIS GONZAGA</t>
  </si>
  <si>
    <t>373268000870</t>
  </si>
  <si>
    <t>LICEO MODERNO SEMILLAS DE ALEGRIA</t>
  </si>
  <si>
    <t>NUEVO LIC COLOMBO INGLES</t>
  </si>
  <si>
    <t>INSTITUCION EDUCATIVA ALTO DEL ROMPE</t>
  </si>
  <si>
    <t>INSTITUCION EDUCATIVA DIEGO FALLON</t>
  </si>
  <si>
    <t>INST CALDAS</t>
  </si>
  <si>
    <t>INSTITUCION EDUCATIVA JORGE ELIECER GAITAN</t>
  </si>
  <si>
    <t>INSTITUCION EDUCATIVA LA PAZ NO 1</t>
  </si>
  <si>
    <t>INSTITUCION EDUCATIVA MANUELA OMAÑA</t>
  </si>
  <si>
    <t>INSTITUCION EDUCATIVA MARIA INMACULADA</t>
  </si>
  <si>
    <t>COLEGIO BRITANICO EL RENACER</t>
  </si>
  <si>
    <t>INSTITUCION EDUCATIVA REAL CAMPESTRE LA SAGRADA FAMILIA</t>
  </si>
  <si>
    <t>FUENTE; https://resultados.icfes.edu.co/resultados-saber2016-web/pages/publicacionResultados/agregados/saber11/clasificacionPlanteles.jsf#No-back-button</t>
  </si>
  <si>
    <t>INST EDUC TEC CIAL CAÑADA RODEO</t>
  </si>
  <si>
    <t>INSTITUCION EDUCATIVA LAS MERCEDES CAPILLA</t>
  </si>
  <si>
    <t>INSTITUCION EDUCATIVA SOR JOSEFA DEL CASTILLO</t>
  </si>
  <si>
    <t>INSTITUCION EDUCATIVA TECNICA ALBERTO CASTILLA</t>
  </si>
  <si>
    <t>INSTITUCION EDUCATIVA TECNICA COMERCIAL CALDAS</t>
  </si>
  <si>
    <t>INSTITUCION EDUCATIVA TECNICA INDUSTRIAL SIMON BOLIVAR</t>
  </si>
  <si>
    <t>INSTITUCION EDUCATIVA TECNICA LA CHAMBA</t>
  </si>
  <si>
    <t xml:space="preserve">	
373319000268</t>
  </si>
  <si>
    <t>INSTITUCION EDUCATIVA ALFONSO DAZA AGUIRRE</t>
  </si>
  <si>
    <t>NR</t>
  </si>
  <si>
    <t>INSTITUCION EDUCATIVA TECNICA COMERCIAL ALFONSO LOPEZ PUMAREJO</t>
  </si>
  <si>
    <t>INSTITUCION EDUCATIVA TECNICA JUAN MANUEL RUDAS</t>
  </si>
  <si>
    <t>https://resultados.icfes.edu.co/resultados-saber2016-web/pages/publicacionResultados/agregados/saber11/resultadosClasificacionPlanteles.jsf?faces-redirect=true#No-back-button</t>
  </si>
  <si>
    <t>INSTITUCION EDUCATIVA FRANCISCO SAENZ</t>
  </si>
  <si>
    <t>INSTITUCION EDUCATIVA LA FILA</t>
  </si>
  <si>
    <t>INSTITUCION EDUCATIVA NORMAL SUPERIOR</t>
  </si>
  <si>
    <t>INSTITUCION EDUCATIVA TECNICA PANAMERICANA</t>
  </si>
  <si>
    <t>INST EDUC TEC COLOMBO ALEMAN SCALAS</t>
  </si>
  <si>
    <t>INSTITUCION EDUCACION MINUTO DE DIOS FE Y ALEGRIA</t>
  </si>
  <si>
    <t>INSTITUCION EDUCATIVA SAN FRANCISCO DE LA SIERRA</t>
  </si>
  <si>
    <t>INSTITUCION EDUCATIVA TECNICA ARTURO MEJIA JARAMILLO</t>
  </si>
  <si>
    <t>INST EDUC INMACULADA CONCEPCI0N</t>
  </si>
  <si>
    <t>INSTITUCION EDUCATIVA CAMPOALEGRE  EUCLIDES BARRAGAN MENDEZ</t>
  </si>
  <si>
    <t>INSTITUCION EDUCATIVA LUIS FLOREZ</t>
  </si>
  <si>
    <t>INSTITUCION EDUCATIVA PATIOBONITO</t>
  </si>
  <si>
    <t>INSTITUCION EDUCATIVA SAN FERNANDO</t>
  </si>
  <si>
    <t>INSTITUCION EDUCATIVA SANTA TERESA</t>
  </si>
  <si>
    <t>INSTITUCION EDUCATIVA TECNICA ISIDRO PARRA</t>
  </si>
  <si>
    <t>INSTITUCION EDUCATIVA LAS CAMELIAS</t>
  </si>
  <si>
    <t>INSTITUCION EDUCATIVA TECNICA FRANCISCO NUÑEZ PEDROZO</t>
  </si>
  <si>
    <t>INSTITUCION EDUCATIVA TECNICA MORENO Y ESCANDON</t>
  </si>
  <si>
    <t>INSTITUCION EDUCATIVA TECNICA GABRIELA MISTRAL</t>
  </si>
  <si>
    <t>INSTITUCION EDUCATIVA TECNICA SUMAPAZ</t>
  </si>
  <si>
    <t>INSTITUCION EDUCATIVA EL BOSQUE</t>
  </si>
  <si>
    <t>INST EDUC TEC ANCHIQUE</t>
  </si>
  <si>
    <t>INSTITUCION EDUCATIVA GUSTAVO PERDOMO AVILA</t>
  </si>
  <si>
    <t>INSTITUCION EDUCATIVA MARIANO OSPINA PEREZ</t>
  </si>
  <si>
    <t>INSTITUCION EDUCATIVA POLICARPA SALAVARRIETA</t>
  </si>
  <si>
    <t>INST EDUC EL VERGEL</t>
  </si>
  <si>
    <t>INST EDUC SAMARIA</t>
  </si>
  <si>
    <t>INSTITUCION EDUCATIVA ALTOZANO - I.E. ALTOZANO - SEDE PRINCIPAL</t>
  </si>
  <si>
    <t>INSTITUCION EDUCATIVA GUATAVITA TUA</t>
  </si>
  <si>
    <t>INSTITUCION EDUCATIVA PUENTE CUCUANA</t>
  </si>
  <si>
    <t>INSTITUCION EDUCATIVA TECNICA NICOLAS RAMIREZ</t>
  </si>
  <si>
    <t>PALOCABILDO (TOLIMA)</t>
  </si>
  <si>
    <t>INSTITUCION EDUCATIVA TECNICA AGROINDUSTRIAL LEOPOLDO GARCIA</t>
  </si>
  <si>
    <t>PIEDRAS (TOLIMA)</t>
  </si>
  <si>
    <t>INSTITUCION EDUCATIVA TECNICA DOIMA</t>
  </si>
  <si>
    <t>INSTITUCION EDUCATIVA TECNICA FABIO LOZANO Y LOZANO</t>
  </si>
  <si>
    <t>PLANADAS (TOLIMA)</t>
  </si>
  <si>
    <t>INSTITUCION EDUCATIVA BILBAO</t>
  </si>
  <si>
    <t>INSTITUCION EDUCATIVA EL RUBI</t>
  </si>
  <si>
    <t>INSTITUCION EDUCATIVA LA PRIMAVERA</t>
  </si>
  <si>
    <t>INSTITUCION EDUCATIVA NASAWE´SX FI´ZÑI</t>
  </si>
  <si>
    <t>INSTITUCION EDUCATIVA SANTO DOMINGO SAVIO</t>
  </si>
  <si>
    <t>INSTITUCION EDUCATIVA TECNICA LOS ANDES</t>
  </si>
  <si>
    <t>INSTITUCION EDUCATIVA TECNICA PABLO SEXTO</t>
  </si>
  <si>
    <t>PRADO (TOLIMA)</t>
  </si>
  <si>
    <t>INSTITUCION EDUCATIVA ISLA DEL SOL</t>
  </si>
  <si>
    <t>INSTITUCION EDUCATIVA JOSE CELESTINO MUTIS</t>
  </si>
  <si>
    <t>INSTITUCION EDUCATIVA LUIS FELIPE PINTO</t>
  </si>
  <si>
    <t>INSTITUCION EDUCATIVA CAIRO SOCORRO</t>
  </si>
  <si>
    <t>INSTITUCION EDUCATIVA TECNICA INDUSTRIAL Y  EMPRESARIAL TULIO VARON</t>
  </si>
  <si>
    <t>INSTITUCION EDUCATIVA TECNICA PEREZ Y ALDANA</t>
  </si>
  <si>
    <t>INSTITUCION EDUCATIVA TECNICA SANTA LUCIA</t>
  </si>
  <si>
    <t>373585001326</t>
  </si>
  <si>
    <t>INSTITUCION EDUCATIVA EL QUEBRADON</t>
  </si>
  <si>
    <t>INSTITUCION EDUCATIVA JESUS ANTONIO AMEZQUITA</t>
  </si>
  <si>
    <t>INSTITUCION EDUCATIVA JOSE MARIA CORDOBA</t>
  </si>
  <si>
    <t>INSTITUCION EDUCATIVA LUIS ERNESTO VANEGAS NEIRA</t>
  </si>
  <si>
    <t>INSTITUCION EDUCATIVA TECNICA AGROPECUARIA SAN RAFAEL</t>
  </si>
  <si>
    <t>INSTITUCION EDUCATIVA TECNICA FRANCISCO JULIAN OLAYA</t>
  </si>
  <si>
    <t>INSTITUCION EDUCATIVA MANUEL ELKIN PATARROYO</t>
  </si>
  <si>
    <t>INSTITUCION EDUCATIVA (CHILI LA SELVA ) JULIO ERNESTO ANDRADE</t>
  </si>
  <si>
    <t>INSTITUCION EDUCATIVA FELIPE SALAME</t>
  </si>
  <si>
    <t>INSTITUCION EDUCATIVA FRANCISCO DE MIRANDA</t>
  </si>
  <si>
    <t>INSTITUCION EDUCATIVA LA FLORIDA</t>
  </si>
  <si>
    <t>INSTITUCION EDUCATIVA LA LUISA</t>
  </si>
  <si>
    <t>INSTITUCION EDUCATIVA TECNICA LA CEIBA</t>
  </si>
  <si>
    <t>SALDAÑA (TOLIMA)</t>
  </si>
  <si>
    <t>INSTITUCION EDUCATIVA CENTRAL</t>
  </si>
  <si>
    <t>INSTITUCION EDUCATIVA TECNICA GENERAL ROBERTO LEYVA</t>
  </si>
  <si>
    <t>INSTITUCION EDUCATIVA TECNICA PAPAGALA</t>
  </si>
  <si>
    <t>INSTITUCION EDUCATIVA JOSE MARIA CARBONELL</t>
  </si>
  <si>
    <t>INSTITUCION EDUCATIVA PABLO VI</t>
  </si>
  <si>
    <t>SAN LUIS (TOLIMA)</t>
  </si>
  <si>
    <t>INSTITUCION EDUCATIVA CARACOLI</t>
  </si>
  <si>
    <t>INSTITUCION EDUCATIVA SAN LUIS GONZAGA</t>
  </si>
  <si>
    <t>INSTITUCION EDUCATIVA SAN MIGUEL</t>
  </si>
  <si>
    <t>INSTITUCION EDUCATIVA TECNICA COMERCIAL SAN JUAN BOSCO</t>
  </si>
  <si>
    <t>INSTITUCION EDUCATIVA TECNICA SAN RAFAEL</t>
  </si>
  <si>
    <t>SUAREZ (TOLIMA)</t>
  </si>
  <si>
    <t>INSTITUCION EDUCATIVA SANTA ROSA DE LIMA</t>
  </si>
  <si>
    <t>INSTITUCION EDUCATIVA VALLECITOS</t>
  </si>
  <si>
    <t>INSTITUCION EDUCATIVA FRANCISCO HURTADO</t>
  </si>
  <si>
    <t>INSTITUCION EDUCATIVA TECNICA COMERCIAL CAMILA MOLANO</t>
  </si>
  <si>
    <t>INSTITUCION EDUCATIVA LAS PAVAS</t>
  </si>
  <si>
    <t>VILLARRICA (TOLIMA)</t>
  </si>
  <si>
    <t>INSTITUCION EDUCATIVA TECNICA FRANCISCO PINEDA LOPEZ</t>
  </si>
  <si>
    <t>INSTITUCION EDUCATIVA TECNICA LOS ALPES</t>
  </si>
  <si>
    <t>FUENTE; https://resultados.icfes.edu.co/resultados-saber2016-web/pages/publicacionResultados/agregados/saber11/resultadosClasificacionPlanteles.jsf?faces-redirect=true#No-back-button</t>
  </si>
  <si>
    <t>Elaboró: Maria del Carmen Ramires C.</t>
  </si>
  <si>
    <t xml:space="preserve">N/D </t>
  </si>
  <si>
    <t>No hay publiación de resultadpos</t>
  </si>
  <si>
    <t>COLEGIO MILITAR INOCENCIO CHINCA ESPINAL - No es posible presentar los resultados de este establecimiento educativo ya que se encuentra clasificado en los casos en que no procede a efectuar la clasificación de planteles según la resolución 677 del 20 de diciembre de 2021</t>
  </si>
  <si>
    <t>INSTITUCION EDUCATIVA BERLIN - No es posible presentar los resultados de este establecimiento educativo ya que se encuentra clasificado en los casos en que no procede a efectuar la clasificación de planteles según la resolución .</t>
  </si>
  <si>
    <t>CLICLO 26</t>
  </si>
  <si>
    <t>|</t>
  </si>
  <si>
    <t>SENDEROS DE PAZ</t>
  </si>
  <si>
    <t xml:space="preserve">	
373268001795</t>
  </si>
  <si>
    <t>INSTITUTO DE EDUCACION PARA JOVENES Y ADULTOS GENESIS</t>
  </si>
  <si>
    <t>LICEO MODERNO DE ESPINAL</t>
  </si>
  <si>
    <t>INSTITUTO SAN FERNANDO FERRINI</t>
  </si>
  <si>
    <t>INST SERV EDUC NAL DE ADULTOS SENDAS</t>
  </si>
  <si>
    <t>INSTITUTO DE EDUCACION FORMAL CECONTEC</t>
  </si>
  <si>
    <t>INSTITUCION EDUCATIVA "CENTEC"</t>
  </si>
  <si>
    <t>CENTRO JOHANN KEPLER</t>
  </si>
  <si>
    <t>N/D*</t>
  </si>
  <si>
    <t>INSTITUCION EDUCATIVA EDUCAR SIGLO XXI</t>
  </si>
  <si>
    <t>INSTITUCION EDUCATIVA JOSE ACEVEDO Y GOMEZ</t>
  </si>
  <si>
    <t>CENTRO DE COMPUTO TECNICO DE COLOMBIA CECONTEC</t>
  </si>
  <si>
    <t>INSTITUTO SERVICIO EDUCATIVO NACIONAL DE ADULTOS SENDAS</t>
  </si>
  <si>
    <t>IE.E SAN JOSE</t>
  </si>
  <si>
    <t>INSTITUTO DE SERVICIO EDUCATIVO NAL DE ADULTOS SENDAS</t>
  </si>
  <si>
    <t xml:space="preserve">CENTRO JOHANN KEPLER </t>
  </si>
  <si>
    <t>7. RESULTADOS INSTITUCIONALES POR SEDE JORNADA, SABER 11 -2024 CALENDARIO A.</t>
  </si>
  <si>
    <t>MUNICIPIO</t>
  </si>
  <si>
    <t>CODINST</t>
  </si>
  <si>
    <t>CODIGODANE_SEDE</t>
  </si>
  <si>
    <t>INSTITUCION EDUCATIVA</t>
  </si>
  <si>
    <t>CODIGOMUNICIPIO</t>
  </si>
  <si>
    <t>CALENDARIO</t>
  </si>
  <si>
    <t>NATURALEZA</t>
  </si>
  <si>
    <t>JORNADA</t>
  </si>
  <si>
    <t>EVALUADO</t>
  </si>
  <si>
    <t>PROMEDIO
LECTURA CRITICA</t>
  </si>
  <si>
    <t>PROMEDIO 
MATEMÁTICA</t>
  </si>
  <si>
    <t>PROMEDIO 
SOCIALES Y CIUDADANAS</t>
  </si>
  <si>
    <t>PROMEDIO
CIENCIAS NATURALES</t>
  </si>
  <si>
    <t>PROMEDIO
INGLES</t>
  </si>
  <si>
    <t>DESVIACION 
LECTURA CRITICA</t>
  </si>
  <si>
    <t>DESVIACION 
MATEMÁTICA</t>
  </si>
  <si>
    <t>DESVIACION 
SOCIALES Y CIUDADANAS</t>
  </si>
  <si>
    <t>DESVIACION 
CIENCIAS NATURALES</t>
  </si>
  <si>
    <t>DESVIACION 
NGLES</t>
  </si>
  <si>
    <t>PERIODO</t>
  </si>
  <si>
    <t>MELGAR</t>
  </si>
  <si>
    <t>GIMNASIO MILITAR FUERZA AEREA COLOMBIANA TC. LUIS F. PINTO - SEDE PRINCIPAL</t>
  </si>
  <si>
    <t>MAÑANA</t>
  </si>
  <si>
    <t>ESPINAL</t>
  </si>
  <si>
    <t>GUAMO</t>
  </si>
  <si>
    <t>LICEO INFANTIL  JUAN PLABLO II - SEDE PRINCIPAL</t>
  </si>
  <si>
    <t>CHAPARRAL</t>
  </si>
  <si>
    <t>LIC SANTA TERESITA DEL NI¥O JESUS</t>
  </si>
  <si>
    <t>HONDA</t>
  </si>
  <si>
    <t>COMPLETA</t>
  </si>
  <si>
    <t>LÍBANO</t>
  </si>
  <si>
    <t>FUNDACION COLEGIO SAN ANTONIO MARIA CLARET (COL)</t>
  </si>
  <si>
    <t>COL SAGRADO CORAZON DE JESUS</t>
  </si>
  <si>
    <t>I.E. LUIS FLOREZ - SEDE PRINCIPAL</t>
  </si>
  <si>
    <t>SUÁREZ</t>
  </si>
  <si>
    <t>LA MESETA (sede principal)</t>
  </si>
  <si>
    <t>LIC  MARIA JOSE</t>
  </si>
  <si>
    <t>COL COMFENALCO - SEDE PRINCIPAL</t>
  </si>
  <si>
    <t>ÚNICA</t>
  </si>
  <si>
    <t>NATAGAIMA</t>
  </si>
  <si>
    <t>COL  SANTA MARGARITA MARIA</t>
  </si>
  <si>
    <t>COLEGIO MAYOR DEL CASTILLO - SEDE PRINCIPAL</t>
  </si>
  <si>
    <t>FRESNO</t>
  </si>
  <si>
    <t>I.E.T. SAN JOSE - SEDE PRINCIPAL</t>
  </si>
  <si>
    <t>I.E.T. GENERAL SANTANDER - SEDE PRINCIPAL</t>
  </si>
  <si>
    <t>I.E. LA AGUADITA - SEDE PRINCIPAL</t>
  </si>
  <si>
    <t>I.E.T. NUESTRA SEÑORA DE LOURDES - SEDE PRINCIPAL</t>
  </si>
  <si>
    <t>I.E.T. NIÑA MARIA - SEDE PRINCIPAL</t>
  </si>
  <si>
    <t>EL J0RDAN</t>
  </si>
  <si>
    <t>I.E.T. MEDALLA MILAGROSA - SEDE PRINCIPAL</t>
  </si>
  <si>
    <t>COLEGIO RAYITO DE LUZ (JARDIN INFANTIL) - SEDE PRINCIPAL</t>
  </si>
  <si>
    <t xml:space="preserve"> SUAREZ (sede principal)</t>
  </si>
  <si>
    <t>PURIFICACIÓN</t>
  </si>
  <si>
    <t>LICEO TOLIMENSE</t>
  </si>
  <si>
    <t>I.E.T. NUESTRA SEÑORA DEL CARMEN - SEDE PRINCIPAL</t>
  </si>
  <si>
    <t>ALVARADO</t>
  </si>
  <si>
    <t>I.E. LA TIGRERA - SEDE PRINCIPAL</t>
  </si>
  <si>
    <t>SAN LUIS</t>
  </si>
  <si>
    <t>LICEO SAN LUIS</t>
  </si>
  <si>
    <t>NOCTURNA</t>
  </si>
  <si>
    <t>DOLORES</t>
  </si>
  <si>
    <t>I.E. SAN PEDRO - SEDE PRINCIPAL</t>
  </si>
  <si>
    <t>ROVIRA</t>
  </si>
  <si>
    <t>I.E. FRANCISCO DE MIRANDA - SEDE PRINCIPAL</t>
  </si>
  <si>
    <t>CUNDAY</t>
  </si>
  <si>
    <t>I.E.T LA AURORA - SEDE PRINCIPAL</t>
  </si>
  <si>
    <t>GIMNASIO MODERNO AMERICANO - SEDE PRINCIPAL</t>
  </si>
  <si>
    <t>FLANDES</t>
  </si>
  <si>
    <t>I.E. NUESTRA SEÑORA DEL ROSARIO DE FATIMA - SEDE PRINCIPAL</t>
  </si>
  <si>
    <t>CAJAMARCA</t>
  </si>
  <si>
    <t>I.E. ANAIME - SEDE PRINCIPAL</t>
  </si>
  <si>
    <t>HERVEO</t>
  </si>
  <si>
    <t>I.E. JUAN XXIII - SEDE PRINCIPAL</t>
  </si>
  <si>
    <t>I.E.T. SOLEDAD MEDINA - SEDE PRINCIPAL</t>
  </si>
  <si>
    <t>I.E.T. FELIX TIBERIO GUZMAN - SEDE PRINCIPAL</t>
  </si>
  <si>
    <t>COLEGIO NUESTRA SEÑORA DE NAZARETH - SEDE PRINCIPAL</t>
  </si>
  <si>
    <t>ATACO</t>
  </si>
  <si>
    <t>MESA DE POLE</t>
  </si>
  <si>
    <t>I.E.T. MARCO FIDEL SUAREZ - SEDE PRINCIPAL</t>
  </si>
  <si>
    <t>I.E.T. MARIA AUXILIADORA - SEDE PRINCIPAL</t>
  </si>
  <si>
    <t>VALLE DE SAN JUAN</t>
  </si>
  <si>
    <t>I.E. VALLECITOS - SEDE PRINCIPAL</t>
  </si>
  <si>
    <t>I.E.T. JORGE ELIECER GAITAN AYALA - SEDE PRINCIPAL</t>
  </si>
  <si>
    <t>SAN ANTONIO</t>
  </si>
  <si>
    <t>I.E. DOMINGO SAVIO - SEDE PRINCIPAL</t>
  </si>
  <si>
    <t>I.E. SANTA TERESA - SEDE PRINCIPAL</t>
  </si>
  <si>
    <t>LICEO CAMPESTRE MONTESORI - SEDE PRINCIPAL</t>
  </si>
  <si>
    <t xml:space="preserve"> MINDALA (sede principal)</t>
  </si>
  <si>
    <t>I.E.T FELIPE SALAME - SEDE PRINCIPAL</t>
  </si>
  <si>
    <t>I.E. GENERAL ENRIQUE CAICEDO - SEDE PRINCIPAL</t>
  </si>
  <si>
    <t>ANZOÁTEGUI</t>
  </si>
  <si>
    <t>I.E.T. CARLOS BLANCO NASSAR - SEDE PRINCIPAL</t>
  </si>
  <si>
    <t>CORPORACION DIVINO NIÑO - SEDE PRINCIPAL</t>
  </si>
  <si>
    <t>MURILLO</t>
  </si>
  <si>
    <t>I.E.T. LEPANTO - SEDE PRINCIPAL</t>
  </si>
  <si>
    <t>I.E. CAMPOALEGRE EUCLIDES BARRAGAN MENDEZ - SEDE PRINCIPAL</t>
  </si>
  <si>
    <t>FALAN</t>
  </si>
  <si>
    <t>I.E. ORMAL SUPERIOR FABIO LOZANO TORRIJOS - SEDE PRINCIPAL</t>
  </si>
  <si>
    <t>I.E. LUIS CARLOS GALAN SARMIENTO - SEDE PRINCIPAL</t>
  </si>
  <si>
    <t>TARDE</t>
  </si>
  <si>
    <t>I.E.T.  NUESTRA SEÑORA DE LA ASUNCION - SEDE PRINCIPAL</t>
  </si>
  <si>
    <t>RIOBLANCO</t>
  </si>
  <si>
    <t>I.E. DIEGO FALLON - SEDE PRINCIPAL</t>
  </si>
  <si>
    <t>ICONONZO</t>
  </si>
  <si>
    <t>I.E.T. NUESTRA SEÑORA DE LAS MERCEDES - SEDE PRINCIPAL</t>
  </si>
  <si>
    <t>VILLARRICA</t>
  </si>
  <si>
    <t>I.E.T. LOS ALPES - SEDE PRINCIPAL</t>
  </si>
  <si>
    <t>I.E.T. AGROPECURIA JUAN CARLOS BARRAGAN TRONCOSO - SEDE PRINCIPAL</t>
  </si>
  <si>
    <t>AMBALEMA</t>
  </si>
  <si>
    <t>EGIDIO PONCE</t>
  </si>
  <si>
    <t>ALPUJARRA</t>
  </si>
  <si>
    <t>I.E.T. FELISA SUAREZ DE ORTIZ - SEDE PRINCIPAL</t>
  </si>
  <si>
    <t>COLEGIO CAFASUR - SEDE PRINCIPAL</t>
  </si>
  <si>
    <t>INSTITUCION EDUCATIVA CALDAS</t>
  </si>
  <si>
    <t>I.E. MERCEDES CAPILLA - SEDE PRINCIPAL</t>
  </si>
  <si>
    <t>I.E.T. EL DANUBIO - SEDE PRINCIPAL</t>
  </si>
  <si>
    <t>I.E. NUESTRA SEÑORA DEL ROSARIO - SEDE PRINCIPAL</t>
  </si>
  <si>
    <t>INSTITUTO ISAAC NEWTON - SEDE PRINCIPAL</t>
  </si>
  <si>
    <t>FIN DE SEMANA</t>
  </si>
  <si>
    <t>I.E. JESUS ANTONIO AMEZQUITA - SEDE PRINCIPAL</t>
  </si>
  <si>
    <t>I.E.T. AGROPECUARIA EL GUAYABO - SEDE PRINCIPAL</t>
  </si>
  <si>
    <t>PALOCABILDO</t>
  </si>
  <si>
    <t>I.E.T. AGROINDUSTRIAL LEOPOLDO GARCIA - SEDE PRINCIPAL</t>
  </si>
  <si>
    <t>I.E.T CUALAMANA - SEDE PRINCIPAL</t>
  </si>
  <si>
    <t>I.E. SAN MIGUEL - SEDE PRINCIPAL</t>
  </si>
  <si>
    <t>LA BETULIA (sede principal)</t>
  </si>
  <si>
    <t>I.E.T. GABRIELA MISTRAL - SEDE PRINCIPAL</t>
  </si>
  <si>
    <t>I.E. PATIO BONITO - SEDE PRINCIPAL</t>
  </si>
  <si>
    <t>I.E.R. ALTAVISTA</t>
  </si>
  <si>
    <t>LA PICOTA</t>
  </si>
  <si>
    <t>I.E. MANUEL MURILLO TORO - SEDE PRINCIPAL</t>
  </si>
  <si>
    <t>PIEDRAS</t>
  </si>
  <si>
    <t>INSTITUCION EDUCATIVA DOIMA  - SEDE PRINCIPAL</t>
  </si>
  <si>
    <t>I.E. EL TESORO - SEDE PRINCIPAL</t>
  </si>
  <si>
    <t>BUENAVISTA ALTA</t>
  </si>
  <si>
    <t>LA LINDOSA</t>
  </si>
  <si>
    <t>I.E. LA LUISA - SEDE PRINCIPAL</t>
  </si>
  <si>
    <t>COLEGIO LICEO LOS ANGELES</t>
  </si>
  <si>
    <t>I.E. DE PROMOCION VOCACIONAL DE ALTAMIRA - SEDE PRINCIPAL</t>
  </si>
  <si>
    <t>INSTITUCION EDUCATIVA JOSE DE ACEVEDO Y GOMEZ - SEDE PRINCIPAL</t>
  </si>
  <si>
    <t>COELLO</t>
  </si>
  <si>
    <t>POTRERILLO</t>
  </si>
  <si>
    <t>PLANADAS</t>
  </si>
  <si>
    <t>I.E. SANTO DOMINGO SAVIO - SEDE PRINCIPAL</t>
  </si>
  <si>
    <t>VISTAHERMOSA</t>
  </si>
  <si>
    <t>SEDE PRINCIPAL SANTO DOMINGO</t>
  </si>
  <si>
    <t xml:space="preserve"> MARI LOPEZ BELLAVISTA (sede principal)</t>
  </si>
  <si>
    <t>MANIZALES</t>
  </si>
  <si>
    <t>I.E. SAN ANDRES - SEDE PRINCIPAL</t>
  </si>
  <si>
    <t>I.E.T. FRANCISCO PINEDA LOPEZ - SEDE PRINCIPAL</t>
  </si>
  <si>
    <t>ARMERO</t>
  </si>
  <si>
    <t>I.E.T. INSTITUTO ARMERO - SEDE PRINCIPAL</t>
  </si>
  <si>
    <t>I.E. FRANCISCO SAENZ - SEDE PRINCIPAL</t>
  </si>
  <si>
    <t>LÉRIDA</t>
  </si>
  <si>
    <t>DELICIAS</t>
  </si>
  <si>
    <t>I.E. FERNANDO GONZALEZ MESA - SEDE PRINCIPAL</t>
  </si>
  <si>
    <t>PRADO</t>
  </si>
  <si>
    <t>I.E. LUIS FELIPE PINTO - SEDE PRINCIPAL</t>
  </si>
  <si>
    <t>INSTITUCION EDUCATIVA TECNICA CAMACHO ANGARITA - SEDE PRINCIPAL</t>
  </si>
  <si>
    <t>I.E.T. COLOMBO ALEMAN SCALAS - SEDE PRINCIPAL</t>
  </si>
  <si>
    <t>I.E. ANTONIO NARIÑO - SEDE PRINCIPAL</t>
  </si>
  <si>
    <t>I.E. ALFONSO LOPEZ PUMAREJO - SEDE PRINCIPAL</t>
  </si>
  <si>
    <t>EL LIMONAR</t>
  </si>
  <si>
    <t>I.E.T. ARTURO MEJIA JARAMILLO - SEDE PRINCIPAL</t>
  </si>
  <si>
    <t>I.E. SAN ISIDORO - SEDE PRINCIPAL</t>
  </si>
  <si>
    <t>CASABIANCA</t>
  </si>
  <si>
    <t>I.E.T. GENERAL JOSE JOAQUIN GARCIA - SEDE PRINCIPAL</t>
  </si>
  <si>
    <t>I.E.T. ALFONSO PALACIOS RUDAS - SEDE PRINCIPAL</t>
  </si>
  <si>
    <t>I.E.T. JOSE MARIA CARBONELL - SEDE PRINCIPAL</t>
  </si>
  <si>
    <t>I.E.T MINUTO DE DIOS FE Y ALEGRIA - SEDE PRINCIPAL</t>
  </si>
  <si>
    <t>I.E. ALTO DEL ROMPE - SEDE PRINCIPAL</t>
  </si>
  <si>
    <t xml:space="preserve"> SANTA ROSA DE LIMA (sede principal)</t>
  </si>
  <si>
    <t>I.E. INMACULADA CONCEPCION - SEDE PRINCIPAL</t>
  </si>
  <si>
    <t>I.E. EL RUBI - SEDE PRINCIPAL</t>
  </si>
  <si>
    <t>I.E.T. PANAMERICANA SAT BOQUERON - SEDE PRINCIPAL</t>
  </si>
  <si>
    <t>SAN PEDRO</t>
  </si>
  <si>
    <t>I.E.T. NUESTRA SEÑORA DEL ROSARIO - SEDE PRINCIPAL</t>
  </si>
  <si>
    <t>INSTITUCION EDUCATIVA SYSDATEC BACHILLERATO POR CICLOS - SEDE PRINCIPAL</t>
  </si>
  <si>
    <t>COLEGIO TÉCNICO LOS ANGELES - SEDE PRINCIPAL</t>
  </si>
  <si>
    <t>INSTITUTO EDUCATIVO SAN JOSE OBRERO</t>
  </si>
  <si>
    <t>EL BOSQUE</t>
  </si>
  <si>
    <t>I.E. ANTONIA SANTOS - SEDE PRINCIPAL</t>
  </si>
  <si>
    <t>I.E. ISMAEL PERDOMO - SEDE PRINCIPAL</t>
  </si>
  <si>
    <t>I.E. SIMON BOLIVAR - SEDE PRINCIPAL</t>
  </si>
  <si>
    <t>SANTA MARTA (sede principal)</t>
  </si>
  <si>
    <t>I.E. LA LIBERTAD - SEDE PRINCIPAL</t>
  </si>
  <si>
    <t>I.E.T. NUESTRA SEÑORA DE FATIMA - SEDE PRINCIPAL</t>
  </si>
  <si>
    <t>I.E.T. PABLO SEXTO - SEDE PRINCIPAL</t>
  </si>
  <si>
    <t>I.E.T. MARTIN POMALA - SEDE PRINCIPAL</t>
  </si>
  <si>
    <t>I.E.T. SAN LUIS GONZAGA - SEDE PRINCIPAL</t>
  </si>
  <si>
    <t>IRCO DOS AGUAS</t>
  </si>
  <si>
    <t>RONCESVALLES</t>
  </si>
  <si>
    <t>DINAMARCA</t>
  </si>
  <si>
    <t>I. E. R. LA JOSEFINA</t>
  </si>
  <si>
    <t>ORTEGA</t>
  </si>
  <si>
    <t>SAN NICOLAS</t>
  </si>
  <si>
    <t>I.E. EL TRIUNFO - SEDE PRINCIPAL</t>
  </si>
  <si>
    <t>I.E. LA FILA - SEDE PRINCIPAL</t>
  </si>
  <si>
    <t>I.E. VARSOVIA  FLORIDA - SEDE PRINCIPAL</t>
  </si>
  <si>
    <t>I.E. JHON F KENNEDY - SEDE PRINCIPAL</t>
  </si>
  <si>
    <t>I.E.T. JUAN MANUEL RUDAS - SEDE PRINCIPAL</t>
  </si>
  <si>
    <t>I.E. EL BOSQUE - SEDE PRINCIPAL</t>
  </si>
  <si>
    <t>I.E. REAL CAMPESTRE LA SAGRADA FAMILIA - SEDE PRINCIPAL</t>
  </si>
  <si>
    <t>I.E. BILBAO - SEDE PRINCIPAL</t>
  </si>
  <si>
    <t>C. E. R. LA CRISTALINA</t>
  </si>
  <si>
    <t>I.E. EL VERGEL - SEDE PRINCIPAL</t>
  </si>
  <si>
    <t>CASA DE ZINC</t>
  </si>
  <si>
    <t>C. E. R. SOPETRAN</t>
  </si>
  <si>
    <t>I.E.T. ALFONSO ARANGO TORO - SEDE PRINCIPAL</t>
  </si>
  <si>
    <t>I.E. PUENTE CUCUANA - SEDE PRINCIPAL</t>
  </si>
  <si>
    <t>I.E. SAN FRANCISCO DE LA SIERRA - SEDE PRINCIPAL</t>
  </si>
  <si>
    <t>I.E.T. AGROINDUSTRIAL DE CAJAMARCA - SEDE PRINCIPAL</t>
  </si>
  <si>
    <t>INSTITUCION EDUCATIVA EDUCAR SIGLO XXI - SEDE PRINCIPAL</t>
  </si>
  <si>
    <t>I.E.T. FABIO LOZANO Y LOZANO - SEDE PRINCIPAL</t>
  </si>
  <si>
    <t>LICEO MODERNO SEMILLAS DE ALEGRIA - SEDE PRINCIPAL</t>
  </si>
  <si>
    <t>EL MORAL</t>
  </si>
  <si>
    <t>SANTAFE</t>
  </si>
  <si>
    <t>SEDE LA PALESTINA</t>
  </si>
  <si>
    <t>I.E.T. NICOLAS RAMIREZ - SEDE PRINCIPAL</t>
  </si>
  <si>
    <t>SEDE PRINCIPAL - GABRIELA MISTRAL</t>
  </si>
  <si>
    <t>I.E. SAN LUIS GONZAGA - SEDE PRINCIPAL</t>
  </si>
  <si>
    <t>I.E. RIOMANSO - SEDE PRINCIPAL</t>
  </si>
  <si>
    <t>I.E. FE Y ALEGRIA - SEDE PRINCIPAL</t>
  </si>
  <si>
    <t>I.E. NORMAL SUPERIOR - SEDE PRINCIPAL</t>
  </si>
  <si>
    <t>I.E.T. GUASIMAL -SEDE PRINCIPAL</t>
  </si>
  <si>
    <t>I.E. PATIOBONITO - SEDE PRINCIPAL</t>
  </si>
  <si>
    <t>VALENCIA 1</t>
  </si>
  <si>
    <t>I.E. LAGUNILLA - SEDE PRINCIPAL</t>
  </si>
  <si>
    <t>LOMA LARGA</t>
  </si>
  <si>
    <t>I.E. MARCO FIDEL SUAREZ - SEDE PRINCIPAL</t>
  </si>
  <si>
    <t>I.E.T. PEREZ  Y ALADANA - SEDE PRINCIPAL</t>
  </si>
  <si>
    <t>I.E. LA LEONA - SEDE PRINCIPAL</t>
  </si>
  <si>
    <t>I.E. JORGE ELIECER GAITAN - SEDE PRINCIPAL</t>
  </si>
  <si>
    <t>I.E.T. FRANCISCO JULIAN OLAYA - SEDE PRINCIPAL</t>
  </si>
  <si>
    <t>I.E.T. SUMAPAZ - SEDE PRINCIPAL</t>
  </si>
  <si>
    <t>I.E. PABLO VI - SEDE PRINCIPAL</t>
  </si>
  <si>
    <t>I.E. LA FLORIDA - SEDE PRINCIPAL</t>
  </si>
  <si>
    <t>I.E.T. FRANCISCO JOSE DE CALDAS - SEDE PRINCIPAL</t>
  </si>
  <si>
    <t>I.E. JUAN JOSÉ - SEDE PRINCIPAL</t>
  </si>
  <si>
    <t>I.E. JUAN LASSO DE LA VEGA - SEDE PRINCIPAL</t>
  </si>
  <si>
    <t>POMARROSO</t>
  </si>
  <si>
    <t>I.E. LA REFORMA - SEDE PRINCIPAL</t>
  </si>
  <si>
    <t>ASNAZU (sede principal)</t>
  </si>
  <si>
    <t>I.E. SAN ANTONIO - SEDE PRINCIPAL</t>
  </si>
  <si>
    <t>I.E.T. LOS ANDES - SEDE PRINCIPAL</t>
  </si>
  <si>
    <t>CASCARILLO ALT0</t>
  </si>
  <si>
    <t>JOSE MARIA CORDOBA</t>
  </si>
  <si>
    <t>CARMEN DE APICALÁ</t>
  </si>
  <si>
    <t>COLEGIO MAYOR DEL CASTILLO II - SEDE PRINCIPAL</t>
  </si>
  <si>
    <t>LAS DELICIAS</t>
  </si>
  <si>
    <t>PRADO PANDO</t>
  </si>
  <si>
    <t>I.E.T. ISIDRO PARRA - SEDE PRINCIPAL</t>
  </si>
  <si>
    <t>I.E. CARACOLI - SEDE PRINCIPAL</t>
  </si>
  <si>
    <t>I.E. SAN FERNANDO - SEDE PRINCIPAL</t>
  </si>
  <si>
    <t>I.E.T PEDRO PABON PARGA - SEDE PRINCIPAL</t>
  </si>
  <si>
    <t>I.E. DINDALITO CENTRO - SEDE PRINCIPAL</t>
  </si>
  <si>
    <t>INSTITUCION EDUCATIVA ANTONIO HERRAN ZALDUA - SEDE PRINCIPAL</t>
  </si>
  <si>
    <t>I.E.T. LA VOZ DE LA TIERRA - SEDE PRINCIPAL</t>
  </si>
  <si>
    <t>I.E. RAFAEL URIBE URIBE - SEDE PRINCIPAL</t>
  </si>
  <si>
    <t>COL SAN FRANCISCO DE ASIS</t>
  </si>
  <si>
    <t>SANTA ISABEL</t>
  </si>
  <si>
    <t>I.E.T. SANTA ISABEL - SEDE PRINCIPAL</t>
  </si>
  <si>
    <t>CORAZON PERALONSO</t>
  </si>
  <si>
    <t>I.E. SAN RAFAEL - SEDE PRINCIPAL</t>
  </si>
  <si>
    <t>I.E. CAIRO SOCORRO - SEDE PRINCIPAL</t>
  </si>
  <si>
    <t>LICEO PEDAGOGICO DE LA DIVINA MISERICORDIA (INSTITUTO EUTIQUIO LEAL)</t>
  </si>
  <si>
    <t>LICEO CAMPESTRE LA SHEMA - SEDE PRINCIPAL</t>
  </si>
  <si>
    <t>I.E. LUIS ERNESTO VANEGAS NEIRA - SEDE PRINCIPAL</t>
  </si>
  <si>
    <t>SEDE PRINCIPAL PEDRO NEL JIMENEZ OBANDO</t>
  </si>
  <si>
    <t>I.E.T. ALBERTO CASTILLA - SEDE PRINCIPAL</t>
  </si>
  <si>
    <t>EL TRIUNFO</t>
  </si>
  <si>
    <t>SANTA LUCIA</t>
  </si>
  <si>
    <t>SEDE PRINCIPAL LOS CENTAUROS</t>
  </si>
  <si>
    <t>LA BEGONIA</t>
  </si>
  <si>
    <t>SAN JOSE HERMOSAS</t>
  </si>
  <si>
    <t>LA CABA¥A</t>
  </si>
  <si>
    <t>I.E.T. MARIANO SANCHEZ ANDRADE - SEDE PRINCIPAL</t>
  </si>
  <si>
    <t>I.E.T LA ARADA - SEDE PRINCIPAL</t>
  </si>
  <si>
    <t>VILLA ESPERANZA</t>
  </si>
  <si>
    <t>I.E.R. EL PRODIGIO</t>
  </si>
  <si>
    <t>I.E.T. AGROPECUARIA SAN RAFAEL - SEDE PRINCIPAL</t>
  </si>
  <si>
    <t>COLEGIO ANTONIO NARIÑO - SEDE PRINCIPAL</t>
  </si>
  <si>
    <t>I.E.T. SANTA LUCIA - SEDE PRINCIPAL</t>
  </si>
  <si>
    <t>I.E. SAN JORGE - SEDE PRINCIPAL</t>
  </si>
  <si>
    <t>INSTITUTO CAMPESTRE CIENCIA Y SABER S.A.S. - SEDE PRINCIPAL</t>
  </si>
  <si>
    <t>QUINTA CAJON</t>
  </si>
  <si>
    <t>I.E.T. BOLIVAR - SEDE PRINCIPAL</t>
  </si>
  <si>
    <t>PABLO VI</t>
  </si>
  <si>
    <t>I.E.T. LA CEIBA - SEDE PRINCIPAL</t>
  </si>
  <si>
    <t>I.E.T. INDUSTRIAL SIMON BOLIVAR - SEDE PRINCIPAL</t>
  </si>
  <si>
    <t>I.E. SANTIAGO PEREZ - SEDE PRINCIPAL</t>
  </si>
  <si>
    <t>I.E. SAN AGUSTIN - SEDE PRINCIPAL</t>
  </si>
  <si>
    <t>I.E. LA RISALDA - SEDE PRINCIPAL</t>
  </si>
  <si>
    <t>CHAPINERO</t>
  </si>
  <si>
    <t>I.E.T. OLAYA HERRERA - SEDE PRINCIPAL</t>
  </si>
  <si>
    <t>CEDRALES PERALONSO</t>
  </si>
  <si>
    <t>I.E. LA PAZ NO 1 - SEDE PRINCIPAL</t>
  </si>
  <si>
    <t>I.E. MANUELA OMAÑA - SEDE PRINCIPAL</t>
  </si>
  <si>
    <t>SAN PABLO HERMOSAS</t>
  </si>
  <si>
    <t>SERVICIO EDUCATIVO NAL DE ADULTOS SENDAS</t>
  </si>
  <si>
    <t>I.E. CARLOS LLERAS RESTREPO - SEDE PRINCIPAL</t>
  </si>
  <si>
    <t>I.E. MANUEL ELKIN PATARROYO - SEDE PRINCIPAL</t>
  </si>
  <si>
    <t>ALTO DEL CIELO</t>
  </si>
  <si>
    <t>I.E.T. SIMON BOLIVAR - SEDE PRINCIPAL</t>
  </si>
  <si>
    <t>I.E.T. COMERCIAL SAN JUAN BOSCO - SEDE PRINCIPAL</t>
  </si>
  <si>
    <t>EL ESCOBAL</t>
  </si>
  <si>
    <t>I.E. ISLA DEL SOL - SEDE PRINCIPAL</t>
  </si>
  <si>
    <t>I.E.T. ALVARO MOLINA - SEDE PRINCIPAL</t>
  </si>
  <si>
    <t>I.E. SOR JOSEFA DEL CASTILLO - SEDE PRINCIPAL</t>
  </si>
  <si>
    <t>SALDAÑA</t>
  </si>
  <si>
    <t>I.E.T. GENERAL ROBERTO LEYVA SEDE CAMPESTRE - SEDE PRINCIPAL</t>
  </si>
  <si>
    <t>I.E.T. JIMENEZ DE QUESADA - SEDE PRINCIPAL</t>
  </si>
  <si>
    <t>CAMALA</t>
  </si>
  <si>
    <t>CENTRO JOHANN KEPLER - SEDE PRINCIPAL</t>
  </si>
  <si>
    <t>COYAIMA</t>
  </si>
  <si>
    <t>I.E. GUILLERMO ANGULO GOMEZ - SEDE PRINCIPAL</t>
  </si>
  <si>
    <t>I.E.T JUAN LOZANO SANCHEZ - SEDE PRINCIPAL</t>
  </si>
  <si>
    <t>I.E. JULIO ERNESTO ANDRADE - SEDE PRINCIPAL</t>
  </si>
  <si>
    <t>I.E. CENTRAL - SEDE PRINCIPAL</t>
  </si>
  <si>
    <t>POTRERITO DE LUGO BAJO</t>
  </si>
  <si>
    <t>SENDEROS DE PAZ - SEDE PRINCIPAL</t>
  </si>
  <si>
    <t>I.E.T. LA CHAMBA - SEDE PRINCIPAL</t>
  </si>
  <si>
    <t>I.E.T. LA VEGA DE LOS PADRES - SEDE PRINCIPAL</t>
  </si>
  <si>
    <t>I.E.T. COMERCIAL CALDAS - SEDE PRINCIPAL</t>
  </si>
  <si>
    <t>I.E. JOSÉ MARÍA CÓRDOBA - SEDE PRINCIPAL</t>
  </si>
  <si>
    <t>I.E. MARIANO OSPINA PEREZ - SEDE PRINCIPAL</t>
  </si>
  <si>
    <t>I.E. EL PALMAR - SEDE PRINCIPAL</t>
  </si>
  <si>
    <t>I.E.T. TULIO VARON - SEDE PRINCIPAL</t>
  </si>
  <si>
    <t>INSTITUTO DE SERVICIO EDUCATIVO NAL DE ADULTOS SENDAS - SEDE PRINCIPAL</t>
  </si>
  <si>
    <t>I.E. GUSTAVO PERDOMO AVILA - SEDE PRINCIPAL</t>
  </si>
  <si>
    <t>INSTITUTO DE EDUCACION PARA JOVENES Y ADULTOS  GENESIS  - SEDE PRINCIPAL</t>
  </si>
  <si>
    <t>I.E. SAMARIA - SEDE PRINCIPAL</t>
  </si>
  <si>
    <t>VENADILLO</t>
  </si>
  <si>
    <t>I.E.T. COMERCIAL CAMILA MOLANO - SEDE PRINCIPAL</t>
  </si>
  <si>
    <t>I.E. GENERAL ANZOATEGUI - SEDE PRINCIPAL</t>
  </si>
  <si>
    <t>GARZON Y COLLAZOS</t>
  </si>
  <si>
    <t>I.E. POLICARPA SALAVARRIETA - SEDE PRINCIPAL</t>
  </si>
  <si>
    <t>I. E. BERLIN - SEDE PRINCIPAL</t>
  </si>
  <si>
    <t>CENTRO DE ADULTOS JORGE ELIECER GAITAN</t>
  </si>
  <si>
    <t>I.E. TERESA CAMACHO DE SUAREZ - SEDE PRINCIPAL</t>
  </si>
  <si>
    <t>CENTRO DOCENTE AGUA CLARA - SEDE PRINCIPAL</t>
  </si>
  <si>
    <t>COL DE EDUC BAS SEC Y MEDIA ACAD HEISENBERG</t>
  </si>
  <si>
    <t>I. E. BUENOS AIRES</t>
  </si>
  <si>
    <t>PARADERO</t>
  </si>
  <si>
    <t>I.E. SAN JOSE DE TETUÁN - SEDE PRINCIPAL</t>
  </si>
  <si>
    <t>EL AGARRE</t>
  </si>
  <si>
    <t>SAN MIGUEL</t>
  </si>
  <si>
    <t>CANOAS SAN ROQUE</t>
  </si>
  <si>
    <t>I.E. OTONIEL GUZMAN - SEDE PRINCIPAL</t>
  </si>
  <si>
    <t>INSTITUTO DE EDUCACION FORMAL "CECONTEC" - SEDE PRINCIPAL</t>
  </si>
  <si>
    <t>I.E. FRANCISCO HURTADO - SEDE PRINCIPAL</t>
  </si>
  <si>
    <t>CENTRO EDUCATIVO GONZALO JIMENEZ DE QUESADA</t>
  </si>
  <si>
    <t>I.E. ALFONSO DAZA AGUIRRE - SEDE PRINCIPAL</t>
  </si>
  <si>
    <t>LA ESPERANZA</t>
  </si>
  <si>
    <t>LICEO LA PAZ - SEDE PRINCIPAL</t>
  </si>
  <si>
    <t>LA LINEA DIAMANTE</t>
  </si>
  <si>
    <t>BALSILLAS</t>
  </si>
  <si>
    <t>I.E. PAPAGALA - SEDE PRINCIPAL</t>
  </si>
  <si>
    <t>CONC DE DESARR RUR PLANADAS</t>
  </si>
  <si>
    <t>I.E.T. AGROINDUSTRIAL JUAN XXIII - SEDE PRINCIPAL</t>
  </si>
  <si>
    <t>NICOLAS RAMIREZ</t>
  </si>
  <si>
    <t>LOS GUAYABOS PUEBLO NUEVO</t>
  </si>
  <si>
    <t>LAS MARIAS</t>
  </si>
  <si>
    <t>MESONES</t>
  </si>
  <si>
    <t>EL LUGO ALTO</t>
  </si>
  <si>
    <t>I.E. QUEBRADON - SEDE PRINCIPAL</t>
  </si>
  <si>
    <t>LICEO MODERNO DE ESPINAL - SEDE PRINCIPAL</t>
  </si>
  <si>
    <t>INSTITUCION EDUCATIVA CHENCHE BALSILLAS - SEDE PRINCIPAL</t>
  </si>
  <si>
    <t>LOS NARANJOS</t>
  </si>
  <si>
    <t>CAMPO HERMOSO</t>
  </si>
  <si>
    <t>I.E. PRIMAVERA - SEDE PRINCIPAL</t>
  </si>
  <si>
    <t>MARIA INMACULADA NO. 2</t>
  </si>
  <si>
    <t>I.E.T. CAÑADA RODEO - SEDE PRINCIPAL</t>
  </si>
  <si>
    <t>I.E. SANTA MARTA - SEDE PRINCIPAL</t>
  </si>
  <si>
    <t>I.E. JOSE CELESTINO MUTIS - SEDE PRINCIPAL</t>
  </si>
  <si>
    <t>I.E.T NASAWE´SX FI´ZÑI - SEDE PRINCIPAL</t>
  </si>
  <si>
    <t>TOLDA BLANCA</t>
  </si>
  <si>
    <t>LA BANDERA</t>
  </si>
  <si>
    <t>LICEO PEDAGOGICO SAN JOSE - SEDE PRINCIPAL</t>
  </si>
  <si>
    <t>I. E. NUESTRA SEÑORA DEL CARMEN - SEDE PRINCIPAL</t>
  </si>
  <si>
    <t>SERVICIO EDUCATIVO NACIONAL DE ADULTOS -SENDAS  ICONONZO  - SEDE PRINCIPAL</t>
  </si>
  <si>
    <t>I.E. GUATAVITA TUA - SEDE PRINCIPAL</t>
  </si>
  <si>
    <t>I.E.T. SAN MIGUEL - SEDE PRINCIPAL</t>
  </si>
  <si>
    <t>I.E. TOTARCO DINDE - SEDE PRINCIPAL</t>
  </si>
  <si>
    <t>LA URIBE</t>
  </si>
  <si>
    <t>INSTITUTO SERVICIO EDUCATIVO NACIONAL DE ADULTOS "SENDAS" - SEDE PRINCIPAL</t>
  </si>
  <si>
    <t>INSTITUCION EDUCATIVA JOSE ACEVEDO Y GOMEZ - SEDE PRINCIPAL</t>
  </si>
  <si>
    <t>LA NUEVA REFORMA</t>
  </si>
  <si>
    <t>RIONEGRO</t>
  </si>
  <si>
    <t>SAN FRANCISCO</t>
  </si>
  <si>
    <t>I.E. ALTOZANO - SEDE PRINCIPAL</t>
  </si>
  <si>
    <t>I.E.T. ANCHIQUE - SEDE PRINCIPAL</t>
  </si>
  <si>
    <t>I.E. ZARAGOZA TAMARINDO - SEDE PRINCIPAL</t>
  </si>
  <si>
    <t>VALLESOL</t>
  </si>
  <si>
    <t>LUCRECIA BOCANEGRA</t>
  </si>
  <si>
    <t>I.E. COYARCÓ - SEDE PRINCIPAL</t>
  </si>
  <si>
    <t>SAN PABLO</t>
  </si>
  <si>
    <t>LOMA DE GUAGUARCO</t>
  </si>
  <si>
    <t>INSTITUTO SERVICIO EDUCATIVO NACIONAL DE ADULTOS SENDAS - SEDE PRINCIPAL</t>
  </si>
  <si>
    <t>DOYARE ESMERALDA</t>
  </si>
  <si>
    <t>CHENCHE BUENOS AIRES</t>
  </si>
  <si>
    <t>LICEO DE EDUCACIÓN BÁSICA Y MEDIA DE ADULTOS SIGLO XXI - SEDE PRINCIPAL</t>
  </si>
  <si>
    <t>AMAYARCO</t>
  </si>
  <si>
    <t>SECRETARIA DE EDUCACION DEL TOLIMA</t>
  </si>
  <si>
    <t>8. PROMEDIO PUNTAJE GLOBAL POR MUNICIPIO Y POR IE CON PROMEDIO MÁS ALTO Y BAJO</t>
  </si>
  <si>
    <t>DATOS 2024</t>
  </si>
  <si>
    <t>8.1. RELACION DE MUNICIPIOS CON PUNTAJE PROMEDIO GLOBAL MAS BAJO</t>
  </si>
  <si>
    <t>8.2. RELACION DE MUNICIPIOS CON PUNTAJE PROMEDIO GLOBAL MAS ALTO</t>
  </si>
  <si>
    <t>8.3. RELACION DE MUNICIPIOS CON PUNTAJE PROMEDIO GLOBAL MAS ALTO</t>
  </si>
  <si>
    <t>8.4. RELACION DE MUNICIPIOS CON PUNTAJE PROMEDIO GLOBAL MAS BAJO</t>
  </si>
  <si>
    <t>NO.</t>
  </si>
  <si>
    <t>PAIS
ETC
MUNICIPIO</t>
  </si>
  <si>
    <t>PUNTAJE PROMEDIO GLOBAL</t>
  </si>
  <si>
    <t>DESVIACION</t>
  </si>
  <si>
    <t>PAIS/
ETC/
MUNICIPIO</t>
  </si>
  <si>
    <t>ESTABLECIMIENTOS EDUCATIVOS</t>
  </si>
  <si>
    <t>NATUTALEZA</t>
  </si>
  <si>
    <t>COLOMBIA</t>
  </si>
  <si>
    <t>TOLIMA</t>
  </si>
  <si>
    <t>SAN SEBASTIÁN DE MARIQUITA</t>
  </si>
  <si>
    <t>OFICIALES URBANOS DE TOLIMA</t>
  </si>
  <si>
    <t>OFICIALES RURALES DE TOLIMA</t>
  </si>
  <si>
    <t>PRIVADOS DE TOLIMA</t>
  </si>
  <si>
    <t>INSTITUCION EDUCATIVA SANTA MARTA</t>
  </si>
  <si>
    <t>VILLAHERMOSA</t>
  </si>
  <si>
    <t>INSTITUCION EDNOEDUCATIVA TECNICA NASAWE´SX FI´ZÑI</t>
  </si>
  <si>
    <t>INSTITUCION EDUCATIVA PAPAGALA</t>
  </si>
  <si>
    <t>INSTITUCION EDUCATIVA TECNICA TULIO VARON</t>
  </si>
  <si>
    <t>INSTITUCION EDUCATIVA TECNICA NUESTRA SEÑORA DE LOURDES</t>
  </si>
  <si>
    <t>COLEGIO RAYITO DE LUZ (JARDIN INFANTIL)</t>
  </si>
  <si>
    <t>INSTITUCION EDUCATIVA TECNICA ANCHIQUE</t>
  </si>
  <si>
    <t>8.PROMEDIO POR ÁREAS. AÑOS 2014 - 2024</t>
  </si>
  <si>
    <t>SECRETARÍA DE EDUCACIÓN Y CULTURA DEL TOLIMA</t>
  </si>
  <si>
    <t>DIRECCIÓN CALIDAD EDUCATIVA - AREA DE EVALUACIÓN</t>
  </si>
  <si>
    <t>8.1. PROMEDIO DE ÁREAS SABER 11. ETC - TOLIMA 2014 AL 2024</t>
  </si>
  <si>
    <t>8.2. HISTORÍCO LÉCTURA CRÍTICA ETC Y NACIÓN. 2014 -2024</t>
  </si>
  <si>
    <t>8.3. HISTORÍCO MATEMÁTICAS ETC Y NACIÓN. 2014 -2024</t>
  </si>
  <si>
    <t>8.4. HISTORÍCO SOCIALES Y CIUDADANAS ETC Y NACIÓN. 2014 -2024</t>
  </si>
  <si>
    <t>8.5. HISTORÍCO CIENCIAS NATURALES  ETC Y NACIÓN. 2014 -2024</t>
  </si>
  <si>
    <t>8.6. HISTORÍCO INGLES  ETC Y NACIÓN. 2014 -2023</t>
  </si>
  <si>
    <t>Nivel del Reporte</t>
  </si>
  <si>
    <t xml:space="preserve">LECTURA CRÍTICA 
Promedio 
</t>
  </si>
  <si>
    <t xml:space="preserve">MATEMÁTICAS 
Promedio 
</t>
  </si>
  <si>
    <t xml:space="preserve">SOCIALES Y CIUDADANAS 
Promedio 
</t>
  </si>
  <si>
    <t xml:space="preserve">CIENCIAS NATURALES 
Promedio 
</t>
  </si>
  <si>
    <t xml:space="preserve">INGLÉS 
Promedio 
</t>
  </si>
  <si>
    <t>ÁREA</t>
  </si>
  <si>
    <t>AÑO. 
2014</t>
  </si>
  <si>
    <t>AÑO.
 2015</t>
  </si>
  <si>
    <t>AÑO. 
2016</t>
  </si>
  <si>
    <t>AÑO. 
2017</t>
  </si>
  <si>
    <t>AÑO. 
2018</t>
  </si>
  <si>
    <t>AÑO. 
2019</t>
  </si>
  <si>
    <t>AÑO. 
2020</t>
  </si>
  <si>
    <t>AÑO. 
2021</t>
  </si>
  <si>
    <t>AÑO. 
2022</t>
  </si>
  <si>
    <t>AÑO. 
2023</t>
  </si>
  <si>
    <t>AÑO. 
2024</t>
  </si>
  <si>
    <t>Nivel Reporte</t>
  </si>
  <si>
    <t xml:space="preserve">LECTURA CRÍTICA </t>
  </si>
  <si>
    <t>NACIÓN</t>
  </si>
  <si>
    <t>Colombia (1107 Municipios)</t>
  </si>
  <si>
    <t>MATEMÁTICAS</t>
  </si>
  <si>
    <t>TOLIMA (46 Municipios)</t>
  </si>
  <si>
    <t>SOCIALES Y CIUDADANAS</t>
  </si>
  <si>
    <t>CIENCIAS NATURALES</t>
  </si>
  <si>
    <t>COLOMBIA (95 Secretarías)</t>
  </si>
  <si>
    <t>INGLÉS</t>
  </si>
  <si>
    <t>AÑO 2019</t>
  </si>
  <si>
    <t>AÑO 2020</t>
  </si>
  <si>
    <t>Fuente. Pagina web ICFES</t>
  </si>
  <si>
    <t>ENTIDAD</t>
  </si>
  <si>
    <t>COLOMBIA 2024</t>
  </si>
  <si>
    <t>TOLIMA 2024</t>
  </si>
  <si>
    <t>TOLIMA 2023</t>
  </si>
  <si>
    <t xml:space="preserve">SECRETARÍA DE EDUCACIÓN DEL TOLIMA </t>
  </si>
  <si>
    <t>DIRECCION CALIDAD EDUCATIVA - ÁREA DE EVALAUCIÓN.</t>
  </si>
  <si>
    <t>9. PROMEDIO AREAS Y PUNTAJE GLOBAL DE NACIÓN Y LAS ETC QUE INTEGRAN LA RAPE</t>
  </si>
  <si>
    <t>ANALISIS 2024:Teniendo en cuenta que el Departamento del Tolima, ingresó hacer parte de la Región Administrativa Planificación Regional - RAPE., se realiza la comparación de las ETC que integran esta Región. Las ETC de Armenia, Dos Quebradas, Ibagué, Manizales, Pereira y Quindío, presentan promedios iguales y/o superiores a los presentados por la Nación. en contraste a Tolima, Caldas y Risaralda, que son inferiores en todas sus áreas. Se destaca La ETC de Armenia con los promedios más altos en las cinco áreas.</t>
  </si>
  <si>
    <t>PAIS/ETC</t>
  </si>
  <si>
    <t>CALDAS</t>
  </si>
  <si>
    <t>ARMENIA</t>
  </si>
  <si>
    <t>DOS QUEBRADAS</t>
  </si>
  <si>
    <t>IBAGUE</t>
  </si>
  <si>
    <t>PEREIRA</t>
  </si>
  <si>
    <t>QUINDIO</t>
  </si>
  <si>
    <t>RISARALDA</t>
  </si>
  <si>
    <t>FUENTE; https://resultados.icfes.edu.co/resultados-saber2016-web/pages/publicacionResultados/agregados/saber11/resultadosSecretarias.jsf#No-back-button</t>
  </si>
  <si>
    <t>Establecimientos educativos</t>
  </si>
  <si>
    <t>Promedio Puntaje Global</t>
  </si>
  <si>
    <t>OFICIALES URBANOS TOLIMA</t>
  </si>
  <si>
    <t>OFICIALES RURALES TOLIMA</t>
  </si>
  <si>
    <t>OFICIALES URBANOS CALDAS</t>
  </si>
  <si>
    <t>OFICIALES RURALES CALDAS</t>
  </si>
  <si>
    <t>PRIVADOS DE CALDAS</t>
  </si>
  <si>
    <t>OFICIALES URBANOS ARMENIA</t>
  </si>
  <si>
    <t>OFICIALES RURALES ARMENIA</t>
  </si>
  <si>
    <t>PRIVADOS DE ARMENIA</t>
  </si>
  <si>
    <t>OFICIALES URBANOS DE DOS QUEBRADAS</t>
  </si>
  <si>
    <t>OFICIALES RURALES DE DOS QUEBRADAS</t>
  </si>
  <si>
    <t>PRIVADOS DE DOS QUEBRADAS</t>
  </si>
  <si>
    <t>OFICIALES URBANOS IBAGUE</t>
  </si>
  <si>
    <t>OFICIALES RURALES IBAGUE</t>
  </si>
  <si>
    <t>PRIVADOS DE IBAGUE</t>
  </si>
  <si>
    <t>OFICIALES URBANOS MANIZALES</t>
  </si>
  <si>
    <t>OFICIALES RURALES MANIZALES</t>
  </si>
  <si>
    <t>PRIVADOS DE MANIZALES</t>
  </si>
  <si>
    <t>OFICIALES URBANOS PEREIRA</t>
  </si>
  <si>
    <t>OFICIALES RURALES PEREIRA</t>
  </si>
  <si>
    <t>PRIVADOS DE PEREIRA</t>
  </si>
  <si>
    <t>OFICIALES URBANOS QUINDIO</t>
  </si>
  <si>
    <t>OFICIALES RURALES QUINDIO</t>
  </si>
  <si>
    <t>PRIVADOS DE QUINDIO</t>
  </si>
  <si>
    <t>OFICIALES URBANOS DE RISARALDA</t>
  </si>
  <si>
    <t>OFICIALES RURALES DE RISARALDA</t>
  </si>
  <si>
    <t>PRIVADOS DE RISARALDA</t>
  </si>
  <si>
    <t>DIRECCIÓN DE CALIDAD EDUCATIVA - ÁREA DE EVALUACIÓN</t>
  </si>
  <si>
    <t>11. PORCENTAJE PROMEDIO DE RESPUESTAS INCORRECTAS EN CADA APRENDIZAJE EVALUADO. LECTURA CRÍTICA 2018 AL 2024.</t>
  </si>
  <si>
    <t>APRENDIZAJE</t>
  </si>
  <si>
    <t>Reflexiona a partir de un texto y evalúa su contenido.</t>
  </si>
  <si>
    <t>Identifica y entiende los contenidos locales que conforman un texto.</t>
  </si>
  <si>
    <t>Comprende cómo se articulan las partes de un texto para darle un sentido global.</t>
  </si>
  <si>
    <t>11.1 RELACION DE IE CON EL APRENDIZAJE "REFLEXIONA A PARTIR DE UN TEXTO Y EVALÚA SU CONTENIDO" CON PROMEDIO MAYOR AL 70% DE LOS ESTUDIANTES QUE RESPONDEN INCORRECTAMENTE EL APRENDIZAJE</t>
  </si>
  <si>
    <t>Establecimientos Educativos</t>
  </si>
  <si>
    <t>Promedio</t>
  </si>
  <si>
    <t>Porcentaje promedio de estudiantes que responde incorrectamente a los aprendizajes</t>
  </si>
  <si>
    <t>IE CON CICLOS PARA ADULTOS</t>
  </si>
  <si>
    <t>Aprendizaje 1</t>
  </si>
  <si>
    <t>Aprendizaje 2</t>
  </si>
  <si>
    <t>Aprendizaje 3</t>
  </si>
  <si>
    <t>IE PRIVADAS</t>
  </si>
  <si>
    <t>IE OFICIALES</t>
  </si>
  <si>
    <t>SENDAS - MARIQUITA (INST SERV EDUC NAL DE ADULTOS SENDAS)</t>
  </si>
  <si>
    <t>INSTITUCIÓN EDUCATIVA NUESTRA SEÑORA DEL CARMEN</t>
  </si>
  <si>
    <t>INSTITUCION EDUCATIVA TECNICA CAÑADA RODEO</t>
  </si>
  <si>
    <t>INSTITUCION EDUCATIVA ALTOZANO</t>
  </si>
  <si>
    <t>12. PORCENTAJE PROMEDIO DE RESPUESTAS INCORRECTAS EN CADA APRENDIZAJE EVALUADO. MATEMÁTICAS 2024</t>
  </si>
  <si>
    <t>Comprende y transforma la información cuantitativa y esquemática presentada en distintos formatos</t>
  </si>
  <si>
    <t>Valida procedimientos y  estrategias matemáticas utilizadas para dar solución a problemas.</t>
  </si>
  <si>
    <t>Frente a un problema que involucre información cuantitativa, plantea e implementa estrategias que lleven a soluciones adecuadas</t>
  </si>
  <si>
    <t>12.1. RELACIÓN DE IE, CON PUNTAJES PROMEDIOS DE ESTUDIANTES QUE RESPONDEN INCORRECTAMENTE EL APRENDIZAJE : "Valida procedimientos y  estrategias matemáticas utilizadas para dar solución a problemas." 2023</t>
  </si>
  <si>
    <t>Establecimiento Educativo</t>
  </si>
  <si>
    <t/>
  </si>
  <si>
    <t>LICEO LA PAZ</t>
  </si>
  <si>
    <t xml:space="preserve">CENTRO DE COMPUTO TECNICO DE COLOMBIA  CECONTEC </t>
  </si>
  <si>
    <t>INSTITUTO SERVICIO EDUCATIVO NACIONAL DE ADULTOS  SENDAS</t>
  </si>
  <si>
    <t>INSTITUCION EDUCATIVA JULIO ERNESTO ANDRADE</t>
  </si>
  <si>
    <t>LICEO DE EDUCACIÓN BÁSICA Y MEDIA DE ADULTOS SIGLO XXI</t>
  </si>
  <si>
    <t>12.2. RELACIÓN DE IE, CON PUNTAJES PROMEDIOS DE ESTUDIANTES QUE RESPONDEN INCORRECTAMENTE EL APRENDIZAJE : "Valida procedimientos y  estrategias matemáticas utilizadas para dar solución a problemas." 2022</t>
  </si>
  <si>
    <t>INSTITUCIONES EDUCATIVAS</t>
  </si>
  <si>
    <t>DIRECCIÓN DE CALIDAD EDUCATIVA ÁREA DE EVALUACIÓN</t>
  </si>
  <si>
    <t>13. PORCENTAJE PROMEDIO DE RESPUESTAS INCORRECTAS EN CADA APRENDIZAJE EVALUADO. SOCIALES Y CIUDADANAS 2018-2024</t>
  </si>
  <si>
    <t>Contextualiza y evalúa usos de fuentes y argumentos</t>
  </si>
  <si>
    <t>Comprende perspectivas de distintos actores y grupos sociales</t>
  </si>
  <si>
    <t>Evalua usos sociales de las ciencias sociales</t>
  </si>
  <si>
    <t>Comprende que los problemas y sus soluciones involucran distintas dimensiones y reconoce relaciones entre estas</t>
  </si>
  <si>
    <t>Comprende dimensiones espaciales y temporales de eventos, problemáticas y prácticas sociales</t>
  </si>
  <si>
    <t>Comprende modelos conceptuales, sus características y contextos de aplicación.</t>
  </si>
  <si>
    <t>13.1. RELACION DE IE, CON PUNTAJES PROMEDIOS DE ESTUDIANTES QUE RESPONDEN INCORRECTAMENTE EL APRENDIZAJE " Comprende que los problemas y sus soluciones involucran distintas dimensiones y reconoce relaciones entre estas"</t>
  </si>
  <si>
    <t>Aprendizaje 4</t>
  </si>
  <si>
    <t>Aprendizaje 5</t>
  </si>
  <si>
    <t>Aprendizaje 6</t>
  </si>
  <si>
    <t>INSTITUCION EDUCATIVA ANTONIO HERRAN ZALDUA</t>
  </si>
  <si>
    <t>LICEO CAMPESTRE LA SHEMA</t>
  </si>
  <si>
    <t>COLEGIO TÉCNICO LOS ANGELES</t>
  </si>
  <si>
    <t xml:space="preserve">INSTITUTO DE EDUCACION PARA JOVENES Y ADULTOS  GENESIS </t>
  </si>
  <si>
    <t>INSTITUCION EDUCATIVA TECNICA GENERAL ROBERTO LEYVA SEDE CAMPESTRE (GENERAL ROBERTO LEYVA)</t>
  </si>
  <si>
    <t>13.2 IE, CON PUNTAJES PROMEDIOS DE ESTUDIANTES QUE RESPONDEN INCORRECTAMENTE EL APRENDIZAJE " Contextualiza y evalúa usos de fuentes y argumentos."</t>
  </si>
  <si>
    <t>LICEO ROVIRA</t>
  </si>
  <si>
    <t>14.1 PORCENTAJE PROMEDIO DE RESPUESTAS INCORRECTAS EN CADA APRENDIZAJE EVALUADO. CIENCIAS NATURALES 2022</t>
  </si>
  <si>
    <t>14.2. PORCENTAJE PROMEDIO DE RESPUESTAS INCORRECTAS EN CADA APRENDIZAJE EVALUADO. CIENCIAS NATURALES 2021</t>
  </si>
  <si>
    <t>14. PORCENTAJE PROMEDIO DE RESPUESTAS INCORRECTAS EN CADA APRENDIZAJE EVALUADO. CIENCIAS NATURALES 2024</t>
  </si>
  <si>
    <t>14. PORCENTAJE PROMEDIO DE RESPUESTAS INCORRECTAS EN CADA APRENDIZAJE EVALUADO. CIENCIAS NATURALES 2023</t>
  </si>
  <si>
    <t>Identificar las características de algunos fenómenos de la naturaleza basado en el análisis de información y conceptos
propios del conocimiento científico. - CTS</t>
  </si>
  <si>
    <t>Derivar conclusiones para algunos fenómenos de la naturaleza basándose en conocimientos científicos y en la evidencia de su propia investigación y de la de otros. - Procesos vivos</t>
  </si>
  <si>
    <t>Observar y relacionar patrones en los datos para evaluar las predicciones. - Procesos físicos</t>
  </si>
  <si>
    <t xml:space="preserve">Explicar cómo ocurren algunos fenómenos de la naturaleza basado en observaciones, en patrones y en conceptos propios del conocimiento científico. - Procesos vivos
</t>
  </si>
  <si>
    <t>Observar y relacionar patrones en los datos para evaluar las predicciones. - Procesos vivos</t>
  </si>
  <si>
    <t>Identificar las características de algunos fenómenos de la naturaleza basado en el análisis de información y conceptos
propios del conocimiento científico. - Procesos físicos</t>
  </si>
  <si>
    <t>Comprender que a partir de la investigación científica se  Construyen explicaciones sobre el mundo natural. - Procesos vivos</t>
  </si>
  <si>
    <t>Identificar las características de algunos fenómenos de la naturaleza basado en el análisis de información y conceptos
propios del conocimiento científico. - Procesos vivos</t>
  </si>
  <si>
    <t>Explicar cómo ocurren algunos fenómenos de la naturaleza basado en observaciones, en patrones y en conceptos propios del conocimiento científico. - Procesos vivos</t>
  </si>
  <si>
    <t>Observar y relacionar patrones en los datos para evaluar las predicciones. - Procesos químicos</t>
  </si>
  <si>
    <t xml:space="preserve">Comprender que a partir de la investigación científica se construyen explicaciones sobre el mundo natural. - Procesos químicos
</t>
  </si>
  <si>
    <t>Asociar fenómenos naturales con conceptos propios del conocimiento científico. - Procesos físicos</t>
  </si>
  <si>
    <t>Comprender que a partir de la investigación científica se construyen explicaciones sobre el mundo natural. - Procesos físicos</t>
  </si>
  <si>
    <t>Analizar el potencial del uso de recursos naturales o artefactos y sus efectos sobre el entorno y la salud , así como las posibilidades de desarrollo para las comunidades. - CTS</t>
  </si>
  <si>
    <t>Comprender que a partir de la investigación científica se construyen explicaciones sobre el mundo natural. -Procesos químicos</t>
  </si>
  <si>
    <t>Utilizar algunas habilidades de pensamiento y de procedimiento para evaluar predicciones - Procesos físicos</t>
  </si>
  <si>
    <t>Observar y relacionar patrones en los datos para evaluar las predicciones. - procesos vivos</t>
  </si>
  <si>
    <t>Modelar fenómenos de la naturaleza basado en el análisis de variables, la relación entre dos o más conceptos del conocimiento científico y de la evidencia derivada de investigaciones científicas. - Procesos vivos</t>
  </si>
  <si>
    <t>Utilizar algunas habilidades de pensamiento y de procedimiento para evaluar predicciones - Procesos químicos</t>
  </si>
  <si>
    <t>N.D</t>
  </si>
  <si>
    <t>N.D.</t>
  </si>
  <si>
    <t xml:space="preserve">Utilizar algunas habilidades de pensamiento y de procedimiento para evaluar predicciones - Procesos químicos </t>
  </si>
  <si>
    <t>Explicar cómo ocurren algunos fenómenos de la naturaleza basado en observaciones, en patrones y en conceptos propios del conocimiento científico. - Procesos físicos</t>
  </si>
  <si>
    <t>Asociar fenómenos naturales con conceptos propios del conocimiento científico. - Procesos químicos</t>
  </si>
  <si>
    <t>Comprender que a partir de la investigación científica se construyen explicaciones sobre el mundo natural. - Procesos químicos</t>
  </si>
  <si>
    <t>Derivar conclusiones para algunos fenómenos de la naturaleza basándose en conocimientos científicos y en la evidencia de su propia investigación y de la de otros. - Procesos químicos</t>
  </si>
  <si>
    <t>Explicar cómo ocurren algunos
fenómenos de la naturaleza basado en
observaciones, en patrones y en
conceptos propios del conocimiento científico. - Procesos físicos</t>
  </si>
  <si>
    <t xml:space="preserve">Utilizar algunas habilidades de pensamiento y de procedimiento para
evaluar predicciones - Procesos vivos </t>
  </si>
  <si>
    <t>Identificar las características de algunos  fenómenos de la naturaleza basado en el análisis de información y conceptos
propios del conocimiento científico. - CTS</t>
  </si>
  <si>
    <t>Modelar fenómenos de la naturaleza basado en el análisis de variables, la relación entre dos o más conceptos del conocimiento científico y de la evidencia derivada de investigaciones científicas. - Procesos físicos</t>
  </si>
  <si>
    <t>Modelar fenómenos de la naturaleza basado en el análisis de variables, la relación entre dos o más conceptos del conocimiento científico y de la evidencia derivada de investigaciones científicas. - Procesos químicos</t>
  </si>
  <si>
    <t>Explicar cómo ocurren algunos fenómenos de la naturaleza basado en
observaciones, en patrones y en conceptos propios del conocimiento
científico. - Procesos químicos</t>
  </si>
  <si>
    <t>Derivar conclusiones para algunos fenómenos de la naturaleza basándose en conocimientos científicos y en la evidencia de su propia investigación y de la de otros. - Procesos físicos</t>
  </si>
  <si>
    <t xml:space="preserve">Asociar fenómenos naturales con conceptos propios del conocimiento
científico. - Procesos químicos </t>
  </si>
  <si>
    <t>Identificar las características de algunos fenómenos de la naturaleza basado en el análisis de información y conceptos propios del conocimiento científico. - Procesos vivos</t>
  </si>
  <si>
    <t>Utilizar algunas habilidades de pensamiento y de procedimiento para
evaluar predicciones - Procesos químicos</t>
  </si>
  <si>
    <t>Identificar las características de algunos fenómenos de la naturaleza basado en el análisis de información y conceptos propios del conocimiento científico. - Procesos físicos</t>
  </si>
  <si>
    <t>Asociar fenómenos naturales con conceptos propios del conocimiento
científico. - Procesos vivos</t>
  </si>
  <si>
    <t xml:space="preserve">Asociar fenómenos naturales con conceptos propios del conocimiento
científico. - Procesos vivos </t>
  </si>
  <si>
    <t>Identificar las características de algunos fenómenos de la naturaleza basado en el análisis de información y conceptos propios del conocimiento científico. - Procesos químicos</t>
  </si>
  <si>
    <t>Explicar cómo ocurren algunos fenómenos de la naturaleza basado en
observaciones, en patrones y en conceptos propios del conocimiento
científico. - Procesos químico</t>
  </si>
  <si>
    <t xml:space="preserve">Asociar fenómenos naturales con conceptos propios del conocimiento
científico. - Procesos físicos </t>
  </si>
  <si>
    <t>Asociar fenómenos naturales con conceptos propios del conocimiento
científico. - Procesos químicos</t>
  </si>
  <si>
    <t>Explicar cómo ocurren algunos fenómenos de la naturaleza basado en
observaciones, en patrones y en conceptos propios del conocimiento
científico. - Procesos físicos</t>
  </si>
  <si>
    <t>Utilizar algunas habilidades de pensamiento y de procedimiento para
evaluar predicciones - Procesos vivos</t>
  </si>
  <si>
    <t>Identificar las características de algunos fenómenos de la naturaleza basado en el análisis de información y conceptos propios del conocimiento científico. - CTS</t>
  </si>
  <si>
    <t>Explicar cómo ocurren algunos fenómenos de la naturaleza basado en observaciones, en patrones y en conceptos propios del conocimiento científico. - Procesos químicos</t>
  </si>
  <si>
    <t>Comprender que a partir de la investigación científica se construyen
explicaciones sobre el mundo natural. - Procesos físicos</t>
  </si>
  <si>
    <t>Identificar las características de algunos
fenómenos de la naturaleza basado en el análisis de información y conceptos propios del conocimiento científico. - Procesos químicos</t>
  </si>
  <si>
    <t>Analizar el potencial del uso de recursos naturales o artefactos y sus
efectos sobre el entorno y la salud , así como las posibilidades de desarrollo para las comunidades. - CTS</t>
  </si>
  <si>
    <t>Comprender que a partir de la investigación científica se construyen
explicaciones sobre el mundo natural. - Procesos vivos</t>
  </si>
  <si>
    <t>Asociar fenómenos naturales con  conceptos propios del conocimiento científico. - Procesos vivos</t>
  </si>
  <si>
    <t>Utilizar algunas habilidades de pensamiento y de procedimiento para
evaluar predicciones - Procesos físicos</t>
  </si>
  <si>
    <t>14.1. RELACIÓN DE IE, CON PUNTAJES PROMEDIOS DE ESTUDIANTES QUE RESPONDEN INCORRECTAMENTE EL APRENDIZAJE "IExplicar cómo ocurren algunos fenómenos de la naturaleza basado en
observaciones, en patrones y en conceptos propios del conocimiento
científico. - Procesos químico"</t>
  </si>
  <si>
    <t>ESTABLECIMIETO EDUCATIVO</t>
  </si>
  <si>
    <t>Aprendizaje 18</t>
  </si>
  <si>
    <t>INSTITUCION EDUCATIVA TECNICA LA ARADA</t>
  </si>
  <si>
    <t>INSTITUCION EDUCATIVA TECNICA PEDRO PABON PARGA</t>
  </si>
  <si>
    <t>INSTITUCION EDUCATIVA MANUEL MURILLO TORO</t>
  </si>
  <si>
    <t>INSTITUCION EDUCATIVA TECNICA CAMACHO ANGARITA</t>
  </si>
  <si>
    <t>INSTITUCION EDUCATIVA LAGUNILLA</t>
  </si>
  <si>
    <t>RELACIÓN DE IE, CON PUNTAJES PROMEDIOS DE ESTUDIANTES QUE RESPONDEN INCORRECTAMENTE EL APRENDIZAJE "Identificar las características de algunos fenómenos de la naturaleza basado en el análisis de información y conceptos propios del conocimiento científico. - Procesos físicos"</t>
  </si>
  <si>
    <t>INSTITUCIÓN EDUCATIVA</t>
  </si>
  <si>
    <t>Aprendizaje 16</t>
  </si>
  <si>
    <t>92%</t>
  </si>
  <si>
    <t>88%</t>
  </si>
  <si>
    <t>86%</t>
  </si>
  <si>
    <t>84%</t>
  </si>
  <si>
    <t>83%</t>
  </si>
  <si>
    <t>82%</t>
  </si>
  <si>
    <t>81%</t>
  </si>
  <si>
    <t>80%</t>
  </si>
  <si>
    <t>11. PORCENTAJE DE ESTUDIANTES POR NIVELES DE DESEMPEÑO. LECTURA CRÍTICA, (2017-2024)</t>
  </si>
  <si>
    <t>11.1.  HISTORICO % DE ESTUDIANTES POR NIVELES DE DESEMPEÑO. LECTURA CRÍTICA, (2020-2024)</t>
  </si>
  <si>
    <t>LECTURA CRITICA 2024</t>
  </si>
  <si>
    <t>País/ET/Municipios</t>
  </si>
  <si>
    <t>Desviación</t>
  </si>
  <si>
    <t>Porcentaje de estudiantes por niveles de desempeño</t>
  </si>
  <si>
    <t>1</t>
  </si>
  <si>
    <t>2</t>
  </si>
  <si>
    <t>3</t>
  </si>
  <si>
    <t>4</t>
  </si>
  <si>
    <t>COLOMBIA. 2022</t>
  </si>
  <si>
    <t>TOLIMA. 2022</t>
  </si>
  <si>
    <t>COLOMBIA. 2023</t>
  </si>
  <si>
    <t>TOLIMA. 2023</t>
  </si>
  <si>
    <t>COLOMBIA. 2024</t>
  </si>
  <si>
    <t>TOLIMA. 2024</t>
  </si>
  <si>
    <t>LECTURA CRITICA 2023</t>
  </si>
  <si>
    <t>LECTURA CRITICA 2022</t>
  </si>
  <si>
    <t>LECTURA CRITICA 2021</t>
  </si>
  <si>
    <t>LECTURA CRITICA 2020</t>
  </si>
  <si>
    <t>LECTURA CRITICA 2019</t>
  </si>
  <si>
    <t>LECTURA CRITICA 2018</t>
  </si>
  <si>
    <t>LECTURA CRITICA 2017</t>
  </si>
  <si>
    <t>12. RELACIÓN DE IE QUE REPORTAN ALTOS PORCENTAJES DE ESTUDIANTES EN EL NIVEL 1 ( QUE HACE REFERENCIA A QUE LOS ESTUDIANTES SE LIMITAN A IDENTIFICAR LAS TAREAS DEMANDADAS). EN LECTURA CRÍTICA, 2024.</t>
  </si>
  <si>
    <t>LECTURA CRITICA :2024</t>
  </si>
  <si>
    <t>Item</t>
  </si>
  <si>
    <t>LECTURA CRITICA :2023</t>
  </si>
  <si>
    <t>LECTURA CRITICA :2022</t>
  </si>
  <si>
    <t>I.E. JUAN JOSÉ</t>
  </si>
  <si>
    <t>LECTURA CRITICA :2021</t>
  </si>
  <si>
    <t>13. PORCENTAJE DE ESTUDIANTES POR NIVELES DE DESEMPEÑO. MATEMÁTICAS (2017-2024)</t>
  </si>
  <si>
    <t>17.1.  HISTORICO % DE ESTUDIANTES POR NIVELES DE DESEMPEÑO. MATEMÁTICAS (2020-2024)</t>
  </si>
  <si>
    <t>MATEMATICAS 2024</t>
  </si>
  <si>
    <t>MATEMATICAS 2023</t>
  </si>
  <si>
    <t>MATEMATICAS 2022</t>
  </si>
  <si>
    <t>MATEMATICAS 2021</t>
  </si>
  <si>
    <t>MATEMATICAS 2020</t>
  </si>
  <si>
    <t>MATEMATICAS 2019</t>
  </si>
  <si>
    <t>MATEMATICAS 2018</t>
  </si>
  <si>
    <t>MATEMATICAS 2017</t>
  </si>
  <si>
    <t>14. RELACIÓN DE IE.  QUE REPORTAN ALTOS POCENTAJES DE ESTUDIANTES EN EL NIVEL 1 ( QUE HACE REFERENCIA A QUE LOS ESTUDIANTES SE LIMITAN A IDENTIFICAR LAS TAREAS DEMANDADAS)</t>
  </si>
  <si>
    <t>INSTITUCION EDUCATIVA TECNICA SIMON BOLIVAR</t>
  </si>
  <si>
    <t>15. PORCENTAJE DE ESTUDIANTES POR NIVELES DE DESEMPEÑO. CIENCIAS SOCIALES (2017-2024)</t>
  </si>
  <si>
    <t>19.1.  HISTORICO % DE ESTUDIANTES POR NIVELES DE DESEMPEÑO. CIENCIAS SOCIALES (2017-2023)</t>
  </si>
  <si>
    <t>CIENCIAS SOCIALES 2024</t>
  </si>
  <si>
    <t>CIENCIAS SOCIALES 2023</t>
  </si>
  <si>
    <t>COLOMBIA. 2017</t>
  </si>
  <si>
    <t>TOLIMA. 2017</t>
  </si>
  <si>
    <t>COLOMBIA. 2018</t>
  </si>
  <si>
    <t>TOLIMA. 2018</t>
  </si>
  <si>
    <t>COLOMBIA. 2019</t>
  </si>
  <si>
    <t>TOLIMA. 2019</t>
  </si>
  <si>
    <t>CIENCIAS SOCIALES 2022</t>
  </si>
  <si>
    <t>COLOMBIA. 2020</t>
  </si>
  <si>
    <t>TOLIMA. 2020</t>
  </si>
  <si>
    <t>COLOMBIA. 2021</t>
  </si>
  <si>
    <t>TOLIMA. 2021</t>
  </si>
  <si>
    <t>CIENCIAS SOCIALES 2021</t>
  </si>
  <si>
    <t>CIENCIAS SOCIALES 2020</t>
  </si>
  <si>
    <t>CIENCIAS SOCIALES 2019</t>
  </si>
  <si>
    <t>CIENCIAS SOCIALES 2018</t>
  </si>
  <si>
    <t>CIENCIAS SOCIALES 2017</t>
  </si>
  <si>
    <t>16.  RELACIÓN DE IE QUE REPORTAN ALTOS POCENTAJES DE ESTUDIANTES EN EL NIVEL 1 ( QUE HACE REFERENCIA A QUE LOS ESTUDIANTES SE LIMITAN A IDENTIFICAR LAS TAREAS DEMANDADAS)</t>
  </si>
  <si>
    <t>Items</t>
  </si>
  <si>
    <t>INSTITUTO DE EDUCACION FORMAL  CECONTEC</t>
  </si>
  <si>
    <t>17. PORCENTAJE DE ESTUDIANTES POR NIVELES DE DESEMPEÑO. CIENCIAS NATURALES (2017-2024)</t>
  </si>
  <si>
    <t>17.1.  HISTORICO % DE ESTUDIANTES POR NIVELES DE DESEMPEÑO. CIENCIAS NATURALES (2022-2024)</t>
  </si>
  <si>
    <t>CIENCIAS NATIURALES 2024</t>
  </si>
  <si>
    <t>Paí/ET/Municipios</t>
  </si>
  <si>
    <t>CIENCIAS NATIURALES 2023</t>
  </si>
  <si>
    <t>CIENCIAS NATIURALES 2022</t>
  </si>
  <si>
    <t>CIENCIAS NATIURALES 2021</t>
  </si>
  <si>
    <t>CIENCIAS NATIURALES 2020</t>
  </si>
  <si>
    <t>CIENCIAS NATIURALES 2019</t>
  </si>
  <si>
    <t>CIENCIAS NATIURALES 2018</t>
  </si>
  <si>
    <t>CIENCIAS NATIURALES 2017</t>
  </si>
  <si>
    <t>18. RELACIÓN DE IE QUE REPORTAN ALTOS POCENTAJES DE ESTUDIANTES EN EL NIVEL 1 ( QUE HACE REFERENCIA A QUE LOS ESTUDIANTES SE LIMITAN A IDENTIFICAR LAS TAREAS DEMANDADAS)</t>
  </si>
  <si>
    <t>CIENCIAS NATURALES 2024</t>
  </si>
  <si>
    <t>CIENCIAS NATURALES 2023</t>
  </si>
  <si>
    <t>CIENCIAS NATURALES 2022</t>
  </si>
  <si>
    <t>CIENCIAS NATURALES 2021</t>
  </si>
  <si>
    <t>19. PORCENTAJE DE ESTUDIANTES POR NIVELES DE DESEMPEÑO. INGLES (2017-2024)</t>
  </si>
  <si>
    <t>22.1.  HISTORICO % DE ESTUDIANTES POR NIVELES DE DESEMPEÑO. INGLES  (2017-2023)EN EL NIVEL A1 ( QUE HACE REFERENCIA A QUE LOS ESTUDIANTES SE LIMITAN A IDENTIFICAR LAS TAREAS DEMANDADAS)</t>
  </si>
  <si>
    <t>INGLÉS 2024</t>
  </si>
  <si>
    <t>A-</t>
  </si>
  <si>
    <t>A1</t>
  </si>
  <si>
    <t>A2</t>
  </si>
  <si>
    <t>B1</t>
  </si>
  <si>
    <t>B+</t>
  </si>
  <si>
    <t>INGLÉS 2023</t>
  </si>
  <si>
    <t>INGLÉS 2022</t>
  </si>
  <si>
    <t>INGLÉS 2021</t>
  </si>
  <si>
    <t>INGLÉS 2020</t>
  </si>
  <si>
    <t>INGLÉS 2019</t>
  </si>
  <si>
    <t>INGLÉS 2018</t>
  </si>
  <si>
    <r>
      <t>20. RELACIÓN DE IE QUE REPORTAN ALTOS PO</t>
    </r>
    <r>
      <rPr>
        <b/>
        <u/>
        <sz val="12"/>
        <rFont val="Abadi"/>
        <family val="2"/>
      </rPr>
      <t>RC</t>
    </r>
    <r>
      <rPr>
        <b/>
        <u/>
        <sz val="12"/>
        <color theme="1"/>
        <rFont val="Abadi"/>
        <family val="2"/>
      </rPr>
      <t>ENTAJES DE ESTUDIANTES EN EL NIVEL 1 ( QUE HACE REFERENCIA A QUE LOS ESTUDIANTES SE LIMITAN A IDENTIFICAR LAS TAREAS DEMANDADAS)</t>
    </r>
  </si>
  <si>
    <t>INSTITUCION EDUCATIVA SAN RAFAEL</t>
  </si>
  <si>
    <t>INSTITUCION EDUCATIVA EL VERGEL</t>
  </si>
  <si>
    <t>INSTITUCION EDUCATIVA TECNICA FELIPE SALAME</t>
  </si>
  <si>
    <t>INSTITUCION EDUCATIVA SAMARIA</t>
  </si>
  <si>
    <t>INGLES 2021</t>
  </si>
  <si>
    <t>INSTITUCION EDUCATIVA SYSDATEC (SYSDATEC CENTRO DE DESARROLLO INTEGRAL SAS)</t>
  </si>
  <si>
    <t>INSTITUCION EDUCATIVA TECNICA NASAWE´SX FI´ZÑI</t>
  </si>
  <si>
    <t>ÁREA DE EVALUACIÓN</t>
  </si>
  <si>
    <t>25. PROMEDIO DE AREAS POR MUNICIPIO</t>
  </si>
  <si>
    <t>25,1. PROMEDIO DE ÁREAS POR MUNICIPIO - PRUEBAS SABER 11. 2024</t>
  </si>
  <si>
    <t>25,1. PROMEDIO DE ÁREAS POR MUNICIPIO - PRUEBAS SABER 11. 2023</t>
  </si>
  <si>
    <t xml:space="preserve">25,2. PROMEDIO DE ÁREAS POR MUNICIPIO - PRUEBAS SABER 11. 2022 </t>
  </si>
  <si>
    <t xml:space="preserve">25.1 PROMEDIO DE ÁREAS POR MUNICIPIO - PRUEBAS SABER 11. 2021 </t>
  </si>
  <si>
    <t xml:space="preserve">25.2. PROMEDIO DE ÁREAS POR MUNICIPIO - PRUEBAS SABER 11. 2020 </t>
  </si>
  <si>
    <t xml:space="preserve">25.3. PROMEDIO DE ÁREAS POR MUNICIPIO - PRUEBAS SABER 11. 2019 </t>
  </si>
  <si>
    <t xml:space="preserve">25.4. PROMEDIO DE ÁREAS POR MUNICIPIO - PRUEBAS SABER 11. 2018 </t>
  </si>
  <si>
    <t xml:space="preserve">25.5. PROMEDIO DE ÁREAS POR MUNICIPIO - PRUEBAS SABER 11. </t>
  </si>
  <si>
    <t>25.6. PROMEDIO DE ÁREAS POR MUNICIPIO - PRUEBAS SABER 11. 2016</t>
  </si>
  <si>
    <t>ANALISIS: •	Los municipios de Mariquita y Honda presentan promedios superiores a los presentados por la Nación en todas las cinco (05) evaluadas.
•	Los municipios de Alpujarra, Cajamarca, Fresno, Líbano, Murillo y Villahermosa presentan más de tres (03) áreas con promedios superiores a la Nación.
•	Los municipios de Espinal, Falan y Lérida presenta promedios que los sitúan entre el promedio departamental y nacional.
•	Los municipios de Ataco, Coello, Coyaima, Guamo, Natagima, Ortega, Planadas, Purificación, Roncesvalles, Saldaña, San Luis y Valle de San Juan, sus promedios en todas sus áreas son inferiores a la ETC.</t>
  </si>
  <si>
    <t>FUENTE: https://www.icfesinteractivo.gov.co/resultados-saber2016-web/pages/publicacionResultados/agregados/saber11/resultadosSecretarias.jsf#No-back-button</t>
  </si>
  <si>
    <t>FUENTE: http://www.icfesinteractivo.gov.co/resultados-web-saber2015/pages/publicacionResultados/agregados/resultadosSecretarias.jsf#</t>
  </si>
  <si>
    <t>AÑO. 2017</t>
  </si>
  <si>
    <t>AÑO. 2016</t>
  </si>
  <si>
    <t xml:space="preserve">MATEMÁTICAS 
</t>
  </si>
  <si>
    <t xml:space="preserve">SOCIALES Y CIUDADANAS 
</t>
  </si>
  <si>
    <t xml:space="preserve">CIENCIAS NATURALES 
</t>
  </si>
  <si>
    <t xml:space="preserve">INGLÉS 
</t>
  </si>
  <si>
    <t>260</t>
  </si>
  <si>
    <t>52</t>
  </si>
  <si>
    <t>10</t>
  </si>
  <si>
    <t xml:space="preserve">COLOMBIA </t>
  </si>
  <si>
    <t>COLOMBIA (95Secretarías)</t>
  </si>
  <si>
    <t>242</t>
  </si>
  <si>
    <t>46</t>
  </si>
  <si>
    <t xml:space="preserve">TOLIMA </t>
  </si>
  <si>
    <t xml:space="preserve">  Municipios con promedios, iguales y/o superiores a la Nación en todas las áreas.
</t>
  </si>
  <si>
    <t>ANZOATEGUI</t>
  </si>
  <si>
    <t>ARMERO (GUAYABAL)</t>
  </si>
  <si>
    <t>CARMEN DE APICALA</t>
  </si>
  <si>
    <t>Municipios con 3 y/o 4 areas mayores al promedio de la Nación</t>
  </si>
  <si>
    <t xml:space="preserve">               Municipios con promedios, superiores a los presentados por la ETC  en todas sus áreas.</t>
  </si>
  <si>
    <t xml:space="preserve">               Municipios con promedios, inferores a los presentados por la ETC en todas sus áreas.</t>
  </si>
  <si>
    <t>LERIDA</t>
  </si>
  <si>
    <t>LIBANO</t>
  </si>
  <si>
    <t>MARIQUITA</t>
  </si>
  <si>
    <t>PURIFICACION</t>
  </si>
  <si>
    <t>SUAREZ</t>
  </si>
  <si>
    <t>50</t>
  </si>
  <si>
    <r>
      <t xml:space="preserve">ANÁLISIS: </t>
    </r>
    <r>
      <rPr>
        <sz val="11"/>
        <color theme="1"/>
        <rFont val="Abadi"/>
        <family val="2"/>
      </rPr>
      <t xml:space="preserve"> El municipio de Herveo, presenta porcentajes superiores a los presentados por la Nación en todas las áreas. Mariquita y Líbano tienen promedios superiores a la nacion en 4 de las 5 áreas evaluadas.</t>
    </r>
    <r>
      <rPr>
        <b/>
        <sz val="11"/>
        <color rgb="FFFF0000"/>
        <rFont val="Abadi"/>
        <family val="2"/>
      </rPr>
      <t xml:space="preserve">
</t>
    </r>
    <r>
      <rPr>
        <sz val="11"/>
        <rFont val="Abadi"/>
        <family val="2"/>
      </rPr>
      <t>El municipio de Coyaima, sigue presentando los promedios más bajos, seguido de Natagaima, Rioblanco, Planadas y Suarez</t>
    </r>
  </si>
  <si>
    <r>
      <t xml:space="preserve">ANÁLISIS:  </t>
    </r>
    <r>
      <rPr>
        <sz val="11"/>
        <color theme="1"/>
        <rFont val="Abadi"/>
        <family val="2"/>
      </rPr>
      <t>Los muncipios de Fresno, Herveo, Líbano y Mariquita, se encuentran con promedios superiores en el 100% de las áreas evaluadas en las pruebas Saber 11 a  los promedios de la Nación.</t>
    </r>
    <r>
      <rPr>
        <b/>
        <sz val="11"/>
        <color rgb="FFFF0000"/>
        <rFont val="Abadi"/>
        <family val="2"/>
      </rPr>
      <t xml:space="preserve">
</t>
    </r>
    <r>
      <rPr>
        <sz val="11"/>
        <rFont val="Abadi"/>
        <family val="2"/>
      </rPr>
      <t>*Los Municipios de Coyaima y Natagaima, presentan los promedios más bajos en todas las áreas.</t>
    </r>
  </si>
  <si>
    <r>
      <t xml:space="preserve">ANALISIS: </t>
    </r>
    <r>
      <rPr>
        <sz val="11"/>
        <rFont val="Abadi"/>
        <family val="2"/>
      </rPr>
      <t>El Municipio de Herveo presenta promedios superiores a la media departamental y Nacional.
*Los Municipios de Coyaima y Ortega presentan los promedios más bajos, frente a los otros municipios.</t>
    </r>
  </si>
  <si>
    <r>
      <t xml:space="preserve">ANALISIS: </t>
    </r>
    <r>
      <rPr>
        <sz val="11"/>
        <rFont val="Abadi"/>
        <family val="2"/>
      </rPr>
      <t>Los Municipios de Líbano y Melgar presentan promedios superiores en todas a los presentados por la Nación.
*Los Municipios de Cajamarca, Herveo y Mariquita, presentan promedios superiores en cinco de las seis área superiores al promedio Nacional.
*El municipio de Coyaima presenta promedios mas bajos.</t>
    </r>
  </si>
  <si>
    <r>
      <t xml:space="preserve">ANALISIS: </t>
    </r>
    <r>
      <rPr>
        <sz val="11"/>
        <rFont val="Abadi"/>
        <family val="2"/>
      </rPr>
      <t xml:space="preserve">Los Municipios de Melgar, Mariquita y Honda, presentan en todas sus área promedios superiores a los presentados por la Nación. </t>
    </r>
    <r>
      <rPr>
        <b/>
        <sz val="11"/>
        <color rgb="FFFF0000"/>
        <rFont val="Abadi"/>
        <family val="2"/>
      </rPr>
      <t xml:space="preserve">
</t>
    </r>
    <r>
      <rPr>
        <sz val="11"/>
        <rFont val="Abadi"/>
        <family val="2"/>
      </rPr>
      <t>*Los municipios de Coyaima, Guamo y Saldaña, presentan los promedios más bajos en la mayoría de sus áreas.</t>
    </r>
  </si>
  <si>
    <t>22. CONCLUSIONES</t>
  </si>
  <si>
    <r>
      <t xml:space="preserve">ANÁLISIS DE LOS RESULTADOS DE LAS PRUEBAS SABER 11 EN LA ETC - TOLIMA (AÑO 2024)
El examen Saber 11 es una prueba de Estado que evalúa las competencias de los estudiantes que están a punto de terminar el grado undécimo de la educación media. Es aplicado por el Instituto Colombiano para la Evaluación de la Calidad de la Educación (ICFES). 
</t>
    </r>
    <r>
      <rPr>
        <b/>
        <sz val="11"/>
        <rFont val="Calibri"/>
        <family val="2"/>
        <scheme val="minor"/>
      </rPr>
      <t>Categorías de desempeño</t>
    </r>
    <r>
      <rPr>
        <sz val="11"/>
        <rFont val="Calibri"/>
        <family val="2"/>
        <scheme val="minor"/>
      </rPr>
      <t xml:space="preserve">
De acuerdo con el ICFES, las instituciones educativas se clasifican solamente en 5 categorías identificadas así: A+, A, B, C, D; siendo A+ la categoría para los colegios con mejor desempeño y D para los de desempeño más bajo. Para definir la clasificación, el ICFES tiene en cuenta los resultados de la institución en los últimos 3 años.
En este sentido, en las pruebas SABER la categoría D corresponde a desempeño bajo, es decir que los estudiantes tienen dificultades importantes y requieren apoyo para alcanzar los niveles esperados de conocimiento y habilidades. Esta categoría contiene el mayor número de instituciones con un total de 92 colegios 2 privados y 90 oficiales, de estos últimos 69 son rurales y 21 urbanos, los estudiantes que se encuentran en están en esta categoría tienen varias áreas de oportunidad y necesita reforzar sus conocimientos en las áreas evaluadas. 
En la categoría A+ es la más alta dentro del sistema de clasificación de desempeño. Se refiere a un nivel de desempeño sobresaliente, donde el estudiante ha demostrado un dominio excepcional de los contenidos evaluados y tiene un nivel de conocimiento superior al esperado para su grado o nivel educativo. En esta categoría se encuentra 2 colegios oficiales y 10 privados.
En la categoría A el desempeño alto el estudiante tiene un dominio sólido de los contenidos, pero con algunas pequeñas áreas de mejora, estan15 colegio de ellos 6 oficiales todos urbanos y 9 privados.
En la categoría B, el desempeño es medio es decir que el estudiante tiene un desempeño adecuado, aunque con varios aspectos por mejorar, hay 46 colegios en esta categoría, de ellos 11 son privados y 32 oficiales de los cuales 20 urbanos y 12 rurales. 
En la categoría C, el desempeño es bajo, es decir que el estudiante tiene dificultades notables y necesita apoyo adicional para alcanzar el nivel esperado, en esta categoría hay 84 instituciones, de ellas 4 privadas y 80 oficiales 37 urbano y 43 rurales.
Durante el año 2024, se presentó 22 colegios que ascendieron de categoría de estos 4 son privados y 18 oficiales versus los 7 colegios oficiales que descendieron de categoría. 
El liceo Campestre Juan Pablo II del municipio del Guamo, presenta resultados interesantes con respecto a la clasificación de planteles, migrando cada año a una categoría superior, que en los últimos 4 años paso de estar en C a A+.
Las Instituciones educativas que, durante el 2024, se clasificaron en la categoría A+ son: Colegio Campestre de Melgar; Comfenalco de Honda; San Antonio María Claret del Líbano; Gimnasio Beth-Sharon y IE Santa Ana de Mariquita; Gimnasio Militar Fuerza Aérea Colombiana Luis Felipe Pinto de Melgar; Gimnasio Pedagogico Nova Estrella, Liceo Pedagógico Santa Domingo Savio y Liceo Maria Jose de Espinal; Liceo Santa Teresita de Jesus de Chaparral y Liceo Campestre Juan Pablo II de Guamo.
</t>
    </r>
    <r>
      <rPr>
        <b/>
        <sz val="11"/>
        <rFont val="Calibri"/>
        <family val="2"/>
        <scheme val="minor"/>
      </rPr>
      <t>Promedio Puntaje Global</t>
    </r>
    <r>
      <rPr>
        <sz val="11"/>
        <rFont val="Calibri"/>
        <family val="2"/>
        <scheme val="minor"/>
      </rPr>
      <t xml:space="preserve">
El puntaje promedio del ICFES es el desempeño general de los estudiantes en una prueba, calculado a partir de las calificaciones de cada uno de ellos. El ICFES (Instituto Colombiano para la Evaluación de la Educación) calcula el puntaje global de la prueba Saber 11 sumando las calificaciones de las cinco competencias básica. Los puntajes globales más altos presentador en el Tolima corresponden a los municipios de Mariquita, Murillo y Fresno con 266,265 y261 respectivamente. En contrate con los municipios de Coyaima, Natagaima y Ortega con 203,218 y 211, que corresponden a los más bajos.
</t>
    </r>
    <r>
      <rPr>
        <b/>
        <sz val="11"/>
        <rFont val="Calibri"/>
        <family val="2"/>
        <scheme val="minor"/>
      </rPr>
      <t xml:space="preserve">
Promedio por áreas
</t>
    </r>
    <r>
      <rPr>
        <sz val="11"/>
        <rFont val="Calibri"/>
        <family val="2"/>
        <scheme val="minor"/>
      </rPr>
      <t xml:space="preserve">Los resultados por áreas evaluadas, presenta a la ETC Tolima, con promedios inferiores a los presentados por la Nación, la lectura crítica presenta el promedio más alto con 51pp y en contraste las ciencias sociales con 46 pp, el más bajo.
Teniendo en cuenta que el Departamento del Tolima, ingresó hacer parte de la Región Administrativa Planificación Regional - RAPE., se realiza la comparación de las ETC que integran esta Región. Las ETC de Armenia, Dos Quebradas, Ibagué, Manizales, Pereira y Quindío, presentan promedios iguales y/o superiores a los presentados por la Nación. en contraste a Tolima, Caldas y Risaralda, que son inferiores en todas sus áreas. Se destaca La ETC de Armenia con los promedios más altos en las cinco áreas. 
Los comparativos en los puntales globales con la RAPE, deja a la ETC Tolima con promedio inferiores a los presentados por siete de las ocho Secretarías superando solo a Risaralda.
•	Los municipios de Mariquita y Honda presentan promedios superiores a los presentados por la Nación en todas las cinco (05) evaluadas.
•	Los municipios de Alpujarra, Cajamarca, Fresno, Líbano, Murillo y Villahermosa presentan más de tres (03) áreas con promedios superiores a la Nación.
•	Los municipios de Espinal, Falan y Lérida presenta promedios que los sitúan entre el promedio departamental y nacional.
•	Los municipios de Ataco, Coello, Coyaima, Guamo, Natagima, Ortega, Planadas, Purificación, Roncesvalles, Saldaña, San Luis y Valle de San Juan, sus promedios en todas sus áreas son inferiores a la ETC.
</t>
    </r>
    <r>
      <rPr>
        <b/>
        <sz val="11"/>
        <rFont val="Calibri"/>
        <family val="2"/>
        <scheme val="minor"/>
      </rPr>
      <t>Niveles de Desempeño</t>
    </r>
    <r>
      <rPr>
        <sz val="11"/>
        <rFont val="Calibri"/>
        <family val="2"/>
        <scheme val="minor"/>
      </rPr>
      <t xml:space="preserve">
Los niveles de desempeño son una descripción cualitativa de las habilidades y conocimientos que se estima ha desarrollado el evaluado, y tienen el objetivo de complementar el puntaje numérico obtenido. De igual manera, permiten agrupar a los estudiantes en 4 niveles (1, 2, 3 y 4), siendo el nivel 4 el de alto desempeño. Teniendo en cuenta lo anterior, se observa que la ETC Tolima, presenta el mayor porcentaje de estudiantes según cada área así:
•	Lectura critica; Esta prueba evalúa la capacidad para comprender, interpretar y evaluar
textos que pueden encontrarse en la vida cotidiana y en ámbitos académicos no especializados. Las preguntas de esta prueba evalúan 3 competencias, a través de 2 tipos de textos. Tolima tiene el 42% de los estudiantes en los niveles 2 y nivel 3 que indica que el evaluado que interpreta información de textos al inferir contenidos implícitos y reconocer estructuras, estrategias discursivas y juicios valorativos. 
Se tienen Instituciones Educativas que presentan más del 80% de los estudiantes en los niveles 1 y 2, lo que indica que los evaluados Identifican elementos literales en textos continuos y discontinuos sin establecer relaciones de significado y comprende textos continuos y discontinuos de manera literal y asimismo, reconoce información explícita y la relaciona con el contexto.
•	Matemáticas; Esta prueba evalúa las competencias para enfrentarse a situaciones que requieran el uso de herramientas matemáticas de alguna de estas tres categorías: Álgebra y cálculo, Geometría y Estadística. ETC Tolima presenta el  45% en los niveles 3 y 2. No obstante hay instituciones como Santa Marta de Coyaima con el 71%, IE Papágala de Saldaña con el 60% y IE Nuestra Señora del Carmen de Coyaima con el 56% de sus estudiantes en el nivel 1 de bajo desempeño, que nos indica que los evaluados se limitan a identificar las tareas mínimas demandadas.
•	Ciencias Sociales; Esta prueba evalúa los conocimientos y habilidades que le permiten al estudiante comprender el mundo social desde la perspectiva de las ciencias sociales, así como 3 competencias involucradas en el ejercicio de la ciudadanía. Con el 44% en el nivel 2 y 36% en el nivel 1, es decir que los evaluados identifican elementos literales en texto continuos y descontinuos sin establecer relaciones de Significados y comprenden textos continuos y descontinuos de manera literal-. Reconoce información explicita y la relaciona con el contexto.
Once instituciones educativas presentan más del 70% de sus estudiantes en el nivel uno de bajo desempeño, los colegios de Zaragoza Tamarindo y El Palmar de Coyaima, presenta más del 80% de los estudiantes evaluados en este nivel
•	Ciencias Naturales; Esta prueba evalúa la capacidad del estudiante para comprender y usar nociones, conceptos y teorías de las ciencias naturales en la solución de problemas, valorando de manera crítica el conocimiento y sus consecuencias en la sociedad y en el ambiente. La ETC Tolima presenta el 54% en el nivel 2, además de lo descrito en el nivel 1, reconoce información suministrada en tablas, gráficas y esquemas de una sola variable independiente, y la asocia con nociones de los conceptos básicos de las ciencias naturales (tiempo, posición, velocidad, imantación y filtración)
Las Instituciones educativas Luis Ernesto Vanegas Neira de Rioblanco con el 100%; Zaragoza Tamarindo de Coyaima con el 82% y Técnica Bolívar de Santa Isabel con el 80% de estudiantes evaluados en el nivel 1.
•	Inglés; La prueba de inglés está en concordancia con los niveles del Marco Común Europeo de Referencia (MCER) para las lenguas (A1, A2, B1, B2). De esta manera, el Icfes clasifica a los examinados en cinco niveles de desempeño: A–, A1, A2, B1 y B+. Se decidió incluir un nivel inferior a A1, denominado A-, debido a que en Colombia existe población que se encuentra por debajo del primer nivel del MCER (A1); este nivel corresponde a aquellos desempeños mínimos que involucran el manejo de vocabulario y estructuras gramaticales básicas. De igual manera, se incluyó un nivel superior al B1 para aquellos estudiantes que superan lo evaluado en este nivel, denominado B+.
El mayor porcentaje de estudiantes se encuentran en el nivel de desempeño A- con el 55%; las instituciones educativas de Santa Marta de Coyaima, Tecnica Alberto Castilla de Guamo, el triunfo de Icononzo, Mariano Ospina Perez de Natagaima, Luis Ernesto Vanegas Neira de Rioblanco, Técnica Bolívar de Santa Isabel y Las Pavas de Villahermosa presentaron el 100% de sus estudiantes en este nivel.</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</si>
</sst>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Red]0"/>
  </numFmts>
  <fonts count="89">
    <font>
      <sz val="11"/>
      <color theme="1"/>
      <name val="Calibri"/>
      <family val="2"/>
      <scheme val="minor"/>
    </font>
    <font>
      <b/>
      <sz val="15"/>
      <color theme="3"/>
      <name val="Calibri"/>
      <family val="2"/>
      <scheme val="minor"/>
    </font>
    <font>
      <b/>
      <sz val="11"/>
      <color theme="1"/>
      <name val="Calibri"/>
      <family val="2"/>
      <scheme val="minor"/>
    </font>
    <font>
      <b/>
      <sz val="16"/>
      <color theme="1"/>
      <name val="Calibri"/>
      <family val="2"/>
      <scheme val="minor"/>
    </font>
    <font>
      <b/>
      <sz val="14"/>
      <color theme="1"/>
      <name val="Calibri"/>
      <family val="2"/>
      <scheme val="minor"/>
    </font>
    <font>
      <b/>
      <sz val="16"/>
      <color theme="1"/>
      <name val="Abadi"/>
      <family val="2"/>
    </font>
    <font>
      <b/>
      <sz val="11"/>
      <color theme="1"/>
      <name val="Abadi"/>
      <family val="2"/>
    </font>
    <font>
      <sz val="11"/>
      <color theme="1"/>
      <name val="Abadi"/>
      <family val="2"/>
    </font>
    <font>
      <b/>
      <sz val="12"/>
      <color theme="1"/>
      <name val="Abadi"/>
      <family val="2"/>
    </font>
    <font>
      <b/>
      <sz val="11"/>
      <name val="Abadi"/>
      <family val="2"/>
    </font>
    <font>
      <sz val="11"/>
      <name val="Abadi"/>
      <family val="2"/>
    </font>
    <font>
      <b/>
      <sz val="11"/>
      <color rgb="FFFF0000"/>
      <name val="Abadi"/>
      <family val="2"/>
    </font>
    <font>
      <sz val="11"/>
      <color theme="1"/>
      <name val="Arial Nova"/>
      <family val="2"/>
    </font>
    <font>
      <sz val="10"/>
      <name val="Arial"/>
      <family val="2"/>
      <charset val="1"/>
    </font>
    <font>
      <sz val="11"/>
      <color indexed="8"/>
      <name val="Calibri"/>
      <family val="2"/>
      <charset val="1"/>
    </font>
    <font>
      <b/>
      <sz val="10"/>
      <name val="Abadi"/>
      <family val="2"/>
    </font>
    <font>
      <sz val="10"/>
      <name val="Abadi"/>
      <family val="2"/>
    </font>
    <font>
      <sz val="10"/>
      <color theme="1"/>
      <name val="Abadi"/>
      <family val="2"/>
    </font>
    <font>
      <sz val="10"/>
      <name val="Arial"/>
      <family val="2"/>
    </font>
    <font>
      <sz val="11"/>
      <color rgb="FFFF0000"/>
      <name val="Abadi"/>
      <family val="2"/>
    </font>
    <font>
      <b/>
      <sz val="11"/>
      <color theme="1"/>
      <name val="Arial Nova"/>
      <family val="2"/>
    </font>
    <font>
      <b/>
      <sz val="14"/>
      <color theme="1"/>
      <name val="Abadi"/>
      <family val="2"/>
    </font>
    <font>
      <sz val="11"/>
      <color indexed="8"/>
      <name val="Abadi"/>
      <family val="2"/>
    </font>
    <font>
      <b/>
      <sz val="11"/>
      <color indexed="8"/>
      <name val="Abadi"/>
      <family val="2"/>
    </font>
    <font>
      <sz val="10"/>
      <color rgb="FFFF0000"/>
      <name val="Abadi"/>
      <family val="2"/>
    </font>
    <font>
      <sz val="12"/>
      <color theme="1"/>
      <name val="Calibri"/>
      <family val="2"/>
      <scheme val="minor"/>
    </font>
    <font>
      <b/>
      <sz val="10"/>
      <color theme="1"/>
      <name val="Abadi"/>
      <family val="2"/>
    </font>
    <font>
      <b/>
      <sz val="18"/>
      <color theme="1"/>
      <name val="Abadi"/>
      <family val="2"/>
    </font>
    <font>
      <sz val="18"/>
      <color theme="1"/>
      <name val="Abadi"/>
      <family val="2"/>
    </font>
    <font>
      <sz val="14"/>
      <color theme="1"/>
      <name val="Abadi"/>
      <family val="2"/>
    </font>
    <font>
      <sz val="12"/>
      <color theme="1"/>
      <name val="Abadi"/>
      <family val="2"/>
    </font>
    <font>
      <b/>
      <sz val="9"/>
      <name val="Abadi"/>
      <family val="2"/>
    </font>
    <font>
      <b/>
      <sz val="12"/>
      <color indexed="8"/>
      <name val="Abadi"/>
      <family val="2"/>
    </font>
    <font>
      <b/>
      <sz val="12"/>
      <color rgb="FFFF0000"/>
      <name val="Abadi"/>
      <family val="2"/>
    </font>
    <font>
      <b/>
      <sz val="10"/>
      <color theme="1"/>
      <name val="Arial"/>
      <family val="2"/>
    </font>
    <font>
      <b/>
      <sz val="8"/>
      <name val="Abadi"/>
      <family val="2"/>
    </font>
    <font>
      <sz val="9"/>
      <color indexed="8"/>
      <name val="Abadi"/>
      <family val="2"/>
    </font>
    <font>
      <b/>
      <sz val="12"/>
      <name val="Abadi"/>
      <family val="2"/>
    </font>
    <font>
      <sz val="12"/>
      <name val="Abadi"/>
      <family val="2"/>
    </font>
    <font>
      <sz val="12"/>
      <color rgb="FFFF0000"/>
      <name val="Abadi"/>
      <family val="2"/>
    </font>
    <font>
      <b/>
      <sz val="10"/>
      <color rgb="FFFF0000"/>
      <name val="Abadi"/>
      <family val="2"/>
    </font>
    <font>
      <b/>
      <u/>
      <sz val="11"/>
      <color theme="1"/>
      <name val="Abadi"/>
      <family val="2"/>
    </font>
    <font>
      <u/>
      <sz val="11"/>
      <color theme="1"/>
      <name val="Abadi"/>
      <family val="2"/>
    </font>
    <font>
      <b/>
      <sz val="11"/>
      <color rgb="FFFF0000"/>
      <name val="Calibri"/>
      <family val="2"/>
      <scheme val="minor"/>
    </font>
    <font>
      <b/>
      <sz val="10"/>
      <color indexed="8"/>
      <name val="Abadi"/>
      <family val="2"/>
    </font>
    <font>
      <b/>
      <sz val="14"/>
      <color rgb="FFFF0000"/>
      <name val="Abadi"/>
      <family val="2"/>
    </font>
    <font>
      <sz val="10"/>
      <color theme="8"/>
      <name val="Abadi"/>
      <family val="2"/>
    </font>
    <font>
      <b/>
      <sz val="12"/>
      <color rgb="FFC00000"/>
      <name val="Abadi"/>
      <family val="2"/>
    </font>
    <font>
      <b/>
      <sz val="20"/>
      <color theme="1"/>
      <name val="Abadi"/>
      <family val="2"/>
    </font>
    <font>
      <b/>
      <sz val="10"/>
      <color indexed="54"/>
      <name val="Abadi"/>
      <family val="2"/>
    </font>
    <font>
      <b/>
      <sz val="10"/>
      <color theme="1"/>
      <name val="Calibri"/>
      <family val="2"/>
      <scheme val="minor"/>
    </font>
    <font>
      <b/>
      <sz val="14"/>
      <color indexed="8"/>
      <name val="Abadi"/>
      <family val="2"/>
    </font>
    <font>
      <sz val="16"/>
      <name val="Abadi"/>
      <family val="2"/>
    </font>
    <font>
      <sz val="11"/>
      <color rgb="FF000000"/>
      <name val="Abadi"/>
      <family val="2"/>
    </font>
    <font>
      <sz val="11"/>
      <color rgb="FF222222"/>
      <name val="Abadi"/>
      <family val="2"/>
    </font>
    <font>
      <b/>
      <sz val="10"/>
      <name val="Arial"/>
      <family val="2"/>
    </font>
    <font>
      <sz val="11"/>
      <name val="Calibri"/>
      <family val="2"/>
      <scheme val="minor"/>
    </font>
    <font>
      <b/>
      <sz val="11"/>
      <name val="Calibri"/>
      <family val="2"/>
      <scheme val="minor"/>
    </font>
    <font>
      <sz val="11"/>
      <name val="Dialog"/>
    </font>
    <font>
      <b/>
      <sz val="11"/>
      <color theme="1"/>
      <name val="Arial"/>
      <family val="2"/>
    </font>
    <font>
      <sz val="11"/>
      <color theme="1"/>
      <name val="Arial"/>
      <family val="2"/>
    </font>
    <font>
      <sz val="8"/>
      <color rgb="FF222222"/>
      <name val="Verdana"/>
      <family val="2"/>
    </font>
    <font>
      <b/>
      <sz val="10"/>
      <color theme="5"/>
      <name val="Arial"/>
      <family val="2"/>
    </font>
    <font>
      <sz val="11"/>
      <color theme="5"/>
      <name val="Abadi"/>
      <family val="2"/>
    </font>
    <font>
      <u/>
      <sz val="11"/>
      <color theme="10"/>
      <name val="Calibri"/>
      <family val="2"/>
      <scheme val="minor"/>
    </font>
    <font>
      <sz val="12"/>
      <color rgb="FFFF0000"/>
      <name val="Calibri"/>
      <family val="2"/>
      <scheme val="minor"/>
    </font>
    <font>
      <u/>
      <sz val="12"/>
      <name val="Abadi"/>
      <family val="2"/>
    </font>
    <font>
      <b/>
      <sz val="14"/>
      <name val="Abadi"/>
      <family val="2"/>
    </font>
    <font>
      <b/>
      <sz val="12"/>
      <color theme="1"/>
      <name val="Arial Nova"/>
      <family val="2"/>
    </font>
    <font>
      <sz val="12"/>
      <color indexed="8"/>
      <name val="Abadi"/>
      <family val="2"/>
    </font>
    <font>
      <b/>
      <u/>
      <sz val="12"/>
      <color theme="1"/>
      <name val="Abadi"/>
      <family val="2"/>
    </font>
    <font>
      <u/>
      <sz val="12"/>
      <color theme="1"/>
      <name val="Abadi"/>
      <family val="2"/>
    </font>
    <font>
      <b/>
      <u/>
      <sz val="12"/>
      <name val="Abadi"/>
      <family val="2"/>
    </font>
    <font>
      <b/>
      <sz val="22"/>
      <color theme="5" tint="-0.249977111117893"/>
      <name val="Calibri"/>
      <family val="2"/>
      <scheme val="minor"/>
    </font>
    <font>
      <sz val="10"/>
      <color theme="1"/>
      <name val="Calibri"/>
      <family val="2"/>
      <scheme val="minor"/>
    </font>
    <font>
      <sz val="11"/>
      <color rgb="FFFF0000"/>
      <name val="Calibri"/>
      <family val="2"/>
      <scheme val="minor"/>
    </font>
    <font>
      <sz val="12"/>
      <color theme="1"/>
      <name val="Arial Nova"/>
      <family val="2"/>
    </font>
    <font>
      <b/>
      <sz val="11"/>
      <color theme="0"/>
      <name val="Abadi"/>
      <family val="2"/>
    </font>
    <font>
      <sz val="11"/>
      <color theme="0"/>
      <name val="Abadi"/>
      <family val="2"/>
    </font>
    <font>
      <b/>
      <sz val="9"/>
      <color theme="0"/>
      <name val="Abadi"/>
      <family val="2"/>
    </font>
    <font>
      <b/>
      <sz val="12"/>
      <color theme="1"/>
      <name val="Calibri"/>
      <family val="2"/>
      <scheme val="minor"/>
    </font>
    <font>
      <sz val="8"/>
      <name val="Abadi"/>
      <family val="2"/>
    </font>
    <font>
      <sz val="12"/>
      <name val="Calibri"/>
      <family val="2"/>
      <scheme val="minor"/>
    </font>
    <font>
      <sz val="11"/>
      <name val="Arial"/>
      <family val="2"/>
    </font>
    <font>
      <b/>
      <sz val="16"/>
      <color rgb="FF000000"/>
      <name val="Abadi"/>
      <family val="2"/>
    </font>
    <font>
      <sz val="16"/>
      <color rgb="FF000000"/>
      <name val="Abadi"/>
      <family val="2"/>
    </font>
    <font>
      <b/>
      <sz val="10"/>
      <name val="Arial"/>
    </font>
    <font>
      <u/>
      <sz val="11"/>
      <name val="Calibri"/>
      <family val="2"/>
      <scheme val="minor"/>
    </font>
    <font>
      <sz val="16"/>
      <color rgb="FFFF0000"/>
      <name val="Abadi"/>
      <family val="2"/>
    </font>
  </fonts>
  <fills count="59">
    <fill>
      <patternFill patternType="none"/>
    </fill>
    <fill>
      <patternFill patternType="gray125"/>
    </fill>
    <fill>
      <patternFill patternType="solid">
        <fgColor theme="4" tint="0.59999389629810485"/>
        <bgColor indexed="64"/>
      </patternFill>
    </fill>
    <fill>
      <patternFill patternType="solid">
        <fgColor theme="0"/>
        <bgColor indexed="64"/>
      </patternFill>
    </fill>
    <fill>
      <patternFill patternType="solid">
        <fgColor theme="0"/>
        <bgColor indexed="11"/>
      </patternFill>
    </fill>
    <fill>
      <patternFill patternType="solid">
        <fgColor theme="0"/>
        <bgColor indexed="16"/>
      </patternFill>
    </fill>
    <fill>
      <patternFill patternType="solid">
        <fgColor theme="0"/>
        <bgColor indexed="43"/>
      </patternFill>
    </fill>
    <fill>
      <patternFill patternType="solid">
        <fgColor theme="0"/>
        <bgColor indexed="41"/>
      </patternFill>
    </fill>
    <fill>
      <patternFill patternType="solid">
        <fgColor theme="0"/>
        <bgColor indexed="31"/>
      </patternFill>
    </fill>
    <fill>
      <patternFill patternType="solid">
        <fgColor theme="0"/>
        <bgColor indexed="15"/>
      </patternFill>
    </fill>
    <fill>
      <patternFill patternType="solid">
        <fgColor theme="0"/>
        <bgColor indexed="26"/>
      </patternFill>
    </fill>
    <fill>
      <patternFill patternType="solid">
        <fgColor theme="0"/>
        <bgColor indexed="25"/>
      </patternFill>
    </fill>
    <fill>
      <patternFill patternType="solid">
        <fgColor theme="0"/>
        <bgColor indexed="53"/>
      </patternFill>
    </fill>
    <fill>
      <patternFill patternType="solid">
        <fgColor theme="4" tint="0.79998168889431442"/>
        <bgColor indexed="64"/>
      </patternFill>
    </fill>
    <fill>
      <patternFill patternType="solid">
        <fgColor theme="0"/>
        <bgColor indexed="34"/>
      </patternFill>
    </fill>
    <fill>
      <patternFill patternType="solid">
        <fgColor theme="9" tint="0.59999389629810485"/>
        <bgColor indexed="64"/>
      </patternFill>
    </fill>
    <fill>
      <patternFill patternType="solid">
        <fgColor theme="0"/>
        <bgColor theme="0"/>
      </patternFill>
    </fill>
    <fill>
      <patternFill patternType="solid">
        <fgColor theme="3" tint="0.79998168889431442"/>
        <bgColor indexed="64"/>
      </patternFill>
    </fill>
    <fill>
      <patternFill patternType="solid">
        <fgColor theme="3" tint="0.59999389629810485"/>
        <bgColor indexed="64"/>
      </patternFill>
    </fill>
    <fill>
      <patternFill patternType="solid">
        <fgColor theme="0" tint="-4.9989318521683403E-2"/>
        <bgColor indexed="64"/>
      </patternFill>
    </fill>
    <fill>
      <patternFill patternType="solid">
        <fgColor theme="3" tint="0.39997558519241921"/>
        <bgColor indexed="64"/>
      </patternFill>
    </fill>
    <fill>
      <patternFill patternType="solid">
        <fgColor theme="0" tint="-0.249977111117893"/>
        <bgColor indexed="25"/>
      </patternFill>
    </fill>
    <fill>
      <patternFill patternType="solid">
        <fgColor theme="0" tint="-0.249977111117893"/>
        <bgColor indexed="26"/>
      </patternFill>
    </fill>
    <fill>
      <patternFill patternType="solid">
        <fgColor theme="5" tint="0.59999389629810485"/>
        <bgColor indexed="64"/>
      </patternFill>
    </fill>
    <fill>
      <patternFill patternType="solid">
        <fgColor theme="2"/>
        <bgColor indexed="64"/>
      </patternFill>
    </fill>
    <fill>
      <patternFill patternType="solid">
        <fgColor theme="2"/>
        <bgColor indexed="43"/>
      </patternFill>
    </fill>
    <fill>
      <patternFill patternType="solid">
        <fgColor theme="2"/>
        <bgColor indexed="11"/>
      </patternFill>
    </fill>
    <fill>
      <patternFill patternType="solid">
        <fgColor theme="9" tint="0.79998168889431442"/>
        <bgColor indexed="64"/>
      </patternFill>
    </fill>
    <fill>
      <patternFill patternType="solid">
        <fgColor theme="7" tint="0.79998168889431442"/>
        <bgColor indexed="64"/>
      </patternFill>
    </fill>
    <fill>
      <patternFill patternType="solid">
        <fgColor theme="5" tint="0.79998168889431442"/>
        <bgColor indexed="64"/>
      </patternFill>
    </fill>
    <fill>
      <patternFill patternType="solid">
        <fgColor theme="4" tint="0.79998168889431442"/>
        <bgColor indexed="25"/>
      </patternFill>
    </fill>
    <fill>
      <patternFill patternType="solid">
        <fgColor theme="5" tint="0.39997558519241921"/>
        <bgColor indexed="64"/>
      </patternFill>
    </fill>
    <fill>
      <patternFill patternType="solid">
        <fgColor theme="0"/>
        <bgColor theme="4" tint="0.79998168889431442"/>
      </patternFill>
    </fill>
    <fill>
      <patternFill patternType="solid">
        <fgColor theme="7" tint="-0.249977111117893"/>
        <bgColor indexed="64"/>
      </patternFill>
    </fill>
    <fill>
      <patternFill patternType="solid">
        <fgColor theme="7" tint="0.39997558519241921"/>
        <bgColor indexed="26"/>
      </patternFill>
    </fill>
    <fill>
      <patternFill patternType="solid">
        <fgColor theme="7" tint="0.39997558519241921"/>
        <bgColor indexed="43"/>
      </patternFill>
    </fill>
    <fill>
      <patternFill patternType="solid">
        <fgColor theme="7" tint="0.39997558519241921"/>
        <bgColor indexed="53"/>
      </patternFill>
    </fill>
    <fill>
      <patternFill patternType="solid">
        <fgColor theme="7" tint="0.39997558519241921"/>
        <bgColor indexed="64"/>
      </patternFill>
    </fill>
    <fill>
      <patternFill patternType="solid">
        <fgColor theme="7" tint="-0.249977111117893"/>
        <bgColor indexed="25"/>
      </patternFill>
    </fill>
    <fill>
      <patternFill patternType="solid">
        <fgColor theme="7" tint="0.39997558519241921"/>
        <bgColor indexed="34"/>
      </patternFill>
    </fill>
    <fill>
      <patternFill patternType="solid">
        <fgColor theme="7" tint="0.59999389629810485"/>
        <bgColor indexed="64"/>
      </patternFill>
    </fill>
    <fill>
      <patternFill patternType="solid">
        <fgColor rgb="FFFFC000"/>
        <bgColor indexed="64"/>
      </patternFill>
    </fill>
    <fill>
      <patternFill patternType="solid">
        <fgColor rgb="FFFFC000"/>
        <bgColor indexed="25"/>
      </patternFill>
    </fill>
    <fill>
      <patternFill patternType="solid">
        <fgColor theme="5" tint="0.79998168889431442"/>
        <bgColor indexed="26"/>
      </patternFill>
    </fill>
    <fill>
      <patternFill patternType="solid">
        <fgColor rgb="FFFFFF66"/>
        <bgColor indexed="64"/>
      </patternFill>
    </fill>
    <fill>
      <patternFill patternType="solid">
        <fgColor rgb="FFFFFF00"/>
        <bgColor indexed="64"/>
      </patternFill>
    </fill>
    <fill>
      <patternFill patternType="solid">
        <fgColor theme="9" tint="0.39997558519241921"/>
        <bgColor indexed="64"/>
      </patternFill>
    </fill>
    <fill>
      <patternFill patternType="solid">
        <fgColor theme="9" tint="0.39997558519241921"/>
        <bgColor indexed="11"/>
      </patternFill>
    </fill>
    <fill>
      <patternFill patternType="solid">
        <fgColor theme="9" tint="0.39997558519241921"/>
        <bgColor indexed="43"/>
      </patternFill>
    </fill>
    <fill>
      <patternFill patternType="solid">
        <fgColor theme="9" tint="0.39997558519241921"/>
        <bgColor indexed="15"/>
      </patternFill>
    </fill>
    <fill>
      <patternFill patternType="solid">
        <fgColor theme="9" tint="0.39997558519241921"/>
        <bgColor indexed="16"/>
      </patternFill>
    </fill>
    <fill>
      <patternFill patternType="solid">
        <fgColor theme="9" tint="0.79998168889431442"/>
        <bgColor indexed="26"/>
      </patternFill>
    </fill>
    <fill>
      <patternFill patternType="solid">
        <fgColor theme="9" tint="0.79998168889431442"/>
        <bgColor indexed="25"/>
      </patternFill>
    </fill>
    <fill>
      <patternFill patternType="solid">
        <fgColor theme="4" tint="0.59999389629810485"/>
        <bgColor indexed="26"/>
      </patternFill>
    </fill>
    <fill>
      <patternFill patternType="solid">
        <fgColor theme="4" tint="0.79998168889431442"/>
        <bgColor indexed="43"/>
      </patternFill>
    </fill>
    <fill>
      <patternFill patternType="solid">
        <fgColor theme="5" tint="0.79998168889431442"/>
        <bgColor indexed="43"/>
      </patternFill>
    </fill>
    <fill>
      <patternFill patternType="solid">
        <fgColor theme="5"/>
        <bgColor indexed="64"/>
      </patternFill>
    </fill>
    <fill>
      <patternFill patternType="solid">
        <fgColor rgb="FFFFFF99"/>
        <bgColor indexed="64"/>
      </patternFill>
    </fill>
    <fill>
      <patternFill patternType="solid">
        <fgColor theme="0" tint="-0.14999847407452621"/>
        <bgColor indexed="26"/>
      </patternFill>
    </fill>
  </fills>
  <borders count="83">
    <border>
      <left/>
      <right/>
      <top/>
      <bottom/>
      <diagonal/>
    </border>
    <border>
      <left/>
      <right/>
      <top/>
      <bottom style="thick">
        <color theme="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8"/>
      </left>
      <right style="thin">
        <color indexed="8"/>
      </right>
      <top style="thin">
        <color indexed="8"/>
      </top>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style="thin">
        <color indexed="8"/>
      </left>
      <right style="thin">
        <color indexed="8"/>
      </right>
      <top style="thin">
        <color indexed="8"/>
      </top>
      <bottom style="thin">
        <color indexed="8"/>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8"/>
      </right>
      <top/>
      <bottom style="medium">
        <color indexed="64"/>
      </bottom>
      <diagonal/>
    </border>
    <border>
      <left style="thin">
        <color indexed="8"/>
      </left>
      <right style="thin">
        <color indexed="8"/>
      </right>
      <top/>
      <bottom style="medium">
        <color indexed="64"/>
      </bottom>
      <diagonal/>
    </border>
    <border>
      <left style="thin">
        <color indexed="8"/>
      </left>
      <right style="medium">
        <color indexed="64"/>
      </right>
      <top/>
      <bottom style="medium">
        <color indexed="64"/>
      </bottom>
      <diagonal/>
    </border>
    <border>
      <left style="medium">
        <color indexed="64"/>
      </left>
      <right style="thin">
        <color indexed="8"/>
      </right>
      <top/>
      <bottom style="thin">
        <color indexed="8"/>
      </bottom>
      <diagonal/>
    </border>
    <border>
      <left style="thin">
        <color indexed="8"/>
      </left>
      <right style="medium">
        <color indexed="64"/>
      </right>
      <top/>
      <bottom style="thin">
        <color indexed="8"/>
      </bottom>
      <diagonal/>
    </border>
    <border>
      <left style="medium">
        <color indexed="64"/>
      </left>
      <right style="thin">
        <color indexed="8"/>
      </right>
      <top style="thin">
        <color indexed="8"/>
      </top>
      <bottom style="thin">
        <color indexed="8"/>
      </bottom>
      <diagonal/>
    </border>
    <border>
      <left style="thin">
        <color indexed="8"/>
      </left>
      <right style="medium">
        <color indexed="64"/>
      </right>
      <top style="thin">
        <color indexed="8"/>
      </top>
      <bottom style="thin">
        <color indexed="8"/>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8"/>
      </top>
      <bottom/>
      <diagonal/>
    </border>
    <border>
      <left style="medium">
        <color indexed="64"/>
      </left>
      <right style="thin">
        <color indexed="8"/>
      </right>
      <top style="medium">
        <color indexed="64"/>
      </top>
      <bottom style="thin">
        <color indexed="8"/>
      </bottom>
      <diagonal/>
    </border>
    <border>
      <left style="thin">
        <color indexed="8"/>
      </left>
      <right style="thin">
        <color indexed="8"/>
      </right>
      <top style="medium">
        <color indexed="64"/>
      </top>
      <bottom style="thin">
        <color indexed="8"/>
      </bottom>
      <diagonal/>
    </border>
    <border>
      <left style="thin">
        <color indexed="8"/>
      </left>
      <right style="medium">
        <color indexed="64"/>
      </right>
      <top style="medium">
        <color indexed="64"/>
      </top>
      <bottom style="thin">
        <color indexed="8"/>
      </bottom>
      <diagonal/>
    </border>
    <border>
      <left style="medium">
        <color indexed="64"/>
      </left>
      <right/>
      <top style="thin">
        <color indexed="8"/>
      </top>
      <bottom style="thin">
        <color indexed="8"/>
      </bottom>
      <diagonal/>
    </border>
    <border>
      <left/>
      <right style="medium">
        <color indexed="64"/>
      </right>
      <top style="thin">
        <color indexed="8"/>
      </top>
      <bottom style="thin">
        <color indexed="8"/>
      </bottom>
      <diagonal/>
    </border>
    <border>
      <left style="medium">
        <color indexed="64"/>
      </left>
      <right style="thin">
        <color indexed="8"/>
      </right>
      <top style="thin">
        <color indexed="8"/>
      </top>
      <bottom style="medium">
        <color indexed="64"/>
      </bottom>
      <diagonal/>
    </border>
    <border>
      <left style="thin">
        <color indexed="8"/>
      </left>
      <right style="thin">
        <color indexed="8"/>
      </right>
      <top style="thin">
        <color indexed="8"/>
      </top>
      <bottom style="medium">
        <color indexed="64"/>
      </bottom>
      <diagonal/>
    </border>
    <border>
      <left style="thin">
        <color indexed="8"/>
      </left>
      <right style="medium">
        <color indexed="64"/>
      </right>
      <top style="thin">
        <color indexed="8"/>
      </top>
      <bottom style="medium">
        <color indexed="64"/>
      </bottom>
      <diagonal/>
    </border>
    <border>
      <left style="thin">
        <color indexed="49"/>
      </left>
      <right style="thin">
        <color indexed="49"/>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8"/>
      </right>
      <top style="thin">
        <color indexed="8"/>
      </top>
      <bottom style="thin">
        <color indexed="64"/>
      </bottom>
      <diagonal/>
    </border>
    <border>
      <left style="thin">
        <color indexed="8"/>
      </left>
      <right style="thin">
        <color indexed="8"/>
      </right>
      <top style="thin">
        <color indexed="8"/>
      </top>
      <bottom style="thin">
        <color indexed="64"/>
      </bottom>
      <diagonal/>
    </border>
    <border>
      <left/>
      <right/>
      <top/>
      <bottom style="thin">
        <color indexed="8"/>
      </bottom>
      <diagonal/>
    </border>
    <border>
      <left style="thin">
        <color indexed="8"/>
      </left>
      <right/>
      <top/>
      <bottom style="thin">
        <color indexed="8"/>
      </bottom>
      <diagonal/>
    </border>
    <border>
      <left/>
      <right style="thin">
        <color indexed="8"/>
      </right>
      <top/>
      <bottom style="thin">
        <color indexed="8"/>
      </bottom>
      <diagonal/>
    </border>
    <border>
      <left/>
      <right style="thin">
        <color indexed="8"/>
      </right>
      <top style="thin">
        <color indexed="8"/>
      </top>
      <bottom/>
      <diagonal/>
    </border>
    <border>
      <left style="thin">
        <color indexed="8"/>
      </left>
      <right/>
      <top style="thin">
        <color indexed="8"/>
      </top>
      <bottom style="thin">
        <color indexed="64"/>
      </bottom>
      <diagonal/>
    </border>
    <border>
      <left style="thin">
        <color indexed="8"/>
      </left>
      <right/>
      <top style="thin">
        <color indexed="8"/>
      </top>
      <bottom/>
      <diagonal/>
    </border>
    <border>
      <left style="thin">
        <color indexed="8"/>
      </left>
      <right/>
      <top/>
      <bottom/>
      <diagonal/>
    </border>
    <border>
      <left style="thin">
        <color indexed="63"/>
      </left>
      <right style="thin">
        <color indexed="63"/>
      </right>
      <top/>
      <bottom/>
      <diagonal/>
    </border>
    <border>
      <left style="thin">
        <color indexed="63"/>
      </left>
      <right style="thin">
        <color indexed="63"/>
      </right>
      <top style="thin">
        <color indexed="63"/>
      </top>
      <bottom style="thin">
        <color indexed="63"/>
      </bottom>
      <diagonal/>
    </border>
    <border>
      <left style="thin">
        <color indexed="63"/>
      </left>
      <right style="thin">
        <color indexed="63"/>
      </right>
      <top style="thin">
        <color indexed="63"/>
      </top>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medium">
        <color indexed="64"/>
      </left>
      <right style="thin">
        <color indexed="64"/>
      </right>
      <top style="medium">
        <color indexed="64"/>
      </top>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s>
  <cellStyleXfs count="6">
    <xf numFmtId="0" fontId="0" fillId="0" borderId="0"/>
    <xf numFmtId="0" fontId="1" fillId="0" borderId="1" applyNumberFormat="0" applyFill="0" applyAlignment="0" applyProtection="0"/>
    <xf numFmtId="0" fontId="13" fillId="0" borderId="0"/>
    <xf numFmtId="0" fontId="14" fillId="0" borderId="0"/>
    <xf numFmtId="0" fontId="18" fillId="0" borderId="0"/>
    <xf numFmtId="0" fontId="64" fillId="0" borderId="0" applyNumberFormat="0" applyFill="0" applyBorder="0" applyAlignment="0" applyProtection="0"/>
  </cellStyleXfs>
  <cellXfs count="1007">
    <xf numFmtId="0" fontId="0" fillId="0" borderId="0" xfId="0"/>
    <xf numFmtId="0" fontId="10" fillId="3" borderId="0" xfId="0" applyFont="1" applyFill="1"/>
    <xf numFmtId="0" fontId="7" fillId="3" borderId="0" xfId="0" applyFont="1" applyFill="1" applyAlignment="1">
      <alignment horizontal="center"/>
    </xf>
    <xf numFmtId="0" fontId="0" fillId="3" borderId="0" xfId="0" applyFill="1"/>
    <xf numFmtId="0" fontId="7" fillId="3" borderId="0" xfId="0" applyFont="1" applyFill="1"/>
    <xf numFmtId="0" fontId="16" fillId="3" borderId="19" xfId="0" applyFont="1" applyFill="1" applyBorder="1" applyAlignment="1">
      <alignment horizontal="center"/>
    </xf>
    <xf numFmtId="0" fontId="7" fillId="3" borderId="19" xfId="0" applyFont="1" applyFill="1" applyBorder="1"/>
    <xf numFmtId="0" fontId="7" fillId="3" borderId="19" xfId="0" applyFont="1" applyFill="1" applyBorder="1" applyAlignment="1">
      <alignment wrapText="1"/>
    </xf>
    <xf numFmtId="0" fontId="19" fillId="3" borderId="0" xfId="0" applyFont="1" applyFill="1"/>
    <xf numFmtId="164" fontId="7" fillId="3" borderId="0" xfId="0" applyNumberFormat="1" applyFont="1" applyFill="1"/>
    <xf numFmtId="0" fontId="6" fillId="3" borderId="0" xfId="0" applyFont="1" applyFill="1" applyAlignment="1">
      <alignment wrapText="1"/>
    </xf>
    <xf numFmtId="0" fontId="12" fillId="3" borderId="0" xfId="0" applyFont="1" applyFill="1"/>
    <xf numFmtId="0" fontId="21" fillId="3" borderId="0" xfId="0" applyFont="1" applyFill="1"/>
    <xf numFmtId="0" fontId="6" fillId="3" borderId="0" xfId="0" applyFont="1" applyFill="1"/>
    <xf numFmtId="0" fontId="17" fillId="3" borderId="0" xfId="0" applyFont="1" applyFill="1"/>
    <xf numFmtId="0" fontId="22" fillId="3" borderId="0" xfId="3" applyFont="1" applyFill="1"/>
    <xf numFmtId="1" fontId="22" fillId="11" borderId="27" xfId="3" applyNumberFormat="1" applyFont="1" applyFill="1" applyBorder="1" applyAlignment="1">
      <alignment horizontal="center"/>
    </xf>
    <xf numFmtId="0" fontId="22" fillId="11" borderId="27" xfId="3" applyFont="1" applyFill="1" applyBorder="1" applyAlignment="1">
      <alignment horizontal="center"/>
    </xf>
    <xf numFmtId="0" fontId="16" fillId="11" borderId="27" xfId="3" applyFont="1" applyFill="1" applyBorder="1" applyAlignment="1">
      <alignment horizontal="center"/>
    </xf>
    <xf numFmtId="1" fontId="16" fillId="11" borderId="27" xfId="3" applyNumberFormat="1" applyFont="1" applyFill="1" applyBorder="1" applyAlignment="1">
      <alignment horizontal="center"/>
    </xf>
    <xf numFmtId="0" fontId="22" fillId="11" borderId="0" xfId="3" applyFont="1" applyFill="1" applyAlignment="1">
      <alignment horizontal="center"/>
    </xf>
    <xf numFmtId="0" fontId="22" fillId="10" borderId="0" xfId="3" applyFont="1" applyFill="1" applyAlignment="1">
      <alignment horizontal="center"/>
    </xf>
    <xf numFmtId="0" fontId="16" fillId="11" borderId="0" xfId="3" applyFont="1" applyFill="1" applyAlignment="1">
      <alignment horizontal="center"/>
    </xf>
    <xf numFmtId="0" fontId="16" fillId="10" borderId="0" xfId="3" applyFont="1" applyFill="1" applyAlignment="1">
      <alignment horizontal="center"/>
    </xf>
    <xf numFmtId="0" fontId="24" fillId="11" borderId="27" xfId="3" applyFont="1" applyFill="1" applyBorder="1" applyAlignment="1">
      <alignment horizontal="center"/>
    </xf>
    <xf numFmtId="0" fontId="24" fillId="11" borderId="0" xfId="3" applyFont="1" applyFill="1" applyAlignment="1">
      <alignment horizontal="center"/>
    </xf>
    <xf numFmtId="1" fontId="23" fillId="10" borderId="0" xfId="3" applyNumberFormat="1" applyFont="1" applyFill="1" applyAlignment="1">
      <alignment horizontal="center"/>
    </xf>
    <xf numFmtId="164" fontId="22" fillId="11" borderId="27" xfId="3" applyNumberFormat="1" applyFont="1" applyFill="1" applyBorder="1" applyAlignment="1">
      <alignment horizontal="center"/>
    </xf>
    <xf numFmtId="164" fontId="16" fillId="11" borderId="27" xfId="3" applyNumberFormat="1" applyFont="1" applyFill="1" applyBorder="1" applyAlignment="1">
      <alignment horizontal="center"/>
    </xf>
    <xf numFmtId="1" fontId="22" fillId="10" borderId="27" xfId="3" applyNumberFormat="1" applyFont="1" applyFill="1" applyBorder="1" applyAlignment="1">
      <alignment horizontal="center"/>
    </xf>
    <xf numFmtId="0" fontId="22" fillId="10" borderId="27" xfId="3" applyFont="1" applyFill="1" applyBorder="1" applyAlignment="1">
      <alignment horizontal="center"/>
    </xf>
    <xf numFmtId="0" fontId="16" fillId="10" borderId="27" xfId="3" applyFont="1" applyFill="1" applyBorder="1" applyAlignment="1">
      <alignment horizontal="center"/>
    </xf>
    <xf numFmtId="1" fontId="16" fillId="10" borderId="27" xfId="3" applyNumberFormat="1" applyFont="1" applyFill="1" applyBorder="1" applyAlignment="1">
      <alignment horizontal="center"/>
    </xf>
    <xf numFmtId="0" fontId="24" fillId="10" borderId="27" xfId="3" applyFont="1" applyFill="1" applyBorder="1" applyAlignment="1">
      <alignment horizontal="center"/>
    </xf>
    <xf numFmtId="1" fontId="23" fillId="10" borderId="27" xfId="3" applyNumberFormat="1" applyFont="1" applyFill="1" applyBorder="1" applyAlignment="1">
      <alignment horizontal="center"/>
    </xf>
    <xf numFmtId="0" fontId="19" fillId="3" borderId="19" xfId="3" applyFont="1" applyFill="1" applyBorder="1" applyAlignment="1">
      <alignment horizontal="center"/>
    </xf>
    <xf numFmtId="1" fontId="19" fillId="3" borderId="19" xfId="3" applyNumberFormat="1" applyFont="1" applyFill="1" applyBorder="1" applyAlignment="1">
      <alignment horizontal="center"/>
    </xf>
    <xf numFmtId="0" fontId="25" fillId="3" borderId="0" xfId="0" applyFont="1" applyFill="1"/>
    <xf numFmtId="164" fontId="22" fillId="10" borderId="27" xfId="3" applyNumberFormat="1" applyFont="1" applyFill="1" applyBorder="1" applyAlignment="1">
      <alignment horizontal="center"/>
    </xf>
    <xf numFmtId="164" fontId="16" fillId="10" borderId="27" xfId="3" applyNumberFormat="1" applyFont="1" applyFill="1" applyBorder="1" applyAlignment="1">
      <alignment horizontal="center"/>
    </xf>
    <xf numFmtId="0" fontId="11" fillId="3" borderId="18" xfId="3" applyFont="1" applyFill="1" applyBorder="1"/>
    <xf numFmtId="0" fontId="11" fillId="3" borderId="0" xfId="3" applyFont="1" applyFill="1"/>
    <xf numFmtId="0" fontId="11" fillId="3" borderId="5" xfId="3" applyFont="1" applyFill="1" applyBorder="1"/>
    <xf numFmtId="0" fontId="27" fillId="3" borderId="0" xfId="0" applyFont="1" applyFill="1"/>
    <xf numFmtId="0" fontId="7" fillId="3" borderId="32" xfId="0" applyFont="1" applyFill="1" applyBorder="1"/>
    <xf numFmtId="0" fontId="7" fillId="3" borderId="19" xfId="0" applyFont="1" applyFill="1" applyBorder="1" applyAlignment="1">
      <alignment horizontal="center"/>
    </xf>
    <xf numFmtId="0" fontId="7" fillId="3" borderId="33" xfId="0" applyFont="1" applyFill="1" applyBorder="1" applyAlignment="1">
      <alignment horizontal="center"/>
    </xf>
    <xf numFmtId="0" fontId="6" fillId="3" borderId="19" xfId="0" applyFont="1" applyFill="1" applyBorder="1" applyAlignment="1">
      <alignment horizontal="center"/>
    </xf>
    <xf numFmtId="0" fontId="7" fillId="11" borderId="19" xfId="3" applyFont="1" applyFill="1" applyBorder="1" applyAlignment="1">
      <alignment horizontal="center" wrapText="1"/>
    </xf>
    <xf numFmtId="0" fontId="7" fillId="11" borderId="33" xfId="3" applyFont="1" applyFill="1" applyBorder="1" applyAlignment="1">
      <alignment horizontal="center" wrapText="1"/>
    </xf>
    <xf numFmtId="0" fontId="7" fillId="3" borderId="34" xfId="0" applyFont="1" applyFill="1" applyBorder="1"/>
    <xf numFmtId="0" fontId="7" fillId="11" borderId="35" xfId="3" applyFont="1" applyFill="1" applyBorder="1" applyAlignment="1">
      <alignment horizontal="center" wrapText="1"/>
    </xf>
    <xf numFmtId="0" fontId="7" fillId="11" borderId="36" xfId="3" applyFont="1" applyFill="1" applyBorder="1" applyAlignment="1">
      <alignment horizontal="center" wrapText="1"/>
    </xf>
    <xf numFmtId="0" fontId="28" fillId="3" borderId="0" xfId="0" applyFont="1" applyFill="1"/>
    <xf numFmtId="0" fontId="21" fillId="3" borderId="0" xfId="0" applyFont="1" applyFill="1" applyAlignment="1">
      <alignment horizontal="center"/>
    </xf>
    <xf numFmtId="0" fontId="29" fillId="3" borderId="0" xfId="0" applyFont="1" applyFill="1"/>
    <xf numFmtId="0" fontId="8" fillId="3" borderId="0" xfId="0" applyFont="1" applyFill="1" applyAlignment="1">
      <alignment horizontal="center"/>
    </xf>
    <xf numFmtId="0" fontId="30" fillId="3" borderId="0" xfId="0" applyFont="1" applyFill="1"/>
    <xf numFmtId="0" fontId="9" fillId="10" borderId="48" xfId="3" applyFont="1" applyFill="1" applyBorder="1" applyAlignment="1">
      <alignment horizontal="left"/>
    </xf>
    <xf numFmtId="0" fontId="6" fillId="10" borderId="27" xfId="3" applyFont="1" applyFill="1" applyBorder="1" applyAlignment="1">
      <alignment horizontal="center" wrapText="1"/>
    </xf>
    <xf numFmtId="0" fontId="6" fillId="10" borderId="49" xfId="3" applyFont="1" applyFill="1" applyBorder="1" applyAlignment="1">
      <alignment horizontal="center" wrapText="1"/>
    </xf>
    <xf numFmtId="0" fontId="7" fillId="10" borderId="19" xfId="3" applyFont="1" applyFill="1" applyBorder="1" applyAlignment="1">
      <alignment horizontal="center" wrapText="1"/>
    </xf>
    <xf numFmtId="0" fontId="7" fillId="10" borderId="33" xfId="3" applyFont="1" applyFill="1" applyBorder="1" applyAlignment="1">
      <alignment horizontal="center" wrapText="1"/>
    </xf>
    <xf numFmtId="0" fontId="7" fillId="3" borderId="35" xfId="0" applyFont="1" applyFill="1" applyBorder="1" applyAlignment="1">
      <alignment horizontal="center"/>
    </xf>
    <xf numFmtId="0" fontId="7" fillId="3" borderId="36" xfId="0" applyFont="1" applyFill="1" applyBorder="1" applyAlignment="1">
      <alignment horizontal="center"/>
    </xf>
    <xf numFmtId="0" fontId="9" fillId="11" borderId="48" xfId="3" applyFont="1" applyFill="1" applyBorder="1" applyAlignment="1">
      <alignment horizontal="left"/>
    </xf>
    <xf numFmtId="0" fontId="6" fillId="11" borderId="27" xfId="3" applyFont="1" applyFill="1" applyBorder="1" applyAlignment="1">
      <alignment horizontal="center" wrapText="1"/>
    </xf>
    <xf numFmtId="0" fontId="6" fillId="11" borderId="49" xfId="3" applyFont="1" applyFill="1" applyBorder="1" applyAlignment="1">
      <alignment horizontal="center" wrapText="1"/>
    </xf>
    <xf numFmtId="0" fontId="9" fillId="11" borderId="48" xfId="2" applyFont="1" applyFill="1" applyBorder="1" applyAlignment="1">
      <alignment horizontal="left"/>
    </xf>
    <xf numFmtId="0" fontId="9" fillId="10" borderId="48" xfId="2" applyFont="1" applyFill="1" applyBorder="1" applyAlignment="1">
      <alignment horizontal="left"/>
    </xf>
    <xf numFmtId="0" fontId="23" fillId="10" borderId="27" xfId="3" applyFont="1" applyFill="1" applyBorder="1" applyAlignment="1">
      <alignment horizontal="center" wrapText="1"/>
    </xf>
    <xf numFmtId="0" fontId="9" fillId="10" borderId="58" xfId="2" applyFont="1" applyFill="1" applyBorder="1" applyAlignment="1">
      <alignment horizontal="left"/>
    </xf>
    <xf numFmtId="0" fontId="23" fillId="10" borderId="59" xfId="3" applyFont="1" applyFill="1" applyBorder="1" applyAlignment="1">
      <alignment horizontal="center" wrapText="1"/>
    </xf>
    <xf numFmtId="0" fontId="6" fillId="10" borderId="59" xfId="3" applyFont="1" applyFill="1" applyBorder="1" applyAlignment="1">
      <alignment horizontal="center" wrapText="1"/>
    </xf>
    <xf numFmtId="0" fontId="6" fillId="10" borderId="60" xfId="3" applyFont="1" applyFill="1" applyBorder="1" applyAlignment="1">
      <alignment horizontal="center" wrapText="1"/>
    </xf>
    <xf numFmtId="0" fontId="34" fillId="3" borderId="19" xfId="0" applyFont="1" applyFill="1" applyBorder="1" applyAlignment="1">
      <alignment horizontal="left" wrapText="1"/>
    </xf>
    <xf numFmtId="0" fontId="34" fillId="3" borderId="19" xfId="0" applyFont="1" applyFill="1" applyBorder="1" applyAlignment="1">
      <alignment horizontal="left"/>
    </xf>
    <xf numFmtId="9" fontId="34" fillId="3" borderId="19" xfId="0" applyNumberFormat="1" applyFont="1" applyFill="1" applyBorder="1" applyAlignment="1">
      <alignment horizontal="center"/>
    </xf>
    <xf numFmtId="9" fontId="34" fillId="3" borderId="0" xfId="0" applyNumberFormat="1" applyFont="1" applyFill="1" applyAlignment="1">
      <alignment horizontal="center"/>
    </xf>
    <xf numFmtId="0" fontId="30" fillId="3" borderId="19" xfId="0" applyFont="1" applyFill="1" applyBorder="1" applyAlignment="1">
      <alignment horizontal="left" wrapText="1"/>
    </xf>
    <xf numFmtId="9" fontId="30" fillId="3" borderId="19" xfId="0" applyNumberFormat="1" applyFont="1" applyFill="1" applyBorder="1" applyAlignment="1">
      <alignment horizontal="center" vertical="center"/>
    </xf>
    <xf numFmtId="9" fontId="10" fillId="3" borderId="19" xfId="0" applyNumberFormat="1" applyFont="1" applyFill="1" applyBorder="1" applyAlignment="1">
      <alignment horizontal="center"/>
    </xf>
    <xf numFmtId="0" fontId="9" fillId="3" borderId="19" xfId="0" applyFont="1" applyFill="1" applyBorder="1" applyAlignment="1">
      <alignment horizontal="center"/>
    </xf>
    <xf numFmtId="0" fontId="10" fillId="3" borderId="19" xfId="0" applyFont="1" applyFill="1" applyBorder="1" applyAlignment="1">
      <alignment horizontal="center"/>
    </xf>
    <xf numFmtId="0" fontId="9" fillId="3" borderId="61" xfId="0" applyFont="1" applyFill="1" applyBorder="1" applyAlignment="1">
      <alignment horizontal="left"/>
    </xf>
    <xf numFmtId="9" fontId="16" fillId="3" borderId="19" xfId="0" applyNumberFormat="1" applyFont="1" applyFill="1" applyBorder="1" applyAlignment="1">
      <alignment horizontal="center"/>
    </xf>
    <xf numFmtId="0" fontId="31" fillId="3" borderId="64" xfId="3" applyFont="1" applyFill="1" applyBorder="1" applyAlignment="1">
      <alignment horizontal="left" wrapText="1"/>
    </xf>
    <xf numFmtId="0" fontId="35" fillId="3" borderId="65" xfId="3" applyFont="1" applyFill="1" applyBorder="1" applyAlignment="1">
      <alignment horizontal="center" wrapText="1"/>
    </xf>
    <xf numFmtId="0" fontId="35" fillId="3" borderId="65" xfId="3" applyFont="1" applyFill="1" applyBorder="1" applyAlignment="1">
      <alignment horizontal="center" textRotation="90" wrapText="1"/>
    </xf>
    <xf numFmtId="0" fontId="35" fillId="3" borderId="65" xfId="3" applyFont="1" applyFill="1" applyBorder="1" applyAlignment="1">
      <alignment horizontal="center" vertical="center" wrapText="1"/>
    </xf>
    <xf numFmtId="0" fontId="35" fillId="3" borderId="22" xfId="3" applyFont="1" applyFill="1" applyBorder="1" applyAlignment="1">
      <alignment horizontal="center" wrapText="1"/>
    </xf>
    <xf numFmtId="0" fontId="35" fillId="3" borderId="22" xfId="3" applyFont="1" applyFill="1" applyBorder="1" applyAlignment="1">
      <alignment horizontal="center" textRotation="90" wrapText="1"/>
    </xf>
    <xf numFmtId="0" fontId="31" fillId="3" borderId="65" xfId="3" applyFont="1" applyFill="1" applyBorder="1" applyAlignment="1">
      <alignment horizontal="left" wrapText="1"/>
    </xf>
    <xf numFmtId="0" fontId="38" fillId="3" borderId="0" xfId="3" applyFont="1" applyFill="1"/>
    <xf numFmtId="0" fontId="15" fillId="7" borderId="70" xfId="2" applyFont="1" applyFill="1" applyBorder="1" applyAlignment="1">
      <alignment horizontal="left"/>
    </xf>
    <xf numFmtId="0" fontId="37" fillId="3" borderId="19" xfId="0" applyFont="1" applyFill="1" applyBorder="1" applyAlignment="1">
      <alignment horizontal="center"/>
    </xf>
    <xf numFmtId="0" fontId="38" fillId="3" borderId="19" xfId="3" applyFont="1" applyFill="1" applyBorder="1" applyAlignment="1">
      <alignment horizontal="center"/>
    </xf>
    <xf numFmtId="0" fontId="15" fillId="7" borderId="65" xfId="2" applyFont="1" applyFill="1" applyBorder="1" applyAlignment="1">
      <alignment horizontal="center" vertical="center" wrapText="1"/>
    </xf>
    <xf numFmtId="0" fontId="15" fillId="14" borderId="70" xfId="2" applyFont="1" applyFill="1" applyBorder="1" applyAlignment="1">
      <alignment horizontal="center" vertical="center" wrapText="1"/>
    </xf>
    <xf numFmtId="0" fontId="15" fillId="3" borderId="19" xfId="4" applyFont="1" applyFill="1" applyBorder="1" applyAlignment="1">
      <alignment horizontal="center" vertical="center"/>
    </xf>
    <xf numFmtId="0" fontId="15" fillId="6" borderId="65" xfId="2" applyFont="1" applyFill="1" applyBorder="1" applyAlignment="1">
      <alignment horizontal="center" vertical="center" wrapText="1"/>
    </xf>
    <xf numFmtId="0" fontId="15" fillId="7" borderId="67" xfId="2" applyFont="1" applyFill="1" applyBorder="1" applyAlignment="1">
      <alignment horizontal="left"/>
    </xf>
    <xf numFmtId="0" fontId="15" fillId="14" borderId="26" xfId="2" applyFont="1" applyFill="1" applyBorder="1" applyAlignment="1">
      <alignment horizontal="center" vertical="center" wrapText="1"/>
    </xf>
    <xf numFmtId="0" fontId="15" fillId="14" borderId="67" xfId="2" applyFont="1" applyFill="1" applyBorder="1" applyAlignment="1">
      <alignment horizontal="center" vertical="center" wrapText="1"/>
    </xf>
    <xf numFmtId="0" fontId="15" fillId="3" borderId="21" xfId="4" applyFont="1" applyFill="1" applyBorder="1" applyAlignment="1">
      <alignment horizontal="center" vertical="center"/>
    </xf>
    <xf numFmtId="0" fontId="15" fillId="7" borderId="23" xfId="2" applyFont="1" applyFill="1" applyBorder="1" applyAlignment="1">
      <alignment horizontal="left"/>
    </xf>
    <xf numFmtId="0" fontId="15" fillId="14" borderId="27" xfId="2" applyFont="1" applyFill="1" applyBorder="1" applyAlignment="1">
      <alignment horizontal="center" vertical="center" wrapText="1"/>
    </xf>
    <xf numFmtId="0" fontId="15" fillId="14" borderId="23" xfId="2" applyFont="1" applyFill="1" applyBorder="1" applyAlignment="1">
      <alignment horizontal="center" vertical="center" wrapText="1"/>
    </xf>
    <xf numFmtId="0" fontId="15" fillId="7" borderId="27" xfId="2" applyFont="1" applyFill="1" applyBorder="1" applyAlignment="1">
      <alignment horizontal="center" vertical="center" wrapText="1"/>
    </xf>
    <xf numFmtId="0" fontId="15" fillId="7" borderId="23" xfId="2" applyFont="1" applyFill="1" applyBorder="1" applyAlignment="1">
      <alignment horizontal="center" vertical="center" wrapText="1"/>
    </xf>
    <xf numFmtId="0" fontId="15" fillId="5" borderId="27" xfId="2" applyFont="1" applyFill="1" applyBorder="1" applyAlignment="1">
      <alignment horizontal="center" vertical="center" wrapText="1"/>
    </xf>
    <xf numFmtId="0" fontId="15" fillId="5" borderId="23" xfId="2" applyFont="1" applyFill="1" applyBorder="1" applyAlignment="1">
      <alignment horizontal="center" vertical="center" wrapText="1"/>
    </xf>
    <xf numFmtId="0" fontId="15" fillId="4" borderId="27" xfId="2" applyFont="1" applyFill="1" applyBorder="1" applyAlignment="1">
      <alignment horizontal="center" vertical="center" wrapText="1"/>
    </xf>
    <xf numFmtId="0" fontId="15" fillId="4" borderId="23" xfId="2" applyFont="1" applyFill="1" applyBorder="1" applyAlignment="1">
      <alignment horizontal="center" vertical="center" wrapText="1"/>
    </xf>
    <xf numFmtId="0" fontId="38" fillId="3" borderId="20" xfId="3" applyFont="1" applyFill="1" applyBorder="1" applyAlignment="1">
      <alignment horizontal="center"/>
    </xf>
    <xf numFmtId="0" fontId="2" fillId="3" borderId="0" xfId="0" applyFont="1" applyFill="1"/>
    <xf numFmtId="0" fontId="34" fillId="3" borderId="0" xfId="0" applyFont="1" applyFill="1" applyAlignment="1">
      <alignment horizontal="center" vertical="center"/>
    </xf>
    <xf numFmtId="0" fontId="34" fillId="3" borderId="0" xfId="0" applyFont="1" applyFill="1" applyAlignment="1">
      <alignment horizontal="center" vertical="center" wrapText="1"/>
    </xf>
    <xf numFmtId="0" fontId="34" fillId="3" borderId="0" xfId="0" applyFont="1" applyFill="1" applyAlignment="1">
      <alignment horizontal="left"/>
    </xf>
    <xf numFmtId="0" fontId="34" fillId="3" borderId="0" xfId="0" applyFont="1" applyFill="1" applyAlignment="1">
      <alignment horizontal="left" wrapText="1"/>
    </xf>
    <xf numFmtId="0" fontId="0" fillId="16" borderId="2" xfId="0" applyFill="1" applyBorder="1"/>
    <xf numFmtId="0" fontId="0" fillId="16" borderId="3" xfId="0" applyFill="1" applyBorder="1"/>
    <xf numFmtId="0" fontId="0" fillId="16" borderId="0" xfId="0" applyFill="1"/>
    <xf numFmtId="0" fontId="0" fillId="16" borderId="5" xfId="0" applyFill="1" applyBorder="1"/>
    <xf numFmtId="0" fontId="2" fillId="16" borderId="5" xfId="0" applyFont="1" applyFill="1" applyBorder="1"/>
    <xf numFmtId="0" fontId="0" fillId="16" borderId="15" xfId="0" applyFill="1" applyBorder="1"/>
    <xf numFmtId="0" fontId="0" fillId="16" borderId="16" xfId="0" applyFill="1" applyBorder="1"/>
    <xf numFmtId="0" fontId="8" fillId="3" borderId="0" xfId="0" applyFont="1" applyFill="1" applyAlignment="1">
      <alignment horizontal="center" vertical="center" wrapText="1"/>
    </xf>
    <xf numFmtId="0" fontId="30" fillId="3" borderId="0" xfId="0" applyFont="1" applyFill="1" applyAlignment="1">
      <alignment wrapText="1"/>
    </xf>
    <xf numFmtId="0" fontId="32" fillId="3" borderId="0" xfId="3" applyFont="1" applyFill="1"/>
    <xf numFmtId="0" fontId="33" fillId="3" borderId="0" xfId="0" applyFont="1" applyFill="1"/>
    <xf numFmtId="0" fontId="30" fillId="3" borderId="19" xfId="0" applyFont="1" applyFill="1" applyBorder="1" applyAlignment="1">
      <alignment horizontal="left" vertical="justify" wrapText="1"/>
    </xf>
    <xf numFmtId="9" fontId="30" fillId="3" borderId="19" xfId="0" applyNumberFormat="1" applyFont="1" applyFill="1" applyBorder="1" applyAlignment="1">
      <alignment horizontal="center" vertical="center" wrapText="1"/>
    </xf>
    <xf numFmtId="0" fontId="0" fillId="3" borderId="19" xfId="0" applyFill="1" applyBorder="1" applyAlignment="1">
      <alignment horizontal="center"/>
    </xf>
    <xf numFmtId="0" fontId="8" fillId="3" borderId="0" xfId="0" applyFont="1" applyFill="1" applyAlignment="1">
      <alignment vertical="center"/>
    </xf>
    <xf numFmtId="0" fontId="30" fillId="19" borderId="0" xfId="0" applyFont="1" applyFill="1" applyAlignment="1">
      <alignment wrapText="1"/>
    </xf>
    <xf numFmtId="0" fontId="30" fillId="19" borderId="0" xfId="0" applyFont="1" applyFill="1"/>
    <xf numFmtId="0" fontId="8" fillId="19" borderId="0" xfId="0" applyFont="1" applyFill="1" applyAlignment="1">
      <alignment horizontal="center" vertical="center" wrapText="1"/>
    </xf>
    <xf numFmtId="0" fontId="33" fillId="19" borderId="0" xfId="0" applyFont="1" applyFill="1" applyAlignment="1">
      <alignment wrapText="1"/>
    </xf>
    <xf numFmtId="0" fontId="30" fillId="19" borderId="19" xfId="0" applyFont="1" applyFill="1" applyBorder="1" applyAlignment="1">
      <alignment horizontal="justify" vertical="justify" wrapText="1"/>
    </xf>
    <xf numFmtId="9" fontId="30" fillId="19" borderId="19" xfId="0" applyNumberFormat="1" applyFont="1" applyFill="1" applyBorder="1" applyAlignment="1">
      <alignment horizontal="center" vertical="center" wrapText="1"/>
    </xf>
    <xf numFmtId="9" fontId="30" fillId="19" borderId="19" xfId="0" applyNumberFormat="1" applyFont="1" applyFill="1" applyBorder="1" applyAlignment="1">
      <alignment horizontal="center" vertical="center"/>
    </xf>
    <xf numFmtId="0" fontId="6" fillId="3" borderId="0" xfId="0" applyFont="1" applyFill="1" applyAlignment="1">
      <alignment horizontal="center" vertical="center" wrapText="1"/>
    </xf>
    <xf numFmtId="0" fontId="9" fillId="3" borderId="19" xfId="0" applyFont="1" applyFill="1" applyBorder="1" applyAlignment="1">
      <alignment horizontal="left"/>
    </xf>
    <xf numFmtId="0" fontId="6" fillId="3" borderId="0" xfId="0" applyFont="1" applyFill="1" applyAlignment="1">
      <alignment horizontal="left" vertical="center" wrapText="1"/>
    </xf>
    <xf numFmtId="9" fontId="10" fillId="17" borderId="19" xfId="0" applyNumberFormat="1" applyFont="1" applyFill="1" applyBorder="1" applyAlignment="1">
      <alignment horizontal="center"/>
    </xf>
    <xf numFmtId="0" fontId="15" fillId="3" borderId="19" xfId="0" applyFont="1" applyFill="1" applyBorder="1" applyAlignment="1">
      <alignment horizontal="left"/>
    </xf>
    <xf numFmtId="9" fontId="7" fillId="3" borderId="0" xfId="0" applyNumberFormat="1" applyFont="1" applyFill="1"/>
    <xf numFmtId="0" fontId="15" fillId="18" borderId="19" xfId="0" applyFont="1" applyFill="1" applyBorder="1" applyAlignment="1">
      <alignment horizontal="center" vertical="center" wrapText="1"/>
    </xf>
    <xf numFmtId="0" fontId="2" fillId="3" borderId="0" xfId="0" applyFont="1" applyFill="1" applyAlignment="1">
      <alignment wrapText="1"/>
    </xf>
    <xf numFmtId="0" fontId="6" fillId="3" borderId="0" xfId="0" applyFont="1" applyFill="1" applyAlignment="1">
      <alignment vertical="center" wrapText="1"/>
    </xf>
    <xf numFmtId="0" fontId="0" fillId="3" borderId="0" xfId="0" applyFill="1" applyAlignment="1">
      <alignment horizontal="left"/>
    </xf>
    <xf numFmtId="0" fontId="6" fillId="3" borderId="0" xfId="0" applyFont="1" applyFill="1" applyAlignment="1">
      <alignment vertical="center"/>
    </xf>
    <xf numFmtId="0" fontId="15" fillId="3" borderId="0" xfId="0" applyFont="1" applyFill="1" applyAlignment="1">
      <alignment horizontal="left"/>
    </xf>
    <xf numFmtId="0" fontId="0" fillId="3" borderId="19" xfId="0" applyFill="1" applyBorder="1" applyAlignment="1">
      <alignment horizontal="center" vertical="center"/>
    </xf>
    <xf numFmtId="0" fontId="41" fillId="3" borderId="0" xfId="0" applyFont="1" applyFill="1"/>
    <xf numFmtId="0" fontId="42" fillId="3" borderId="0" xfId="0" applyFont="1" applyFill="1"/>
    <xf numFmtId="0" fontId="15" fillId="11" borderId="66" xfId="2" applyFont="1" applyFill="1" applyBorder="1" applyAlignment="1">
      <alignment horizontal="left" wrapText="1"/>
    </xf>
    <xf numFmtId="0" fontId="15" fillId="6" borderId="24" xfId="2" applyFont="1" applyFill="1" applyBorder="1" applyAlignment="1">
      <alignment horizontal="left" wrapText="1"/>
    </xf>
    <xf numFmtId="0" fontId="31" fillId="3" borderId="19" xfId="3" applyFont="1" applyFill="1" applyBorder="1" applyAlignment="1">
      <alignment horizontal="left" wrapText="1"/>
    </xf>
    <xf numFmtId="0" fontId="35" fillId="3" borderId="19" xfId="3" applyFont="1" applyFill="1" applyBorder="1" applyAlignment="1">
      <alignment horizontal="center" wrapText="1"/>
    </xf>
    <xf numFmtId="0" fontId="35" fillId="3" borderId="19" xfId="3" applyFont="1" applyFill="1" applyBorder="1" applyAlignment="1">
      <alignment horizontal="center" textRotation="90" wrapText="1"/>
    </xf>
    <xf numFmtId="0" fontId="35" fillId="3" borderId="19" xfId="3" applyFont="1" applyFill="1" applyBorder="1" applyAlignment="1">
      <alignment horizontal="center" vertical="center" wrapText="1"/>
    </xf>
    <xf numFmtId="0" fontId="15" fillId="11" borderId="19" xfId="2" applyFont="1" applyFill="1" applyBorder="1" applyAlignment="1">
      <alignment horizontal="left" wrapText="1"/>
    </xf>
    <xf numFmtId="0" fontId="15" fillId="6" borderId="19" xfId="2" applyFont="1" applyFill="1" applyBorder="1" applyAlignment="1">
      <alignment horizontal="left" wrapText="1"/>
    </xf>
    <xf numFmtId="0" fontId="15" fillId="7" borderId="19" xfId="2" applyFont="1" applyFill="1" applyBorder="1" applyAlignment="1">
      <alignment horizontal="left"/>
    </xf>
    <xf numFmtId="0" fontId="7" fillId="3" borderId="0" xfId="3" applyFont="1" applyFill="1" applyAlignment="1">
      <alignment horizontal="justify" vertical="top" wrapText="1"/>
    </xf>
    <xf numFmtId="0" fontId="16" fillId="3" borderId="0" xfId="3" applyFont="1" applyFill="1"/>
    <xf numFmtId="0" fontId="11" fillId="3" borderId="42" xfId="3" applyFont="1" applyFill="1" applyBorder="1"/>
    <xf numFmtId="0" fontId="36" fillId="3" borderId="0" xfId="3" applyFont="1" applyFill="1"/>
    <xf numFmtId="0" fontId="15" fillId="11" borderId="67" xfId="2" applyFont="1" applyFill="1" applyBorder="1" applyAlignment="1">
      <alignment horizontal="left" wrapText="1"/>
    </xf>
    <xf numFmtId="0" fontId="37" fillId="11" borderId="19" xfId="2" applyFont="1" applyFill="1" applyBorder="1" applyAlignment="1">
      <alignment horizontal="center" wrapText="1"/>
    </xf>
    <xf numFmtId="0" fontId="15" fillId="11" borderId="19" xfId="2" applyFont="1" applyFill="1" applyBorder="1" applyAlignment="1">
      <alignment horizontal="center" wrapText="1"/>
    </xf>
    <xf numFmtId="0" fontId="10" fillId="3" borderId="19" xfId="3" applyFont="1" applyFill="1" applyBorder="1" applyAlignment="1">
      <alignment horizontal="center"/>
    </xf>
    <xf numFmtId="0" fontId="15" fillId="11" borderId="26" xfId="2" applyFont="1" applyFill="1" applyBorder="1" applyAlignment="1">
      <alignment horizontal="left" wrapText="1"/>
    </xf>
    <xf numFmtId="0" fontId="15" fillId="11" borderId="26" xfId="2" applyFont="1" applyFill="1" applyBorder="1" applyAlignment="1">
      <alignment horizontal="center" vertical="center" wrapText="1"/>
    </xf>
    <xf numFmtId="0" fontId="15" fillId="11" borderId="67" xfId="2" applyFont="1" applyFill="1" applyBorder="1" applyAlignment="1">
      <alignment horizontal="center" vertical="center" wrapText="1"/>
    </xf>
    <xf numFmtId="0" fontId="10" fillId="3" borderId="21" xfId="3" applyFont="1" applyFill="1" applyBorder="1" applyAlignment="1">
      <alignment horizontal="center" vertical="center"/>
    </xf>
    <xf numFmtId="0" fontId="15" fillId="11" borderId="21" xfId="2" applyFont="1" applyFill="1" applyBorder="1" applyAlignment="1">
      <alignment horizontal="center" vertical="center" wrapText="1"/>
    </xf>
    <xf numFmtId="0" fontId="15" fillId="11" borderId="68" xfId="2" applyFont="1" applyFill="1" applyBorder="1" applyAlignment="1">
      <alignment horizontal="center" vertical="center" wrapText="1"/>
    </xf>
    <xf numFmtId="0" fontId="15" fillId="6" borderId="23" xfId="2" applyFont="1" applyFill="1" applyBorder="1" applyAlignment="1">
      <alignment horizontal="left" wrapText="1"/>
    </xf>
    <xf numFmtId="0" fontId="37" fillId="6" borderId="19" xfId="2" applyFont="1" applyFill="1" applyBorder="1" applyAlignment="1">
      <alignment horizontal="center" wrapText="1"/>
    </xf>
    <xf numFmtId="0" fontId="15" fillId="6" borderId="19" xfId="2" applyFont="1" applyFill="1" applyBorder="1" applyAlignment="1">
      <alignment horizontal="center" wrapText="1"/>
    </xf>
    <xf numFmtId="0" fontId="15" fillId="6" borderId="27" xfId="2" applyFont="1" applyFill="1" applyBorder="1" applyAlignment="1">
      <alignment horizontal="left" wrapText="1"/>
    </xf>
    <xf numFmtId="0" fontId="15" fillId="6" borderId="27" xfId="2" applyFont="1" applyFill="1" applyBorder="1" applyAlignment="1">
      <alignment horizontal="center" vertical="center" wrapText="1"/>
    </xf>
    <xf numFmtId="0" fontId="15" fillId="6" borderId="23" xfId="2" applyFont="1" applyFill="1" applyBorder="1" applyAlignment="1">
      <alignment horizontal="center" vertical="center" wrapText="1"/>
    </xf>
    <xf numFmtId="0" fontId="10" fillId="3" borderId="19" xfId="3" applyFont="1" applyFill="1" applyBorder="1" applyAlignment="1">
      <alignment horizontal="center" vertical="center"/>
    </xf>
    <xf numFmtId="0" fontId="15" fillId="6" borderId="19" xfId="2" applyFont="1" applyFill="1" applyBorder="1" applyAlignment="1">
      <alignment horizontal="center" vertical="center" wrapText="1"/>
    </xf>
    <xf numFmtId="0" fontId="15" fillId="6" borderId="69" xfId="2" applyFont="1" applyFill="1" applyBorder="1" applyAlignment="1">
      <alignment horizontal="center" vertical="center" wrapText="1"/>
    </xf>
    <xf numFmtId="0" fontId="15" fillId="6" borderId="22" xfId="2" applyFont="1" applyFill="1" applyBorder="1" applyAlignment="1">
      <alignment horizontal="center" vertical="center" wrapText="1"/>
    </xf>
    <xf numFmtId="0" fontId="22" fillId="3" borderId="19" xfId="3" applyFont="1" applyFill="1" applyBorder="1" applyAlignment="1">
      <alignment horizontal="center"/>
    </xf>
    <xf numFmtId="0" fontId="15" fillId="7" borderId="65" xfId="2" applyFont="1" applyFill="1" applyBorder="1" applyAlignment="1">
      <alignment horizontal="left"/>
    </xf>
    <xf numFmtId="0" fontId="15" fillId="14" borderId="65" xfId="2" applyFont="1" applyFill="1" applyBorder="1" applyAlignment="1">
      <alignment horizontal="center" vertical="center" wrapText="1"/>
    </xf>
    <xf numFmtId="0" fontId="15" fillId="7" borderId="26" xfId="2" applyFont="1" applyFill="1" applyBorder="1" applyAlignment="1">
      <alignment horizontal="left"/>
    </xf>
    <xf numFmtId="0" fontId="39" fillId="3" borderId="19" xfId="3" applyFont="1" applyFill="1" applyBorder="1" applyAlignment="1">
      <alignment horizontal="center"/>
    </xf>
    <xf numFmtId="0" fontId="15" fillId="7" borderId="27" xfId="2" applyFont="1" applyFill="1" applyBorder="1" applyAlignment="1">
      <alignment horizontal="left"/>
    </xf>
    <xf numFmtId="0" fontId="40" fillId="5" borderId="27" xfId="2" applyFont="1" applyFill="1" applyBorder="1" applyAlignment="1">
      <alignment horizontal="center" vertical="center" wrapText="1"/>
    </xf>
    <xf numFmtId="0" fontId="40" fillId="3" borderId="19" xfId="4" applyFont="1" applyFill="1" applyBorder="1" applyAlignment="1">
      <alignment horizontal="center" vertical="center"/>
    </xf>
    <xf numFmtId="0" fontId="40" fillId="7" borderId="27" xfId="2" applyFont="1" applyFill="1" applyBorder="1" applyAlignment="1">
      <alignment horizontal="center" vertical="center" wrapText="1"/>
    </xf>
    <xf numFmtId="0" fontId="15" fillId="7" borderId="71" xfId="2" applyFont="1" applyFill="1" applyBorder="1" applyAlignment="1">
      <alignment horizontal="left"/>
    </xf>
    <xf numFmtId="0" fontId="15" fillId="7" borderId="72" xfId="2" applyFont="1" applyFill="1" applyBorder="1" applyAlignment="1">
      <alignment horizontal="left"/>
    </xf>
    <xf numFmtId="0" fontId="10" fillId="3" borderId="0" xfId="3" applyFont="1" applyFill="1"/>
    <xf numFmtId="0" fontId="16" fillId="3" borderId="0" xfId="2" applyFont="1" applyFill="1"/>
    <xf numFmtId="0" fontId="34" fillId="3" borderId="0" xfId="0" applyFont="1" applyFill="1" applyAlignment="1">
      <alignment horizontal="right"/>
    </xf>
    <xf numFmtId="0" fontId="33" fillId="3" borderId="0" xfId="0" applyFont="1" applyFill="1" applyAlignment="1">
      <alignment wrapText="1"/>
    </xf>
    <xf numFmtId="0" fontId="7" fillId="3" borderId="0" xfId="0" applyFont="1" applyFill="1" applyAlignment="1">
      <alignment horizontal="left" vertical="top" wrapText="1"/>
    </xf>
    <xf numFmtId="0" fontId="38" fillId="3" borderId="0" xfId="0" applyFont="1" applyFill="1"/>
    <xf numFmtId="0" fontId="32" fillId="6" borderId="0" xfId="3" applyFont="1" applyFill="1" applyAlignment="1">
      <alignment horizontal="center" vertical="center" wrapText="1"/>
    </xf>
    <xf numFmtId="1" fontId="22" fillId="11" borderId="19" xfId="3" applyNumberFormat="1" applyFont="1" applyFill="1" applyBorder="1" applyAlignment="1">
      <alignment horizontal="center"/>
    </xf>
    <xf numFmtId="0" fontId="22" fillId="11" borderId="19" xfId="3" applyFont="1" applyFill="1" applyBorder="1" applyAlignment="1">
      <alignment horizontal="center"/>
    </xf>
    <xf numFmtId="0" fontId="22" fillId="10" borderId="19" xfId="3" applyFont="1" applyFill="1" applyBorder="1" applyAlignment="1">
      <alignment horizontal="center"/>
    </xf>
    <xf numFmtId="0" fontId="16" fillId="11" borderId="19" xfId="3" applyFont="1" applyFill="1" applyBorder="1" applyAlignment="1">
      <alignment horizontal="center"/>
    </xf>
    <xf numFmtId="1" fontId="22" fillId="10" borderId="19" xfId="3" applyNumberFormat="1" applyFont="1" applyFill="1" applyBorder="1" applyAlignment="1">
      <alignment horizontal="center"/>
    </xf>
    <xf numFmtId="0" fontId="16" fillId="10" borderId="19" xfId="3" applyFont="1" applyFill="1" applyBorder="1" applyAlignment="1">
      <alignment horizontal="center"/>
    </xf>
    <xf numFmtId="1" fontId="23" fillId="10" borderId="19" xfId="3" applyNumberFormat="1" applyFont="1" applyFill="1" applyBorder="1" applyAlignment="1">
      <alignment horizontal="center"/>
    </xf>
    <xf numFmtId="0" fontId="45" fillId="3" borderId="0" xfId="0" applyFont="1" applyFill="1" applyAlignment="1">
      <alignment horizontal="center" vertical="center" textRotation="45"/>
    </xf>
    <xf numFmtId="0" fontId="19" fillId="3" borderId="0" xfId="0" applyFont="1" applyFill="1" applyAlignment="1">
      <alignment horizontal="left" vertical="top" wrapText="1"/>
    </xf>
    <xf numFmtId="0" fontId="11" fillId="3" borderId="0" xfId="0" applyFont="1" applyFill="1" applyAlignment="1">
      <alignment horizontal="center" vertical="center"/>
    </xf>
    <xf numFmtId="0" fontId="24" fillId="3" borderId="0" xfId="0" applyFont="1" applyFill="1" applyAlignment="1">
      <alignment horizontal="center" vertical="top" wrapText="1"/>
    </xf>
    <xf numFmtId="0" fontId="46" fillId="3" borderId="0" xfId="0" applyFont="1" applyFill="1" applyAlignment="1">
      <alignment horizontal="center" vertical="top" wrapText="1"/>
    </xf>
    <xf numFmtId="0" fontId="47" fillId="3" borderId="0" xfId="3" applyFont="1" applyFill="1"/>
    <xf numFmtId="1" fontId="22" fillId="11" borderId="0" xfId="3" applyNumberFormat="1" applyFont="1" applyFill="1" applyAlignment="1">
      <alignment horizontal="center"/>
    </xf>
    <xf numFmtId="1" fontId="22" fillId="10" borderId="0" xfId="3" applyNumberFormat="1" applyFont="1" applyFill="1" applyAlignment="1">
      <alignment horizontal="center"/>
    </xf>
    <xf numFmtId="0" fontId="24" fillId="10" borderId="0" xfId="3" applyFont="1" applyFill="1" applyAlignment="1">
      <alignment horizontal="center"/>
    </xf>
    <xf numFmtId="0" fontId="19" fillId="3" borderId="0" xfId="3" applyFont="1" applyFill="1" applyAlignment="1">
      <alignment horizontal="center"/>
    </xf>
    <xf numFmtId="0" fontId="19" fillId="3" borderId="0" xfId="3" applyFont="1" applyFill="1"/>
    <xf numFmtId="0" fontId="45" fillId="3" borderId="0" xfId="0" applyFont="1" applyFill="1" applyAlignment="1">
      <alignment horizontal="center" vertical="center"/>
    </xf>
    <xf numFmtId="1" fontId="22" fillId="11" borderId="46" xfId="3" applyNumberFormat="1" applyFont="1" applyFill="1" applyBorder="1" applyAlignment="1">
      <alignment horizontal="center"/>
    </xf>
    <xf numFmtId="0" fontId="22" fillId="11" borderId="26" xfId="3" applyFont="1" applyFill="1" applyBorder="1" applyAlignment="1">
      <alignment horizontal="center"/>
    </xf>
    <xf numFmtId="164" fontId="22" fillId="11" borderId="26" xfId="3" applyNumberFormat="1" applyFont="1" applyFill="1" applyBorder="1" applyAlignment="1">
      <alignment horizontal="center"/>
    </xf>
    <xf numFmtId="0" fontId="16" fillId="11" borderId="26" xfId="3" applyFont="1" applyFill="1" applyBorder="1" applyAlignment="1">
      <alignment horizontal="center"/>
    </xf>
    <xf numFmtId="164" fontId="16" fillId="11" borderId="26" xfId="3" applyNumberFormat="1" applyFont="1" applyFill="1" applyBorder="1" applyAlignment="1">
      <alignment horizontal="center"/>
    </xf>
    <xf numFmtId="164" fontId="16" fillId="11" borderId="47" xfId="3" applyNumberFormat="1" applyFont="1" applyFill="1" applyBorder="1" applyAlignment="1">
      <alignment horizontal="center"/>
    </xf>
    <xf numFmtId="1" fontId="22" fillId="10" borderId="48" xfId="3" applyNumberFormat="1" applyFont="1" applyFill="1" applyBorder="1" applyAlignment="1">
      <alignment horizontal="center"/>
    </xf>
    <xf numFmtId="164" fontId="16" fillId="10" borderId="49" xfId="3" applyNumberFormat="1" applyFont="1" applyFill="1" applyBorder="1" applyAlignment="1">
      <alignment horizontal="center"/>
    </xf>
    <xf numFmtId="1" fontId="22" fillId="11" borderId="48" xfId="3" applyNumberFormat="1" applyFont="1" applyFill="1" applyBorder="1" applyAlignment="1">
      <alignment horizontal="center"/>
    </xf>
    <xf numFmtId="164" fontId="16" fillId="11" borderId="49" xfId="3" applyNumberFormat="1" applyFont="1" applyFill="1" applyBorder="1" applyAlignment="1">
      <alignment horizontal="center"/>
    </xf>
    <xf numFmtId="1" fontId="23" fillId="10" borderId="48" xfId="3" applyNumberFormat="1" applyFont="1" applyFill="1" applyBorder="1" applyAlignment="1">
      <alignment horizontal="center"/>
    </xf>
    <xf numFmtId="1" fontId="23" fillId="10" borderId="49" xfId="3" applyNumberFormat="1" applyFont="1" applyFill="1" applyBorder="1" applyAlignment="1">
      <alignment horizontal="center"/>
    </xf>
    <xf numFmtId="0" fontId="22" fillId="3" borderId="5" xfId="3" applyFont="1" applyFill="1" applyBorder="1"/>
    <xf numFmtId="0" fontId="22" fillId="3" borderId="6" xfId="3" applyFont="1" applyFill="1" applyBorder="1"/>
    <xf numFmtId="0" fontId="19" fillId="3" borderId="50" xfId="3" applyFont="1" applyFill="1" applyBorder="1" applyAlignment="1">
      <alignment horizontal="center"/>
    </xf>
    <xf numFmtId="1" fontId="19" fillId="3" borderId="20" xfId="3" applyNumberFormat="1" applyFont="1" applyFill="1" applyBorder="1" applyAlignment="1">
      <alignment horizontal="center"/>
    </xf>
    <xf numFmtId="0" fontId="19" fillId="3" borderId="20" xfId="3" applyFont="1" applyFill="1" applyBorder="1" applyAlignment="1">
      <alignment horizontal="center"/>
    </xf>
    <xf numFmtId="0" fontId="19" fillId="3" borderId="20" xfId="3" applyFont="1" applyFill="1" applyBorder="1"/>
    <xf numFmtId="0" fontId="19" fillId="3" borderId="51" xfId="3" applyFont="1" applyFill="1" applyBorder="1"/>
    <xf numFmtId="0" fontId="22" fillId="3" borderId="0" xfId="3" applyFont="1" applyFill="1" applyAlignment="1">
      <alignment horizontal="center"/>
    </xf>
    <xf numFmtId="0" fontId="19" fillId="3" borderId="32" xfId="3" applyFont="1" applyFill="1" applyBorder="1" applyAlignment="1">
      <alignment horizontal="center"/>
    </xf>
    <xf numFmtId="0" fontId="19" fillId="3" borderId="33" xfId="3" applyFont="1" applyFill="1" applyBorder="1" applyAlignment="1">
      <alignment horizontal="center"/>
    </xf>
    <xf numFmtId="0" fontId="7" fillId="3" borderId="15" xfId="0" applyFont="1" applyFill="1" applyBorder="1"/>
    <xf numFmtId="0" fontId="7" fillId="3" borderId="16" xfId="0" applyFont="1" applyFill="1" applyBorder="1"/>
    <xf numFmtId="0" fontId="7" fillId="3" borderId="17" xfId="0" applyFont="1" applyFill="1" applyBorder="1"/>
    <xf numFmtId="0" fontId="7" fillId="3" borderId="5" xfId="0" applyFont="1" applyFill="1" applyBorder="1"/>
    <xf numFmtId="164" fontId="22" fillId="10" borderId="49" xfId="3" applyNumberFormat="1" applyFont="1" applyFill="1" applyBorder="1" applyAlignment="1">
      <alignment horizontal="center"/>
    </xf>
    <xf numFmtId="164" fontId="22" fillId="11" borderId="49" xfId="3" applyNumberFormat="1" applyFont="1" applyFill="1" applyBorder="1" applyAlignment="1">
      <alignment horizontal="center"/>
    </xf>
    <xf numFmtId="0" fontId="37" fillId="3" borderId="0" xfId="2" applyFont="1" applyFill="1"/>
    <xf numFmtId="0" fontId="15" fillId="3" borderId="0" xfId="2" applyFont="1" applyFill="1"/>
    <xf numFmtId="0" fontId="27" fillId="3" borderId="0" xfId="0" applyFont="1" applyFill="1" applyAlignment="1">
      <alignment horizontal="center" wrapText="1"/>
    </xf>
    <xf numFmtId="0" fontId="15" fillId="3" borderId="19" xfId="0" applyFont="1" applyFill="1" applyBorder="1" applyAlignment="1">
      <alignment horizontal="center"/>
    </xf>
    <xf numFmtId="9" fontId="15" fillId="3" borderId="19" xfId="0" applyNumberFormat="1" applyFont="1" applyFill="1" applyBorder="1" applyAlignment="1">
      <alignment horizontal="center"/>
    </xf>
    <xf numFmtId="9" fontId="15" fillId="17" borderId="19" xfId="0" applyNumberFormat="1" applyFont="1" applyFill="1" applyBorder="1" applyAlignment="1">
      <alignment horizontal="center"/>
    </xf>
    <xf numFmtId="0" fontId="26" fillId="3" borderId="19" xfId="0" applyFont="1" applyFill="1" applyBorder="1" applyAlignment="1">
      <alignment horizontal="left"/>
    </xf>
    <xf numFmtId="9" fontId="26" fillId="3" borderId="19" xfId="0" applyNumberFormat="1" applyFont="1" applyFill="1" applyBorder="1" applyAlignment="1">
      <alignment horizontal="center"/>
    </xf>
    <xf numFmtId="0" fontId="26" fillId="3" borderId="19" xfId="0" applyFont="1" applyFill="1" applyBorder="1" applyAlignment="1">
      <alignment horizontal="center"/>
    </xf>
    <xf numFmtId="0" fontId="7" fillId="19" borderId="0" xfId="0" applyFont="1" applyFill="1"/>
    <xf numFmtId="9" fontId="7" fillId="3" borderId="19" xfId="0" applyNumberFormat="1" applyFont="1" applyFill="1" applyBorder="1" applyAlignment="1">
      <alignment horizontal="center" vertical="center"/>
    </xf>
    <xf numFmtId="9" fontId="15" fillId="13" borderId="19" xfId="0" applyNumberFormat="1" applyFont="1" applyFill="1" applyBorder="1" applyAlignment="1">
      <alignment horizontal="center"/>
    </xf>
    <xf numFmtId="0" fontId="15" fillId="3" borderId="0" xfId="0" applyFont="1" applyFill="1" applyAlignment="1">
      <alignment horizontal="center"/>
    </xf>
    <xf numFmtId="9" fontId="15" fillId="3" borderId="0" xfId="0" applyNumberFormat="1" applyFont="1" applyFill="1" applyAlignment="1">
      <alignment horizontal="center"/>
    </xf>
    <xf numFmtId="9" fontId="15" fillId="13" borderId="0" xfId="0" applyNumberFormat="1" applyFont="1" applyFill="1" applyAlignment="1">
      <alignment horizontal="center"/>
    </xf>
    <xf numFmtId="0" fontId="50" fillId="3" borderId="19" xfId="0" applyFont="1" applyFill="1" applyBorder="1" applyAlignment="1">
      <alignment horizontal="left"/>
    </xf>
    <xf numFmtId="0" fontId="50" fillId="3" borderId="19" xfId="0" applyFont="1" applyFill="1" applyBorder="1" applyAlignment="1">
      <alignment wrapText="1"/>
    </xf>
    <xf numFmtId="9" fontId="50" fillId="3" borderId="19" xfId="0" applyNumberFormat="1" applyFont="1" applyFill="1" applyBorder="1" applyAlignment="1">
      <alignment horizontal="center"/>
    </xf>
    <xf numFmtId="9" fontId="0" fillId="3" borderId="0" xfId="0" applyNumberFormat="1" applyFill="1"/>
    <xf numFmtId="0" fontId="49" fillId="3" borderId="0" xfId="0" applyFont="1" applyFill="1" applyAlignment="1">
      <alignment horizontal="center"/>
    </xf>
    <xf numFmtId="0" fontId="15" fillId="13" borderId="19" xfId="0" applyFont="1" applyFill="1" applyBorder="1" applyAlignment="1">
      <alignment horizontal="center" vertical="center" wrapText="1"/>
    </xf>
    <xf numFmtId="0" fontId="15" fillId="13" borderId="19" xfId="0" applyFont="1" applyFill="1" applyBorder="1" applyAlignment="1">
      <alignment vertical="center"/>
    </xf>
    <xf numFmtId="9" fontId="15" fillId="2" borderId="19" xfId="0" applyNumberFormat="1" applyFont="1" applyFill="1" applyBorder="1" applyAlignment="1">
      <alignment horizontal="center"/>
    </xf>
    <xf numFmtId="9" fontId="15" fillId="20" borderId="19" xfId="0" applyNumberFormat="1" applyFont="1" applyFill="1" applyBorder="1" applyAlignment="1">
      <alignment horizontal="center"/>
    </xf>
    <xf numFmtId="0" fontId="7" fillId="3" borderId="0" xfId="0" applyFont="1" applyFill="1" applyAlignment="1">
      <alignment horizontal="left" wrapText="1"/>
    </xf>
    <xf numFmtId="0" fontId="7" fillId="3" borderId="0" xfId="0" applyFont="1" applyFill="1" applyAlignment="1">
      <alignment wrapText="1"/>
    </xf>
    <xf numFmtId="0" fontId="7" fillId="3" borderId="19" xfId="0" applyFont="1" applyFill="1" applyBorder="1" applyAlignment="1">
      <alignment horizontal="center" vertical="top"/>
    </xf>
    <xf numFmtId="0" fontId="30" fillId="3" borderId="0" xfId="0" applyFont="1" applyFill="1" applyAlignment="1">
      <alignment horizontal="center" vertical="center" wrapText="1"/>
    </xf>
    <xf numFmtId="0" fontId="10" fillId="11" borderId="27" xfId="3" applyFont="1" applyFill="1" applyBorder="1" applyAlignment="1">
      <alignment horizontal="center"/>
    </xf>
    <xf numFmtId="1" fontId="10" fillId="11" borderId="27" xfId="3" applyNumberFormat="1" applyFont="1" applyFill="1" applyBorder="1" applyAlignment="1">
      <alignment horizontal="center"/>
    </xf>
    <xf numFmtId="1" fontId="10" fillId="10" borderId="27" xfId="3" applyNumberFormat="1" applyFont="1" applyFill="1" applyBorder="1" applyAlignment="1">
      <alignment horizontal="center"/>
    </xf>
    <xf numFmtId="0" fontId="10" fillId="10" borderId="27" xfId="3" applyFont="1" applyFill="1" applyBorder="1" applyAlignment="1">
      <alignment horizontal="center"/>
    </xf>
    <xf numFmtId="0" fontId="10" fillId="21" borderId="27" xfId="3" applyFont="1" applyFill="1" applyBorder="1" applyAlignment="1">
      <alignment horizontal="center"/>
    </xf>
    <xf numFmtId="0" fontId="16" fillId="21" borderId="27" xfId="3" applyFont="1" applyFill="1" applyBorder="1" applyAlignment="1">
      <alignment horizontal="center"/>
    </xf>
    <xf numFmtId="0" fontId="22" fillId="22" borderId="19" xfId="3" applyFont="1" applyFill="1" applyBorder="1" applyAlignment="1">
      <alignment horizontal="center"/>
    </xf>
    <xf numFmtId="0" fontId="16" fillId="22" borderId="19" xfId="3" applyFont="1" applyFill="1" applyBorder="1" applyAlignment="1">
      <alignment horizontal="center"/>
    </xf>
    <xf numFmtId="0" fontId="16" fillId="21" borderId="19" xfId="3" applyFont="1" applyFill="1" applyBorder="1" applyAlignment="1">
      <alignment horizontal="center"/>
    </xf>
    <xf numFmtId="0" fontId="22" fillId="21" borderId="19" xfId="3" applyFont="1" applyFill="1" applyBorder="1" applyAlignment="1">
      <alignment horizontal="center"/>
    </xf>
    <xf numFmtId="1" fontId="10" fillId="3" borderId="19" xfId="2" applyNumberFormat="1" applyFont="1" applyFill="1" applyBorder="1" applyAlignment="1">
      <alignment horizontal="left"/>
    </xf>
    <xf numFmtId="0" fontId="10" fillId="3" borderId="19" xfId="2" applyFont="1" applyFill="1" applyBorder="1" applyAlignment="1">
      <alignment horizontal="left"/>
    </xf>
    <xf numFmtId="0" fontId="10" fillId="4" borderId="19" xfId="2" applyFont="1" applyFill="1" applyBorder="1" applyAlignment="1">
      <alignment horizontal="left" wrapText="1"/>
    </xf>
    <xf numFmtId="0" fontId="10" fillId="4" borderId="19" xfId="2" applyFont="1" applyFill="1" applyBorder="1" applyAlignment="1">
      <alignment horizontal="left"/>
    </xf>
    <xf numFmtId="0" fontId="10" fillId="4" borderId="19" xfId="2" applyFont="1" applyFill="1" applyBorder="1" applyAlignment="1">
      <alignment horizontal="center" vertical="top"/>
    </xf>
    <xf numFmtId="0" fontId="10" fillId="3" borderId="19" xfId="2" applyFont="1" applyFill="1" applyBorder="1" applyAlignment="1">
      <alignment horizontal="center" vertical="top"/>
    </xf>
    <xf numFmtId="0" fontId="10" fillId="3" borderId="19" xfId="2" applyFont="1" applyFill="1" applyBorder="1" applyAlignment="1">
      <alignment horizontal="center" vertical="top" wrapText="1"/>
    </xf>
    <xf numFmtId="0" fontId="10" fillId="6" borderId="19" xfId="2" applyFont="1" applyFill="1" applyBorder="1" applyAlignment="1">
      <alignment horizontal="left" wrapText="1"/>
    </xf>
    <xf numFmtId="0" fontId="10" fillId="6" borderId="19" xfId="2" applyFont="1" applyFill="1" applyBorder="1" applyAlignment="1">
      <alignment horizontal="left"/>
    </xf>
    <xf numFmtId="0" fontId="10" fillId="6" borderId="19" xfId="2" applyFont="1" applyFill="1" applyBorder="1" applyAlignment="1">
      <alignment horizontal="center" vertical="top"/>
    </xf>
    <xf numFmtId="0" fontId="10" fillId="5" borderId="19" xfId="2" applyFont="1" applyFill="1" applyBorder="1" applyAlignment="1">
      <alignment horizontal="left" wrapText="1"/>
    </xf>
    <xf numFmtId="0" fontId="10" fillId="5" borderId="19" xfId="2" applyFont="1" applyFill="1" applyBorder="1" applyAlignment="1">
      <alignment horizontal="left"/>
    </xf>
    <xf numFmtId="0" fontId="10" fillId="5" borderId="19" xfId="2" applyFont="1" applyFill="1" applyBorder="1" applyAlignment="1">
      <alignment horizontal="center" vertical="top"/>
    </xf>
    <xf numFmtId="0" fontId="7" fillId="6" borderId="19" xfId="2" applyFont="1" applyFill="1" applyBorder="1" applyAlignment="1">
      <alignment horizontal="center" vertical="top"/>
    </xf>
    <xf numFmtId="0" fontId="7" fillId="3" borderId="19" xfId="2" applyFont="1" applyFill="1" applyBorder="1" applyAlignment="1">
      <alignment horizontal="center" vertical="top"/>
    </xf>
    <xf numFmtId="0" fontId="7" fillId="8" borderId="19" xfId="2" applyFont="1" applyFill="1" applyBorder="1" applyAlignment="1">
      <alignment horizontal="left" wrapText="1"/>
    </xf>
    <xf numFmtId="0" fontId="7" fillId="8" borderId="19" xfId="2" applyFont="1" applyFill="1" applyBorder="1" applyAlignment="1">
      <alignment horizontal="center" vertical="top"/>
    </xf>
    <xf numFmtId="0" fontId="10" fillId="8" borderId="19" xfId="2" applyFont="1" applyFill="1" applyBorder="1" applyAlignment="1">
      <alignment horizontal="left" wrapText="1"/>
    </xf>
    <xf numFmtId="0" fontId="10" fillId="8" borderId="19" xfId="2" applyFont="1" applyFill="1" applyBorder="1" applyAlignment="1">
      <alignment horizontal="left"/>
    </xf>
    <xf numFmtId="0" fontId="10" fillId="8" borderId="19" xfId="2" applyFont="1" applyFill="1" applyBorder="1" applyAlignment="1">
      <alignment horizontal="center" vertical="top"/>
    </xf>
    <xf numFmtId="0" fontId="10" fillId="3" borderId="0" xfId="2" applyFont="1" applyFill="1" applyAlignment="1">
      <alignment horizontal="left"/>
    </xf>
    <xf numFmtId="0" fontId="7" fillId="6" borderId="19" xfId="2" applyFont="1" applyFill="1" applyBorder="1" applyAlignment="1">
      <alignment horizontal="left" wrapText="1"/>
    </xf>
    <xf numFmtId="0" fontId="7" fillId="6" borderId="19" xfId="2" applyFont="1" applyFill="1" applyBorder="1" applyAlignment="1">
      <alignment horizontal="left"/>
    </xf>
    <xf numFmtId="0" fontId="10" fillId="6" borderId="0" xfId="2" applyFont="1" applyFill="1" applyAlignment="1">
      <alignment horizontal="left" wrapText="1"/>
    </xf>
    <xf numFmtId="0" fontId="53" fillId="3" borderId="19" xfId="0" applyFont="1" applyFill="1" applyBorder="1" applyAlignment="1">
      <alignment horizontal="left" vertical="center" wrapText="1"/>
    </xf>
    <xf numFmtId="1" fontId="53" fillId="3" borderId="19" xfId="0" applyNumberFormat="1" applyFont="1" applyFill="1" applyBorder="1" applyAlignment="1">
      <alignment horizontal="left" vertical="center"/>
    </xf>
    <xf numFmtId="0" fontId="53" fillId="3" borderId="19" xfId="0" applyFont="1" applyFill="1" applyBorder="1" applyAlignment="1">
      <alignment horizontal="left" vertical="center"/>
    </xf>
    <xf numFmtId="1" fontId="53" fillId="3" borderId="19" xfId="0" applyNumberFormat="1" applyFont="1" applyFill="1" applyBorder="1" applyAlignment="1">
      <alignment horizontal="left" vertical="center" wrapText="1"/>
    </xf>
    <xf numFmtId="0" fontId="7" fillId="5" borderId="19" xfId="2" applyFont="1" applyFill="1" applyBorder="1" applyAlignment="1">
      <alignment horizontal="left" wrapText="1"/>
    </xf>
    <xf numFmtId="0" fontId="7" fillId="5" borderId="19" xfId="2" applyFont="1" applyFill="1" applyBorder="1" applyAlignment="1">
      <alignment horizontal="left"/>
    </xf>
    <xf numFmtId="0" fontId="7" fillId="5" borderId="19" xfId="2" applyFont="1" applyFill="1" applyBorder="1" applyAlignment="1">
      <alignment horizontal="center" vertical="top"/>
    </xf>
    <xf numFmtId="0" fontId="7" fillId="4" borderId="19" xfId="2" applyFont="1" applyFill="1" applyBorder="1" applyAlignment="1">
      <alignment horizontal="left" wrapText="1"/>
    </xf>
    <xf numFmtId="0" fontId="7" fillId="4" borderId="19" xfId="2" applyFont="1" applyFill="1" applyBorder="1" applyAlignment="1">
      <alignment horizontal="left"/>
    </xf>
    <xf numFmtId="0" fontId="7" fillId="4" borderId="19" xfId="2" applyFont="1" applyFill="1" applyBorder="1" applyAlignment="1">
      <alignment horizontal="center" vertical="top"/>
    </xf>
    <xf numFmtId="0" fontId="10" fillId="7" borderId="19" xfId="2" applyFont="1" applyFill="1" applyBorder="1" applyAlignment="1">
      <alignment horizontal="left"/>
    </xf>
    <xf numFmtId="0" fontId="7" fillId="3" borderId="19" xfId="2" applyFont="1" applyFill="1" applyBorder="1" applyAlignment="1">
      <alignment horizontal="left" wrapText="1"/>
    </xf>
    <xf numFmtId="0" fontId="7" fillId="3" borderId="19" xfId="2" applyFont="1" applyFill="1" applyBorder="1" applyAlignment="1">
      <alignment horizontal="left"/>
    </xf>
    <xf numFmtId="164" fontId="7" fillId="3" borderId="19" xfId="2" applyNumberFormat="1" applyFont="1" applyFill="1" applyBorder="1" applyAlignment="1">
      <alignment horizontal="left"/>
    </xf>
    <xf numFmtId="0" fontId="7" fillId="8" borderId="19" xfId="2" applyFont="1" applyFill="1" applyBorder="1" applyAlignment="1">
      <alignment horizontal="left"/>
    </xf>
    <xf numFmtId="0" fontId="7" fillId="3" borderId="19" xfId="0" applyFont="1" applyFill="1" applyBorder="1" applyAlignment="1">
      <alignment horizontal="left" vertical="center" wrapText="1"/>
    </xf>
    <xf numFmtId="0" fontId="7" fillId="3" borderId="19" xfId="0" applyFont="1" applyFill="1" applyBorder="1" applyAlignment="1">
      <alignment horizontal="left" vertical="center"/>
    </xf>
    <xf numFmtId="0" fontId="54" fillId="3" borderId="19" xfId="0" applyFont="1" applyFill="1" applyBorder="1" applyAlignment="1">
      <alignment horizontal="left" vertical="center"/>
    </xf>
    <xf numFmtId="0" fontId="54" fillId="3" borderId="19" xfId="0" applyFont="1" applyFill="1" applyBorder="1" applyAlignment="1">
      <alignment wrapText="1"/>
    </xf>
    <xf numFmtId="0" fontId="7" fillId="3" borderId="19" xfId="0" applyFont="1" applyFill="1" applyBorder="1" applyAlignment="1">
      <alignment horizontal="left"/>
    </xf>
    <xf numFmtId="0" fontId="54" fillId="3" borderId="19" xfId="0" applyFont="1" applyFill="1" applyBorder="1" applyAlignment="1">
      <alignment horizontal="left" vertical="center" wrapText="1"/>
    </xf>
    <xf numFmtId="1" fontId="10" fillId="3" borderId="19" xfId="2" applyNumberFormat="1" applyFont="1" applyFill="1" applyBorder="1" applyAlignment="1">
      <alignment horizontal="left" wrapText="1"/>
    </xf>
    <xf numFmtId="0" fontId="10" fillId="9" borderId="19" xfId="2" applyFont="1" applyFill="1" applyBorder="1" applyAlignment="1">
      <alignment horizontal="left" wrapText="1"/>
    </xf>
    <xf numFmtId="0" fontId="10" fillId="9" borderId="19" xfId="2" applyFont="1" applyFill="1" applyBorder="1" applyAlignment="1">
      <alignment horizontal="left"/>
    </xf>
    <xf numFmtId="0" fontId="10" fillId="9" borderId="19" xfId="2" applyFont="1" applyFill="1" applyBorder="1" applyAlignment="1">
      <alignment horizontal="center" vertical="top"/>
    </xf>
    <xf numFmtId="0" fontId="7" fillId="9" borderId="19" xfId="2" applyFont="1" applyFill="1" applyBorder="1" applyAlignment="1">
      <alignment horizontal="center" vertical="top"/>
    </xf>
    <xf numFmtId="0" fontId="10" fillId="3" borderId="19" xfId="2" applyFont="1" applyFill="1" applyBorder="1" applyAlignment="1">
      <alignment horizontal="left" wrapText="1"/>
    </xf>
    <xf numFmtId="1" fontId="10" fillId="3" borderId="19" xfId="0" applyNumberFormat="1" applyFont="1" applyFill="1" applyBorder="1" applyAlignment="1">
      <alignment horizontal="center" vertical="center" wrapText="1"/>
    </xf>
    <xf numFmtId="0" fontId="10" fillId="7" borderId="19" xfId="2" applyFont="1" applyFill="1" applyBorder="1" applyAlignment="1">
      <alignment horizontal="center" vertical="top"/>
    </xf>
    <xf numFmtId="0" fontId="55" fillId="3" borderId="19" xfId="0" applyFont="1" applyFill="1" applyBorder="1" applyAlignment="1">
      <alignment horizontal="left"/>
    </xf>
    <xf numFmtId="0" fontId="55" fillId="3" borderId="19" xfId="0" applyFont="1" applyFill="1" applyBorder="1" applyAlignment="1">
      <alignment horizontal="center"/>
    </xf>
    <xf numFmtId="0" fontId="0" fillId="3" borderId="19" xfId="0" applyFill="1" applyBorder="1"/>
    <xf numFmtId="9" fontId="30" fillId="3" borderId="0" xfId="0" applyNumberFormat="1" applyFont="1" applyFill="1" applyAlignment="1">
      <alignment horizontal="center" vertical="center"/>
    </xf>
    <xf numFmtId="0" fontId="30" fillId="3" borderId="0" xfId="0" applyFont="1" applyFill="1" applyAlignment="1">
      <alignment horizontal="left" vertical="justify" wrapText="1"/>
    </xf>
    <xf numFmtId="9" fontId="30" fillId="13" borderId="19" xfId="0" applyNumberFormat="1" applyFont="1" applyFill="1" applyBorder="1" applyAlignment="1">
      <alignment horizontal="center" vertical="center"/>
    </xf>
    <xf numFmtId="0" fontId="55" fillId="13" borderId="19" xfId="0" applyFont="1" applyFill="1" applyBorder="1" applyAlignment="1">
      <alignment horizontal="center" vertical="center" wrapText="1"/>
    </xf>
    <xf numFmtId="9" fontId="55" fillId="3" borderId="19" xfId="0" applyNumberFormat="1" applyFont="1" applyFill="1" applyBorder="1" applyAlignment="1">
      <alignment horizontal="center"/>
    </xf>
    <xf numFmtId="9" fontId="55" fillId="13" borderId="19" xfId="0" applyNumberFormat="1" applyFont="1" applyFill="1" applyBorder="1" applyAlignment="1">
      <alignment horizontal="center"/>
    </xf>
    <xf numFmtId="0" fontId="55" fillId="3" borderId="19" xfId="0" applyFont="1" applyFill="1" applyBorder="1" applyAlignment="1">
      <alignment horizontal="right"/>
    </xf>
    <xf numFmtId="0" fontId="55" fillId="13" borderId="19" xfId="0" applyFont="1" applyFill="1" applyBorder="1" applyAlignment="1">
      <alignment horizontal="center"/>
    </xf>
    <xf numFmtId="9" fontId="55" fillId="17" borderId="19" xfId="0" applyNumberFormat="1" applyFont="1" applyFill="1" applyBorder="1" applyAlignment="1">
      <alignment horizontal="center"/>
    </xf>
    <xf numFmtId="0" fontId="55" fillId="0" borderId="19" xfId="0" applyFont="1" applyBorder="1" applyAlignment="1">
      <alignment horizontal="left" wrapText="1"/>
    </xf>
    <xf numFmtId="0" fontId="55" fillId="0" borderId="19" xfId="0" applyFont="1" applyBorder="1" applyAlignment="1">
      <alignment horizontal="left"/>
    </xf>
    <xf numFmtId="0" fontId="55" fillId="0" borderId="19" xfId="0" applyFont="1" applyBorder="1" applyAlignment="1">
      <alignment horizontal="left" vertical="top" wrapText="1"/>
    </xf>
    <xf numFmtId="9" fontId="55" fillId="0" borderId="19" xfId="0" applyNumberFormat="1" applyFont="1" applyBorder="1" applyAlignment="1">
      <alignment horizontal="center"/>
    </xf>
    <xf numFmtId="0" fontId="0" fillId="3" borderId="20" xfId="0" applyFill="1" applyBorder="1" applyAlignment="1">
      <alignment horizontal="center"/>
    </xf>
    <xf numFmtId="0" fontId="55" fillId="3" borderId="19" xfId="0" applyFont="1" applyFill="1" applyBorder="1" applyAlignment="1">
      <alignment horizontal="left" wrapText="1"/>
    </xf>
    <xf numFmtId="9" fontId="55" fillId="3" borderId="19" xfId="0" applyNumberFormat="1" applyFont="1" applyFill="1" applyBorder="1" applyAlignment="1">
      <alignment horizontal="center" wrapText="1"/>
    </xf>
    <xf numFmtId="0" fontId="10" fillId="3" borderId="19" xfId="0" applyFont="1" applyFill="1" applyBorder="1" applyAlignment="1">
      <alignment horizontal="left"/>
    </xf>
    <xf numFmtId="0" fontId="55" fillId="15" borderId="19" xfId="0" applyFont="1" applyFill="1" applyBorder="1" applyAlignment="1">
      <alignment horizontal="center"/>
    </xf>
    <xf numFmtId="0" fontId="55" fillId="23" borderId="19" xfId="0" applyFont="1" applyFill="1" applyBorder="1" applyAlignment="1">
      <alignment horizontal="center"/>
    </xf>
    <xf numFmtId="1" fontId="10" fillId="24" borderId="19" xfId="2" applyNumberFormat="1" applyFont="1" applyFill="1" applyBorder="1" applyAlignment="1">
      <alignment horizontal="left"/>
    </xf>
    <xf numFmtId="0" fontId="10" fillId="24" borderId="19" xfId="2" applyFont="1" applyFill="1" applyBorder="1" applyAlignment="1">
      <alignment horizontal="left"/>
    </xf>
    <xf numFmtId="0" fontId="10" fillId="25" borderId="19" xfId="2" applyFont="1" applyFill="1" applyBorder="1" applyAlignment="1">
      <alignment horizontal="left" wrapText="1"/>
    </xf>
    <xf numFmtId="0" fontId="10" fillId="26" borderId="19" xfId="2" applyFont="1" applyFill="1" applyBorder="1" applyAlignment="1">
      <alignment horizontal="left"/>
    </xf>
    <xf numFmtId="9" fontId="55" fillId="18" borderId="19" xfId="0" applyNumberFormat="1" applyFont="1" applyFill="1" applyBorder="1" applyAlignment="1">
      <alignment horizontal="center"/>
    </xf>
    <xf numFmtId="0" fontId="10" fillId="5" borderId="0" xfId="2" applyFont="1" applyFill="1" applyAlignment="1">
      <alignment horizontal="left" wrapText="1"/>
    </xf>
    <xf numFmtId="0" fontId="56" fillId="2" borderId="0" xfId="0" applyFont="1" applyFill="1"/>
    <xf numFmtId="0" fontId="8" fillId="3" borderId="0" xfId="0" applyFont="1" applyFill="1" applyAlignment="1">
      <alignment horizontal="center" wrapText="1"/>
    </xf>
    <xf numFmtId="0" fontId="2" fillId="3" borderId="0" xfId="0" applyFont="1" applyFill="1" applyAlignment="1">
      <alignment horizontal="center" wrapText="1"/>
    </xf>
    <xf numFmtId="0" fontId="42" fillId="3" borderId="0" xfId="0" applyFont="1" applyFill="1" applyAlignment="1">
      <alignment horizontal="center"/>
    </xf>
    <xf numFmtId="0" fontId="8" fillId="3" borderId="0" xfId="0" applyFont="1" applyFill="1"/>
    <xf numFmtId="0" fontId="55" fillId="3" borderId="19" xfId="0" applyFont="1" applyFill="1" applyBorder="1" applyAlignment="1">
      <alignment horizontal="center" vertical="center" wrapText="1"/>
    </xf>
    <xf numFmtId="0" fontId="55" fillId="13" borderId="19" xfId="0" applyFont="1" applyFill="1" applyBorder="1" applyAlignment="1">
      <alignment horizontal="left"/>
    </xf>
    <xf numFmtId="9" fontId="30" fillId="3" borderId="19" xfId="0" applyNumberFormat="1" applyFont="1" applyFill="1" applyBorder="1" applyAlignment="1">
      <alignment horizontal="center" vertical="justify" wrapText="1"/>
    </xf>
    <xf numFmtId="0" fontId="55" fillId="28" borderId="19" xfId="0" applyFont="1" applyFill="1" applyBorder="1" applyAlignment="1">
      <alignment horizontal="left"/>
    </xf>
    <xf numFmtId="0" fontId="55" fillId="28" borderId="19" xfId="0" applyFont="1" applyFill="1" applyBorder="1" applyAlignment="1">
      <alignment horizontal="center"/>
    </xf>
    <xf numFmtId="9" fontId="55" fillId="28" borderId="19" xfId="0" applyNumberFormat="1" applyFont="1" applyFill="1" applyBorder="1" applyAlignment="1">
      <alignment horizontal="center"/>
    </xf>
    <xf numFmtId="0" fontId="55" fillId="27" borderId="19" xfId="0" applyFont="1" applyFill="1" applyBorder="1" applyAlignment="1">
      <alignment horizontal="left"/>
    </xf>
    <xf numFmtId="0" fontId="55" fillId="27" borderId="19" xfId="0" applyFont="1" applyFill="1" applyBorder="1" applyAlignment="1">
      <alignment horizontal="center"/>
    </xf>
    <xf numFmtId="9" fontId="55" fillId="27" borderId="19" xfId="0" applyNumberFormat="1" applyFont="1" applyFill="1" applyBorder="1" applyAlignment="1">
      <alignment horizontal="center"/>
    </xf>
    <xf numFmtId="0" fontId="55" fillId="28" borderId="19" xfId="0" applyFont="1" applyFill="1" applyBorder="1" applyAlignment="1">
      <alignment horizontal="left" wrapText="1"/>
    </xf>
    <xf numFmtId="0" fontId="55" fillId="27" borderId="19" xfId="0" applyFont="1" applyFill="1" applyBorder="1" applyAlignment="1">
      <alignment horizontal="left" wrapText="1"/>
    </xf>
    <xf numFmtId="0" fontId="55" fillId="13" borderId="19" xfId="0" applyFont="1" applyFill="1" applyBorder="1" applyAlignment="1">
      <alignment horizontal="left" wrapText="1"/>
    </xf>
    <xf numFmtId="0" fontId="0" fillId="28" borderId="19" xfId="0" applyFill="1" applyBorder="1" applyAlignment="1">
      <alignment wrapText="1"/>
    </xf>
    <xf numFmtId="0" fontId="0" fillId="27" borderId="19" xfId="0" applyFill="1" applyBorder="1" applyAlignment="1">
      <alignment wrapText="1"/>
    </xf>
    <xf numFmtId="0" fontId="0" fillId="13" borderId="19" xfId="0" applyFill="1" applyBorder="1" applyAlignment="1">
      <alignment wrapText="1"/>
    </xf>
    <xf numFmtId="0" fontId="38" fillId="3" borderId="19" xfId="0" applyFont="1" applyFill="1" applyBorder="1" applyAlignment="1">
      <alignment horizontal="justify" vertical="justify"/>
    </xf>
    <xf numFmtId="0" fontId="38" fillId="3" borderId="19" xfId="0" applyFont="1" applyFill="1" applyBorder="1" applyAlignment="1">
      <alignment horizontal="justify" vertical="justify" wrapText="1"/>
    </xf>
    <xf numFmtId="0" fontId="30" fillId="3" borderId="19" xfId="0" applyFont="1" applyFill="1" applyBorder="1" applyAlignment="1">
      <alignment horizontal="center" vertical="center"/>
    </xf>
    <xf numFmtId="0" fontId="30" fillId="3" borderId="19" xfId="0" applyFont="1" applyFill="1" applyBorder="1" applyAlignment="1">
      <alignment horizontal="center" vertical="center" wrapText="1"/>
    </xf>
    <xf numFmtId="9" fontId="55" fillId="29" borderId="19" xfId="0" applyNumberFormat="1" applyFont="1" applyFill="1" applyBorder="1" applyAlignment="1">
      <alignment horizontal="center"/>
    </xf>
    <xf numFmtId="9" fontId="30" fillId="24" borderId="19" xfId="0" applyNumberFormat="1" applyFont="1" applyFill="1" applyBorder="1" applyAlignment="1">
      <alignment horizontal="center" vertical="center" wrapText="1"/>
    </xf>
    <xf numFmtId="0" fontId="30" fillId="3" borderId="0" xfId="0" applyFont="1" applyFill="1" applyAlignment="1">
      <alignment vertical="center" wrapText="1"/>
    </xf>
    <xf numFmtId="0" fontId="55" fillId="3" borderId="19" xfId="0" applyFont="1" applyFill="1" applyBorder="1" applyAlignment="1">
      <alignment wrapText="1"/>
    </xf>
    <xf numFmtId="9" fontId="55" fillId="24" borderId="19" xfId="0" applyNumberFormat="1" applyFont="1" applyFill="1" applyBorder="1" applyAlignment="1">
      <alignment horizontal="center"/>
    </xf>
    <xf numFmtId="0" fontId="0" fillId="3" borderId="0" xfId="0" applyFill="1" applyAlignment="1">
      <alignment horizontal="justify"/>
    </xf>
    <xf numFmtId="0" fontId="2" fillId="3" borderId="0" xfId="0" applyFont="1" applyFill="1" applyAlignment="1">
      <alignment horizontal="justify"/>
    </xf>
    <xf numFmtId="0" fontId="50" fillId="3" borderId="19" xfId="0" applyFont="1" applyFill="1" applyBorder="1" applyAlignment="1">
      <alignment horizontal="justify" vertical="center"/>
    </xf>
    <xf numFmtId="0" fontId="55" fillId="3" borderId="19" xfId="0" applyFont="1" applyFill="1" applyBorder="1" applyAlignment="1">
      <alignment horizontal="justify"/>
    </xf>
    <xf numFmtId="0" fontId="55" fillId="3" borderId="19" xfId="0" applyFont="1" applyFill="1" applyBorder="1" applyAlignment="1">
      <alignment horizontal="justify" wrapText="1"/>
    </xf>
    <xf numFmtId="9" fontId="55" fillId="13" borderId="19" xfId="0" applyNumberFormat="1" applyFont="1" applyFill="1" applyBorder="1" applyAlignment="1">
      <alignment horizontal="justify"/>
    </xf>
    <xf numFmtId="9" fontId="55" fillId="3" borderId="19" xfId="0" applyNumberFormat="1" applyFont="1" applyFill="1" applyBorder="1" applyAlignment="1">
      <alignment horizontal="justify"/>
    </xf>
    <xf numFmtId="0" fontId="2" fillId="3" borderId="19" xfId="0" applyFont="1" applyFill="1" applyBorder="1" applyAlignment="1">
      <alignment horizontal="center"/>
    </xf>
    <xf numFmtId="0" fontId="30" fillId="19" borderId="0" xfId="0" applyFont="1" applyFill="1" applyAlignment="1">
      <alignment vertical="center" wrapText="1"/>
    </xf>
    <xf numFmtId="0" fontId="59" fillId="3" borderId="0" xfId="0" applyFont="1" applyFill="1"/>
    <xf numFmtId="0" fontId="60" fillId="3" borderId="0" xfId="0" applyFont="1" applyFill="1"/>
    <xf numFmtId="0" fontId="59" fillId="3" borderId="0" xfId="0" applyFont="1" applyFill="1" applyAlignment="1">
      <alignment wrapText="1"/>
    </xf>
    <xf numFmtId="0" fontId="59" fillId="3" borderId="13" xfId="0" applyFont="1" applyFill="1" applyBorder="1" applyAlignment="1">
      <alignment wrapText="1"/>
    </xf>
    <xf numFmtId="0" fontId="34" fillId="13" borderId="19" xfId="0" applyFont="1" applyFill="1" applyBorder="1" applyAlignment="1">
      <alignment horizontal="center" vertical="center" wrapText="1"/>
    </xf>
    <xf numFmtId="0" fontId="60" fillId="3" borderId="19" xfId="0" applyFont="1" applyFill="1" applyBorder="1" applyAlignment="1">
      <alignment horizontal="center"/>
    </xf>
    <xf numFmtId="0" fontId="34" fillId="3" borderId="19" xfId="0" applyFont="1" applyFill="1" applyBorder="1" applyAlignment="1">
      <alignment horizontal="right" wrapText="1"/>
    </xf>
    <xf numFmtId="9" fontId="34" fillId="3" borderId="19" xfId="0" applyNumberFormat="1" applyFont="1" applyFill="1" applyBorder="1" applyAlignment="1">
      <alignment horizontal="center" wrapText="1"/>
    </xf>
    <xf numFmtId="0" fontId="16" fillId="30" borderId="19" xfId="3" applyFont="1" applyFill="1" applyBorder="1" applyAlignment="1">
      <alignment horizontal="center"/>
    </xf>
    <xf numFmtId="0" fontId="19" fillId="6" borderId="0" xfId="2" applyFont="1" applyFill="1" applyAlignment="1">
      <alignment horizontal="left"/>
    </xf>
    <xf numFmtId="0" fontId="19" fillId="6" borderId="0" xfId="2" applyFont="1" applyFill="1" applyAlignment="1">
      <alignment horizontal="center" vertical="top"/>
    </xf>
    <xf numFmtId="0" fontId="19" fillId="3" borderId="0" xfId="2" applyFont="1" applyFill="1" applyAlignment="1">
      <alignment horizontal="center" vertical="top"/>
    </xf>
    <xf numFmtId="0" fontId="19" fillId="8" borderId="0" xfId="2" applyFont="1" applyFill="1" applyAlignment="1">
      <alignment horizontal="center" vertical="top"/>
    </xf>
    <xf numFmtId="0" fontId="19" fillId="3" borderId="0" xfId="0" applyFont="1" applyFill="1" applyAlignment="1">
      <alignment horizontal="center"/>
    </xf>
    <xf numFmtId="0" fontId="19" fillId="4" borderId="0" xfId="2" applyFont="1" applyFill="1" applyAlignment="1">
      <alignment horizontal="left"/>
    </xf>
    <xf numFmtId="0" fontId="19" fillId="4" borderId="0" xfId="2" applyFont="1" applyFill="1" applyAlignment="1">
      <alignment horizontal="center" vertical="top"/>
    </xf>
    <xf numFmtId="0" fontId="9" fillId="10" borderId="0" xfId="2" applyFont="1" applyFill="1" applyAlignment="1">
      <alignment horizontal="center" vertical="center" wrapText="1"/>
    </xf>
    <xf numFmtId="0" fontId="11" fillId="10" borderId="0" xfId="2" applyFont="1" applyFill="1" applyAlignment="1">
      <alignment horizontal="center" vertical="center" wrapText="1"/>
    </xf>
    <xf numFmtId="0" fontId="19" fillId="8" borderId="0" xfId="2" applyFont="1" applyFill="1" applyAlignment="1">
      <alignment horizontal="left"/>
    </xf>
    <xf numFmtId="0" fontId="10" fillId="5" borderId="0" xfId="2" applyFont="1" applyFill="1" applyAlignment="1">
      <alignment horizontal="left"/>
    </xf>
    <xf numFmtId="0" fontId="10" fillId="5" borderId="0" xfId="2" applyFont="1" applyFill="1" applyAlignment="1">
      <alignment horizontal="center" vertical="top"/>
    </xf>
    <xf numFmtId="0" fontId="10" fillId="3" borderId="0" xfId="2" applyFont="1" applyFill="1" applyAlignment="1">
      <alignment horizontal="center" vertical="top"/>
    </xf>
    <xf numFmtId="0" fontId="10" fillId="6" borderId="0" xfId="2" applyFont="1" applyFill="1" applyAlignment="1">
      <alignment horizontal="left"/>
    </xf>
    <xf numFmtId="0" fontId="10" fillId="6" borderId="0" xfId="2" applyFont="1" applyFill="1" applyAlignment="1">
      <alignment horizontal="center" vertical="top"/>
    </xf>
    <xf numFmtId="0" fontId="10" fillId="3" borderId="0" xfId="0" applyFont="1" applyFill="1" applyAlignment="1">
      <alignment horizontal="center"/>
    </xf>
    <xf numFmtId="0" fontId="10" fillId="3" borderId="19" xfId="2" applyFont="1" applyFill="1" applyBorder="1" applyAlignment="1">
      <alignment horizontal="center" vertical="center"/>
    </xf>
    <xf numFmtId="0" fontId="7" fillId="3" borderId="19" xfId="0" applyFont="1" applyFill="1" applyBorder="1" applyAlignment="1">
      <alignment horizontal="center" vertical="center"/>
    </xf>
    <xf numFmtId="0" fontId="21" fillId="3" borderId="0" xfId="0" applyFont="1" applyFill="1" applyAlignment="1">
      <alignment wrapText="1"/>
    </xf>
    <xf numFmtId="0" fontId="10" fillId="3" borderId="19" xfId="0" applyFont="1" applyFill="1" applyBorder="1" applyAlignment="1">
      <alignment horizontal="center" vertical="center"/>
    </xf>
    <xf numFmtId="0" fontId="51" fillId="3" borderId="0" xfId="3" applyFont="1" applyFill="1"/>
    <xf numFmtId="0" fontId="62" fillId="15" borderId="19" xfId="0" applyFont="1" applyFill="1" applyBorder="1" applyAlignment="1">
      <alignment horizontal="center"/>
    </xf>
    <xf numFmtId="0" fontId="63" fillId="3" borderId="0" xfId="3" applyFont="1" applyFill="1"/>
    <xf numFmtId="0" fontId="62" fillId="3" borderId="19" xfId="0" applyFont="1" applyFill="1" applyBorder="1" applyAlignment="1">
      <alignment horizontal="center"/>
    </xf>
    <xf numFmtId="0" fontId="55" fillId="31" borderId="19" xfId="0" applyFont="1" applyFill="1" applyBorder="1" applyAlignment="1">
      <alignment horizontal="center"/>
    </xf>
    <xf numFmtId="0" fontId="64" fillId="3" borderId="19" xfId="5" applyFill="1" applyBorder="1" applyAlignment="1">
      <alignment horizontal="center"/>
    </xf>
    <xf numFmtId="0" fontId="56" fillId="3" borderId="19" xfId="0" applyFont="1" applyFill="1" applyBorder="1" applyAlignment="1">
      <alignment horizontal="center" vertical="center"/>
    </xf>
    <xf numFmtId="0" fontId="56" fillId="3" borderId="19" xfId="0" applyFont="1" applyFill="1" applyBorder="1"/>
    <xf numFmtId="0" fontId="56" fillId="32" borderId="19" xfId="0" applyFont="1" applyFill="1" applyBorder="1"/>
    <xf numFmtId="0" fontId="58" fillId="3" borderId="19" xfId="0" applyFont="1" applyFill="1" applyBorder="1" applyAlignment="1">
      <alignment horizontal="center" vertical="center"/>
    </xf>
    <xf numFmtId="0" fontId="65" fillId="3" borderId="0" xfId="0" applyFont="1" applyFill="1"/>
    <xf numFmtId="0" fontId="12" fillId="3" borderId="0" xfId="0" applyFont="1" applyFill="1" applyAlignment="1">
      <alignment horizontal="center"/>
    </xf>
    <xf numFmtId="0" fontId="34" fillId="13" borderId="20" xfId="0" applyFont="1" applyFill="1" applyBorder="1" applyAlignment="1">
      <alignment horizontal="center" vertical="center"/>
    </xf>
    <xf numFmtId="0" fontId="34" fillId="13" borderId="21" xfId="0" applyFont="1" applyFill="1" applyBorder="1" applyAlignment="1">
      <alignment horizontal="center" vertical="center"/>
    </xf>
    <xf numFmtId="0" fontId="2" fillId="16" borderId="0" xfId="0" applyFont="1" applyFill="1"/>
    <xf numFmtId="0" fontId="8" fillId="3" borderId="0" xfId="0" applyFont="1" applyFill="1" applyAlignment="1">
      <alignment vertical="center" wrapText="1"/>
    </xf>
    <xf numFmtId="0" fontId="8" fillId="19" borderId="0" xfId="0" applyFont="1" applyFill="1" applyAlignment="1">
      <alignment vertical="center" wrapText="1"/>
    </xf>
    <xf numFmtId="0" fontId="6" fillId="3" borderId="0" xfId="0" applyFont="1" applyFill="1" applyAlignment="1">
      <alignment horizontal="left"/>
    </xf>
    <xf numFmtId="0" fontId="66" fillId="3" borderId="19" xfId="1" applyFont="1" applyFill="1" applyBorder="1" applyAlignment="1">
      <alignment horizontal="center"/>
    </xf>
    <xf numFmtId="0" fontId="20" fillId="3" borderId="0" xfId="0" applyFont="1" applyFill="1"/>
    <xf numFmtId="0" fontId="30" fillId="3" borderId="0" xfId="0" applyFont="1" applyFill="1" applyAlignment="1">
      <alignment horizontal="left"/>
    </xf>
    <xf numFmtId="0" fontId="22" fillId="3" borderId="0" xfId="3" applyFont="1" applyFill="1" applyAlignment="1">
      <alignment horizontal="left"/>
    </xf>
    <xf numFmtId="0" fontId="69" fillId="3" borderId="0" xfId="3" applyFont="1" applyFill="1" applyAlignment="1">
      <alignment horizontal="left"/>
    </xf>
    <xf numFmtId="0" fontId="55" fillId="0" borderId="0" xfId="0" applyFont="1" applyAlignment="1">
      <alignment horizontal="left"/>
    </xf>
    <xf numFmtId="9" fontId="55" fillId="0" borderId="0" xfId="0" applyNumberFormat="1" applyFont="1" applyAlignment="1">
      <alignment horizontal="center"/>
    </xf>
    <xf numFmtId="0" fontId="37" fillId="3" borderId="0" xfId="3" applyFont="1" applyFill="1"/>
    <xf numFmtId="0" fontId="9" fillId="3" borderId="19" xfId="3" applyFont="1" applyFill="1" applyBorder="1"/>
    <xf numFmtId="0" fontId="9" fillId="3" borderId="18" xfId="3" applyFont="1" applyFill="1" applyBorder="1"/>
    <xf numFmtId="0" fontId="9" fillId="3" borderId="37" xfId="3" applyFont="1" applyFill="1" applyBorder="1"/>
    <xf numFmtId="0" fontId="37" fillId="3" borderId="20" xfId="3" applyFont="1" applyFill="1" applyBorder="1"/>
    <xf numFmtId="0" fontId="57" fillId="13" borderId="19" xfId="0" applyFont="1" applyFill="1" applyBorder="1" applyAlignment="1">
      <alignment horizontal="center" vertical="center"/>
    </xf>
    <xf numFmtId="0" fontId="56" fillId="13" borderId="19" xfId="0" applyFont="1" applyFill="1" applyBorder="1" applyAlignment="1">
      <alignment horizontal="center" vertical="center"/>
    </xf>
    <xf numFmtId="0" fontId="56" fillId="13" borderId="19" xfId="0" applyFont="1" applyFill="1" applyBorder="1" applyAlignment="1">
      <alignment horizontal="center" vertical="center" wrapText="1"/>
    </xf>
    <xf numFmtId="0" fontId="9" fillId="13" borderId="19" xfId="0" applyFont="1" applyFill="1" applyBorder="1" applyAlignment="1">
      <alignment horizontal="center" vertical="center" wrapText="1"/>
    </xf>
    <xf numFmtId="0" fontId="50" fillId="13" borderId="19" xfId="0" applyFont="1" applyFill="1" applyBorder="1" applyAlignment="1">
      <alignment horizontal="justify" vertical="center" wrapText="1"/>
    </xf>
    <xf numFmtId="0" fontId="50" fillId="13" borderId="19" xfId="0" applyFont="1" applyFill="1" applyBorder="1" applyAlignment="1">
      <alignment horizontal="center" vertical="center" wrapText="1"/>
    </xf>
    <xf numFmtId="0" fontId="55" fillId="3" borderId="0" xfId="0" applyFont="1" applyFill="1" applyAlignment="1">
      <alignment horizontal="center"/>
    </xf>
    <xf numFmtId="9" fontId="55" fillId="3" borderId="0" xfId="0" applyNumberFormat="1" applyFont="1" applyFill="1" applyAlignment="1">
      <alignment horizontal="center"/>
    </xf>
    <xf numFmtId="0" fontId="26" fillId="13" borderId="19" xfId="0" applyFont="1" applyFill="1" applyBorder="1" applyAlignment="1">
      <alignment horizontal="center" vertical="center" wrapText="1"/>
    </xf>
    <xf numFmtId="0" fontId="55" fillId="2" borderId="73" xfId="0" applyFont="1" applyFill="1" applyBorder="1" applyAlignment="1">
      <alignment horizontal="center" vertical="center"/>
    </xf>
    <xf numFmtId="0" fontId="55" fillId="2" borderId="74" xfId="0" applyFont="1" applyFill="1" applyBorder="1" applyAlignment="1">
      <alignment horizontal="center" vertical="center" wrapText="1"/>
    </xf>
    <xf numFmtId="0" fontId="55" fillId="2" borderId="75" xfId="0" applyFont="1" applyFill="1" applyBorder="1" applyAlignment="1">
      <alignment horizontal="center" vertical="center" wrapText="1"/>
    </xf>
    <xf numFmtId="0" fontId="55" fillId="0" borderId="19" xfId="0" applyFont="1" applyBorder="1" applyAlignment="1">
      <alignment horizontal="center"/>
    </xf>
    <xf numFmtId="0" fontId="70" fillId="3" borderId="0" xfId="0" applyFont="1" applyFill="1" applyAlignment="1">
      <alignment horizontal="center" vertical="center"/>
    </xf>
    <xf numFmtId="0" fontId="71" fillId="3" borderId="0" xfId="0" applyFont="1" applyFill="1" applyAlignment="1">
      <alignment horizontal="center" vertical="center"/>
    </xf>
    <xf numFmtId="165" fontId="56" fillId="3" borderId="19" xfId="0" applyNumberFormat="1" applyFont="1" applyFill="1" applyBorder="1"/>
    <xf numFmtId="0" fontId="56" fillId="3" borderId="19" xfId="0" applyFont="1" applyFill="1" applyBorder="1" applyAlignment="1">
      <alignment horizontal="center"/>
    </xf>
    <xf numFmtId="0" fontId="74" fillId="28" borderId="19" xfId="0" applyFont="1" applyFill="1" applyBorder="1" applyAlignment="1">
      <alignment wrapText="1"/>
    </xf>
    <xf numFmtId="0" fontId="8" fillId="3" borderId="0" xfId="0" applyFont="1" applyFill="1" applyAlignment="1">
      <alignment horizontal="left" vertical="center" wrapText="1"/>
    </xf>
    <xf numFmtId="0" fontId="8" fillId="3" borderId="0" xfId="0" applyFont="1" applyFill="1" applyAlignment="1">
      <alignment horizontal="left" vertical="justify" wrapText="1"/>
    </xf>
    <xf numFmtId="0" fontId="55" fillId="13" borderId="19" xfId="0" applyFont="1" applyFill="1" applyBorder="1" applyAlignment="1">
      <alignment horizontal="center" vertical="center"/>
    </xf>
    <xf numFmtId="0" fontId="8" fillId="3" borderId="0" xfId="0" applyFont="1" applyFill="1" applyAlignment="1">
      <alignment horizontal="left" vertical="center"/>
    </xf>
    <xf numFmtId="0" fontId="55" fillId="13" borderId="20" xfId="0" applyFont="1" applyFill="1" applyBorder="1" applyAlignment="1">
      <alignment horizontal="center" vertical="center"/>
    </xf>
    <xf numFmtId="0" fontId="55" fillId="13" borderId="21" xfId="0" applyFont="1" applyFill="1" applyBorder="1" applyAlignment="1">
      <alignment horizontal="center" vertical="center"/>
    </xf>
    <xf numFmtId="0" fontId="32" fillId="3" borderId="0" xfId="3" applyFont="1" applyFill="1" applyAlignment="1">
      <alignment horizontal="left"/>
    </xf>
    <xf numFmtId="0" fontId="32" fillId="19" borderId="0" xfId="3" applyFont="1" applyFill="1" applyAlignment="1">
      <alignment horizontal="left" wrapText="1"/>
    </xf>
    <xf numFmtId="0" fontId="69" fillId="19" borderId="0" xfId="3" applyFont="1" applyFill="1" applyAlignment="1">
      <alignment horizontal="left" wrapText="1"/>
    </xf>
    <xf numFmtId="0" fontId="7" fillId="33" borderId="0" xfId="0" applyFont="1" applyFill="1" applyAlignment="1">
      <alignment horizontal="center"/>
    </xf>
    <xf numFmtId="0" fontId="7" fillId="33" borderId="0" xfId="0" applyFont="1" applyFill="1"/>
    <xf numFmtId="0" fontId="37" fillId="3" borderId="19" xfId="1" applyFont="1" applyFill="1" applyBorder="1" applyAlignment="1">
      <alignment horizontal="center"/>
    </xf>
    <xf numFmtId="0" fontId="75" fillId="3" borderId="0" xfId="0" applyFont="1" applyFill="1"/>
    <xf numFmtId="0" fontId="30" fillId="3" borderId="10" xfId="0" applyFont="1" applyFill="1" applyBorder="1" applyAlignment="1">
      <alignment horizontal="center"/>
    </xf>
    <xf numFmtId="0" fontId="30" fillId="3" borderId="0" xfId="0" applyFont="1" applyFill="1" applyAlignment="1">
      <alignment horizontal="center"/>
    </xf>
    <xf numFmtId="0" fontId="30" fillId="3" borderId="11" xfId="0" applyFont="1" applyFill="1" applyBorder="1"/>
    <xf numFmtId="0" fontId="25" fillId="3" borderId="10" xfId="0" applyFont="1" applyFill="1" applyBorder="1"/>
    <xf numFmtId="0" fontId="30" fillId="3" borderId="13" xfId="0" applyFont="1" applyFill="1" applyBorder="1"/>
    <xf numFmtId="0" fontId="30" fillId="3" borderId="14" xfId="0" applyFont="1" applyFill="1" applyBorder="1"/>
    <xf numFmtId="0" fontId="68" fillId="3" borderId="0" xfId="0" applyFont="1" applyFill="1"/>
    <xf numFmtId="0" fontId="76" fillId="3" borderId="0" xfId="0" applyFont="1" applyFill="1"/>
    <xf numFmtId="0" fontId="16" fillId="3" borderId="0" xfId="0" applyFont="1" applyFill="1" applyAlignment="1">
      <alignment horizontal="left" vertical="top" wrapText="1"/>
    </xf>
    <xf numFmtId="0" fontId="23" fillId="35" borderId="27" xfId="3" applyFont="1" applyFill="1" applyBorder="1" applyAlignment="1">
      <alignment horizontal="center" vertical="center" wrapText="1"/>
    </xf>
    <xf numFmtId="0" fontId="23" fillId="36" borderId="27" xfId="3" applyFont="1" applyFill="1" applyBorder="1" applyAlignment="1">
      <alignment horizontal="center" vertical="center" wrapText="1"/>
    </xf>
    <xf numFmtId="0" fontId="10" fillId="3" borderId="19" xfId="2" applyFont="1" applyFill="1" applyBorder="1" applyAlignment="1">
      <alignment horizontal="center" vertical="center" wrapText="1"/>
    </xf>
    <xf numFmtId="0" fontId="9" fillId="34" borderId="20" xfId="2" applyFont="1" applyFill="1" applyBorder="1" applyAlignment="1">
      <alignment horizontal="center" vertical="center" wrapText="1"/>
    </xf>
    <xf numFmtId="0" fontId="77" fillId="3" borderId="0" xfId="0" applyFont="1" applyFill="1"/>
    <xf numFmtId="0" fontId="78" fillId="3" borderId="0" xfId="0" applyFont="1" applyFill="1"/>
    <xf numFmtId="0" fontId="77" fillId="10" borderId="0" xfId="2" applyFont="1" applyFill="1" applyAlignment="1">
      <alignment horizontal="center" vertical="center" wrapText="1"/>
    </xf>
    <xf numFmtId="0" fontId="78" fillId="6" borderId="0" xfId="2" applyFont="1" applyFill="1" applyAlignment="1">
      <alignment horizontal="left" wrapText="1"/>
    </xf>
    <xf numFmtId="0" fontId="78" fillId="5" borderId="0" xfId="2" applyFont="1" applyFill="1" applyAlignment="1">
      <alignment horizontal="left" wrapText="1"/>
    </xf>
    <xf numFmtId="0" fontId="78" fillId="4" borderId="0" xfId="2" applyFont="1" applyFill="1" applyAlignment="1">
      <alignment horizontal="left" wrapText="1"/>
    </xf>
    <xf numFmtId="0" fontId="78" fillId="8" borderId="0" xfId="2" applyFont="1" applyFill="1" applyAlignment="1">
      <alignment horizontal="left" wrapText="1"/>
    </xf>
    <xf numFmtId="0" fontId="23" fillId="39" borderId="56" xfId="3" applyFont="1" applyFill="1" applyBorder="1"/>
    <xf numFmtId="0" fontId="23" fillId="39" borderId="23" xfId="3" applyFont="1" applyFill="1" applyBorder="1"/>
    <xf numFmtId="0" fontId="23" fillId="39" borderId="24" xfId="3" applyFont="1" applyFill="1" applyBorder="1"/>
    <xf numFmtId="0" fontId="23" fillId="39" borderId="57" xfId="3" applyFont="1" applyFill="1" applyBorder="1"/>
    <xf numFmtId="0" fontId="6" fillId="39" borderId="56" xfId="3" applyFont="1" applyFill="1" applyBorder="1"/>
    <xf numFmtId="0" fontId="7" fillId="37" borderId="0" xfId="0" applyFont="1" applyFill="1"/>
    <xf numFmtId="0" fontId="6" fillId="39" borderId="24" xfId="3" applyFont="1" applyFill="1" applyBorder="1"/>
    <xf numFmtId="0" fontId="6" fillId="39" borderId="57" xfId="3" applyFont="1" applyFill="1" applyBorder="1"/>
    <xf numFmtId="0" fontId="6" fillId="39" borderId="23" xfId="3" applyFont="1" applyFill="1" applyBorder="1"/>
    <xf numFmtId="0" fontId="77" fillId="38" borderId="53" xfId="3" applyFont="1" applyFill="1" applyBorder="1" applyAlignment="1">
      <alignment horizontal="center" vertical="center"/>
    </xf>
    <xf numFmtId="0" fontId="79" fillId="38" borderId="54" xfId="3" applyFont="1" applyFill="1" applyBorder="1" applyAlignment="1">
      <alignment horizontal="center" wrapText="1"/>
    </xf>
    <xf numFmtId="0" fontId="79" fillId="38" borderId="54" xfId="3" applyFont="1" applyFill="1" applyBorder="1" applyAlignment="1">
      <alignment horizontal="center" textRotation="90" wrapText="1"/>
    </xf>
    <xf numFmtId="0" fontId="79" fillId="38" borderId="55" xfId="3" applyFont="1" applyFill="1" applyBorder="1" applyAlignment="1">
      <alignment horizontal="center" textRotation="90" wrapText="1"/>
    </xf>
    <xf numFmtId="0" fontId="77" fillId="33" borderId="29" xfId="0" applyFont="1" applyFill="1" applyBorder="1" applyAlignment="1">
      <alignment horizontal="center" vertical="center"/>
    </xf>
    <xf numFmtId="0" fontId="77" fillId="33" borderId="30" xfId="0" applyFont="1" applyFill="1" applyBorder="1" applyAlignment="1">
      <alignment horizontal="center" vertical="center" wrapText="1"/>
    </xf>
    <xf numFmtId="0" fontId="77" fillId="33" borderId="31" xfId="0" applyFont="1" applyFill="1" applyBorder="1" applyAlignment="1">
      <alignment horizontal="center" vertical="center" wrapText="1"/>
    </xf>
    <xf numFmtId="0" fontId="77" fillId="33" borderId="29" xfId="0" applyFont="1" applyFill="1" applyBorder="1" applyAlignment="1">
      <alignment horizontal="center" vertical="center" wrapText="1"/>
    </xf>
    <xf numFmtId="0" fontId="78" fillId="3" borderId="32" xfId="0" applyFont="1" applyFill="1" applyBorder="1"/>
    <xf numFmtId="0" fontId="77" fillId="3" borderId="19" xfId="0" applyFont="1" applyFill="1" applyBorder="1" applyAlignment="1">
      <alignment horizontal="center"/>
    </xf>
    <xf numFmtId="0" fontId="77" fillId="3" borderId="33" xfId="0" applyFont="1" applyFill="1" applyBorder="1" applyAlignment="1">
      <alignment horizontal="center"/>
    </xf>
    <xf numFmtId="0" fontId="8" fillId="37" borderId="19" xfId="0" applyFont="1" applyFill="1" applyBorder="1" applyAlignment="1">
      <alignment horizontal="center" vertical="center" wrapText="1"/>
    </xf>
    <xf numFmtId="0" fontId="8" fillId="37" borderId="19" xfId="0" applyFont="1" applyFill="1" applyBorder="1" applyAlignment="1">
      <alignment horizontal="center" wrapText="1"/>
    </xf>
    <xf numFmtId="9" fontId="7" fillId="40" borderId="19" xfId="0" applyNumberFormat="1" applyFont="1" applyFill="1" applyBorder="1" applyAlignment="1">
      <alignment horizontal="center" vertical="center"/>
    </xf>
    <xf numFmtId="9" fontId="30" fillId="40" borderId="19" xfId="0" applyNumberFormat="1" applyFont="1" applyFill="1" applyBorder="1" applyAlignment="1">
      <alignment horizontal="center" vertical="center"/>
    </xf>
    <xf numFmtId="9" fontId="30" fillId="40" borderId="19" xfId="0" applyNumberFormat="1" applyFont="1" applyFill="1" applyBorder="1" applyAlignment="1">
      <alignment horizontal="center" vertical="justify" wrapText="1"/>
    </xf>
    <xf numFmtId="9" fontId="30" fillId="40" borderId="19" xfId="0" applyNumberFormat="1" applyFont="1" applyFill="1" applyBorder="1" applyAlignment="1">
      <alignment horizontal="center" vertical="center" wrapText="1"/>
    </xf>
    <xf numFmtId="0" fontId="8" fillId="37" borderId="19" xfId="0" applyFont="1" applyFill="1" applyBorder="1" applyAlignment="1">
      <alignment horizontal="center"/>
    </xf>
    <xf numFmtId="0" fontId="30" fillId="40" borderId="19" xfId="0" applyFont="1" applyFill="1" applyBorder="1" applyAlignment="1">
      <alignment horizontal="center" vertical="center" wrapText="1"/>
    </xf>
    <xf numFmtId="0" fontId="0" fillId="3" borderId="63" xfId="0" applyFill="1" applyBorder="1"/>
    <xf numFmtId="0" fontId="8" fillId="3" borderId="0" xfId="0" applyFont="1" applyFill="1" applyAlignment="1">
      <alignment vertical="justify"/>
    </xf>
    <xf numFmtId="0" fontId="32" fillId="35" borderId="44" xfId="3" applyFont="1" applyFill="1" applyBorder="1" applyAlignment="1">
      <alignment horizontal="center" vertical="center" wrapText="1"/>
    </xf>
    <xf numFmtId="0" fontId="32" fillId="36" borderId="44" xfId="3" applyFont="1" applyFill="1" applyBorder="1" applyAlignment="1">
      <alignment horizontal="center" vertical="center" wrapText="1"/>
    </xf>
    <xf numFmtId="0" fontId="44" fillId="36" borderId="44" xfId="3" applyFont="1" applyFill="1" applyBorder="1" applyAlignment="1">
      <alignment horizontal="center" vertical="center" wrapText="1"/>
    </xf>
    <xf numFmtId="0" fontId="32" fillId="36" borderId="45" xfId="3" applyFont="1" applyFill="1" applyBorder="1" applyAlignment="1">
      <alignment horizontal="center" vertical="center" wrapText="1"/>
    </xf>
    <xf numFmtId="0" fontId="32" fillId="35" borderId="26" xfId="3" applyFont="1" applyFill="1" applyBorder="1" applyAlignment="1">
      <alignment horizontal="center" vertical="center" wrapText="1"/>
    </xf>
    <xf numFmtId="0" fontId="32" fillId="36" borderId="26" xfId="3" applyFont="1" applyFill="1" applyBorder="1" applyAlignment="1">
      <alignment horizontal="center" vertical="center" wrapText="1"/>
    </xf>
    <xf numFmtId="0" fontId="44" fillId="36" borderId="26" xfId="3" applyFont="1" applyFill="1" applyBorder="1" applyAlignment="1">
      <alignment horizontal="center" vertical="center" wrapText="1"/>
    </xf>
    <xf numFmtId="0" fontId="32" fillId="36" borderId="47" xfId="3" applyFont="1" applyFill="1" applyBorder="1" applyAlignment="1">
      <alignment horizontal="center" vertical="center" wrapText="1"/>
    </xf>
    <xf numFmtId="0" fontId="80" fillId="37" borderId="0" xfId="0" applyFont="1" applyFill="1" applyAlignment="1">
      <alignment horizontal="center" vertical="center" wrapText="1"/>
    </xf>
    <xf numFmtId="0" fontId="80" fillId="37" borderId="63" xfId="0" applyFont="1" applyFill="1" applyBorder="1" applyAlignment="1">
      <alignment horizontal="center" vertical="center"/>
    </xf>
    <xf numFmtId="0" fontId="80" fillId="37" borderId="19" xfId="0" applyFont="1" applyFill="1" applyBorder="1" applyAlignment="1">
      <alignment horizontal="center" vertical="center"/>
    </xf>
    <xf numFmtId="0" fontId="80" fillId="37" borderId="0" xfId="0" applyFont="1" applyFill="1" applyAlignment="1">
      <alignment vertical="center" wrapText="1"/>
    </xf>
    <xf numFmtId="0" fontId="55" fillId="41" borderId="19" xfId="0" applyFont="1" applyFill="1" applyBorder="1" applyAlignment="1">
      <alignment horizontal="center" vertical="center" wrapText="1"/>
    </xf>
    <xf numFmtId="0" fontId="31" fillId="42" borderId="54" xfId="3" applyFont="1" applyFill="1" applyBorder="1" applyAlignment="1">
      <alignment horizontal="center" wrapText="1"/>
    </xf>
    <xf numFmtId="0" fontId="55" fillId="29" borderId="19" xfId="0" applyFont="1" applyFill="1" applyBorder="1" applyAlignment="1">
      <alignment horizontal="left"/>
    </xf>
    <xf numFmtId="0" fontId="18" fillId="29" borderId="19" xfId="0" applyFont="1" applyFill="1" applyBorder="1" applyAlignment="1">
      <alignment horizontal="center" wrapText="1"/>
    </xf>
    <xf numFmtId="0" fontId="22" fillId="43" borderId="59" xfId="3" applyFont="1" applyFill="1" applyBorder="1" applyAlignment="1">
      <alignment horizontal="center" wrapText="1"/>
    </xf>
    <xf numFmtId="0" fontId="7" fillId="43" borderId="59" xfId="3" applyFont="1" applyFill="1" applyBorder="1" applyAlignment="1">
      <alignment horizontal="center" wrapText="1"/>
    </xf>
    <xf numFmtId="0" fontId="18" fillId="3" borderId="19" xfId="0" applyFont="1" applyFill="1" applyBorder="1" applyAlignment="1">
      <alignment horizontal="center"/>
    </xf>
    <xf numFmtId="0" fontId="81" fillId="3" borderId="0" xfId="0" applyFont="1" applyFill="1"/>
    <xf numFmtId="0" fontId="55" fillId="44" borderId="19" xfId="0" applyFont="1" applyFill="1" applyBorder="1" applyAlignment="1">
      <alignment horizontal="left"/>
    </xf>
    <xf numFmtId="0" fontId="55" fillId="44" borderId="19" xfId="0" applyFont="1" applyFill="1" applyBorder="1" applyAlignment="1">
      <alignment horizontal="center"/>
    </xf>
    <xf numFmtId="0" fontId="38" fillId="3" borderId="19" xfId="1" applyFont="1" applyFill="1" applyBorder="1" applyAlignment="1">
      <alignment horizontal="left" wrapText="1"/>
    </xf>
    <xf numFmtId="0" fontId="54" fillId="0" borderId="19" xfId="0" applyFont="1" applyBorder="1" applyAlignment="1">
      <alignment horizontal="left"/>
    </xf>
    <xf numFmtId="1" fontId="10" fillId="46" borderId="19" xfId="2" applyNumberFormat="1" applyFont="1" applyFill="1" applyBorder="1" applyAlignment="1">
      <alignment horizontal="left"/>
    </xf>
    <xf numFmtId="0" fontId="10" fillId="46" borderId="19" xfId="2" applyFont="1" applyFill="1" applyBorder="1" applyAlignment="1">
      <alignment horizontal="left"/>
    </xf>
    <xf numFmtId="0" fontId="10" fillId="46" borderId="19" xfId="0" applyFont="1" applyFill="1" applyBorder="1"/>
    <xf numFmtId="0" fontId="10" fillId="47" borderId="19" xfId="2" applyFont="1" applyFill="1" applyBorder="1" applyAlignment="1">
      <alignment horizontal="left"/>
    </xf>
    <xf numFmtId="0" fontId="10" fillId="48" borderId="19" xfId="2" applyFont="1" applyFill="1" applyBorder="1" applyAlignment="1">
      <alignment horizontal="left"/>
    </xf>
    <xf numFmtId="0" fontId="10" fillId="48" borderId="19" xfId="2" applyFont="1" applyFill="1" applyBorder="1" applyAlignment="1">
      <alignment horizontal="center" vertical="top"/>
    </xf>
    <xf numFmtId="0" fontId="10" fillId="46" borderId="19" xfId="2" applyFont="1" applyFill="1" applyBorder="1" applyAlignment="1">
      <alignment horizontal="center" vertical="top"/>
    </xf>
    <xf numFmtId="0" fontId="10" fillId="46" borderId="19" xfId="2" applyFont="1" applyFill="1" applyBorder="1" applyAlignment="1">
      <alignment horizontal="center" vertical="center"/>
    </xf>
    <xf numFmtId="0" fontId="10" fillId="46" borderId="19" xfId="0" applyFont="1" applyFill="1" applyBorder="1" applyAlignment="1">
      <alignment horizontal="center" vertical="center"/>
    </xf>
    <xf numFmtId="1" fontId="53" fillId="46" borderId="19" xfId="0" applyNumberFormat="1" applyFont="1" applyFill="1" applyBorder="1" applyAlignment="1">
      <alignment horizontal="left" vertical="center"/>
    </xf>
    <xf numFmtId="0" fontId="53" fillId="46" borderId="19" xfId="0" applyFont="1" applyFill="1" applyBorder="1" applyAlignment="1">
      <alignment horizontal="left" vertical="center" wrapText="1"/>
    </xf>
    <xf numFmtId="0" fontId="53" fillId="46" borderId="19" xfId="0" applyFont="1" applyFill="1" applyBorder="1" applyAlignment="1">
      <alignment horizontal="left" vertical="center"/>
    </xf>
    <xf numFmtId="0" fontId="7" fillId="48" borderId="19" xfId="2" applyFont="1" applyFill="1" applyBorder="1" applyAlignment="1">
      <alignment horizontal="left"/>
    </xf>
    <xf numFmtId="0" fontId="7" fillId="48" borderId="19" xfId="2" applyFont="1" applyFill="1" applyBorder="1" applyAlignment="1">
      <alignment horizontal="center" vertical="top"/>
    </xf>
    <xf numFmtId="0" fontId="7" fillId="46" borderId="19" xfId="2" applyFont="1" applyFill="1" applyBorder="1" applyAlignment="1">
      <alignment horizontal="center" vertical="top"/>
    </xf>
    <xf numFmtId="0" fontId="7" fillId="46" borderId="19" xfId="0" applyFont="1" applyFill="1" applyBorder="1" applyAlignment="1">
      <alignment horizontal="center" vertical="center"/>
    </xf>
    <xf numFmtId="1" fontId="10" fillId="46" borderId="19" xfId="2" applyNumberFormat="1" applyFont="1" applyFill="1" applyBorder="1" applyAlignment="1">
      <alignment horizontal="left" wrapText="1"/>
    </xf>
    <xf numFmtId="0" fontId="54" fillId="46" borderId="19" xfId="0" applyFont="1" applyFill="1" applyBorder="1" applyAlignment="1">
      <alignment horizontal="left" vertical="center"/>
    </xf>
    <xf numFmtId="0" fontId="7" fillId="46" borderId="19" xfId="0" applyFont="1" applyFill="1" applyBorder="1" applyAlignment="1">
      <alignment horizontal="left"/>
    </xf>
    <xf numFmtId="0" fontId="61" fillId="46" borderId="19" xfId="0" applyFont="1" applyFill="1" applyBorder="1"/>
    <xf numFmtId="0" fontId="7" fillId="46" borderId="19" xfId="0" applyFont="1" applyFill="1" applyBorder="1" applyAlignment="1">
      <alignment horizontal="center"/>
    </xf>
    <xf numFmtId="0" fontId="10" fillId="48" borderId="19" xfId="2" applyFont="1" applyFill="1" applyBorder="1" applyAlignment="1">
      <alignment horizontal="left" wrapText="1"/>
    </xf>
    <xf numFmtId="0" fontId="10" fillId="49" borderId="19" xfId="2" applyFont="1" applyFill="1" applyBorder="1" applyAlignment="1">
      <alignment horizontal="left" wrapText="1"/>
    </xf>
    <xf numFmtId="0" fontId="10" fillId="49" borderId="19" xfId="2" applyFont="1" applyFill="1" applyBorder="1" applyAlignment="1">
      <alignment horizontal="center" vertical="top"/>
    </xf>
    <xf numFmtId="0" fontId="7" fillId="49" borderId="19" xfId="2" applyFont="1" applyFill="1" applyBorder="1" applyAlignment="1">
      <alignment horizontal="center" vertical="top"/>
    </xf>
    <xf numFmtId="0" fontId="10" fillId="50" borderId="19" xfId="2" applyFont="1" applyFill="1" applyBorder="1" applyAlignment="1">
      <alignment horizontal="left" wrapText="1"/>
    </xf>
    <xf numFmtId="0" fontId="10" fillId="50" borderId="19" xfId="2" applyFont="1" applyFill="1" applyBorder="1" applyAlignment="1">
      <alignment horizontal="center" vertical="top"/>
    </xf>
    <xf numFmtId="0" fontId="7" fillId="46" borderId="0" xfId="0" applyFont="1" applyFill="1"/>
    <xf numFmtId="0" fontId="54" fillId="46" borderId="19" xfId="0" applyFont="1" applyFill="1" applyBorder="1" applyAlignment="1">
      <alignment horizontal="left" vertical="center" wrapText="1"/>
    </xf>
    <xf numFmtId="1" fontId="23" fillId="10" borderId="22" xfId="3" applyNumberFormat="1" applyFont="1" applyFill="1" applyBorder="1" applyAlignment="1">
      <alignment horizontal="center"/>
    </xf>
    <xf numFmtId="0" fontId="22" fillId="3" borderId="19" xfId="3" applyFont="1" applyFill="1" applyBorder="1"/>
    <xf numFmtId="1" fontId="69" fillId="11" borderId="19" xfId="3" applyNumberFormat="1" applyFont="1" applyFill="1" applyBorder="1" applyAlignment="1">
      <alignment horizontal="center"/>
    </xf>
    <xf numFmtId="0" fontId="38" fillId="11" borderId="19" xfId="3" applyFont="1" applyFill="1" applyBorder="1" applyAlignment="1">
      <alignment horizontal="center"/>
    </xf>
    <xf numFmtId="1" fontId="38" fillId="11" borderId="19" xfId="3" applyNumberFormat="1" applyFont="1" applyFill="1" applyBorder="1" applyAlignment="1">
      <alignment horizontal="center"/>
    </xf>
    <xf numFmtId="1" fontId="69" fillId="10" borderId="19" xfId="3" applyNumberFormat="1" applyFont="1" applyFill="1" applyBorder="1" applyAlignment="1">
      <alignment horizontal="center"/>
    </xf>
    <xf numFmtId="0" fontId="38" fillId="10" borderId="19" xfId="3" applyFont="1" applyFill="1" applyBorder="1" applyAlignment="1">
      <alignment horizontal="center"/>
    </xf>
    <xf numFmtId="1" fontId="32" fillId="10" borderId="19" xfId="3" applyNumberFormat="1" applyFont="1" applyFill="1" applyBorder="1" applyAlignment="1">
      <alignment horizontal="center"/>
    </xf>
    <xf numFmtId="0" fontId="32" fillId="6" borderId="19" xfId="3" applyFont="1" applyFill="1" applyBorder="1" applyAlignment="1">
      <alignment horizontal="center" vertical="center" wrapText="1"/>
    </xf>
    <xf numFmtId="0" fontId="37" fillId="6" borderId="19" xfId="3" applyFont="1" applyFill="1" applyBorder="1" applyAlignment="1">
      <alignment horizontal="center" vertical="center" wrapText="1"/>
    </xf>
    <xf numFmtId="0" fontId="38" fillId="11" borderId="27" xfId="3" applyFont="1" applyFill="1" applyBorder="1" applyAlignment="1">
      <alignment horizontal="center"/>
    </xf>
    <xf numFmtId="0" fontId="38" fillId="10" borderId="27" xfId="3" applyFont="1" applyFill="1" applyBorder="1" applyAlignment="1">
      <alignment horizontal="center"/>
    </xf>
    <xf numFmtId="1" fontId="37" fillId="10" borderId="19" xfId="3" applyNumberFormat="1" applyFont="1" applyFill="1" applyBorder="1" applyAlignment="1">
      <alignment horizontal="center"/>
    </xf>
    <xf numFmtId="0" fontId="38" fillId="51" borderId="19" xfId="3" applyFont="1" applyFill="1" applyBorder="1" applyAlignment="1">
      <alignment horizontal="center"/>
    </xf>
    <xf numFmtId="0" fontId="38" fillId="52" borderId="19" xfId="3" applyFont="1" applyFill="1" applyBorder="1" applyAlignment="1">
      <alignment horizontal="center"/>
    </xf>
    <xf numFmtId="0" fontId="7" fillId="27" borderId="19" xfId="0" applyFont="1" applyFill="1" applyBorder="1" applyAlignment="1">
      <alignment horizontal="center" vertical="center"/>
    </xf>
    <xf numFmtId="0" fontId="6" fillId="39" borderId="56" xfId="3" applyFont="1" applyFill="1" applyBorder="1" applyAlignment="1">
      <alignment horizontal="center" vertical="center" wrapText="1"/>
    </xf>
    <xf numFmtId="0" fontId="23" fillId="53" borderId="59" xfId="3" applyFont="1" applyFill="1" applyBorder="1" applyAlignment="1">
      <alignment horizontal="center" wrapText="1"/>
    </xf>
    <xf numFmtId="0" fontId="32" fillId="54" borderId="19" xfId="3" applyFont="1" applyFill="1" applyBorder="1" applyAlignment="1">
      <alignment horizontal="center" vertical="center" wrapText="1"/>
    </xf>
    <xf numFmtId="0" fontId="32" fillId="55" borderId="19" xfId="3" applyFont="1" applyFill="1" applyBorder="1" applyAlignment="1">
      <alignment horizontal="center" vertical="center" wrapText="1"/>
    </xf>
    <xf numFmtId="0" fontId="37" fillId="55" borderId="19" xfId="3" applyFont="1" applyFill="1" applyBorder="1" applyAlignment="1">
      <alignment horizontal="center" vertical="center" wrapText="1"/>
    </xf>
    <xf numFmtId="0" fontId="0" fillId="3" borderId="19" xfId="0" applyFill="1" applyBorder="1" applyAlignment="1">
      <alignment horizontal="right"/>
    </xf>
    <xf numFmtId="0" fontId="0" fillId="3" borderId="21" xfId="0" applyFill="1" applyBorder="1" applyAlignment="1">
      <alignment horizontal="right"/>
    </xf>
    <xf numFmtId="0" fontId="80" fillId="37" borderId="37" xfId="0" applyFont="1" applyFill="1" applyBorder="1" applyAlignment="1">
      <alignment horizontal="center" vertical="center" wrapText="1"/>
    </xf>
    <xf numFmtId="0" fontId="80" fillId="37" borderId="39" xfId="0" applyFont="1" applyFill="1" applyBorder="1" applyAlignment="1">
      <alignment horizontal="center" vertical="center" wrapText="1"/>
    </xf>
    <xf numFmtId="0" fontId="55" fillId="3" borderId="19" xfId="0" applyFont="1" applyFill="1" applyBorder="1" applyAlignment="1">
      <alignment horizontal="center" vertical="center"/>
    </xf>
    <xf numFmtId="0" fontId="55" fillId="3" borderId="33" xfId="0" applyFont="1" applyFill="1" applyBorder="1" applyAlignment="1">
      <alignment horizontal="center" vertical="center"/>
    </xf>
    <xf numFmtId="0" fontId="56" fillId="0" borderId="32" xfId="0" applyFont="1" applyBorder="1" applyAlignment="1">
      <alignment horizontal="center"/>
    </xf>
    <xf numFmtId="0" fontId="56" fillId="0" borderId="34" xfId="0" applyFont="1" applyBorder="1" applyAlignment="1">
      <alignment horizontal="center"/>
    </xf>
    <xf numFmtId="0" fontId="55" fillId="3" borderId="35" xfId="0" applyFont="1" applyFill="1" applyBorder="1" applyAlignment="1">
      <alignment horizontal="center" vertical="center"/>
    </xf>
    <xf numFmtId="0" fontId="55" fillId="3" borderId="36" xfId="0" applyFont="1" applyFill="1" applyBorder="1" applyAlignment="1">
      <alignment horizontal="center" vertical="center"/>
    </xf>
    <xf numFmtId="0" fontId="56" fillId="3" borderId="32" xfId="0" applyFont="1" applyFill="1" applyBorder="1" applyAlignment="1">
      <alignment horizontal="center"/>
    </xf>
    <xf numFmtId="0" fontId="55" fillId="3" borderId="33" xfId="0" applyFont="1" applyFill="1" applyBorder="1" applyAlignment="1">
      <alignment horizontal="left"/>
    </xf>
    <xf numFmtId="0" fontId="55" fillId="3" borderId="35" xfId="0" applyFont="1" applyFill="1" applyBorder="1" applyAlignment="1">
      <alignment horizontal="left"/>
    </xf>
    <xf numFmtId="0" fontId="55" fillId="3" borderId="36" xfId="0" applyFont="1" applyFill="1" applyBorder="1" applyAlignment="1">
      <alignment horizontal="left"/>
    </xf>
    <xf numFmtId="0" fontId="56" fillId="0" borderId="32" xfId="0" applyFont="1" applyBorder="1" applyAlignment="1">
      <alignment horizontal="center" vertical="center"/>
    </xf>
    <xf numFmtId="0" fontId="55" fillId="0" borderId="19" xfId="0" applyFont="1" applyBorder="1" applyAlignment="1">
      <alignment horizontal="center" vertical="center"/>
    </xf>
    <xf numFmtId="0" fontId="55" fillId="0" borderId="33" xfId="0" applyFont="1" applyBorder="1" applyAlignment="1">
      <alignment horizontal="center" vertical="center"/>
    </xf>
    <xf numFmtId="0" fontId="55" fillId="0" borderId="35" xfId="0" applyFont="1" applyBorder="1" applyAlignment="1">
      <alignment horizontal="center" vertical="center"/>
    </xf>
    <xf numFmtId="0" fontId="55" fillId="0" borderId="36" xfId="0" applyFont="1" applyBorder="1" applyAlignment="1">
      <alignment horizontal="center" vertical="center"/>
    </xf>
    <xf numFmtId="0" fontId="55" fillId="3" borderId="30" xfId="0" applyFont="1" applyFill="1" applyBorder="1" applyAlignment="1">
      <alignment horizontal="center" vertical="center"/>
    </xf>
    <xf numFmtId="0" fontId="55" fillId="3" borderId="31" xfId="0" applyFont="1" applyFill="1" applyBorder="1" applyAlignment="1">
      <alignment horizontal="center" vertical="center"/>
    </xf>
    <xf numFmtId="0" fontId="56" fillId="0" borderId="34" xfId="0" applyFont="1" applyBorder="1" applyAlignment="1">
      <alignment horizontal="center" vertical="center"/>
    </xf>
    <xf numFmtId="0" fontId="55" fillId="0" borderId="35" xfId="0" applyFont="1" applyBorder="1" applyAlignment="1">
      <alignment horizontal="left"/>
    </xf>
    <xf numFmtId="0" fontId="55" fillId="0" borderId="19" xfId="0" applyFont="1" applyBorder="1"/>
    <xf numFmtId="0" fontId="55" fillId="0" borderId="35" xfId="0" applyFont="1" applyBorder="1"/>
    <xf numFmtId="0" fontId="57" fillId="37" borderId="29" xfId="0" applyFont="1" applyFill="1" applyBorder="1" applyAlignment="1">
      <alignment horizontal="center" vertical="center"/>
    </xf>
    <xf numFmtId="0" fontId="55" fillId="37" borderId="30" xfId="0" applyFont="1" applyFill="1" applyBorder="1" applyAlignment="1">
      <alignment horizontal="center" vertical="center" wrapText="1"/>
    </xf>
    <xf numFmtId="0" fontId="55" fillId="37" borderId="31" xfId="0" applyFont="1" applyFill="1" applyBorder="1" applyAlignment="1">
      <alignment horizontal="center" vertical="center"/>
    </xf>
    <xf numFmtId="0" fontId="55" fillId="37" borderId="30" xfId="0" applyFont="1" applyFill="1" applyBorder="1" applyAlignment="1">
      <alignment vertical="center"/>
    </xf>
    <xf numFmtId="0" fontId="7" fillId="56" borderId="19" xfId="0" applyFont="1" applyFill="1" applyBorder="1" applyAlignment="1">
      <alignment horizontal="center" vertical="center"/>
    </xf>
    <xf numFmtId="0" fontId="7" fillId="29" borderId="19" xfId="0" applyFont="1" applyFill="1" applyBorder="1" applyAlignment="1">
      <alignment horizontal="center" vertical="center"/>
    </xf>
    <xf numFmtId="9" fontId="55" fillId="37" borderId="19" xfId="0" applyNumberFormat="1" applyFont="1" applyFill="1" applyBorder="1" applyAlignment="1">
      <alignment horizontal="center"/>
    </xf>
    <xf numFmtId="0" fontId="55" fillId="37" borderId="19" xfId="0" applyFont="1" applyFill="1" applyBorder="1" applyAlignment="1">
      <alignment horizontal="left"/>
    </xf>
    <xf numFmtId="0" fontId="55" fillId="37" borderId="19" xfId="0" applyFont="1" applyFill="1" applyBorder="1" applyAlignment="1">
      <alignment horizontal="left" wrapText="1"/>
    </xf>
    <xf numFmtId="0" fontId="15" fillId="13" borderId="20" xfId="0" applyFont="1" applyFill="1" applyBorder="1" applyAlignment="1">
      <alignment vertical="center"/>
    </xf>
    <xf numFmtId="0" fontId="9" fillId="13" borderId="11" xfId="0" applyFont="1" applyFill="1" applyBorder="1" applyAlignment="1">
      <alignment vertical="center"/>
    </xf>
    <xf numFmtId="0" fontId="9" fillId="13" borderId="14" xfId="0" applyFont="1" applyFill="1" applyBorder="1" applyAlignment="1">
      <alignment vertical="center"/>
    </xf>
    <xf numFmtId="0" fontId="55" fillId="0" borderId="19" xfId="0" applyFont="1" applyBorder="1" applyAlignment="1">
      <alignment horizontal="right"/>
    </xf>
    <xf numFmtId="9" fontId="2" fillId="3" borderId="0" xfId="0" applyNumberFormat="1" applyFont="1" applyFill="1" applyAlignment="1">
      <alignment wrapText="1"/>
    </xf>
    <xf numFmtId="0" fontId="15" fillId="13" borderId="20" xfId="0" applyFont="1" applyFill="1" applyBorder="1" applyAlignment="1">
      <alignment vertical="center" wrapText="1"/>
    </xf>
    <xf numFmtId="0" fontId="15" fillId="13" borderId="21" xfId="0" applyFont="1" applyFill="1" applyBorder="1" applyAlignment="1">
      <alignment vertical="center" wrapText="1"/>
    </xf>
    <xf numFmtId="0" fontId="2" fillId="3" borderId="0" xfId="0" applyFont="1" applyFill="1" applyAlignment="1">
      <alignment horizontal="center"/>
    </xf>
    <xf numFmtId="0" fontId="55" fillId="3" borderId="0" xfId="0" applyFont="1" applyFill="1" applyAlignment="1">
      <alignment horizontal="left"/>
    </xf>
    <xf numFmtId="0" fontId="57" fillId="3" borderId="19" xfId="0" applyFont="1" applyFill="1" applyBorder="1" applyAlignment="1">
      <alignment horizontal="center"/>
    </xf>
    <xf numFmtId="0" fontId="60" fillId="3" borderId="0" xfId="0" applyFont="1" applyFill="1" applyAlignment="1">
      <alignment horizontal="center"/>
    </xf>
    <xf numFmtId="0" fontId="83" fillId="3" borderId="19" xfId="0" applyFont="1" applyFill="1" applyBorder="1" applyAlignment="1">
      <alignment horizontal="left"/>
    </xf>
    <xf numFmtId="9" fontId="55" fillId="0" borderId="19" xfId="0" applyNumberFormat="1" applyFont="1" applyBorder="1" applyAlignment="1">
      <alignment horizontal="left"/>
    </xf>
    <xf numFmtId="9" fontId="59" fillId="3" borderId="0" xfId="0" applyNumberFormat="1" applyFont="1" applyFill="1"/>
    <xf numFmtId="9" fontId="55" fillId="37" borderId="19" xfId="0" applyNumberFormat="1" applyFont="1" applyFill="1" applyBorder="1" applyAlignment="1">
      <alignment horizontal="left"/>
    </xf>
    <xf numFmtId="0" fontId="55" fillId="19" borderId="19" xfId="0" applyFont="1" applyFill="1" applyBorder="1" applyAlignment="1">
      <alignment horizontal="center"/>
    </xf>
    <xf numFmtId="0" fontId="11" fillId="3" borderId="4" xfId="3" applyFont="1" applyFill="1" applyBorder="1"/>
    <xf numFmtId="0" fontId="35" fillId="3" borderId="0" xfId="3" applyFont="1" applyFill="1" applyAlignment="1">
      <alignment horizontal="center" wrapText="1"/>
    </xf>
    <xf numFmtId="0" fontId="35" fillId="3" borderId="0" xfId="3" applyFont="1" applyFill="1" applyAlignment="1">
      <alignment horizontal="center" textRotation="90" wrapText="1"/>
    </xf>
    <xf numFmtId="0" fontId="55" fillId="19" borderId="0" xfId="0" applyFont="1" applyFill="1" applyAlignment="1">
      <alignment horizontal="center"/>
    </xf>
    <xf numFmtId="0" fontId="62" fillId="19" borderId="0" xfId="0" applyFont="1" applyFill="1" applyAlignment="1">
      <alignment horizontal="center"/>
    </xf>
    <xf numFmtId="0" fontId="56" fillId="19" borderId="19" xfId="0" applyFont="1" applyFill="1" applyBorder="1"/>
    <xf numFmtId="0" fontId="55" fillId="19" borderId="19" xfId="0" applyFont="1" applyFill="1" applyBorder="1" applyAlignment="1">
      <alignment horizontal="center" vertical="center" wrapText="1"/>
    </xf>
    <xf numFmtId="0" fontId="35" fillId="19" borderId="19" xfId="3" applyFont="1" applyFill="1" applyBorder="1" applyAlignment="1">
      <alignment horizontal="center" wrapText="1"/>
    </xf>
    <xf numFmtId="0" fontId="35" fillId="19" borderId="19" xfId="3" applyFont="1" applyFill="1" applyBorder="1" applyAlignment="1">
      <alignment horizontal="center" textRotation="90" wrapText="1"/>
    </xf>
    <xf numFmtId="0" fontId="35" fillId="19" borderId="19" xfId="3" applyFont="1" applyFill="1" applyBorder="1" applyAlignment="1">
      <alignment horizontal="center" vertical="center" wrapText="1"/>
    </xf>
    <xf numFmtId="0" fontId="55" fillId="19" borderId="19" xfId="0" applyFont="1" applyFill="1" applyBorder="1" applyAlignment="1">
      <alignment horizontal="left"/>
    </xf>
    <xf numFmtId="0" fontId="7" fillId="3" borderId="0" xfId="0" applyFont="1" applyFill="1" applyAlignment="1">
      <alignment horizontal="center" vertical="center"/>
    </xf>
    <xf numFmtId="0" fontId="78" fillId="3" borderId="0" xfId="2" applyFont="1" applyFill="1" applyAlignment="1">
      <alignment horizontal="left"/>
    </xf>
    <xf numFmtId="0" fontId="78" fillId="3" borderId="0" xfId="0" applyFont="1" applyFill="1" applyAlignment="1">
      <alignment horizontal="left"/>
    </xf>
    <xf numFmtId="0" fontId="77" fillId="3" borderId="0" xfId="0" applyFont="1" applyFill="1" applyAlignment="1">
      <alignment horizontal="left"/>
    </xf>
    <xf numFmtId="0" fontId="19" fillId="3" borderId="5" xfId="3" applyFont="1" applyFill="1" applyBorder="1" applyAlignment="1">
      <alignment horizontal="center"/>
    </xf>
    <xf numFmtId="1" fontId="19" fillId="3" borderId="0" xfId="3" applyNumberFormat="1" applyFont="1" applyFill="1" applyAlignment="1">
      <alignment horizontal="center"/>
    </xf>
    <xf numFmtId="0" fontId="19" fillId="3" borderId="6" xfId="3" applyFont="1" applyFill="1" applyBorder="1" applyAlignment="1">
      <alignment horizontal="center"/>
    </xf>
    <xf numFmtId="0" fontId="8" fillId="3" borderId="0" xfId="0" applyFont="1" applyFill="1" applyAlignment="1">
      <alignment horizontal="left"/>
    </xf>
    <xf numFmtId="0" fontId="86" fillId="3" borderId="19" xfId="0" applyFont="1" applyFill="1" applyBorder="1" applyAlignment="1">
      <alignment horizontal="left"/>
    </xf>
    <xf numFmtId="0" fontId="86" fillId="3" borderId="19" xfId="0" applyFont="1" applyFill="1" applyBorder="1" applyAlignment="1">
      <alignment horizontal="center"/>
    </xf>
    <xf numFmtId="0" fontId="86" fillId="15" borderId="19" xfId="0" applyFont="1" applyFill="1" applyBorder="1" applyAlignment="1">
      <alignment horizontal="center"/>
    </xf>
    <xf numFmtId="0" fontId="86" fillId="57" borderId="19" xfId="0" applyFont="1" applyFill="1" applyBorder="1" applyAlignment="1">
      <alignment horizontal="center"/>
    </xf>
    <xf numFmtId="0" fontId="86" fillId="23" borderId="19" xfId="0" applyFont="1" applyFill="1" applyBorder="1" applyAlignment="1">
      <alignment horizontal="center"/>
    </xf>
    <xf numFmtId="0" fontId="56" fillId="3" borderId="0" xfId="0" applyFont="1" applyFill="1" applyAlignment="1">
      <alignment wrapText="1"/>
    </xf>
    <xf numFmtId="0" fontId="38" fillId="3" borderId="19" xfId="1" applyFont="1" applyFill="1" applyBorder="1" applyAlignment="1">
      <alignment horizontal="center"/>
    </xf>
    <xf numFmtId="0" fontId="87" fillId="3" borderId="19" xfId="5" applyFont="1" applyFill="1" applyBorder="1" applyAlignment="1">
      <alignment horizontal="center"/>
    </xf>
    <xf numFmtId="0" fontId="9" fillId="58" borderId="19" xfId="2" applyFont="1" applyFill="1" applyBorder="1" applyAlignment="1">
      <alignment horizontal="center" vertical="center" wrapText="1"/>
    </xf>
    <xf numFmtId="0" fontId="0" fillId="0" borderId="19" xfId="0" applyBorder="1" applyAlignment="1">
      <alignment horizontal="center"/>
    </xf>
    <xf numFmtId="1" fontId="10" fillId="3" borderId="0" xfId="2" applyNumberFormat="1" applyFont="1" applyFill="1" applyAlignment="1">
      <alignment horizontal="left"/>
    </xf>
    <xf numFmtId="0" fontId="64" fillId="3" borderId="19" xfId="5" applyFill="1" applyBorder="1"/>
    <xf numFmtId="0" fontId="10" fillId="4" borderId="0" xfId="2" applyFont="1" applyFill="1" applyAlignment="1">
      <alignment horizontal="left" wrapText="1"/>
    </xf>
    <xf numFmtId="0" fontId="10" fillId="4" borderId="0" xfId="2" applyFont="1" applyFill="1" applyAlignment="1">
      <alignment horizontal="left"/>
    </xf>
    <xf numFmtId="0" fontId="10" fillId="4" borderId="0" xfId="2" applyFont="1" applyFill="1" applyAlignment="1">
      <alignment horizontal="center" vertical="top"/>
    </xf>
    <xf numFmtId="164" fontId="7" fillId="3" borderId="19" xfId="0" applyNumberFormat="1" applyFont="1" applyFill="1" applyBorder="1"/>
    <xf numFmtId="0" fontId="10" fillId="3" borderId="0" xfId="0" applyFont="1" applyFill="1" applyAlignment="1">
      <alignment horizontal="center" vertical="center"/>
    </xf>
    <xf numFmtId="0" fontId="7" fillId="45" borderId="19" xfId="0" applyFont="1" applyFill="1" applyBorder="1" applyAlignment="1">
      <alignment horizontal="center" vertical="center"/>
    </xf>
    <xf numFmtId="0" fontId="3" fillId="16" borderId="5" xfId="0" applyFont="1" applyFill="1" applyBorder="1" applyAlignment="1">
      <alignment horizontal="center"/>
    </xf>
    <xf numFmtId="0" fontId="3" fillId="16" borderId="0" xfId="0" applyFont="1" applyFill="1" applyAlignment="1">
      <alignment horizontal="center"/>
    </xf>
    <xf numFmtId="0" fontId="4" fillId="16" borderId="5" xfId="0" applyFont="1" applyFill="1" applyBorder="1" applyAlignment="1">
      <alignment horizontal="center"/>
    </xf>
    <xf numFmtId="0" fontId="4" fillId="16" borderId="0" xfId="0" applyFont="1" applyFill="1" applyAlignment="1">
      <alignment horizontal="center"/>
    </xf>
    <xf numFmtId="0" fontId="73" fillId="16" borderId="5" xfId="0" applyFont="1" applyFill="1" applyBorder="1" applyAlignment="1">
      <alignment horizontal="center" vertical="center" wrapText="1"/>
    </xf>
    <xf numFmtId="0" fontId="73" fillId="16" borderId="0" xfId="0" applyFont="1" applyFill="1" applyAlignment="1">
      <alignment horizontal="center" vertical="center" wrapText="1"/>
    </xf>
    <xf numFmtId="0" fontId="50" fillId="16" borderId="0" xfId="0" applyFont="1" applyFill="1" applyAlignment="1">
      <alignment horizontal="center"/>
    </xf>
    <xf numFmtId="0" fontId="82" fillId="3" borderId="2" xfId="0" applyFont="1" applyFill="1" applyBorder="1" applyAlignment="1">
      <alignment horizontal="left" vertical="top" wrapText="1"/>
    </xf>
    <xf numFmtId="0" fontId="82" fillId="3" borderId="3" xfId="0" applyFont="1" applyFill="1" applyBorder="1" applyAlignment="1">
      <alignment horizontal="left" vertical="top"/>
    </xf>
    <xf numFmtId="0" fontId="82" fillId="3" borderId="4" xfId="0" applyFont="1" applyFill="1" applyBorder="1" applyAlignment="1">
      <alignment horizontal="left" vertical="top"/>
    </xf>
    <xf numFmtId="0" fontId="82" fillId="3" borderId="5" xfId="0" applyFont="1" applyFill="1" applyBorder="1" applyAlignment="1">
      <alignment horizontal="left" vertical="top"/>
    </xf>
    <xf numFmtId="0" fontId="82" fillId="3" borderId="0" xfId="0" applyFont="1" applyFill="1" applyAlignment="1">
      <alignment horizontal="left" vertical="top"/>
    </xf>
    <xf numFmtId="0" fontId="82" fillId="3" borderId="6" xfId="0" applyFont="1" applyFill="1" applyBorder="1" applyAlignment="1">
      <alignment horizontal="left" vertical="top"/>
    </xf>
    <xf numFmtId="0" fontId="82" fillId="3" borderId="15" xfId="0" applyFont="1" applyFill="1" applyBorder="1" applyAlignment="1">
      <alignment horizontal="left" vertical="top"/>
    </xf>
    <xf numFmtId="0" fontId="82" fillId="3" borderId="16" xfId="0" applyFont="1" applyFill="1" applyBorder="1" applyAlignment="1">
      <alignment horizontal="left" vertical="top"/>
    </xf>
    <xf numFmtId="0" fontId="82" fillId="3" borderId="17" xfId="0" applyFont="1" applyFill="1" applyBorder="1" applyAlignment="1">
      <alignment horizontal="left" vertical="top"/>
    </xf>
    <xf numFmtId="0" fontId="6" fillId="3" borderId="0" xfId="0" applyFont="1" applyFill="1" applyAlignment="1">
      <alignment horizontal="center"/>
    </xf>
    <xf numFmtId="0" fontId="7" fillId="3" borderId="0" xfId="0" applyFont="1" applyFill="1" applyAlignment="1">
      <alignment horizontal="center"/>
    </xf>
    <xf numFmtId="0" fontId="5" fillId="3" borderId="0" xfId="0" applyFont="1" applyFill="1" applyAlignment="1">
      <alignment horizontal="center" vertical="center" wrapText="1"/>
    </xf>
    <xf numFmtId="0" fontId="5" fillId="3" borderId="16" xfId="0" applyFont="1" applyFill="1" applyBorder="1" applyAlignment="1">
      <alignment horizontal="center" vertical="center" wrapText="1"/>
    </xf>
    <xf numFmtId="0" fontId="67" fillId="3" borderId="0" xfId="0" applyFont="1" applyFill="1" applyAlignment="1">
      <alignment horizontal="center" wrapText="1"/>
    </xf>
    <xf numFmtId="0" fontId="8" fillId="3" borderId="0" xfId="0" applyFont="1" applyFill="1" applyAlignment="1">
      <alignment horizontal="center"/>
    </xf>
    <xf numFmtId="0" fontId="30" fillId="3" borderId="0" xfId="0" applyFont="1" applyFill="1" applyAlignment="1">
      <alignment horizontal="center"/>
    </xf>
    <xf numFmtId="0" fontId="8" fillId="3" borderId="0" xfId="0" applyFont="1" applyFill="1" applyAlignment="1">
      <alignment horizontal="center" vertical="center" wrapText="1"/>
    </xf>
    <xf numFmtId="0" fontId="30" fillId="3" borderId="10" xfId="0" applyFont="1" applyFill="1" applyBorder="1" applyAlignment="1">
      <alignment horizontal="center"/>
    </xf>
    <xf numFmtId="0" fontId="30" fillId="3" borderId="11" xfId="0" applyFont="1" applyFill="1" applyBorder="1" applyAlignment="1">
      <alignment horizontal="center"/>
    </xf>
    <xf numFmtId="0" fontId="8" fillId="3" borderId="7" xfId="0" applyFont="1" applyFill="1" applyBorder="1" applyAlignment="1">
      <alignment horizontal="center"/>
    </xf>
    <xf numFmtId="0" fontId="8" fillId="3" borderId="8" xfId="0" applyFont="1" applyFill="1" applyBorder="1" applyAlignment="1">
      <alignment horizontal="center"/>
    </xf>
    <xf numFmtId="0" fontId="8" fillId="3" borderId="9" xfId="0" applyFont="1" applyFill="1" applyBorder="1" applyAlignment="1">
      <alignment horizontal="center"/>
    </xf>
    <xf numFmtId="0" fontId="8" fillId="3" borderId="12" xfId="0" applyFont="1" applyFill="1" applyBorder="1" applyAlignment="1">
      <alignment horizontal="left"/>
    </xf>
    <xf numFmtId="0" fontId="8" fillId="3" borderId="13" xfId="0" applyFont="1" applyFill="1" applyBorder="1" applyAlignment="1">
      <alignment horizontal="left"/>
    </xf>
    <xf numFmtId="0" fontId="38" fillId="3" borderId="19" xfId="0" applyFont="1" applyFill="1" applyBorder="1" applyAlignment="1">
      <alignment horizontal="justify" vertical="top" wrapText="1"/>
    </xf>
    <xf numFmtId="0" fontId="37" fillId="3" borderId="10" xfId="0" applyFont="1" applyFill="1" applyBorder="1" applyAlignment="1">
      <alignment horizontal="center" wrapText="1"/>
    </xf>
    <xf numFmtId="0" fontId="37" fillId="3" borderId="0" xfId="0" applyFont="1" applyFill="1" applyAlignment="1">
      <alignment horizontal="center" wrapText="1"/>
    </xf>
    <xf numFmtId="0" fontId="37" fillId="3" borderId="11" xfId="0" applyFont="1" applyFill="1" applyBorder="1" applyAlignment="1">
      <alignment horizontal="center" wrapText="1"/>
    </xf>
    <xf numFmtId="0" fontId="12" fillId="3" borderId="0" xfId="0" applyFont="1" applyFill="1" applyAlignment="1">
      <alignment horizontal="center"/>
    </xf>
    <xf numFmtId="0" fontId="68" fillId="3" borderId="0" xfId="0" applyFont="1" applyFill="1" applyAlignment="1">
      <alignment horizontal="center"/>
    </xf>
    <xf numFmtId="0" fontId="32" fillId="34" borderId="19" xfId="3" applyFont="1" applyFill="1" applyBorder="1" applyAlignment="1">
      <alignment horizontal="center" vertical="center" textRotation="45" wrapText="1"/>
    </xf>
    <xf numFmtId="0" fontId="8" fillId="3" borderId="0" xfId="0" applyFont="1" applyFill="1" applyAlignment="1">
      <alignment horizontal="left" vertical="justify"/>
    </xf>
    <xf numFmtId="0" fontId="23" fillId="34" borderId="22" xfId="3" applyFont="1" applyFill="1" applyBorder="1" applyAlignment="1">
      <alignment horizontal="center" vertical="center" textRotation="45" wrapText="1"/>
    </xf>
    <xf numFmtId="0" fontId="23" fillId="34" borderId="26" xfId="3" applyFont="1" applyFill="1" applyBorder="1" applyAlignment="1">
      <alignment horizontal="center" vertical="center" textRotation="45" wrapText="1"/>
    </xf>
    <xf numFmtId="0" fontId="9" fillId="35" borderId="23" xfId="3" applyFont="1" applyFill="1" applyBorder="1" applyAlignment="1">
      <alignment horizontal="center"/>
    </xf>
    <xf numFmtId="0" fontId="9" fillId="35" borderId="24" xfId="3" applyFont="1" applyFill="1" applyBorder="1" applyAlignment="1">
      <alignment horizontal="center"/>
    </xf>
    <xf numFmtId="0" fontId="9" fillId="35" borderId="25" xfId="3" applyFont="1" applyFill="1" applyBorder="1" applyAlignment="1">
      <alignment horizontal="center"/>
    </xf>
    <xf numFmtId="0" fontId="9" fillId="36" borderId="23" xfId="3" applyFont="1" applyFill="1" applyBorder="1" applyAlignment="1">
      <alignment horizontal="center"/>
    </xf>
    <xf numFmtId="0" fontId="9" fillId="36" borderId="24" xfId="3" applyFont="1" applyFill="1" applyBorder="1" applyAlignment="1">
      <alignment horizontal="center"/>
    </xf>
    <xf numFmtId="0" fontId="9" fillId="36" borderId="25" xfId="3" applyFont="1" applyFill="1" applyBorder="1" applyAlignment="1">
      <alignment horizontal="center"/>
    </xf>
    <xf numFmtId="0" fontId="32" fillId="35" borderId="19" xfId="3" applyFont="1" applyFill="1" applyBorder="1" applyAlignment="1">
      <alignment horizontal="center" vertical="center" wrapText="1"/>
    </xf>
    <xf numFmtId="0" fontId="37" fillId="35" borderId="19" xfId="3" applyFont="1" applyFill="1" applyBorder="1" applyAlignment="1">
      <alignment horizontal="center" vertical="center"/>
    </xf>
    <xf numFmtId="0" fontId="32" fillId="36" borderId="19" xfId="3" applyFont="1" applyFill="1" applyBorder="1" applyAlignment="1">
      <alignment horizontal="center" vertical="center" wrapText="1"/>
    </xf>
    <xf numFmtId="0" fontId="44" fillId="36" borderId="19" xfId="3" applyFont="1" applyFill="1" applyBorder="1" applyAlignment="1">
      <alignment horizontal="center" vertical="center" wrapText="1"/>
    </xf>
    <xf numFmtId="0" fontId="32" fillId="34" borderId="19" xfId="3" applyFont="1" applyFill="1" applyBorder="1" applyAlignment="1">
      <alignment horizontal="center" vertical="center" textRotation="90" wrapText="1"/>
    </xf>
    <xf numFmtId="0" fontId="6" fillId="3" borderId="0" xfId="0" applyFont="1" applyFill="1" applyAlignment="1">
      <alignment horizontal="center" vertical="center" wrapText="1"/>
    </xf>
    <xf numFmtId="0" fontId="32" fillId="6" borderId="0" xfId="3" applyFont="1" applyFill="1" applyAlignment="1">
      <alignment horizontal="center" vertical="center" wrapText="1"/>
    </xf>
    <xf numFmtId="0" fontId="32" fillId="10" borderId="0" xfId="3" applyFont="1" applyFill="1" applyAlignment="1">
      <alignment horizontal="center" vertical="center" textRotation="45" wrapText="1"/>
    </xf>
    <xf numFmtId="0" fontId="44" fillId="12" borderId="0" xfId="3" applyFont="1" applyFill="1" applyAlignment="1">
      <alignment horizontal="center" vertical="center" wrapText="1"/>
    </xf>
    <xf numFmtId="0" fontId="32" fillId="12" borderId="0" xfId="3" applyFont="1" applyFill="1" applyAlignment="1">
      <alignment horizontal="center" vertical="center" wrapText="1"/>
    </xf>
    <xf numFmtId="0" fontId="32" fillId="10" borderId="0" xfId="3" applyFont="1" applyFill="1" applyAlignment="1">
      <alignment horizontal="center" vertical="center" textRotation="90" wrapText="1"/>
    </xf>
    <xf numFmtId="0" fontId="22" fillId="3" borderId="0" xfId="3" applyFont="1" applyFill="1" applyAlignment="1">
      <alignment horizontal="center"/>
    </xf>
    <xf numFmtId="0" fontId="26" fillId="3" borderId="2" xfId="0" applyFont="1" applyFill="1" applyBorder="1" applyAlignment="1">
      <alignment horizontal="center" wrapText="1"/>
    </xf>
    <xf numFmtId="0" fontId="26" fillId="3" borderId="3" xfId="0" applyFont="1" applyFill="1" applyBorder="1" applyAlignment="1">
      <alignment horizontal="center" wrapText="1"/>
    </xf>
    <xf numFmtId="0" fontId="26" fillId="3" borderId="4" xfId="0" applyFont="1" applyFill="1" applyBorder="1" applyAlignment="1">
      <alignment horizontal="center" wrapText="1"/>
    </xf>
    <xf numFmtId="0" fontId="26" fillId="3" borderId="5" xfId="0" applyFont="1" applyFill="1" applyBorder="1" applyAlignment="1">
      <alignment horizontal="center" wrapText="1"/>
    </xf>
    <xf numFmtId="0" fontId="26" fillId="3" borderId="0" xfId="0" applyFont="1" applyFill="1" applyAlignment="1">
      <alignment horizontal="center" wrapText="1"/>
    </xf>
    <xf numFmtId="0" fontId="26" fillId="3" borderId="6" xfId="0" applyFont="1" applyFill="1" applyBorder="1" applyAlignment="1">
      <alignment horizontal="center" wrapText="1"/>
    </xf>
    <xf numFmtId="0" fontId="32" fillId="34" borderId="52" xfId="3" applyFont="1" applyFill="1" applyBorder="1" applyAlignment="1">
      <alignment horizontal="center" vertical="center" textRotation="90" wrapText="1"/>
    </xf>
    <xf numFmtId="0" fontId="32" fillId="34" borderId="46" xfId="3" applyFont="1" applyFill="1" applyBorder="1" applyAlignment="1">
      <alignment horizontal="center" vertical="center" textRotation="90" wrapText="1"/>
    </xf>
    <xf numFmtId="0" fontId="9" fillId="35" borderId="40" xfId="3" applyFont="1" applyFill="1" applyBorder="1" applyAlignment="1">
      <alignment horizontal="center"/>
    </xf>
    <xf numFmtId="0" fontId="9" fillId="35" borderId="41" xfId="3" applyFont="1" applyFill="1" applyBorder="1" applyAlignment="1">
      <alignment horizontal="center"/>
    </xf>
    <xf numFmtId="0" fontId="9" fillId="35" borderId="42" xfId="3" applyFont="1" applyFill="1" applyBorder="1" applyAlignment="1">
      <alignment horizontal="center"/>
    </xf>
    <xf numFmtId="0" fontId="9" fillId="36" borderId="40" xfId="3" applyFont="1" applyFill="1" applyBorder="1" applyAlignment="1">
      <alignment horizontal="center"/>
    </xf>
    <xf numFmtId="0" fontId="9" fillId="36" borderId="41" xfId="3" applyFont="1" applyFill="1" applyBorder="1" applyAlignment="1">
      <alignment horizontal="center"/>
    </xf>
    <xf numFmtId="0" fontId="9" fillId="36" borderId="42" xfId="3" applyFont="1" applyFill="1" applyBorder="1" applyAlignment="1">
      <alignment horizontal="center"/>
    </xf>
    <xf numFmtId="0" fontId="22" fillId="3" borderId="5" xfId="3" applyFont="1" applyFill="1" applyBorder="1" applyAlignment="1">
      <alignment horizontal="center"/>
    </xf>
    <xf numFmtId="0" fontId="32" fillId="34" borderId="52" xfId="3" applyFont="1" applyFill="1" applyBorder="1" applyAlignment="1">
      <alignment horizontal="center" vertical="center" textRotation="90"/>
    </xf>
    <xf numFmtId="0" fontId="32" fillId="34" borderId="46" xfId="3" applyFont="1" applyFill="1" applyBorder="1" applyAlignment="1">
      <alignment horizontal="center" vertical="center" textRotation="90"/>
    </xf>
    <xf numFmtId="0" fontId="9" fillId="35" borderId="40" xfId="3" applyFont="1" applyFill="1" applyBorder="1" applyAlignment="1">
      <alignment horizontal="center" vertical="center"/>
    </xf>
    <xf numFmtId="0" fontId="9" fillId="35" borderId="41" xfId="3" applyFont="1" applyFill="1" applyBorder="1" applyAlignment="1">
      <alignment horizontal="center" vertical="center"/>
    </xf>
    <xf numFmtId="0" fontId="9" fillId="35" borderId="42" xfId="3" applyFont="1" applyFill="1" applyBorder="1" applyAlignment="1">
      <alignment horizontal="center" vertical="center"/>
    </xf>
    <xf numFmtId="0" fontId="9" fillId="36" borderId="40" xfId="3" applyFont="1" applyFill="1" applyBorder="1" applyAlignment="1">
      <alignment horizontal="center" vertical="center"/>
    </xf>
    <xf numFmtId="0" fontId="9" fillId="36" borderId="41" xfId="3" applyFont="1" applyFill="1" applyBorder="1" applyAlignment="1">
      <alignment horizontal="center" vertical="center"/>
    </xf>
    <xf numFmtId="0" fontId="9" fillId="36" borderId="42" xfId="3" applyFont="1" applyFill="1" applyBorder="1" applyAlignment="1">
      <alignment horizontal="center" vertical="center"/>
    </xf>
    <xf numFmtId="0" fontId="67" fillId="37" borderId="37" xfId="3" applyFont="1" applyFill="1" applyBorder="1" applyAlignment="1">
      <alignment horizontal="center" vertical="center"/>
    </xf>
    <xf numFmtId="0" fontId="67" fillId="37" borderId="38" xfId="3" applyFont="1" applyFill="1" applyBorder="1" applyAlignment="1">
      <alignment horizontal="center" vertical="center"/>
    </xf>
    <xf numFmtId="0" fontId="67" fillId="37" borderId="39" xfId="3" applyFont="1" applyFill="1" applyBorder="1" applyAlignment="1">
      <alignment horizontal="center" vertical="center"/>
    </xf>
    <xf numFmtId="1" fontId="10" fillId="3" borderId="2" xfId="3" applyNumberFormat="1" applyFont="1" applyFill="1" applyBorder="1" applyAlignment="1">
      <alignment horizontal="center" wrapText="1"/>
    </xf>
    <xf numFmtId="1" fontId="10" fillId="3" borderId="3" xfId="3" applyNumberFormat="1" applyFont="1" applyFill="1" applyBorder="1" applyAlignment="1">
      <alignment horizontal="center"/>
    </xf>
    <xf numFmtId="1" fontId="10" fillId="3" borderId="4" xfId="3" applyNumberFormat="1" applyFont="1" applyFill="1" applyBorder="1" applyAlignment="1">
      <alignment horizontal="center"/>
    </xf>
    <xf numFmtId="1" fontId="10" fillId="3" borderId="5" xfId="3" applyNumberFormat="1" applyFont="1" applyFill="1" applyBorder="1" applyAlignment="1">
      <alignment horizontal="center"/>
    </xf>
    <xf numFmtId="1" fontId="10" fillId="3" borderId="0" xfId="3" applyNumberFormat="1" applyFont="1" applyFill="1" applyAlignment="1">
      <alignment horizontal="center"/>
    </xf>
    <xf numFmtId="1" fontId="10" fillId="3" borderId="6" xfId="3" applyNumberFormat="1" applyFont="1" applyFill="1" applyBorder="1" applyAlignment="1">
      <alignment horizontal="center"/>
    </xf>
    <xf numFmtId="1" fontId="10" fillId="3" borderId="15" xfId="3" applyNumberFormat="1" applyFont="1" applyFill="1" applyBorder="1" applyAlignment="1">
      <alignment horizontal="center"/>
    </xf>
    <xf numFmtId="1" fontId="10" fillId="3" borderId="16" xfId="3" applyNumberFormat="1" applyFont="1" applyFill="1" applyBorder="1" applyAlignment="1">
      <alignment horizontal="center"/>
    </xf>
    <xf numFmtId="1" fontId="10" fillId="3" borderId="17" xfId="3" applyNumberFormat="1" applyFont="1" applyFill="1" applyBorder="1" applyAlignment="1">
      <alignment horizontal="center"/>
    </xf>
    <xf numFmtId="1" fontId="10" fillId="3" borderId="2" xfId="3" applyNumberFormat="1" applyFont="1" applyFill="1" applyBorder="1" applyAlignment="1">
      <alignment vertical="center" wrapText="1"/>
    </xf>
    <xf numFmtId="0" fontId="7" fillId="3" borderId="3" xfId="0" applyFont="1" applyFill="1" applyBorder="1" applyAlignment="1">
      <alignment vertical="center" wrapText="1"/>
    </xf>
    <xf numFmtId="0" fontId="7" fillId="3" borderId="4" xfId="0" applyFont="1" applyFill="1" applyBorder="1" applyAlignment="1">
      <alignment vertical="center" wrapText="1"/>
    </xf>
    <xf numFmtId="0" fontId="7" fillId="3" borderId="5" xfId="0" applyFont="1" applyFill="1" applyBorder="1" applyAlignment="1">
      <alignment vertical="center" wrapText="1"/>
    </xf>
    <xf numFmtId="0" fontId="7" fillId="3" borderId="0" xfId="0" applyFont="1" applyFill="1" applyAlignment="1">
      <alignment vertical="center" wrapText="1"/>
    </xf>
    <xf numFmtId="0" fontId="7" fillId="3" borderId="6" xfId="0" applyFont="1" applyFill="1" applyBorder="1" applyAlignment="1">
      <alignment vertical="center" wrapText="1"/>
    </xf>
    <xf numFmtId="0" fontId="7" fillId="3" borderId="15" xfId="0" applyFont="1" applyFill="1" applyBorder="1" applyAlignment="1">
      <alignment vertical="center" wrapText="1"/>
    </xf>
    <xf numFmtId="0" fontId="7" fillId="3" borderId="16" xfId="0" applyFont="1" applyFill="1" applyBorder="1" applyAlignment="1">
      <alignment vertical="center" wrapText="1"/>
    </xf>
    <xf numFmtId="0" fontId="7" fillId="3" borderId="17" xfId="0" applyFont="1" applyFill="1" applyBorder="1" applyAlignment="1">
      <alignment vertical="center" wrapText="1"/>
    </xf>
    <xf numFmtId="0" fontId="26" fillId="3" borderId="15" xfId="0" applyFont="1" applyFill="1" applyBorder="1" applyAlignment="1">
      <alignment horizontal="center" wrapText="1"/>
    </xf>
    <xf numFmtId="0" fontId="26" fillId="3" borderId="16" xfId="0" applyFont="1" applyFill="1" applyBorder="1" applyAlignment="1">
      <alignment horizontal="center" wrapText="1"/>
    </xf>
    <xf numFmtId="0" fontId="26" fillId="3" borderId="17" xfId="0" applyFont="1" applyFill="1" applyBorder="1" applyAlignment="1">
      <alignment horizontal="center" wrapText="1"/>
    </xf>
    <xf numFmtId="0" fontId="32" fillId="34" borderId="5" xfId="3" applyFont="1" applyFill="1" applyBorder="1" applyAlignment="1">
      <alignment horizontal="center" vertical="center" textRotation="90" wrapText="1"/>
    </xf>
    <xf numFmtId="0" fontId="9" fillId="35" borderId="15" xfId="3" applyFont="1" applyFill="1" applyBorder="1" applyAlignment="1">
      <alignment horizontal="center"/>
    </xf>
    <xf numFmtId="0" fontId="9" fillId="35" borderId="16" xfId="3" applyFont="1" applyFill="1" applyBorder="1" applyAlignment="1">
      <alignment horizontal="center"/>
    </xf>
    <xf numFmtId="0" fontId="9" fillId="35" borderId="17" xfId="3" applyFont="1" applyFill="1" applyBorder="1" applyAlignment="1">
      <alignment horizontal="center"/>
    </xf>
    <xf numFmtId="0" fontId="9" fillId="36" borderId="15" xfId="3" applyFont="1" applyFill="1" applyBorder="1" applyAlignment="1">
      <alignment horizontal="center"/>
    </xf>
    <xf numFmtId="0" fontId="9" fillId="36" borderId="16" xfId="3" applyFont="1" applyFill="1" applyBorder="1" applyAlignment="1">
      <alignment horizontal="center"/>
    </xf>
    <xf numFmtId="0" fontId="9" fillId="36" borderId="17" xfId="3" applyFont="1" applyFill="1" applyBorder="1" applyAlignment="1">
      <alignment horizontal="center"/>
    </xf>
    <xf numFmtId="0" fontId="7" fillId="3" borderId="2" xfId="0" applyFont="1" applyFill="1" applyBorder="1" applyAlignment="1">
      <alignment horizontal="center"/>
    </xf>
    <xf numFmtId="0" fontId="7" fillId="3" borderId="3" xfId="0" applyFont="1" applyFill="1" applyBorder="1" applyAlignment="1">
      <alignment horizontal="center"/>
    </xf>
    <xf numFmtId="0" fontId="7" fillId="3" borderId="4" xfId="0" applyFont="1" applyFill="1" applyBorder="1" applyAlignment="1">
      <alignment horizontal="center"/>
    </xf>
    <xf numFmtId="0" fontId="32" fillId="34" borderId="2" xfId="3" applyFont="1" applyFill="1" applyBorder="1" applyAlignment="1">
      <alignment horizontal="center" vertical="center" textRotation="90" wrapText="1"/>
    </xf>
    <xf numFmtId="0" fontId="32" fillId="34" borderId="43" xfId="3" applyFont="1" applyFill="1" applyBorder="1" applyAlignment="1">
      <alignment horizontal="center" vertical="center" textRotation="90" wrapText="1"/>
    </xf>
    <xf numFmtId="0" fontId="8" fillId="3" borderId="0" xfId="0" applyFont="1" applyFill="1" applyAlignment="1">
      <alignment horizontal="left" vertical="center" wrapText="1"/>
    </xf>
    <xf numFmtId="0" fontId="80" fillId="37" borderId="19" xfId="0" applyFont="1" applyFill="1" applyBorder="1" applyAlignment="1">
      <alignment horizontal="center" vertical="center"/>
    </xf>
    <xf numFmtId="0" fontId="80" fillId="37" borderId="20" xfId="0" applyFont="1" applyFill="1" applyBorder="1" applyAlignment="1">
      <alignment horizontal="center" vertical="center"/>
    </xf>
    <xf numFmtId="0" fontId="80" fillId="37" borderId="21" xfId="0" applyFont="1" applyFill="1" applyBorder="1" applyAlignment="1">
      <alignment horizontal="center" vertical="center"/>
    </xf>
    <xf numFmtId="0" fontId="80" fillId="37" borderId="63" xfId="0" applyFont="1" applyFill="1" applyBorder="1" applyAlignment="1">
      <alignment horizontal="center" vertical="center"/>
    </xf>
    <xf numFmtId="0" fontId="21" fillId="3" borderId="0" xfId="0" applyFont="1" applyFill="1" applyAlignment="1">
      <alignment horizontal="center" wrapText="1"/>
    </xf>
    <xf numFmtId="0" fontId="7" fillId="3" borderId="0" xfId="0" applyFont="1" applyFill="1" applyAlignment="1">
      <alignment horizontal="left" vertical="top" wrapText="1"/>
    </xf>
    <xf numFmtId="0" fontId="48" fillId="3" borderId="0" xfId="0" applyFont="1" applyFill="1" applyAlignment="1">
      <alignment horizontal="center"/>
    </xf>
    <xf numFmtId="0" fontId="27" fillId="3" borderId="0" xfId="0" applyFont="1" applyFill="1" applyAlignment="1">
      <alignment horizontal="center"/>
    </xf>
    <xf numFmtId="0" fontId="5" fillId="3" borderId="0" xfId="0" applyFont="1" applyFill="1" applyAlignment="1">
      <alignment horizontal="center"/>
    </xf>
    <xf numFmtId="0" fontId="5" fillId="3" borderId="0" xfId="0" applyFont="1" applyFill="1" applyAlignment="1">
      <alignment horizontal="center" wrapText="1"/>
    </xf>
    <xf numFmtId="0" fontId="85" fillId="3" borderId="7" xfId="0" applyFont="1" applyFill="1" applyBorder="1" applyAlignment="1">
      <alignment horizontal="left" vertical="justify" wrapText="1"/>
    </xf>
    <xf numFmtId="0" fontId="52" fillId="3" borderId="8" xfId="0" applyFont="1" applyFill="1" applyBorder="1" applyAlignment="1">
      <alignment horizontal="left" vertical="justify" wrapText="1"/>
    </xf>
    <xf numFmtId="0" fontId="52" fillId="3" borderId="9" xfId="0" applyFont="1" applyFill="1" applyBorder="1" applyAlignment="1">
      <alignment horizontal="left" vertical="justify" wrapText="1"/>
    </xf>
    <xf numFmtId="0" fontId="52" fillId="3" borderId="10" xfId="0" applyFont="1" applyFill="1" applyBorder="1" applyAlignment="1">
      <alignment horizontal="left" vertical="justify" wrapText="1"/>
    </xf>
    <xf numFmtId="0" fontId="52" fillId="3" borderId="0" xfId="0" applyFont="1" applyFill="1" applyAlignment="1">
      <alignment horizontal="left" vertical="justify" wrapText="1"/>
    </xf>
    <xf numFmtId="0" fontId="52" fillId="3" borderId="11" xfId="0" applyFont="1" applyFill="1" applyBorder="1" applyAlignment="1">
      <alignment horizontal="left" vertical="justify" wrapText="1"/>
    </xf>
    <xf numFmtId="0" fontId="52" fillId="3" borderId="12" xfId="0" applyFont="1" applyFill="1" applyBorder="1" applyAlignment="1">
      <alignment horizontal="left" vertical="justify" wrapText="1"/>
    </xf>
    <xf numFmtId="0" fontId="52" fillId="3" borderId="13" xfId="0" applyFont="1" applyFill="1" applyBorder="1" applyAlignment="1">
      <alignment horizontal="left" vertical="justify" wrapText="1"/>
    </xf>
    <xf numFmtId="0" fontId="52" fillId="3" borderId="14" xfId="0" applyFont="1" applyFill="1" applyBorder="1" applyAlignment="1">
      <alignment horizontal="left" vertical="justify" wrapText="1"/>
    </xf>
    <xf numFmtId="0" fontId="20" fillId="3" borderId="0" xfId="0" applyFont="1" applyFill="1" applyAlignment="1">
      <alignment horizontal="center" wrapText="1"/>
    </xf>
    <xf numFmtId="0" fontId="56" fillId="3" borderId="50" xfId="0" applyFont="1" applyFill="1" applyBorder="1" applyAlignment="1">
      <alignment horizontal="center"/>
    </xf>
    <xf numFmtId="0" fontId="56" fillId="3" borderId="76" xfId="0" applyFont="1" applyFill="1" applyBorder="1" applyAlignment="1">
      <alignment horizontal="center"/>
    </xf>
    <xf numFmtId="0" fontId="0" fillId="0" borderId="20" xfId="0" applyBorder="1" applyAlignment="1">
      <alignment horizontal="center"/>
    </xf>
    <xf numFmtId="0" fontId="0" fillId="0" borderId="21" xfId="0" applyBorder="1" applyAlignment="1">
      <alignment horizontal="center"/>
    </xf>
    <xf numFmtId="0" fontId="56" fillId="3" borderId="77" xfId="0" applyFont="1" applyFill="1" applyBorder="1" applyAlignment="1">
      <alignment horizontal="center"/>
    </xf>
    <xf numFmtId="0" fontId="55" fillId="3" borderId="28" xfId="0" applyFont="1" applyFill="1" applyBorder="1" applyAlignment="1">
      <alignment horizontal="left"/>
    </xf>
    <xf numFmtId="0" fontId="55" fillId="3" borderId="63" xfId="0" applyFont="1" applyFill="1" applyBorder="1" applyAlignment="1">
      <alignment horizontal="left"/>
    </xf>
    <xf numFmtId="0" fontId="56" fillId="3" borderId="20" xfId="0" applyFont="1" applyFill="1" applyBorder="1" applyAlignment="1">
      <alignment horizontal="center"/>
    </xf>
    <xf numFmtId="0" fontId="56" fillId="3" borderId="78" xfId="0" applyFont="1" applyFill="1" applyBorder="1" applyAlignment="1">
      <alignment horizontal="center"/>
    </xf>
    <xf numFmtId="0" fontId="56" fillId="3" borderId="21" xfId="0" applyFont="1" applyFill="1" applyBorder="1" applyAlignment="1">
      <alignment horizontal="center"/>
    </xf>
    <xf numFmtId="0" fontId="56" fillId="0" borderId="79" xfId="0" applyFont="1" applyBorder="1" applyAlignment="1">
      <alignment horizontal="center" vertical="center"/>
    </xf>
    <xf numFmtId="0" fontId="56" fillId="0" borderId="77" xfId="0" applyFont="1" applyBorder="1" applyAlignment="1">
      <alignment horizontal="center" vertical="center"/>
    </xf>
    <xf numFmtId="0" fontId="56" fillId="0" borderId="76" xfId="0" applyFont="1" applyBorder="1" applyAlignment="1">
      <alignment horizontal="center" vertical="center"/>
    </xf>
    <xf numFmtId="0" fontId="55" fillId="3" borderId="80" xfId="0" applyFont="1" applyFill="1" applyBorder="1" applyAlignment="1">
      <alignment horizontal="left"/>
    </xf>
    <xf numFmtId="0" fontId="55" fillId="3" borderId="81" xfId="0" applyFont="1" applyFill="1" applyBorder="1" applyAlignment="1">
      <alignment horizontal="left"/>
    </xf>
    <xf numFmtId="0" fontId="56" fillId="3" borderId="82" xfId="0" applyFont="1" applyFill="1" applyBorder="1" applyAlignment="1">
      <alignment horizontal="center"/>
    </xf>
    <xf numFmtId="0" fontId="6" fillId="0" borderId="0" xfId="0" applyFont="1" applyAlignment="1">
      <alignment horizontal="center" wrapText="1"/>
    </xf>
    <xf numFmtId="0" fontId="6" fillId="0" borderId="16" xfId="0" applyFont="1" applyBorder="1" applyAlignment="1">
      <alignment horizontal="center" wrapText="1"/>
    </xf>
    <xf numFmtId="0" fontId="30" fillId="3" borderId="0" xfId="0" applyFont="1" applyFill="1" applyAlignment="1">
      <alignment horizontal="left"/>
    </xf>
    <xf numFmtId="0" fontId="37" fillId="3" borderId="0" xfId="0" applyFont="1" applyFill="1" applyAlignment="1">
      <alignment horizontal="center" vertical="center"/>
    </xf>
    <xf numFmtId="0" fontId="9" fillId="3" borderId="5" xfId="0" applyFont="1" applyFill="1" applyBorder="1" applyAlignment="1">
      <alignment horizontal="left" vertical="top" wrapText="1"/>
    </xf>
    <xf numFmtId="0" fontId="9" fillId="3" borderId="0" xfId="0" applyFont="1" applyFill="1" applyAlignment="1">
      <alignment horizontal="left" vertical="top" wrapText="1"/>
    </xf>
    <xf numFmtId="0" fontId="6" fillId="3" borderId="13" xfId="0" applyFont="1" applyFill="1" applyBorder="1" applyAlignment="1">
      <alignment horizontal="center" wrapText="1"/>
    </xf>
    <xf numFmtId="0" fontId="7" fillId="3" borderId="0" xfId="0" applyFont="1" applyFill="1" applyAlignment="1">
      <alignment horizontal="center" wrapText="1"/>
    </xf>
    <xf numFmtId="0" fontId="7" fillId="3" borderId="13" xfId="0" applyFont="1" applyFill="1" applyBorder="1" applyAlignment="1">
      <alignment horizontal="center" wrapText="1"/>
    </xf>
    <xf numFmtId="0" fontId="55" fillId="13" borderId="28" xfId="0" applyFont="1" applyFill="1" applyBorder="1" applyAlignment="1">
      <alignment horizontal="center" vertical="center" wrapText="1"/>
    </xf>
    <xf numFmtId="0" fontId="55" fillId="13" borderId="62" xfId="0" applyFont="1" applyFill="1" applyBorder="1" applyAlignment="1">
      <alignment horizontal="center" vertical="center" wrapText="1"/>
    </xf>
    <xf numFmtId="0" fontId="55" fillId="13" borderId="63" xfId="0" applyFont="1" applyFill="1" applyBorder="1" applyAlignment="1">
      <alignment horizontal="center" vertical="center" wrapText="1"/>
    </xf>
    <xf numFmtId="0" fontId="55" fillId="13" borderId="20" xfId="0" applyFont="1" applyFill="1" applyBorder="1" applyAlignment="1">
      <alignment horizontal="center" vertical="center"/>
    </xf>
    <xf numFmtId="0" fontId="55" fillId="13" borderId="21" xfId="0" applyFont="1" applyFill="1" applyBorder="1" applyAlignment="1">
      <alignment horizontal="center" vertical="center"/>
    </xf>
    <xf numFmtId="0" fontId="8" fillId="37" borderId="19" xfId="0" applyFont="1" applyFill="1" applyBorder="1" applyAlignment="1">
      <alignment horizontal="center" wrapText="1"/>
    </xf>
    <xf numFmtId="0" fontId="8" fillId="37" borderId="19" xfId="0" applyFont="1" applyFill="1" applyBorder="1" applyAlignment="1">
      <alignment horizontal="center" vertical="center" wrapText="1"/>
    </xf>
    <xf numFmtId="0" fontId="8" fillId="3" borderId="0" xfId="0" applyFont="1" applyFill="1" applyAlignment="1">
      <alignment horizontal="center" vertical="center"/>
    </xf>
    <xf numFmtId="0" fontId="55" fillId="2" borderId="73" xfId="0" applyFont="1" applyFill="1" applyBorder="1" applyAlignment="1">
      <alignment horizontal="center" vertical="center"/>
    </xf>
    <xf numFmtId="0" fontId="8" fillId="37" borderId="19" xfId="0" applyFont="1" applyFill="1" applyBorder="1" applyAlignment="1">
      <alignment horizontal="center"/>
    </xf>
    <xf numFmtId="0" fontId="30" fillId="3" borderId="0" xfId="0" applyFont="1" applyFill="1" applyAlignment="1">
      <alignment horizontal="center" vertical="center" wrapText="1"/>
    </xf>
    <xf numFmtId="0" fontId="55" fillId="13" borderId="19" xfId="0" applyFont="1" applyFill="1" applyBorder="1" applyAlignment="1">
      <alignment horizontal="center" vertical="center"/>
    </xf>
    <xf numFmtId="0" fontId="55" fillId="13" borderId="19" xfId="0" applyFont="1" applyFill="1" applyBorder="1" applyAlignment="1">
      <alignment horizontal="center" vertical="center" wrapText="1"/>
    </xf>
    <xf numFmtId="0" fontId="30" fillId="37" borderId="28" xfId="0" applyFont="1" applyFill="1" applyBorder="1" applyAlignment="1">
      <alignment horizontal="center"/>
    </xf>
    <xf numFmtId="0" fontId="30" fillId="37" borderId="63" xfId="0" applyFont="1" applyFill="1" applyBorder="1" applyAlignment="1">
      <alignment horizontal="center"/>
    </xf>
    <xf numFmtId="0" fontId="30" fillId="37" borderId="19" xfId="0" applyFont="1" applyFill="1" applyBorder="1" applyAlignment="1">
      <alignment horizontal="center"/>
    </xf>
    <xf numFmtId="0" fontId="8" fillId="19" borderId="0" xfId="0" applyFont="1" applyFill="1" applyAlignment="1">
      <alignment horizontal="center" vertical="center" wrapText="1"/>
    </xf>
    <xf numFmtId="0" fontId="22" fillId="19" borderId="0" xfId="3" applyFont="1" applyFill="1" applyAlignment="1">
      <alignment horizontal="left" wrapText="1"/>
    </xf>
    <xf numFmtId="0" fontId="69" fillId="19" borderId="0" xfId="3" applyFont="1" applyFill="1" applyAlignment="1">
      <alignment horizontal="left" wrapText="1"/>
    </xf>
    <xf numFmtId="0" fontId="30" fillId="19" borderId="0" xfId="0" applyFont="1" applyFill="1" applyAlignment="1">
      <alignment horizontal="center" vertical="center" wrapText="1"/>
    </xf>
    <xf numFmtId="0" fontId="30" fillId="19" borderId="13" xfId="0" applyFont="1" applyFill="1" applyBorder="1" applyAlignment="1">
      <alignment horizontal="center" vertical="center" wrapText="1"/>
    </xf>
    <xf numFmtId="0" fontId="55" fillId="13" borderId="20" xfId="0" applyFont="1" applyFill="1" applyBorder="1" applyAlignment="1">
      <alignment horizontal="center" vertical="center" wrapText="1"/>
    </xf>
    <xf numFmtId="0" fontId="55" fillId="13" borderId="21" xfId="0" applyFont="1" applyFill="1" applyBorder="1" applyAlignment="1">
      <alignment horizontal="center" vertical="center" wrapText="1"/>
    </xf>
    <xf numFmtId="0" fontId="55" fillId="13" borderId="28" xfId="0" applyFont="1" applyFill="1" applyBorder="1" applyAlignment="1">
      <alignment horizontal="center" vertical="center"/>
    </xf>
    <xf numFmtId="0" fontId="55" fillId="13" borderId="62" xfId="0" applyFont="1" applyFill="1" applyBorder="1" applyAlignment="1">
      <alignment horizontal="center" vertical="center"/>
    </xf>
    <xf numFmtId="0" fontId="55" fillId="13" borderId="63" xfId="0" applyFont="1" applyFill="1" applyBorder="1" applyAlignment="1">
      <alignment horizontal="center" vertical="center"/>
    </xf>
    <xf numFmtId="0" fontId="8" fillId="3" borderId="0" xfId="0" applyFont="1" applyFill="1" applyAlignment="1">
      <alignment horizontal="center" wrapText="1"/>
    </xf>
    <xf numFmtId="0" fontId="55" fillId="2" borderId="19" xfId="0" applyFont="1" applyFill="1" applyBorder="1" applyAlignment="1">
      <alignment horizontal="center" vertical="center"/>
    </xf>
    <xf numFmtId="0" fontId="55" fillId="2" borderId="20" xfId="0" applyFont="1" applyFill="1" applyBorder="1" applyAlignment="1">
      <alignment horizontal="center" vertical="center" wrapText="1"/>
    </xf>
    <xf numFmtId="0" fontId="55" fillId="2" borderId="21" xfId="0" applyFont="1" applyFill="1" applyBorder="1" applyAlignment="1">
      <alignment horizontal="center" vertical="center" wrapText="1"/>
    </xf>
    <xf numFmtId="0" fontId="30" fillId="3" borderId="13" xfId="0" applyFont="1" applyFill="1" applyBorder="1" applyAlignment="1">
      <alignment horizontal="center" vertical="center" wrapText="1"/>
    </xf>
    <xf numFmtId="0" fontId="55" fillId="13" borderId="19" xfId="0" applyFont="1" applyFill="1" applyBorder="1" applyAlignment="1">
      <alignment horizontal="left" vertical="center"/>
    </xf>
    <xf numFmtId="0" fontId="32" fillId="3" borderId="0" xfId="3" applyFont="1" applyFill="1" applyAlignment="1">
      <alignment horizontal="center"/>
    </xf>
    <xf numFmtId="0" fontId="9" fillId="13" borderId="19" xfId="0" applyFont="1" applyFill="1" applyBorder="1" applyAlignment="1">
      <alignment horizontal="center" vertical="center"/>
    </xf>
    <xf numFmtId="0" fontId="9" fillId="13" borderId="19" xfId="0" applyFont="1" applyFill="1" applyBorder="1" applyAlignment="1">
      <alignment horizontal="center" vertical="center" wrapText="1"/>
    </xf>
    <xf numFmtId="0" fontId="9" fillId="13" borderId="28" xfId="0" applyFont="1" applyFill="1" applyBorder="1" applyAlignment="1">
      <alignment horizontal="center" vertical="center" wrapText="1"/>
    </xf>
    <xf numFmtId="0" fontId="9" fillId="13" borderId="62" xfId="0" applyFont="1" applyFill="1" applyBorder="1" applyAlignment="1">
      <alignment horizontal="center" vertical="center" wrapText="1"/>
    </xf>
    <xf numFmtId="0" fontId="9" fillId="13" borderId="63" xfId="0" applyFont="1" applyFill="1" applyBorder="1" applyAlignment="1">
      <alignment horizontal="center" vertical="center" wrapText="1"/>
    </xf>
    <xf numFmtId="0" fontId="26" fillId="13" borderId="19" xfId="0" applyFont="1" applyFill="1" applyBorder="1" applyAlignment="1">
      <alignment horizontal="center" vertical="center"/>
    </xf>
    <xf numFmtId="0" fontId="34" fillId="13" borderId="19" xfId="0" applyFont="1" applyFill="1" applyBorder="1" applyAlignment="1">
      <alignment horizontal="center" vertical="center"/>
    </xf>
    <xf numFmtId="0" fontId="34" fillId="13" borderId="19" xfId="0" applyFont="1" applyFill="1" applyBorder="1" applyAlignment="1">
      <alignment horizontal="center" vertical="center" wrapText="1"/>
    </xf>
    <xf numFmtId="0" fontId="15" fillId="13" borderId="19" xfId="0" applyFont="1" applyFill="1" applyBorder="1" applyAlignment="1">
      <alignment horizontal="center" vertical="center"/>
    </xf>
    <xf numFmtId="0" fontId="15" fillId="18" borderId="19" xfId="0" applyFont="1" applyFill="1" applyBorder="1" applyAlignment="1">
      <alignment horizontal="center" vertical="center"/>
    </xf>
    <xf numFmtId="0" fontId="15" fillId="18" borderId="19" xfId="0" applyFont="1" applyFill="1" applyBorder="1" applyAlignment="1">
      <alignment horizontal="center" vertical="center" wrapText="1"/>
    </xf>
    <xf numFmtId="0" fontId="15" fillId="13" borderId="19" xfId="0" applyFont="1" applyFill="1" applyBorder="1" applyAlignment="1">
      <alignment horizontal="center" vertical="center" wrapText="1"/>
    </xf>
    <xf numFmtId="0" fontId="15" fillId="13" borderId="28" xfId="0" applyFont="1" applyFill="1" applyBorder="1" applyAlignment="1">
      <alignment horizontal="center" vertical="center" wrapText="1"/>
    </xf>
    <xf numFmtId="0" fontId="15" fillId="13" borderId="62" xfId="0" applyFont="1" applyFill="1" applyBorder="1" applyAlignment="1">
      <alignment horizontal="center" vertical="center" wrapText="1"/>
    </xf>
    <xf numFmtId="0" fontId="15" fillId="13" borderId="63" xfId="0" applyFont="1" applyFill="1" applyBorder="1" applyAlignment="1">
      <alignment horizontal="center" vertical="center" wrapText="1"/>
    </xf>
    <xf numFmtId="0" fontId="15" fillId="13" borderId="19" xfId="0" applyFont="1" applyFill="1" applyBorder="1" applyAlignment="1">
      <alignment horizontal="justify" vertical="justify" wrapText="1"/>
    </xf>
    <xf numFmtId="0" fontId="10" fillId="13" borderId="19" xfId="0" applyFont="1" applyFill="1" applyBorder="1" applyAlignment="1">
      <alignment horizontal="justify" vertical="justify"/>
    </xf>
    <xf numFmtId="0" fontId="0" fillId="3" borderId="0" xfId="0" applyFill="1" applyAlignment="1">
      <alignment horizontal="center"/>
    </xf>
    <xf numFmtId="0" fontId="50" fillId="13" borderId="19" xfId="0" applyFont="1" applyFill="1" applyBorder="1" applyAlignment="1">
      <alignment horizontal="justify" vertical="center"/>
    </xf>
    <xf numFmtId="0" fontId="50" fillId="13" borderId="20" xfId="0" applyFont="1" applyFill="1" applyBorder="1" applyAlignment="1">
      <alignment horizontal="center" vertical="center"/>
    </xf>
    <xf numFmtId="0" fontId="50" fillId="13" borderId="21" xfId="0" applyFont="1" applyFill="1" applyBorder="1" applyAlignment="1">
      <alignment horizontal="center" vertical="center"/>
    </xf>
    <xf numFmtId="0" fontId="50" fillId="13" borderId="19" xfId="0" applyFont="1" applyFill="1" applyBorder="1" applyAlignment="1">
      <alignment horizontal="center" vertical="center" wrapText="1"/>
    </xf>
    <xf numFmtId="0" fontId="50" fillId="13" borderId="19" xfId="0" applyFont="1" applyFill="1" applyBorder="1" applyAlignment="1">
      <alignment horizontal="center" vertical="center"/>
    </xf>
    <xf numFmtId="0" fontId="50" fillId="13" borderId="19" xfId="0" applyFont="1" applyFill="1" applyBorder="1" applyAlignment="1">
      <alignment horizontal="justify" vertical="center" wrapText="1"/>
    </xf>
    <xf numFmtId="0" fontId="0" fillId="13" borderId="19" xfId="0" applyFill="1" applyBorder="1" applyAlignment="1">
      <alignment horizontal="justify"/>
    </xf>
    <xf numFmtId="0" fontId="0" fillId="13" borderId="19" xfId="0" applyFill="1" applyBorder="1" applyAlignment="1">
      <alignment horizontal="center"/>
    </xf>
    <xf numFmtId="0" fontId="15" fillId="13" borderId="20" xfId="0" applyFont="1" applyFill="1" applyBorder="1" applyAlignment="1">
      <alignment horizontal="center" vertical="center"/>
    </xf>
    <xf numFmtId="0" fontId="15" fillId="13" borderId="21" xfId="0" applyFont="1" applyFill="1" applyBorder="1" applyAlignment="1">
      <alignment horizontal="center" vertical="center"/>
    </xf>
    <xf numFmtId="0" fontId="34" fillId="13" borderId="20" xfId="0" applyFont="1" applyFill="1" applyBorder="1" applyAlignment="1">
      <alignment horizontal="center" vertical="center" wrapText="1"/>
    </xf>
    <xf numFmtId="0" fontId="34" fillId="13" borderId="21" xfId="0" applyFont="1" applyFill="1" applyBorder="1" applyAlignment="1">
      <alignment horizontal="center" vertical="center" wrapText="1"/>
    </xf>
    <xf numFmtId="0" fontId="34" fillId="13" borderId="28" xfId="0" applyFont="1" applyFill="1" applyBorder="1" applyAlignment="1">
      <alignment horizontal="center" vertical="center" wrapText="1"/>
    </xf>
    <xf numFmtId="0" fontId="34" fillId="13" borderId="62" xfId="0" applyFont="1" applyFill="1" applyBorder="1" applyAlignment="1">
      <alignment horizontal="center" vertical="center" wrapText="1"/>
    </xf>
    <xf numFmtId="0" fontId="34" fillId="13" borderId="63" xfId="0" applyFont="1" applyFill="1" applyBorder="1" applyAlignment="1">
      <alignment horizontal="center" vertical="center" wrapText="1"/>
    </xf>
    <xf numFmtId="0" fontId="0" fillId="0" borderId="62" xfId="0" applyBorder="1" applyAlignment="1">
      <alignment horizontal="center" vertical="center" wrapText="1"/>
    </xf>
    <xf numFmtId="0" fontId="0" fillId="0" borderId="63" xfId="0" applyBorder="1" applyAlignment="1">
      <alignment horizontal="center" vertical="center" wrapText="1"/>
    </xf>
    <xf numFmtId="0" fontId="34" fillId="13" borderId="20" xfId="0" applyFont="1" applyFill="1" applyBorder="1" applyAlignment="1">
      <alignment horizontal="center" vertical="center"/>
    </xf>
    <xf numFmtId="0" fontId="34" fillId="13" borderId="21" xfId="0" applyFont="1" applyFill="1" applyBorder="1" applyAlignment="1">
      <alignment horizontal="center" vertical="center"/>
    </xf>
    <xf numFmtId="0" fontId="59" fillId="3" borderId="0" xfId="0" applyFont="1" applyFill="1" applyAlignment="1">
      <alignment horizontal="center" wrapText="1"/>
    </xf>
    <xf numFmtId="0" fontId="70" fillId="3" borderId="0" xfId="0" applyFont="1" applyFill="1" applyAlignment="1">
      <alignment horizontal="center" vertical="center" wrapText="1"/>
    </xf>
    <xf numFmtId="0" fontId="26" fillId="13" borderId="20" xfId="0" applyFont="1" applyFill="1" applyBorder="1" applyAlignment="1">
      <alignment horizontal="center" vertical="center" wrapText="1"/>
    </xf>
    <xf numFmtId="0" fontId="26" fillId="13" borderId="21" xfId="0" applyFont="1" applyFill="1" applyBorder="1" applyAlignment="1">
      <alignment horizontal="center" vertical="center" wrapText="1"/>
    </xf>
    <xf numFmtId="0" fontId="26" fillId="13" borderId="20" xfId="0" applyFont="1" applyFill="1" applyBorder="1" applyAlignment="1">
      <alignment horizontal="left" vertical="center" wrapText="1"/>
    </xf>
    <xf numFmtId="0" fontId="26" fillId="13" borderId="21" xfId="0" applyFont="1" applyFill="1" applyBorder="1" applyAlignment="1">
      <alignment horizontal="left" vertical="center" wrapText="1"/>
    </xf>
    <xf numFmtId="0" fontId="26" fillId="13" borderId="28" xfId="0" applyFont="1" applyFill="1" applyBorder="1" applyAlignment="1">
      <alignment horizontal="center" vertical="center" wrapText="1"/>
    </xf>
    <xf numFmtId="0" fontId="26" fillId="13" borderId="62" xfId="0" applyFont="1" applyFill="1" applyBorder="1" applyAlignment="1">
      <alignment horizontal="center" vertical="center" wrapText="1"/>
    </xf>
    <xf numFmtId="0" fontId="26" fillId="13" borderId="63" xfId="0" applyFont="1" applyFill="1" applyBorder="1" applyAlignment="1">
      <alignment horizontal="center" vertical="center" wrapText="1"/>
    </xf>
    <xf numFmtId="0" fontId="26" fillId="13" borderId="20" xfId="0" applyFont="1" applyFill="1" applyBorder="1" applyAlignment="1">
      <alignment horizontal="center" vertical="center"/>
    </xf>
    <xf numFmtId="0" fontId="26" fillId="13" borderId="21" xfId="0" applyFont="1" applyFill="1" applyBorder="1" applyAlignment="1">
      <alignment horizontal="center" vertical="center"/>
    </xf>
    <xf numFmtId="0" fontId="11" fillId="3" borderId="2" xfId="3" applyFont="1" applyFill="1" applyBorder="1" applyAlignment="1">
      <alignment horizontal="center" vertical="top" wrapText="1"/>
    </xf>
    <xf numFmtId="0" fontId="11" fillId="3" borderId="3" xfId="3" applyFont="1" applyFill="1" applyBorder="1" applyAlignment="1">
      <alignment horizontal="center" vertical="top"/>
    </xf>
    <xf numFmtId="0" fontId="11" fillId="3" borderId="4" xfId="3" applyFont="1" applyFill="1" applyBorder="1" applyAlignment="1">
      <alignment horizontal="center" vertical="top"/>
    </xf>
    <xf numFmtId="0" fontId="11" fillId="3" borderId="5" xfId="3" applyFont="1" applyFill="1" applyBorder="1" applyAlignment="1">
      <alignment horizontal="center" vertical="top"/>
    </xf>
    <xf numFmtId="0" fontId="11" fillId="3" borderId="0" xfId="3" applyFont="1" applyFill="1" applyAlignment="1">
      <alignment horizontal="center" vertical="top"/>
    </xf>
    <xf numFmtId="0" fontId="11" fillId="3" borderId="6" xfId="3" applyFont="1" applyFill="1" applyBorder="1" applyAlignment="1">
      <alignment horizontal="center" vertical="top"/>
    </xf>
    <xf numFmtId="0" fontId="11" fillId="3" borderId="15" xfId="3" applyFont="1" applyFill="1" applyBorder="1" applyAlignment="1">
      <alignment horizontal="center" vertical="top"/>
    </xf>
    <xf numFmtId="0" fontId="11" fillId="3" borderId="16" xfId="3" applyFont="1" applyFill="1" applyBorder="1" applyAlignment="1">
      <alignment horizontal="center" vertical="top"/>
    </xf>
    <xf numFmtId="0" fontId="11" fillId="3" borderId="17" xfId="3" applyFont="1" applyFill="1" applyBorder="1" applyAlignment="1">
      <alignment horizontal="center" vertical="top"/>
    </xf>
    <xf numFmtId="0" fontId="32" fillId="3" borderId="0" xfId="3" applyFont="1" applyFill="1" applyAlignment="1">
      <alignment horizontal="left"/>
    </xf>
    <xf numFmtId="0" fontId="10" fillId="3" borderId="7" xfId="3" applyFont="1" applyFill="1" applyBorder="1" applyAlignment="1">
      <alignment horizontal="justify" vertical="top" wrapText="1"/>
    </xf>
    <xf numFmtId="0" fontId="19" fillId="3" borderId="8" xfId="3" applyFont="1" applyFill="1" applyBorder="1" applyAlignment="1">
      <alignment horizontal="justify" vertical="top" wrapText="1"/>
    </xf>
    <xf numFmtId="0" fontId="19" fillId="3" borderId="9" xfId="3" applyFont="1" applyFill="1" applyBorder="1" applyAlignment="1">
      <alignment horizontal="justify" vertical="top" wrapText="1"/>
    </xf>
    <xf numFmtId="0" fontId="19" fillId="3" borderId="10" xfId="3" applyFont="1" applyFill="1" applyBorder="1" applyAlignment="1">
      <alignment horizontal="justify" vertical="top" wrapText="1"/>
    </xf>
    <xf numFmtId="0" fontId="19" fillId="3" borderId="0" xfId="3" applyFont="1" applyFill="1" applyAlignment="1">
      <alignment horizontal="justify" vertical="top" wrapText="1"/>
    </xf>
    <xf numFmtId="0" fontId="19" fillId="3" borderId="11" xfId="3" applyFont="1" applyFill="1" applyBorder="1" applyAlignment="1">
      <alignment horizontal="justify" vertical="top" wrapText="1"/>
    </xf>
    <xf numFmtId="0" fontId="19" fillId="3" borderId="12" xfId="3" applyFont="1" applyFill="1" applyBorder="1" applyAlignment="1">
      <alignment horizontal="justify" vertical="top" wrapText="1"/>
    </xf>
    <xf numFmtId="0" fontId="19" fillId="3" borderId="13" xfId="3" applyFont="1" applyFill="1" applyBorder="1" applyAlignment="1">
      <alignment horizontal="justify" vertical="top" wrapText="1"/>
    </xf>
    <xf numFmtId="0" fontId="19" fillId="3" borderId="14" xfId="3" applyFont="1" applyFill="1" applyBorder="1" applyAlignment="1">
      <alignment horizontal="justify" vertical="top" wrapText="1"/>
    </xf>
    <xf numFmtId="0" fontId="11" fillId="3" borderId="2" xfId="3" applyFont="1" applyFill="1" applyBorder="1" applyAlignment="1">
      <alignment horizontal="left" vertical="top" wrapText="1"/>
    </xf>
    <xf numFmtId="0" fontId="11" fillId="3" borderId="0" xfId="3" applyFont="1" applyFill="1" applyAlignment="1">
      <alignment horizontal="left" vertical="top" wrapText="1"/>
    </xf>
    <xf numFmtId="0" fontId="11" fillId="3" borderId="6" xfId="3" applyFont="1" applyFill="1" applyBorder="1" applyAlignment="1">
      <alignment horizontal="left" vertical="top" wrapText="1"/>
    </xf>
    <xf numFmtId="0" fontId="11" fillId="3" borderId="5" xfId="3" applyFont="1" applyFill="1" applyBorder="1" applyAlignment="1">
      <alignment horizontal="left" vertical="top" wrapText="1"/>
    </xf>
    <xf numFmtId="0" fontId="11" fillId="3" borderId="15" xfId="3" applyFont="1" applyFill="1" applyBorder="1" applyAlignment="1">
      <alignment horizontal="left" vertical="top" wrapText="1"/>
    </xf>
    <xf numFmtId="0" fontId="11" fillId="3" borderId="16" xfId="3" applyFont="1" applyFill="1" applyBorder="1" applyAlignment="1">
      <alignment horizontal="left" vertical="top" wrapText="1"/>
    </xf>
    <xf numFmtId="0" fontId="11" fillId="3" borderId="17" xfId="3" applyFont="1" applyFill="1" applyBorder="1" applyAlignment="1">
      <alignment horizontal="left" vertical="top" wrapText="1"/>
    </xf>
    <xf numFmtId="0" fontId="11" fillId="3" borderId="3" xfId="3" applyFont="1" applyFill="1" applyBorder="1" applyAlignment="1">
      <alignment horizontal="left" vertical="top" wrapText="1"/>
    </xf>
    <xf numFmtId="0" fontId="11" fillId="3" borderId="4" xfId="3" applyFont="1" applyFill="1" applyBorder="1" applyAlignment="1">
      <alignment horizontal="left" vertical="top" wrapText="1"/>
    </xf>
    <xf numFmtId="0" fontId="22" fillId="3" borderId="0" xfId="3" applyFont="1" applyFill="1" applyAlignment="1">
      <alignment horizontal="center" wrapText="1"/>
    </xf>
    <xf numFmtId="0" fontId="22" fillId="24" borderId="0" xfId="3" applyFont="1" applyFill="1" applyAlignment="1">
      <alignment horizontal="center" wrapText="1"/>
    </xf>
    <xf numFmtId="0" fontId="34" fillId="3" borderId="0" xfId="0" applyFont="1" applyFill="1" applyAlignment="1">
      <alignment horizontal="center" vertical="center" wrapText="1"/>
    </xf>
    <xf numFmtId="0" fontId="6" fillId="33" borderId="0" xfId="0" applyFont="1" applyFill="1" applyAlignment="1">
      <alignment horizontal="center"/>
    </xf>
    <xf numFmtId="0" fontId="7" fillId="33" borderId="0" xfId="0" applyFont="1" applyFill="1" applyAlignment="1">
      <alignment horizontal="center"/>
    </xf>
    <xf numFmtId="0" fontId="8" fillId="33" borderId="0" xfId="0" applyFont="1" applyFill="1" applyAlignment="1">
      <alignment horizontal="center" vertical="center" wrapText="1"/>
    </xf>
    <xf numFmtId="0" fontId="56" fillId="3" borderId="7" xfId="0" applyFont="1" applyFill="1" applyBorder="1" applyAlignment="1">
      <alignment horizontal="justify" vertical="justify" wrapText="1"/>
    </xf>
    <xf numFmtId="0" fontId="56" fillId="3" borderId="8" xfId="0" applyFont="1" applyFill="1" applyBorder="1" applyAlignment="1">
      <alignment horizontal="justify" vertical="justify" wrapText="1"/>
    </xf>
    <xf numFmtId="0" fontId="56" fillId="3" borderId="9" xfId="0" applyFont="1" applyFill="1" applyBorder="1" applyAlignment="1">
      <alignment horizontal="justify" vertical="justify" wrapText="1"/>
    </xf>
    <xf numFmtId="0" fontId="56" fillId="3" borderId="10" xfId="0" applyFont="1" applyFill="1" applyBorder="1" applyAlignment="1">
      <alignment horizontal="justify" vertical="justify" wrapText="1"/>
    </xf>
    <xf numFmtId="0" fontId="56" fillId="3" borderId="0" xfId="0" applyFont="1" applyFill="1" applyAlignment="1">
      <alignment horizontal="justify" vertical="justify" wrapText="1"/>
    </xf>
    <xf numFmtId="0" fontId="56" fillId="3" borderId="11" xfId="0" applyFont="1" applyFill="1" applyBorder="1" applyAlignment="1">
      <alignment horizontal="justify" vertical="justify" wrapText="1"/>
    </xf>
    <xf numFmtId="0" fontId="56" fillId="3" borderId="12" xfId="0" applyFont="1" applyFill="1" applyBorder="1" applyAlignment="1">
      <alignment horizontal="justify" vertical="justify" wrapText="1"/>
    </xf>
    <xf numFmtId="0" fontId="56" fillId="3" borderId="13" xfId="0" applyFont="1" applyFill="1" applyBorder="1" applyAlignment="1">
      <alignment horizontal="justify" vertical="justify" wrapText="1"/>
    </xf>
    <xf numFmtId="0" fontId="56" fillId="3" borderId="14" xfId="0" applyFont="1" applyFill="1" applyBorder="1" applyAlignment="1">
      <alignment horizontal="justify" vertical="justify" wrapText="1"/>
    </xf>
    <xf numFmtId="0" fontId="43" fillId="3" borderId="0" xfId="0" applyFont="1" applyFill="1" applyAlignment="1">
      <alignment horizontal="center" wrapText="1"/>
    </xf>
    <xf numFmtId="0" fontId="56" fillId="13" borderId="19" xfId="0" applyFont="1" applyFill="1" applyBorder="1" applyAlignment="1"/>
    <xf numFmtId="0" fontId="10" fillId="13" borderId="19" xfId="0" applyFont="1" applyFill="1" applyBorder="1" applyAlignment="1"/>
    <xf numFmtId="0" fontId="60" fillId="13" borderId="19" xfId="0" applyFont="1" applyFill="1" applyBorder="1" applyAlignment="1"/>
    <xf numFmtId="0" fontId="10" fillId="18" borderId="19" xfId="0" applyFont="1" applyFill="1" applyBorder="1" applyAlignment="1"/>
    <xf numFmtId="0" fontId="0" fillId="13" borderId="19" xfId="0" applyFill="1" applyBorder="1" applyAlignment="1"/>
  </cellXfs>
  <cellStyles count="6">
    <cellStyle name="Encabezado 1" xfId="1" builtinId="16"/>
    <cellStyle name="Excel Built-in Normal" xfId="3" xr:uid="{A63E8067-2A40-41C4-A263-0468BB30B535}"/>
    <cellStyle name="Hipervínculo" xfId="5" builtinId="8"/>
    <cellStyle name="Normal" xfId="0" builtinId="0"/>
    <cellStyle name="Normal 2" xfId="2" xr:uid="{C68859FD-02D5-485A-86C0-E242E8E2E4D3}"/>
    <cellStyle name="Normal 3" xfId="4" xr:uid="{12EB75BF-FB28-4E86-AEF9-E33119381D10}"/>
  </cellStyles>
  <dxfs count="4">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8BF030"/>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microsoft.com/office/2022/10/relationships/richValueRel" Target="richData/richValueRel.xml"/><Relationship Id="rId21" Type="http://schemas.openxmlformats.org/officeDocument/2006/relationships/worksheet" Target="worksheets/sheet21.xml"/><Relationship Id="rId34" Type="http://schemas.openxmlformats.org/officeDocument/2006/relationships/externalLink" Target="externalLinks/externalLink1.xml"/><Relationship Id="rId42" Type="http://schemas.microsoft.com/office/2017/06/relationships/rdRichValueTypes" Target="richData/rdRichValueTyp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microsoft.com/office/2017/06/relationships/rdRichValueStructure" Target="richData/rdrichvaluestructure.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haredStrings" Target="sharedStrings.xml"/><Relationship Id="rId40" Type="http://schemas.microsoft.com/office/2017/06/relationships/rdRichValue" Target="richData/rdrichvalue.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theme" Target="theme/theme1.xml"/><Relationship Id="rId43" Type="http://schemas.openxmlformats.org/officeDocument/2006/relationships/calcChain" Target="calcChain.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heetMetadata" Target="metadata.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14.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_rels/chart15.xml.rels><?xml version="1.0" encoding="UTF-8" standalone="yes"?>
<Relationships xmlns="http://schemas.openxmlformats.org/package/2006/relationships"><Relationship Id="rId2" Type="http://schemas.microsoft.com/office/2011/relationships/chartColorStyle" Target="colors15.xml"/><Relationship Id="rId1" Type="http://schemas.microsoft.com/office/2011/relationships/chartStyle" Target="style15.xml"/></Relationships>
</file>

<file path=xl/charts/_rels/chart16.xml.rels><?xml version="1.0" encoding="UTF-8" standalone="yes"?>
<Relationships xmlns="http://schemas.openxmlformats.org/package/2006/relationships"><Relationship Id="rId2" Type="http://schemas.microsoft.com/office/2011/relationships/chartColorStyle" Target="colors16.xml"/><Relationship Id="rId1" Type="http://schemas.microsoft.com/office/2011/relationships/chartStyle" Target="style16.xml"/></Relationships>
</file>

<file path=xl/charts/_rels/chart17.xml.rels><?xml version="1.0" encoding="UTF-8" standalone="yes"?>
<Relationships xmlns="http://schemas.openxmlformats.org/package/2006/relationships"><Relationship Id="rId2" Type="http://schemas.microsoft.com/office/2011/relationships/chartColorStyle" Target="colors17.xml"/><Relationship Id="rId1" Type="http://schemas.microsoft.com/office/2011/relationships/chartStyle" Target="style17.xml"/></Relationships>
</file>

<file path=xl/charts/_rels/chart18.xml.rels><?xml version="1.0" encoding="UTF-8" standalone="yes"?>
<Relationships xmlns="http://schemas.openxmlformats.org/package/2006/relationships"><Relationship Id="rId2" Type="http://schemas.microsoft.com/office/2011/relationships/chartColorStyle" Target="colors18.xml"/><Relationship Id="rId1" Type="http://schemas.microsoft.com/office/2011/relationships/chartStyle" Target="style18.xml"/></Relationships>
</file>

<file path=xl/charts/_rels/chart19.xml.rels><?xml version="1.0" encoding="UTF-8" standalone="yes"?>
<Relationships xmlns="http://schemas.openxmlformats.org/package/2006/relationships"><Relationship Id="rId2" Type="http://schemas.microsoft.com/office/2011/relationships/chartColorStyle" Target="colors19.xml"/><Relationship Id="rId1" Type="http://schemas.microsoft.com/office/2011/relationships/chartStyle" Target="style19.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s-CO"/>
              <a:t>COMPARATIVO ETC</a:t>
            </a:r>
            <a:r>
              <a:rPr lang="es-CO" baseline="0"/>
              <a:t> - CATEGORÍAS DE DESEMPEÑO 2023-2024</a:t>
            </a:r>
          </a:p>
          <a:p>
            <a:pPr>
              <a:defRPr/>
            </a:pPr>
            <a:endParaRPr lang="es-CO"/>
          </a:p>
        </c:rich>
      </c:tx>
      <c:layout>
        <c:manualLayout>
          <c:xMode val="edge"/>
          <c:yMode val="edge"/>
          <c:x val="0.30439167240392917"/>
          <c:y val="0"/>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CO"/>
        </a:p>
      </c:txPr>
    </c:title>
    <c:autoTitleDeleted val="0"/>
    <c:plotArea>
      <c:layout/>
      <c:barChart>
        <c:barDir val="col"/>
        <c:grouping val="clustered"/>
        <c:varyColors val="0"/>
        <c:ser>
          <c:idx val="0"/>
          <c:order val="0"/>
          <c:tx>
            <c:strRef>
              <c:f>'5.Clasificación de Planteles'!$A$15</c:f>
              <c:strCache>
                <c:ptCount val="1"/>
                <c:pt idx="0">
                  <c:v>A+</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f>'5.Clasificación de Planteles'!$B$13:$S$14</c:f>
              <c:multiLvlStrCache>
                <c:ptCount val="18"/>
                <c:lvl>
                  <c:pt idx="0">
                    <c:v>TOTAL</c:v>
                  </c:pt>
                  <c:pt idx="1">
                    <c:v>%</c:v>
                  </c:pt>
                  <c:pt idx="2">
                    <c:v>I.E. OF. 2024</c:v>
                  </c:pt>
                  <c:pt idx="3">
                    <c:v>%</c:v>
                  </c:pt>
                  <c:pt idx="4">
                    <c:v>I.E. OF. 2023</c:v>
                  </c:pt>
                  <c:pt idx="5">
                    <c:v>%</c:v>
                  </c:pt>
                  <c:pt idx="6">
                    <c:v>I.E. PRIV
.2024</c:v>
                  </c:pt>
                  <c:pt idx="7">
                    <c:v>%</c:v>
                  </c:pt>
                  <c:pt idx="8">
                    <c:v>I.E. PRIV
.2023</c:v>
                  </c:pt>
                  <c:pt idx="9">
                    <c:v>%</c:v>
                  </c:pt>
                  <c:pt idx="10">
                    <c:v>I.E. OF. UBANAS 2024</c:v>
                  </c:pt>
                  <c:pt idx="11">
                    <c:v>%</c:v>
                  </c:pt>
                  <c:pt idx="12">
                    <c:v>I.E. OF. UBANAS 2023</c:v>
                  </c:pt>
                  <c:pt idx="13">
                    <c:v>%</c:v>
                  </c:pt>
                  <c:pt idx="14">
                    <c:v>I.E. OF. RURALES 2024</c:v>
                  </c:pt>
                  <c:pt idx="15">
                    <c:v>%</c:v>
                  </c:pt>
                  <c:pt idx="16">
                    <c:v>I.E. OF. RURALES 2023</c:v>
                  </c:pt>
                  <c:pt idx="17">
                    <c:v>%</c:v>
                  </c:pt>
                </c:lvl>
                <c:lvl>
                  <c:pt idx="0">
                    <c:v>ETC  TOLIMA . 2023-2024</c:v>
                  </c:pt>
                </c:lvl>
              </c:multiLvlStrCache>
            </c:multiLvlStrRef>
          </c:cat>
          <c:val>
            <c:numRef>
              <c:f>'5.Clasificación de Planteles'!$B$15:$S$15</c:f>
              <c:numCache>
                <c:formatCode>0</c:formatCode>
                <c:ptCount val="18"/>
                <c:pt idx="0" formatCode="General">
                  <c:v>12</c:v>
                </c:pt>
                <c:pt idx="1">
                  <c:v>4.8780487804878048</c:v>
                </c:pt>
                <c:pt idx="2" formatCode="General">
                  <c:v>2</c:v>
                </c:pt>
                <c:pt idx="3">
                  <c:v>0.95238095238095244</c:v>
                </c:pt>
                <c:pt idx="4" formatCode="General">
                  <c:v>2</c:v>
                </c:pt>
                <c:pt idx="5">
                  <c:v>0.95238095238095244</c:v>
                </c:pt>
                <c:pt idx="6" formatCode="General">
                  <c:v>10</c:v>
                </c:pt>
                <c:pt idx="7">
                  <c:v>27.777777777777779</c:v>
                </c:pt>
                <c:pt idx="8" formatCode="General">
                  <c:v>7</c:v>
                </c:pt>
                <c:pt idx="9">
                  <c:v>16.666666666666664</c:v>
                </c:pt>
                <c:pt idx="10" formatCode="General">
                  <c:v>2</c:v>
                </c:pt>
                <c:pt idx="11">
                  <c:v>2.3255813953488373</c:v>
                </c:pt>
                <c:pt idx="12" formatCode="General">
                  <c:v>2</c:v>
                </c:pt>
                <c:pt idx="13">
                  <c:v>2.3255813953488373</c:v>
                </c:pt>
                <c:pt idx="14" formatCode="General">
                  <c:v>0</c:v>
                </c:pt>
                <c:pt idx="15">
                  <c:v>0</c:v>
                </c:pt>
                <c:pt idx="16" formatCode="General">
                  <c:v>0</c:v>
                </c:pt>
                <c:pt idx="17">
                  <c:v>0</c:v>
                </c:pt>
              </c:numCache>
            </c:numRef>
          </c:val>
          <c:extLst>
            <c:ext xmlns:c16="http://schemas.microsoft.com/office/drawing/2014/chart" uri="{C3380CC4-5D6E-409C-BE32-E72D297353CC}">
              <c16:uniqueId val="{00000000-D19B-4B52-BE86-C043FA196D69}"/>
            </c:ext>
          </c:extLst>
        </c:ser>
        <c:ser>
          <c:idx val="1"/>
          <c:order val="1"/>
          <c:tx>
            <c:strRef>
              <c:f>'5.Clasificación de Planteles'!$A$16</c:f>
              <c:strCache>
                <c:ptCount val="1"/>
                <c:pt idx="0">
                  <c:v>A</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f>'5.Clasificación de Planteles'!$B$13:$S$14</c:f>
              <c:multiLvlStrCache>
                <c:ptCount val="18"/>
                <c:lvl>
                  <c:pt idx="0">
                    <c:v>TOTAL</c:v>
                  </c:pt>
                  <c:pt idx="1">
                    <c:v>%</c:v>
                  </c:pt>
                  <c:pt idx="2">
                    <c:v>I.E. OF. 2024</c:v>
                  </c:pt>
                  <c:pt idx="3">
                    <c:v>%</c:v>
                  </c:pt>
                  <c:pt idx="4">
                    <c:v>I.E. OF. 2023</c:v>
                  </c:pt>
                  <c:pt idx="5">
                    <c:v>%</c:v>
                  </c:pt>
                  <c:pt idx="6">
                    <c:v>I.E. PRIV
.2024</c:v>
                  </c:pt>
                  <c:pt idx="7">
                    <c:v>%</c:v>
                  </c:pt>
                  <c:pt idx="8">
                    <c:v>I.E. PRIV
.2023</c:v>
                  </c:pt>
                  <c:pt idx="9">
                    <c:v>%</c:v>
                  </c:pt>
                  <c:pt idx="10">
                    <c:v>I.E. OF. UBANAS 2024</c:v>
                  </c:pt>
                  <c:pt idx="11">
                    <c:v>%</c:v>
                  </c:pt>
                  <c:pt idx="12">
                    <c:v>I.E. OF. UBANAS 2023</c:v>
                  </c:pt>
                  <c:pt idx="13">
                    <c:v>%</c:v>
                  </c:pt>
                  <c:pt idx="14">
                    <c:v>I.E. OF. RURALES 2024</c:v>
                  </c:pt>
                  <c:pt idx="15">
                    <c:v>%</c:v>
                  </c:pt>
                  <c:pt idx="16">
                    <c:v>I.E. OF. RURALES 2023</c:v>
                  </c:pt>
                  <c:pt idx="17">
                    <c:v>%</c:v>
                  </c:pt>
                </c:lvl>
                <c:lvl>
                  <c:pt idx="0">
                    <c:v>ETC  TOLIMA . 2023-2024</c:v>
                  </c:pt>
                </c:lvl>
              </c:multiLvlStrCache>
            </c:multiLvlStrRef>
          </c:cat>
          <c:val>
            <c:numRef>
              <c:f>'5.Clasificación de Planteles'!$B$16:$S$16</c:f>
              <c:numCache>
                <c:formatCode>0</c:formatCode>
                <c:ptCount val="18"/>
                <c:pt idx="0" formatCode="General">
                  <c:v>15</c:v>
                </c:pt>
                <c:pt idx="1">
                  <c:v>6.0975609756097562</c:v>
                </c:pt>
                <c:pt idx="2" formatCode="General">
                  <c:v>6</c:v>
                </c:pt>
                <c:pt idx="3">
                  <c:v>2.8571428571428572</c:v>
                </c:pt>
                <c:pt idx="4" formatCode="General">
                  <c:v>5</c:v>
                </c:pt>
                <c:pt idx="5">
                  <c:v>2.3809523809523809</c:v>
                </c:pt>
                <c:pt idx="6" formatCode="General">
                  <c:v>9</c:v>
                </c:pt>
                <c:pt idx="7">
                  <c:v>25</c:v>
                </c:pt>
                <c:pt idx="8" formatCode="General">
                  <c:v>8</c:v>
                </c:pt>
                <c:pt idx="9">
                  <c:v>19.047619047619047</c:v>
                </c:pt>
                <c:pt idx="10" formatCode="General">
                  <c:v>6</c:v>
                </c:pt>
                <c:pt idx="11">
                  <c:v>6.9767441860465116</c:v>
                </c:pt>
                <c:pt idx="12" formatCode="General">
                  <c:v>5</c:v>
                </c:pt>
                <c:pt idx="13">
                  <c:v>5.8139534883720927</c:v>
                </c:pt>
                <c:pt idx="14" formatCode="General">
                  <c:v>0</c:v>
                </c:pt>
                <c:pt idx="15">
                  <c:v>0</c:v>
                </c:pt>
                <c:pt idx="16" formatCode="General">
                  <c:v>0</c:v>
                </c:pt>
                <c:pt idx="17">
                  <c:v>0</c:v>
                </c:pt>
              </c:numCache>
            </c:numRef>
          </c:val>
          <c:extLst>
            <c:ext xmlns:c16="http://schemas.microsoft.com/office/drawing/2014/chart" uri="{C3380CC4-5D6E-409C-BE32-E72D297353CC}">
              <c16:uniqueId val="{00000001-D19B-4B52-BE86-C043FA196D69}"/>
            </c:ext>
          </c:extLst>
        </c:ser>
        <c:ser>
          <c:idx val="2"/>
          <c:order val="2"/>
          <c:tx>
            <c:strRef>
              <c:f>'5.Clasificación de Planteles'!$A$17</c:f>
              <c:strCache>
                <c:ptCount val="1"/>
                <c:pt idx="0">
                  <c:v>B</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f>'5.Clasificación de Planteles'!$B$13:$S$14</c:f>
              <c:multiLvlStrCache>
                <c:ptCount val="18"/>
                <c:lvl>
                  <c:pt idx="0">
                    <c:v>TOTAL</c:v>
                  </c:pt>
                  <c:pt idx="1">
                    <c:v>%</c:v>
                  </c:pt>
                  <c:pt idx="2">
                    <c:v>I.E. OF. 2024</c:v>
                  </c:pt>
                  <c:pt idx="3">
                    <c:v>%</c:v>
                  </c:pt>
                  <c:pt idx="4">
                    <c:v>I.E. OF. 2023</c:v>
                  </c:pt>
                  <c:pt idx="5">
                    <c:v>%</c:v>
                  </c:pt>
                  <c:pt idx="6">
                    <c:v>I.E. PRIV
.2024</c:v>
                  </c:pt>
                  <c:pt idx="7">
                    <c:v>%</c:v>
                  </c:pt>
                  <c:pt idx="8">
                    <c:v>I.E. PRIV
.2023</c:v>
                  </c:pt>
                  <c:pt idx="9">
                    <c:v>%</c:v>
                  </c:pt>
                  <c:pt idx="10">
                    <c:v>I.E. OF. UBANAS 2024</c:v>
                  </c:pt>
                  <c:pt idx="11">
                    <c:v>%</c:v>
                  </c:pt>
                  <c:pt idx="12">
                    <c:v>I.E. OF. UBANAS 2023</c:v>
                  </c:pt>
                  <c:pt idx="13">
                    <c:v>%</c:v>
                  </c:pt>
                  <c:pt idx="14">
                    <c:v>I.E. OF. RURALES 2024</c:v>
                  </c:pt>
                  <c:pt idx="15">
                    <c:v>%</c:v>
                  </c:pt>
                  <c:pt idx="16">
                    <c:v>I.E. OF. RURALES 2023</c:v>
                  </c:pt>
                  <c:pt idx="17">
                    <c:v>%</c:v>
                  </c:pt>
                </c:lvl>
                <c:lvl>
                  <c:pt idx="0">
                    <c:v>ETC  TOLIMA . 2023-2024</c:v>
                  </c:pt>
                </c:lvl>
              </c:multiLvlStrCache>
            </c:multiLvlStrRef>
          </c:cat>
          <c:val>
            <c:numRef>
              <c:f>'5.Clasificación de Planteles'!$B$17:$S$17</c:f>
              <c:numCache>
                <c:formatCode>0</c:formatCode>
                <c:ptCount val="18"/>
                <c:pt idx="0" formatCode="General">
                  <c:v>43</c:v>
                </c:pt>
                <c:pt idx="1">
                  <c:v>17.479674796747968</c:v>
                </c:pt>
                <c:pt idx="2" formatCode="General">
                  <c:v>32</c:v>
                </c:pt>
                <c:pt idx="3">
                  <c:v>15.238095238095239</c:v>
                </c:pt>
                <c:pt idx="4" formatCode="General">
                  <c:v>20</c:v>
                </c:pt>
                <c:pt idx="5">
                  <c:v>9.5238095238095237</c:v>
                </c:pt>
                <c:pt idx="6" formatCode="General">
                  <c:v>11</c:v>
                </c:pt>
                <c:pt idx="7">
                  <c:v>30.555555555555557</c:v>
                </c:pt>
                <c:pt idx="8" formatCode="General">
                  <c:v>10</c:v>
                </c:pt>
                <c:pt idx="9">
                  <c:v>23.809523809523807</c:v>
                </c:pt>
                <c:pt idx="10" formatCode="General">
                  <c:v>20</c:v>
                </c:pt>
                <c:pt idx="11">
                  <c:v>23.255813953488371</c:v>
                </c:pt>
                <c:pt idx="12" formatCode="General">
                  <c:v>14</c:v>
                </c:pt>
                <c:pt idx="13">
                  <c:v>16.279069767441861</c:v>
                </c:pt>
                <c:pt idx="14" formatCode="General">
                  <c:v>12</c:v>
                </c:pt>
                <c:pt idx="15">
                  <c:v>9.67741935483871</c:v>
                </c:pt>
                <c:pt idx="16" formatCode="General">
                  <c:v>6</c:v>
                </c:pt>
                <c:pt idx="17">
                  <c:v>4.838709677419355</c:v>
                </c:pt>
              </c:numCache>
            </c:numRef>
          </c:val>
          <c:extLst>
            <c:ext xmlns:c16="http://schemas.microsoft.com/office/drawing/2014/chart" uri="{C3380CC4-5D6E-409C-BE32-E72D297353CC}">
              <c16:uniqueId val="{00000002-D19B-4B52-BE86-C043FA196D69}"/>
            </c:ext>
          </c:extLst>
        </c:ser>
        <c:ser>
          <c:idx val="3"/>
          <c:order val="3"/>
          <c:tx>
            <c:strRef>
              <c:f>'5.Clasificación de Planteles'!$A$18</c:f>
              <c:strCache>
                <c:ptCount val="1"/>
                <c:pt idx="0">
                  <c:v>C</c:v>
                </c:pt>
              </c:strCache>
            </c:strRef>
          </c:tx>
          <c:spPr>
            <a:solidFill>
              <a:schemeClr val="accent4"/>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f>'5.Clasificación de Planteles'!$B$13:$S$14</c:f>
              <c:multiLvlStrCache>
                <c:ptCount val="18"/>
                <c:lvl>
                  <c:pt idx="0">
                    <c:v>TOTAL</c:v>
                  </c:pt>
                  <c:pt idx="1">
                    <c:v>%</c:v>
                  </c:pt>
                  <c:pt idx="2">
                    <c:v>I.E. OF. 2024</c:v>
                  </c:pt>
                  <c:pt idx="3">
                    <c:v>%</c:v>
                  </c:pt>
                  <c:pt idx="4">
                    <c:v>I.E. OF. 2023</c:v>
                  </c:pt>
                  <c:pt idx="5">
                    <c:v>%</c:v>
                  </c:pt>
                  <c:pt idx="6">
                    <c:v>I.E. PRIV
.2024</c:v>
                  </c:pt>
                  <c:pt idx="7">
                    <c:v>%</c:v>
                  </c:pt>
                  <c:pt idx="8">
                    <c:v>I.E. PRIV
.2023</c:v>
                  </c:pt>
                  <c:pt idx="9">
                    <c:v>%</c:v>
                  </c:pt>
                  <c:pt idx="10">
                    <c:v>I.E. OF. UBANAS 2024</c:v>
                  </c:pt>
                  <c:pt idx="11">
                    <c:v>%</c:v>
                  </c:pt>
                  <c:pt idx="12">
                    <c:v>I.E. OF. UBANAS 2023</c:v>
                  </c:pt>
                  <c:pt idx="13">
                    <c:v>%</c:v>
                  </c:pt>
                  <c:pt idx="14">
                    <c:v>I.E. OF. RURALES 2024</c:v>
                  </c:pt>
                  <c:pt idx="15">
                    <c:v>%</c:v>
                  </c:pt>
                  <c:pt idx="16">
                    <c:v>I.E. OF. RURALES 2023</c:v>
                  </c:pt>
                  <c:pt idx="17">
                    <c:v>%</c:v>
                  </c:pt>
                </c:lvl>
                <c:lvl>
                  <c:pt idx="0">
                    <c:v>ETC  TOLIMA . 2023-2024</c:v>
                  </c:pt>
                </c:lvl>
              </c:multiLvlStrCache>
            </c:multiLvlStrRef>
          </c:cat>
          <c:val>
            <c:numRef>
              <c:f>'5.Clasificación de Planteles'!$B$18:$S$18</c:f>
              <c:numCache>
                <c:formatCode>0</c:formatCode>
                <c:ptCount val="18"/>
                <c:pt idx="0" formatCode="General">
                  <c:v>84</c:v>
                </c:pt>
                <c:pt idx="1">
                  <c:v>34.146341463414636</c:v>
                </c:pt>
                <c:pt idx="2" formatCode="General">
                  <c:v>80</c:v>
                </c:pt>
                <c:pt idx="3">
                  <c:v>38.095238095238095</c:v>
                </c:pt>
                <c:pt idx="4" formatCode="General">
                  <c:v>83</c:v>
                </c:pt>
                <c:pt idx="5">
                  <c:v>39.523809523809526</c:v>
                </c:pt>
                <c:pt idx="6" formatCode="General">
                  <c:v>4</c:v>
                </c:pt>
                <c:pt idx="7">
                  <c:v>11.111111111111111</c:v>
                </c:pt>
                <c:pt idx="8" formatCode="General">
                  <c:v>7</c:v>
                </c:pt>
                <c:pt idx="9">
                  <c:v>16.666666666666664</c:v>
                </c:pt>
                <c:pt idx="10" formatCode="General">
                  <c:v>37</c:v>
                </c:pt>
                <c:pt idx="11">
                  <c:v>43.02325581395349</c:v>
                </c:pt>
                <c:pt idx="12" formatCode="General">
                  <c:v>38</c:v>
                </c:pt>
                <c:pt idx="13">
                  <c:v>44.186046511627907</c:v>
                </c:pt>
                <c:pt idx="14" formatCode="General">
                  <c:v>43</c:v>
                </c:pt>
                <c:pt idx="15">
                  <c:v>34.677419354838712</c:v>
                </c:pt>
                <c:pt idx="16" formatCode="General">
                  <c:v>45</c:v>
                </c:pt>
                <c:pt idx="17">
                  <c:v>36.29032258064516</c:v>
                </c:pt>
              </c:numCache>
            </c:numRef>
          </c:val>
          <c:extLst>
            <c:ext xmlns:c16="http://schemas.microsoft.com/office/drawing/2014/chart" uri="{C3380CC4-5D6E-409C-BE32-E72D297353CC}">
              <c16:uniqueId val="{00000003-D19B-4B52-BE86-C043FA196D69}"/>
            </c:ext>
          </c:extLst>
        </c:ser>
        <c:ser>
          <c:idx val="4"/>
          <c:order val="4"/>
          <c:tx>
            <c:strRef>
              <c:f>'5.Clasificación de Planteles'!$A$19</c:f>
              <c:strCache>
                <c:ptCount val="1"/>
                <c:pt idx="0">
                  <c:v>D</c:v>
                </c:pt>
              </c:strCache>
            </c:strRef>
          </c:tx>
          <c:spPr>
            <a:solidFill>
              <a:schemeClr val="accent5"/>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f>'5.Clasificación de Planteles'!$B$13:$S$14</c:f>
              <c:multiLvlStrCache>
                <c:ptCount val="18"/>
                <c:lvl>
                  <c:pt idx="0">
                    <c:v>TOTAL</c:v>
                  </c:pt>
                  <c:pt idx="1">
                    <c:v>%</c:v>
                  </c:pt>
                  <c:pt idx="2">
                    <c:v>I.E. OF. 2024</c:v>
                  </c:pt>
                  <c:pt idx="3">
                    <c:v>%</c:v>
                  </c:pt>
                  <c:pt idx="4">
                    <c:v>I.E. OF. 2023</c:v>
                  </c:pt>
                  <c:pt idx="5">
                    <c:v>%</c:v>
                  </c:pt>
                  <c:pt idx="6">
                    <c:v>I.E. PRIV
.2024</c:v>
                  </c:pt>
                  <c:pt idx="7">
                    <c:v>%</c:v>
                  </c:pt>
                  <c:pt idx="8">
                    <c:v>I.E. PRIV
.2023</c:v>
                  </c:pt>
                  <c:pt idx="9">
                    <c:v>%</c:v>
                  </c:pt>
                  <c:pt idx="10">
                    <c:v>I.E. OF. UBANAS 2024</c:v>
                  </c:pt>
                  <c:pt idx="11">
                    <c:v>%</c:v>
                  </c:pt>
                  <c:pt idx="12">
                    <c:v>I.E. OF. UBANAS 2023</c:v>
                  </c:pt>
                  <c:pt idx="13">
                    <c:v>%</c:v>
                  </c:pt>
                  <c:pt idx="14">
                    <c:v>I.E. OF. RURALES 2024</c:v>
                  </c:pt>
                  <c:pt idx="15">
                    <c:v>%</c:v>
                  </c:pt>
                  <c:pt idx="16">
                    <c:v>I.E. OF. RURALES 2023</c:v>
                  </c:pt>
                  <c:pt idx="17">
                    <c:v>%</c:v>
                  </c:pt>
                </c:lvl>
                <c:lvl>
                  <c:pt idx="0">
                    <c:v>ETC  TOLIMA . 2023-2024</c:v>
                  </c:pt>
                </c:lvl>
              </c:multiLvlStrCache>
            </c:multiLvlStrRef>
          </c:cat>
          <c:val>
            <c:numRef>
              <c:f>'5.Clasificación de Planteles'!$B$19:$S$19</c:f>
              <c:numCache>
                <c:formatCode>0</c:formatCode>
                <c:ptCount val="18"/>
                <c:pt idx="0" formatCode="General">
                  <c:v>92</c:v>
                </c:pt>
                <c:pt idx="1">
                  <c:v>37.398373983739837</c:v>
                </c:pt>
                <c:pt idx="2" formatCode="General">
                  <c:v>90</c:v>
                </c:pt>
                <c:pt idx="3">
                  <c:v>42.857142857142854</c:v>
                </c:pt>
                <c:pt idx="4" formatCode="General">
                  <c:v>100</c:v>
                </c:pt>
                <c:pt idx="5">
                  <c:v>47.619047619047613</c:v>
                </c:pt>
                <c:pt idx="6" formatCode="General">
                  <c:v>2</c:v>
                </c:pt>
                <c:pt idx="7">
                  <c:v>5.5555555555555554</c:v>
                </c:pt>
                <c:pt idx="8" formatCode="General">
                  <c:v>10</c:v>
                </c:pt>
                <c:pt idx="9">
                  <c:v>23.809523809523807</c:v>
                </c:pt>
                <c:pt idx="10" formatCode="General">
                  <c:v>21</c:v>
                </c:pt>
                <c:pt idx="11">
                  <c:v>24.418604651162788</c:v>
                </c:pt>
                <c:pt idx="12" formatCode="General">
                  <c:v>27</c:v>
                </c:pt>
                <c:pt idx="13">
                  <c:v>31.395348837209301</c:v>
                </c:pt>
                <c:pt idx="14" formatCode="General">
                  <c:v>69</c:v>
                </c:pt>
                <c:pt idx="15">
                  <c:v>55.645161290322577</c:v>
                </c:pt>
                <c:pt idx="16" formatCode="General">
                  <c:v>73</c:v>
                </c:pt>
                <c:pt idx="17">
                  <c:v>58.870967741935488</c:v>
                </c:pt>
              </c:numCache>
            </c:numRef>
          </c:val>
          <c:extLst>
            <c:ext xmlns:c16="http://schemas.microsoft.com/office/drawing/2014/chart" uri="{C3380CC4-5D6E-409C-BE32-E72D297353CC}">
              <c16:uniqueId val="{00000004-D19B-4B52-BE86-C043FA196D69}"/>
            </c:ext>
          </c:extLst>
        </c:ser>
        <c:dLbls>
          <c:showLegendKey val="0"/>
          <c:showVal val="0"/>
          <c:showCatName val="0"/>
          <c:showSerName val="0"/>
          <c:showPercent val="0"/>
          <c:showBubbleSize val="0"/>
        </c:dLbls>
        <c:gapWidth val="219"/>
        <c:overlap val="-27"/>
        <c:axId val="1693281408"/>
        <c:axId val="1693279488"/>
      </c:barChart>
      <c:catAx>
        <c:axId val="169328140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693279488"/>
        <c:crosses val="autoZero"/>
        <c:auto val="1"/>
        <c:lblAlgn val="ctr"/>
        <c:lblOffset val="100"/>
        <c:noMultiLvlLbl val="0"/>
      </c:catAx>
      <c:valAx>
        <c:axId val="1693279488"/>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69328140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en-US" b="1"/>
              <a:t>ETC- IE TOTAL- HISTORICO CATEGORÍAS</a:t>
            </a: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s-CO"/>
        </a:p>
      </c:txPr>
    </c:title>
    <c:autoTitleDeleted val="0"/>
    <c:plotArea>
      <c:layout/>
      <c:barChart>
        <c:barDir val="col"/>
        <c:grouping val="clustered"/>
        <c:varyColors val="0"/>
        <c:ser>
          <c:idx val="0"/>
          <c:order val="0"/>
          <c:tx>
            <c:strRef>
              <c:f>'5.1. Historico Categorías'!$C$30</c:f>
              <c:strCache>
                <c:ptCount val="1"/>
                <c:pt idx="0">
                  <c:v>A+</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trendline>
            <c:spPr>
              <a:ln w="19050" cap="rnd">
                <a:solidFill>
                  <a:schemeClr val="accent1"/>
                </a:solidFill>
                <a:prstDash val="sysDot"/>
              </a:ln>
              <a:effectLst/>
            </c:spPr>
            <c:trendlineType val="linear"/>
            <c:dispRSqr val="0"/>
            <c:dispEq val="0"/>
          </c:trendline>
          <c:cat>
            <c:numRef>
              <c:f>'5.1. Historico Categorías'!$B$31:$B$41</c:f>
              <c:numCache>
                <c:formatCode>General</c:formatCode>
                <c:ptCount val="11"/>
                <c:pt idx="0">
                  <c:v>2024</c:v>
                </c:pt>
                <c:pt idx="1">
                  <c:v>2023</c:v>
                </c:pt>
                <c:pt idx="2">
                  <c:v>2022</c:v>
                </c:pt>
                <c:pt idx="3">
                  <c:v>2021</c:v>
                </c:pt>
                <c:pt idx="4">
                  <c:v>2020</c:v>
                </c:pt>
                <c:pt idx="5">
                  <c:v>2019</c:v>
                </c:pt>
                <c:pt idx="6">
                  <c:v>2018</c:v>
                </c:pt>
                <c:pt idx="7">
                  <c:v>2017</c:v>
                </c:pt>
                <c:pt idx="8">
                  <c:v>2016</c:v>
                </c:pt>
                <c:pt idx="9">
                  <c:v>2015</c:v>
                </c:pt>
                <c:pt idx="10">
                  <c:v>2014</c:v>
                </c:pt>
              </c:numCache>
            </c:numRef>
          </c:cat>
          <c:val>
            <c:numRef>
              <c:f>'5.1. Historico Categorías'!$C$31:$C$41</c:f>
              <c:numCache>
                <c:formatCode>General</c:formatCode>
                <c:ptCount val="11"/>
                <c:pt idx="0">
                  <c:v>12</c:v>
                </c:pt>
                <c:pt idx="1">
                  <c:v>9</c:v>
                </c:pt>
                <c:pt idx="2">
                  <c:v>9</c:v>
                </c:pt>
                <c:pt idx="3">
                  <c:v>7</c:v>
                </c:pt>
                <c:pt idx="4">
                  <c:v>5</c:v>
                </c:pt>
                <c:pt idx="5">
                  <c:v>4</c:v>
                </c:pt>
                <c:pt idx="6">
                  <c:v>6</c:v>
                </c:pt>
                <c:pt idx="7">
                  <c:v>6</c:v>
                </c:pt>
                <c:pt idx="8">
                  <c:v>5</c:v>
                </c:pt>
                <c:pt idx="9">
                  <c:v>3</c:v>
                </c:pt>
                <c:pt idx="10">
                  <c:v>3</c:v>
                </c:pt>
              </c:numCache>
            </c:numRef>
          </c:val>
          <c:extLst>
            <c:ext xmlns:c16="http://schemas.microsoft.com/office/drawing/2014/chart" uri="{C3380CC4-5D6E-409C-BE32-E72D297353CC}">
              <c16:uniqueId val="{00000000-9A2B-4C23-83BF-DF9C5E97FAD1}"/>
            </c:ext>
          </c:extLst>
        </c:ser>
        <c:ser>
          <c:idx val="1"/>
          <c:order val="1"/>
          <c:tx>
            <c:strRef>
              <c:f>'5.1. Historico Categorías'!$D$30</c:f>
              <c:strCache>
                <c:ptCount val="1"/>
                <c:pt idx="0">
                  <c:v>A</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'5.1. Historico Categorías'!$B$31:$B$41</c:f>
              <c:numCache>
                <c:formatCode>General</c:formatCode>
                <c:ptCount val="11"/>
                <c:pt idx="0">
                  <c:v>2024</c:v>
                </c:pt>
                <c:pt idx="1">
                  <c:v>2023</c:v>
                </c:pt>
                <c:pt idx="2">
                  <c:v>2022</c:v>
                </c:pt>
                <c:pt idx="3">
                  <c:v>2021</c:v>
                </c:pt>
                <c:pt idx="4">
                  <c:v>2020</c:v>
                </c:pt>
                <c:pt idx="5">
                  <c:v>2019</c:v>
                </c:pt>
                <c:pt idx="6">
                  <c:v>2018</c:v>
                </c:pt>
                <c:pt idx="7">
                  <c:v>2017</c:v>
                </c:pt>
                <c:pt idx="8">
                  <c:v>2016</c:v>
                </c:pt>
                <c:pt idx="9">
                  <c:v>2015</c:v>
                </c:pt>
                <c:pt idx="10">
                  <c:v>2014</c:v>
                </c:pt>
              </c:numCache>
            </c:numRef>
          </c:cat>
          <c:val>
            <c:numRef>
              <c:f>'5.1. Historico Categorías'!$D$31:$D$41</c:f>
              <c:numCache>
                <c:formatCode>General</c:formatCode>
                <c:ptCount val="11"/>
                <c:pt idx="0">
                  <c:v>15</c:v>
                </c:pt>
                <c:pt idx="1">
                  <c:v>13</c:v>
                </c:pt>
                <c:pt idx="2">
                  <c:v>9</c:v>
                </c:pt>
                <c:pt idx="3">
                  <c:v>9</c:v>
                </c:pt>
                <c:pt idx="4">
                  <c:v>15</c:v>
                </c:pt>
                <c:pt idx="5">
                  <c:v>17</c:v>
                </c:pt>
                <c:pt idx="6">
                  <c:v>18</c:v>
                </c:pt>
                <c:pt idx="7">
                  <c:v>14</c:v>
                </c:pt>
                <c:pt idx="8">
                  <c:v>9</c:v>
                </c:pt>
                <c:pt idx="9">
                  <c:v>8</c:v>
                </c:pt>
                <c:pt idx="10">
                  <c:v>6</c:v>
                </c:pt>
              </c:numCache>
            </c:numRef>
          </c:val>
          <c:extLst>
            <c:ext xmlns:c16="http://schemas.microsoft.com/office/drawing/2014/chart" uri="{C3380CC4-5D6E-409C-BE32-E72D297353CC}">
              <c16:uniqueId val="{00000001-9A2B-4C23-83BF-DF9C5E97FAD1}"/>
            </c:ext>
          </c:extLst>
        </c:ser>
        <c:ser>
          <c:idx val="2"/>
          <c:order val="2"/>
          <c:tx>
            <c:strRef>
              <c:f>'5.1. Historico Categorías'!$E$30</c:f>
              <c:strCache>
                <c:ptCount val="1"/>
                <c:pt idx="0">
                  <c:v>B</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trendline>
            <c:spPr>
              <a:ln w="19050" cap="rnd">
                <a:solidFill>
                  <a:schemeClr val="accent3"/>
                </a:solidFill>
                <a:prstDash val="sysDot"/>
              </a:ln>
              <a:effectLst/>
            </c:spPr>
            <c:trendlineType val="linear"/>
            <c:dispRSqr val="0"/>
            <c:dispEq val="0"/>
          </c:trendline>
          <c:cat>
            <c:numRef>
              <c:f>'5.1. Historico Categorías'!$B$31:$B$41</c:f>
              <c:numCache>
                <c:formatCode>General</c:formatCode>
                <c:ptCount val="11"/>
                <c:pt idx="0">
                  <c:v>2024</c:v>
                </c:pt>
                <c:pt idx="1">
                  <c:v>2023</c:v>
                </c:pt>
                <c:pt idx="2">
                  <c:v>2022</c:v>
                </c:pt>
                <c:pt idx="3">
                  <c:v>2021</c:v>
                </c:pt>
                <c:pt idx="4">
                  <c:v>2020</c:v>
                </c:pt>
                <c:pt idx="5">
                  <c:v>2019</c:v>
                </c:pt>
                <c:pt idx="6">
                  <c:v>2018</c:v>
                </c:pt>
                <c:pt idx="7">
                  <c:v>2017</c:v>
                </c:pt>
                <c:pt idx="8">
                  <c:v>2016</c:v>
                </c:pt>
                <c:pt idx="9">
                  <c:v>2015</c:v>
                </c:pt>
                <c:pt idx="10">
                  <c:v>2014</c:v>
                </c:pt>
              </c:numCache>
            </c:numRef>
          </c:cat>
          <c:val>
            <c:numRef>
              <c:f>'5.1. Historico Categorías'!$E$31:$E$41</c:f>
              <c:numCache>
                <c:formatCode>General</c:formatCode>
                <c:ptCount val="11"/>
                <c:pt idx="0">
                  <c:v>43</c:v>
                </c:pt>
                <c:pt idx="1">
                  <c:v>30</c:v>
                </c:pt>
                <c:pt idx="2">
                  <c:v>32</c:v>
                </c:pt>
                <c:pt idx="3">
                  <c:v>27</c:v>
                </c:pt>
                <c:pt idx="4">
                  <c:v>27</c:v>
                </c:pt>
                <c:pt idx="5">
                  <c:v>39</c:v>
                </c:pt>
                <c:pt idx="6">
                  <c:v>56</c:v>
                </c:pt>
                <c:pt idx="7">
                  <c:v>54</c:v>
                </c:pt>
                <c:pt idx="8">
                  <c:v>41</c:v>
                </c:pt>
                <c:pt idx="9">
                  <c:v>36</c:v>
                </c:pt>
                <c:pt idx="10">
                  <c:v>39</c:v>
                </c:pt>
              </c:numCache>
            </c:numRef>
          </c:val>
          <c:extLst>
            <c:ext xmlns:c16="http://schemas.microsoft.com/office/drawing/2014/chart" uri="{C3380CC4-5D6E-409C-BE32-E72D297353CC}">
              <c16:uniqueId val="{00000002-9A2B-4C23-83BF-DF9C5E97FAD1}"/>
            </c:ext>
          </c:extLst>
        </c:ser>
        <c:ser>
          <c:idx val="3"/>
          <c:order val="3"/>
          <c:tx>
            <c:strRef>
              <c:f>'5.1. Historico Categorías'!$F$30</c:f>
              <c:strCache>
                <c:ptCount val="1"/>
                <c:pt idx="0">
                  <c:v>C</c:v>
                </c:pt>
              </c:strCache>
            </c:strRef>
          </c:tx>
          <c:spPr>
            <a:solidFill>
              <a:schemeClr val="accent4"/>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trendline>
            <c:spPr>
              <a:ln w="19050" cap="rnd">
                <a:solidFill>
                  <a:schemeClr val="accent4"/>
                </a:solidFill>
                <a:prstDash val="sysDot"/>
              </a:ln>
              <a:effectLst/>
            </c:spPr>
            <c:trendlineType val="linear"/>
            <c:dispRSqr val="0"/>
            <c:dispEq val="0"/>
          </c:trendline>
          <c:cat>
            <c:numRef>
              <c:f>'5.1. Historico Categorías'!$B$31:$B$41</c:f>
              <c:numCache>
                <c:formatCode>General</c:formatCode>
                <c:ptCount val="11"/>
                <c:pt idx="0">
                  <c:v>2024</c:v>
                </c:pt>
                <c:pt idx="1">
                  <c:v>2023</c:v>
                </c:pt>
                <c:pt idx="2">
                  <c:v>2022</c:v>
                </c:pt>
                <c:pt idx="3">
                  <c:v>2021</c:v>
                </c:pt>
                <c:pt idx="4">
                  <c:v>2020</c:v>
                </c:pt>
                <c:pt idx="5">
                  <c:v>2019</c:v>
                </c:pt>
                <c:pt idx="6">
                  <c:v>2018</c:v>
                </c:pt>
                <c:pt idx="7">
                  <c:v>2017</c:v>
                </c:pt>
                <c:pt idx="8">
                  <c:v>2016</c:v>
                </c:pt>
                <c:pt idx="9">
                  <c:v>2015</c:v>
                </c:pt>
                <c:pt idx="10">
                  <c:v>2014</c:v>
                </c:pt>
              </c:numCache>
            </c:numRef>
          </c:cat>
          <c:val>
            <c:numRef>
              <c:f>'5.1. Historico Categorías'!$F$31:$F$41</c:f>
              <c:numCache>
                <c:formatCode>General</c:formatCode>
                <c:ptCount val="11"/>
                <c:pt idx="0">
                  <c:v>84</c:v>
                </c:pt>
                <c:pt idx="1">
                  <c:v>90</c:v>
                </c:pt>
                <c:pt idx="2">
                  <c:v>86</c:v>
                </c:pt>
                <c:pt idx="3">
                  <c:v>83</c:v>
                </c:pt>
                <c:pt idx="4">
                  <c:v>77</c:v>
                </c:pt>
                <c:pt idx="5">
                  <c:v>84</c:v>
                </c:pt>
                <c:pt idx="6">
                  <c:v>86</c:v>
                </c:pt>
                <c:pt idx="7">
                  <c:v>93</c:v>
                </c:pt>
                <c:pt idx="8">
                  <c:v>106</c:v>
                </c:pt>
                <c:pt idx="9">
                  <c:v>116</c:v>
                </c:pt>
                <c:pt idx="10">
                  <c:v>109</c:v>
                </c:pt>
              </c:numCache>
            </c:numRef>
          </c:val>
          <c:extLst>
            <c:ext xmlns:c16="http://schemas.microsoft.com/office/drawing/2014/chart" uri="{C3380CC4-5D6E-409C-BE32-E72D297353CC}">
              <c16:uniqueId val="{00000003-9A2B-4C23-83BF-DF9C5E97FAD1}"/>
            </c:ext>
          </c:extLst>
        </c:ser>
        <c:ser>
          <c:idx val="4"/>
          <c:order val="4"/>
          <c:tx>
            <c:strRef>
              <c:f>'5.1. Historico Categorías'!$G$30</c:f>
              <c:strCache>
                <c:ptCount val="1"/>
                <c:pt idx="0">
                  <c:v>D</c:v>
                </c:pt>
              </c:strCache>
            </c:strRef>
          </c:tx>
          <c:spPr>
            <a:solidFill>
              <a:schemeClr val="accent5"/>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trendline>
            <c:spPr>
              <a:ln w="19050" cap="rnd">
                <a:solidFill>
                  <a:schemeClr val="accent5"/>
                </a:solidFill>
                <a:prstDash val="sysDot"/>
              </a:ln>
              <a:effectLst/>
            </c:spPr>
            <c:trendlineType val="linear"/>
            <c:dispRSqr val="0"/>
            <c:dispEq val="0"/>
          </c:trendline>
          <c:cat>
            <c:numRef>
              <c:f>'5.1. Historico Categorías'!$B$31:$B$41</c:f>
              <c:numCache>
                <c:formatCode>General</c:formatCode>
                <c:ptCount val="11"/>
                <c:pt idx="0">
                  <c:v>2024</c:v>
                </c:pt>
                <c:pt idx="1">
                  <c:v>2023</c:v>
                </c:pt>
                <c:pt idx="2">
                  <c:v>2022</c:v>
                </c:pt>
                <c:pt idx="3">
                  <c:v>2021</c:v>
                </c:pt>
                <c:pt idx="4">
                  <c:v>2020</c:v>
                </c:pt>
                <c:pt idx="5">
                  <c:v>2019</c:v>
                </c:pt>
                <c:pt idx="6">
                  <c:v>2018</c:v>
                </c:pt>
                <c:pt idx="7">
                  <c:v>2017</c:v>
                </c:pt>
                <c:pt idx="8">
                  <c:v>2016</c:v>
                </c:pt>
                <c:pt idx="9">
                  <c:v>2015</c:v>
                </c:pt>
                <c:pt idx="10">
                  <c:v>2014</c:v>
                </c:pt>
              </c:numCache>
            </c:numRef>
          </c:cat>
          <c:val>
            <c:numRef>
              <c:f>'5.1. Historico Categorías'!$G$31:$G$41</c:f>
              <c:numCache>
                <c:formatCode>General</c:formatCode>
                <c:ptCount val="11"/>
                <c:pt idx="0">
                  <c:v>92</c:v>
                </c:pt>
                <c:pt idx="1">
                  <c:v>110</c:v>
                </c:pt>
                <c:pt idx="2">
                  <c:v>114</c:v>
                </c:pt>
                <c:pt idx="3">
                  <c:v>110</c:v>
                </c:pt>
                <c:pt idx="4">
                  <c:v>112</c:v>
                </c:pt>
                <c:pt idx="5">
                  <c:v>93</c:v>
                </c:pt>
                <c:pt idx="6">
                  <c:v>68</c:v>
                </c:pt>
                <c:pt idx="7">
                  <c:v>59</c:v>
                </c:pt>
                <c:pt idx="8">
                  <c:v>58</c:v>
                </c:pt>
                <c:pt idx="9">
                  <c:v>55</c:v>
                </c:pt>
                <c:pt idx="10">
                  <c:v>81</c:v>
                </c:pt>
              </c:numCache>
            </c:numRef>
          </c:val>
          <c:extLst>
            <c:ext xmlns:c16="http://schemas.microsoft.com/office/drawing/2014/chart" uri="{C3380CC4-5D6E-409C-BE32-E72D297353CC}">
              <c16:uniqueId val="{00000004-9A2B-4C23-83BF-DF9C5E97FAD1}"/>
            </c:ext>
          </c:extLst>
        </c:ser>
        <c:dLbls>
          <c:showLegendKey val="0"/>
          <c:showVal val="0"/>
          <c:showCatName val="0"/>
          <c:showSerName val="0"/>
          <c:showPercent val="0"/>
          <c:showBubbleSize val="0"/>
        </c:dLbls>
        <c:gapWidth val="219"/>
        <c:overlap val="-27"/>
        <c:axId val="1333765408"/>
        <c:axId val="1333761568"/>
      </c:barChart>
      <c:catAx>
        <c:axId val="133376540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333761568"/>
        <c:crosses val="autoZero"/>
        <c:auto val="1"/>
        <c:lblAlgn val="ctr"/>
        <c:lblOffset val="100"/>
        <c:noMultiLvlLbl val="0"/>
      </c:catAx>
      <c:valAx>
        <c:axId val="1333761568"/>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33376540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s-CO"/>
              <a:t>ETC</a:t>
            </a:r>
            <a:r>
              <a:rPr lang="es-CO" baseline="0"/>
              <a:t> HISTORICO IE OFICIALES</a:t>
            </a:r>
            <a:endParaRPr lang="es-CO"/>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CO"/>
        </a:p>
      </c:txPr>
    </c:title>
    <c:autoTitleDeleted val="0"/>
    <c:plotArea>
      <c:layout/>
      <c:barChart>
        <c:barDir val="col"/>
        <c:grouping val="clustered"/>
        <c:varyColors val="0"/>
        <c:ser>
          <c:idx val="0"/>
          <c:order val="0"/>
          <c:tx>
            <c:strRef>
              <c:f>'5.1. Historico Categorías'!$J$30</c:f>
              <c:strCache>
                <c:ptCount val="1"/>
                <c:pt idx="0">
                  <c:v>A+</c:v>
                </c:pt>
              </c:strCache>
            </c:strRef>
          </c:tx>
          <c:spPr>
            <a:solidFill>
              <a:schemeClr val="accent1"/>
            </a:solidFill>
            <a:ln>
              <a:noFill/>
            </a:ln>
            <a:effectLst/>
          </c:spPr>
          <c:invertIfNegative val="0"/>
          <c:cat>
            <c:numRef>
              <c:f>'5.1. Historico Categorías'!$I$31:$I$41</c:f>
              <c:numCache>
                <c:formatCode>General</c:formatCode>
                <c:ptCount val="11"/>
                <c:pt idx="0">
                  <c:v>2024</c:v>
                </c:pt>
                <c:pt idx="1">
                  <c:v>2023</c:v>
                </c:pt>
                <c:pt idx="2">
                  <c:v>2022</c:v>
                </c:pt>
                <c:pt idx="3">
                  <c:v>2021</c:v>
                </c:pt>
                <c:pt idx="4">
                  <c:v>2020</c:v>
                </c:pt>
                <c:pt idx="5">
                  <c:v>2019</c:v>
                </c:pt>
                <c:pt idx="6">
                  <c:v>2018</c:v>
                </c:pt>
                <c:pt idx="7">
                  <c:v>2017</c:v>
                </c:pt>
                <c:pt idx="8">
                  <c:v>2016</c:v>
                </c:pt>
                <c:pt idx="9">
                  <c:v>2015</c:v>
                </c:pt>
                <c:pt idx="10">
                  <c:v>2014</c:v>
                </c:pt>
              </c:numCache>
            </c:numRef>
          </c:cat>
          <c:val>
            <c:numRef>
              <c:f>'5.1. Historico Categorías'!$J$31:$J$41</c:f>
              <c:numCache>
                <c:formatCode>General</c:formatCode>
                <c:ptCount val="11"/>
                <c:pt idx="0">
                  <c:v>2</c:v>
                </c:pt>
                <c:pt idx="1">
                  <c:v>2</c:v>
                </c:pt>
                <c:pt idx="2">
                  <c:v>2</c:v>
                </c:pt>
                <c:pt idx="3">
                  <c:v>1</c:v>
                </c:pt>
                <c:pt idx="4">
                  <c:v>2</c:v>
                </c:pt>
                <c:pt idx="5">
                  <c:v>2</c:v>
                </c:pt>
                <c:pt idx="6">
                  <c:v>2</c:v>
                </c:pt>
                <c:pt idx="7">
                  <c:v>2</c:v>
                </c:pt>
                <c:pt idx="8">
                  <c:v>2</c:v>
                </c:pt>
                <c:pt idx="9">
                  <c:v>1</c:v>
                </c:pt>
                <c:pt idx="10">
                  <c:v>1</c:v>
                </c:pt>
              </c:numCache>
            </c:numRef>
          </c:val>
          <c:extLst>
            <c:ext xmlns:c16="http://schemas.microsoft.com/office/drawing/2014/chart" uri="{C3380CC4-5D6E-409C-BE32-E72D297353CC}">
              <c16:uniqueId val="{00000000-FCD0-4E34-A6FE-6D7639C52DE6}"/>
            </c:ext>
          </c:extLst>
        </c:ser>
        <c:ser>
          <c:idx val="1"/>
          <c:order val="1"/>
          <c:tx>
            <c:strRef>
              <c:f>'5.1. Historico Categorías'!$K$30</c:f>
              <c:strCache>
                <c:ptCount val="1"/>
                <c:pt idx="0">
                  <c:v>A</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'5.1. Historico Categorías'!$I$31:$I$41</c:f>
              <c:numCache>
                <c:formatCode>General</c:formatCode>
                <c:ptCount val="11"/>
                <c:pt idx="0">
                  <c:v>2024</c:v>
                </c:pt>
                <c:pt idx="1">
                  <c:v>2023</c:v>
                </c:pt>
                <c:pt idx="2">
                  <c:v>2022</c:v>
                </c:pt>
                <c:pt idx="3">
                  <c:v>2021</c:v>
                </c:pt>
                <c:pt idx="4">
                  <c:v>2020</c:v>
                </c:pt>
                <c:pt idx="5">
                  <c:v>2019</c:v>
                </c:pt>
                <c:pt idx="6">
                  <c:v>2018</c:v>
                </c:pt>
                <c:pt idx="7">
                  <c:v>2017</c:v>
                </c:pt>
                <c:pt idx="8">
                  <c:v>2016</c:v>
                </c:pt>
                <c:pt idx="9">
                  <c:v>2015</c:v>
                </c:pt>
                <c:pt idx="10">
                  <c:v>2014</c:v>
                </c:pt>
              </c:numCache>
            </c:numRef>
          </c:cat>
          <c:val>
            <c:numRef>
              <c:f>'5.1. Historico Categorías'!$K$31:$K$41</c:f>
              <c:numCache>
                <c:formatCode>General</c:formatCode>
                <c:ptCount val="11"/>
                <c:pt idx="0">
                  <c:v>6</c:v>
                </c:pt>
                <c:pt idx="1">
                  <c:v>5</c:v>
                </c:pt>
                <c:pt idx="2">
                  <c:v>4</c:v>
                </c:pt>
                <c:pt idx="3">
                  <c:v>4</c:v>
                </c:pt>
                <c:pt idx="4">
                  <c:v>3</c:v>
                </c:pt>
                <c:pt idx="5">
                  <c:v>5</c:v>
                </c:pt>
                <c:pt idx="6">
                  <c:v>7</c:v>
                </c:pt>
                <c:pt idx="7">
                  <c:v>5</c:v>
                </c:pt>
                <c:pt idx="8">
                  <c:v>2</c:v>
                </c:pt>
                <c:pt idx="9">
                  <c:v>3</c:v>
                </c:pt>
                <c:pt idx="10">
                  <c:v>1</c:v>
                </c:pt>
              </c:numCache>
            </c:numRef>
          </c:val>
          <c:extLst>
            <c:ext xmlns:c16="http://schemas.microsoft.com/office/drawing/2014/chart" uri="{C3380CC4-5D6E-409C-BE32-E72D297353CC}">
              <c16:uniqueId val="{00000001-FCD0-4E34-A6FE-6D7639C52DE6}"/>
            </c:ext>
          </c:extLst>
        </c:ser>
        <c:ser>
          <c:idx val="2"/>
          <c:order val="2"/>
          <c:tx>
            <c:strRef>
              <c:f>'5.1. Historico Categorías'!$L$30</c:f>
              <c:strCache>
                <c:ptCount val="1"/>
                <c:pt idx="0">
                  <c:v>B</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'5.1. Historico Categorías'!$I$31:$I$41</c:f>
              <c:numCache>
                <c:formatCode>General</c:formatCode>
                <c:ptCount val="11"/>
                <c:pt idx="0">
                  <c:v>2024</c:v>
                </c:pt>
                <c:pt idx="1">
                  <c:v>2023</c:v>
                </c:pt>
                <c:pt idx="2">
                  <c:v>2022</c:v>
                </c:pt>
                <c:pt idx="3">
                  <c:v>2021</c:v>
                </c:pt>
                <c:pt idx="4">
                  <c:v>2020</c:v>
                </c:pt>
                <c:pt idx="5">
                  <c:v>2019</c:v>
                </c:pt>
                <c:pt idx="6">
                  <c:v>2018</c:v>
                </c:pt>
                <c:pt idx="7">
                  <c:v>2017</c:v>
                </c:pt>
                <c:pt idx="8">
                  <c:v>2016</c:v>
                </c:pt>
                <c:pt idx="9">
                  <c:v>2015</c:v>
                </c:pt>
                <c:pt idx="10">
                  <c:v>2014</c:v>
                </c:pt>
              </c:numCache>
            </c:numRef>
          </c:cat>
          <c:val>
            <c:numRef>
              <c:f>'5.1. Historico Categorías'!$L$31:$L$41</c:f>
              <c:numCache>
                <c:formatCode>General</c:formatCode>
                <c:ptCount val="11"/>
                <c:pt idx="0">
                  <c:v>32</c:v>
                </c:pt>
                <c:pt idx="1">
                  <c:v>20</c:v>
                </c:pt>
                <c:pt idx="2">
                  <c:v>21</c:v>
                </c:pt>
                <c:pt idx="3">
                  <c:v>19</c:v>
                </c:pt>
                <c:pt idx="4">
                  <c:v>22</c:v>
                </c:pt>
                <c:pt idx="5">
                  <c:v>35</c:v>
                </c:pt>
                <c:pt idx="6">
                  <c:v>53</c:v>
                </c:pt>
                <c:pt idx="7">
                  <c:v>52</c:v>
                </c:pt>
                <c:pt idx="8">
                  <c:v>35</c:v>
                </c:pt>
                <c:pt idx="9">
                  <c:v>29</c:v>
                </c:pt>
                <c:pt idx="10">
                  <c:v>31</c:v>
                </c:pt>
              </c:numCache>
            </c:numRef>
          </c:val>
          <c:extLst>
            <c:ext xmlns:c16="http://schemas.microsoft.com/office/drawing/2014/chart" uri="{C3380CC4-5D6E-409C-BE32-E72D297353CC}">
              <c16:uniqueId val="{00000002-FCD0-4E34-A6FE-6D7639C52DE6}"/>
            </c:ext>
          </c:extLst>
        </c:ser>
        <c:ser>
          <c:idx val="3"/>
          <c:order val="3"/>
          <c:tx>
            <c:strRef>
              <c:f>'5.1. Historico Categorías'!$M$30</c:f>
              <c:strCache>
                <c:ptCount val="1"/>
                <c:pt idx="0">
                  <c:v>C</c:v>
                </c:pt>
              </c:strCache>
            </c:strRef>
          </c:tx>
          <c:spPr>
            <a:solidFill>
              <a:schemeClr val="accent4"/>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'5.1. Historico Categorías'!$I$31:$I$41</c:f>
              <c:numCache>
                <c:formatCode>General</c:formatCode>
                <c:ptCount val="11"/>
                <c:pt idx="0">
                  <c:v>2024</c:v>
                </c:pt>
                <c:pt idx="1">
                  <c:v>2023</c:v>
                </c:pt>
                <c:pt idx="2">
                  <c:v>2022</c:v>
                </c:pt>
                <c:pt idx="3">
                  <c:v>2021</c:v>
                </c:pt>
                <c:pt idx="4">
                  <c:v>2020</c:v>
                </c:pt>
                <c:pt idx="5">
                  <c:v>2019</c:v>
                </c:pt>
                <c:pt idx="6">
                  <c:v>2018</c:v>
                </c:pt>
                <c:pt idx="7">
                  <c:v>2017</c:v>
                </c:pt>
                <c:pt idx="8">
                  <c:v>2016</c:v>
                </c:pt>
                <c:pt idx="9">
                  <c:v>2015</c:v>
                </c:pt>
                <c:pt idx="10">
                  <c:v>2014</c:v>
                </c:pt>
              </c:numCache>
            </c:numRef>
          </c:cat>
          <c:val>
            <c:numRef>
              <c:f>'5.1. Historico Categorías'!$M$31:$M$41</c:f>
              <c:numCache>
                <c:formatCode>General</c:formatCode>
                <c:ptCount val="11"/>
                <c:pt idx="0">
                  <c:v>80</c:v>
                </c:pt>
                <c:pt idx="1">
                  <c:v>83</c:v>
                </c:pt>
                <c:pt idx="2">
                  <c:v>78</c:v>
                </c:pt>
                <c:pt idx="3">
                  <c:v>75</c:v>
                </c:pt>
                <c:pt idx="4">
                  <c:v>71</c:v>
                </c:pt>
                <c:pt idx="5">
                  <c:v>78</c:v>
                </c:pt>
                <c:pt idx="6">
                  <c:v>82</c:v>
                </c:pt>
                <c:pt idx="7">
                  <c:v>59</c:v>
                </c:pt>
                <c:pt idx="8">
                  <c:v>102</c:v>
                </c:pt>
                <c:pt idx="9">
                  <c:v>111</c:v>
                </c:pt>
                <c:pt idx="10">
                  <c:v>100</c:v>
                </c:pt>
              </c:numCache>
            </c:numRef>
          </c:val>
          <c:extLst>
            <c:ext xmlns:c16="http://schemas.microsoft.com/office/drawing/2014/chart" uri="{C3380CC4-5D6E-409C-BE32-E72D297353CC}">
              <c16:uniqueId val="{00000003-FCD0-4E34-A6FE-6D7639C52DE6}"/>
            </c:ext>
          </c:extLst>
        </c:ser>
        <c:ser>
          <c:idx val="4"/>
          <c:order val="4"/>
          <c:tx>
            <c:strRef>
              <c:f>'5.1. Historico Categorías'!$N$30</c:f>
              <c:strCache>
                <c:ptCount val="1"/>
                <c:pt idx="0">
                  <c:v>D</c:v>
                </c:pt>
              </c:strCache>
            </c:strRef>
          </c:tx>
          <c:spPr>
            <a:solidFill>
              <a:schemeClr val="accent5"/>
            </a:solidFill>
            <a:ln>
              <a:noFill/>
            </a:ln>
            <a:effectLst/>
          </c:spPr>
          <c:invertIfNegative val="0"/>
          <c:cat>
            <c:numRef>
              <c:f>'5.1. Historico Categorías'!$I$31:$I$41</c:f>
              <c:numCache>
                <c:formatCode>General</c:formatCode>
                <c:ptCount val="11"/>
                <c:pt idx="0">
                  <c:v>2024</c:v>
                </c:pt>
                <c:pt idx="1">
                  <c:v>2023</c:v>
                </c:pt>
                <c:pt idx="2">
                  <c:v>2022</c:v>
                </c:pt>
                <c:pt idx="3">
                  <c:v>2021</c:v>
                </c:pt>
                <c:pt idx="4">
                  <c:v>2020</c:v>
                </c:pt>
                <c:pt idx="5">
                  <c:v>2019</c:v>
                </c:pt>
                <c:pt idx="6">
                  <c:v>2018</c:v>
                </c:pt>
                <c:pt idx="7">
                  <c:v>2017</c:v>
                </c:pt>
                <c:pt idx="8">
                  <c:v>2016</c:v>
                </c:pt>
                <c:pt idx="9">
                  <c:v>2015</c:v>
                </c:pt>
                <c:pt idx="10">
                  <c:v>2014</c:v>
                </c:pt>
              </c:numCache>
            </c:numRef>
          </c:cat>
          <c:val>
            <c:numRef>
              <c:f>'5.1. Historico Categorías'!$N$31:$N$41</c:f>
              <c:numCache>
                <c:formatCode>General</c:formatCode>
                <c:ptCount val="11"/>
                <c:pt idx="0">
                  <c:v>90</c:v>
                </c:pt>
                <c:pt idx="1">
                  <c:v>100</c:v>
                </c:pt>
                <c:pt idx="2">
                  <c:v>105</c:v>
                </c:pt>
                <c:pt idx="3">
                  <c:v>109</c:v>
                </c:pt>
                <c:pt idx="4">
                  <c:v>109</c:v>
                </c:pt>
                <c:pt idx="5">
                  <c:v>90</c:v>
                </c:pt>
                <c:pt idx="6">
                  <c:v>65</c:v>
                </c:pt>
                <c:pt idx="7">
                  <c:v>57</c:v>
                </c:pt>
                <c:pt idx="8">
                  <c:v>56</c:v>
                </c:pt>
                <c:pt idx="9">
                  <c:v>53</c:v>
                </c:pt>
                <c:pt idx="10">
                  <c:v>65</c:v>
                </c:pt>
              </c:numCache>
            </c:numRef>
          </c:val>
          <c:extLst>
            <c:ext xmlns:c16="http://schemas.microsoft.com/office/drawing/2014/chart" uri="{C3380CC4-5D6E-409C-BE32-E72D297353CC}">
              <c16:uniqueId val="{00000004-FCD0-4E34-A6FE-6D7639C52DE6}"/>
            </c:ext>
          </c:extLst>
        </c:ser>
        <c:dLbls>
          <c:showLegendKey val="0"/>
          <c:showVal val="0"/>
          <c:showCatName val="0"/>
          <c:showSerName val="0"/>
          <c:showPercent val="0"/>
          <c:showBubbleSize val="0"/>
        </c:dLbls>
        <c:gapWidth val="219"/>
        <c:overlap val="-27"/>
        <c:axId val="1590735872"/>
        <c:axId val="1590737312"/>
      </c:barChart>
      <c:catAx>
        <c:axId val="159073587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590737312"/>
        <c:crosses val="autoZero"/>
        <c:auto val="1"/>
        <c:lblAlgn val="ctr"/>
        <c:lblOffset val="100"/>
        <c:noMultiLvlLbl val="0"/>
      </c:catAx>
      <c:valAx>
        <c:axId val="1590737312"/>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59073587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400" b="0" i="0" u="none" strike="noStrike" kern="1200" spc="0" baseline="0">
                <a:solidFill>
                  <a:sysClr val="windowText" lastClr="000000">
                    <a:lumMod val="65000"/>
                    <a:lumOff val="35000"/>
                  </a:sysClr>
                </a:solidFill>
                <a:latin typeface="+mn-lt"/>
                <a:ea typeface="+mn-ea"/>
                <a:cs typeface="+mn-cs"/>
              </a:defRPr>
            </a:pPr>
            <a:r>
              <a:rPr lang="es-CO" sz="1400" b="0" i="0" u="none" strike="noStrike" kern="1200" spc="0" baseline="0">
                <a:solidFill>
                  <a:sysClr val="windowText" lastClr="000000">
                    <a:lumMod val="65000"/>
                    <a:lumOff val="35000"/>
                  </a:sysClr>
                </a:solidFill>
              </a:rPr>
              <a:t>ETC HISTORICO IE PRIVADAS </a:t>
            </a:r>
          </a:p>
          <a:p>
            <a:pPr marL="0" marR="0" lvl="0" indent="0" algn="ctr" defTabSz="914400" rtl="0" eaLnBrk="1" fontAlgn="auto" latinLnBrk="0" hangingPunct="1">
              <a:lnSpc>
                <a:spcPct val="100000"/>
              </a:lnSpc>
              <a:spcBef>
                <a:spcPts val="0"/>
              </a:spcBef>
              <a:spcAft>
                <a:spcPts val="0"/>
              </a:spcAft>
              <a:buClrTx/>
              <a:buSzTx/>
              <a:buFontTx/>
              <a:buNone/>
              <a:tabLst/>
              <a:defRPr>
                <a:solidFill>
                  <a:sysClr val="windowText" lastClr="000000">
                    <a:lumMod val="65000"/>
                    <a:lumOff val="35000"/>
                  </a:sysClr>
                </a:solidFill>
              </a:defRPr>
            </a:pPr>
            <a:endParaRPr lang="es-CO"/>
          </a:p>
        </c:rich>
      </c:tx>
      <c:layout>
        <c:manualLayout>
          <c:xMode val="edge"/>
          <c:yMode val="edge"/>
          <c:x val="0.31644045302091678"/>
          <c:y val="2.7777777777777776E-2"/>
        </c:manualLayout>
      </c:layout>
      <c:overlay val="0"/>
      <c:spPr>
        <a:noFill/>
        <a:ln>
          <a:noFill/>
        </a:ln>
        <a:effectLst/>
      </c:spPr>
      <c:txPr>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400" b="0" i="0" u="none" strike="noStrike" kern="1200" spc="0" baseline="0">
              <a:solidFill>
                <a:sysClr val="windowText" lastClr="000000">
                  <a:lumMod val="65000"/>
                  <a:lumOff val="35000"/>
                </a:sysClr>
              </a:solidFill>
              <a:latin typeface="+mn-lt"/>
              <a:ea typeface="+mn-ea"/>
              <a:cs typeface="+mn-cs"/>
            </a:defRPr>
          </a:pPr>
          <a:endParaRPr lang="es-CO"/>
        </a:p>
      </c:txPr>
    </c:title>
    <c:autoTitleDeleted val="0"/>
    <c:plotArea>
      <c:layout/>
      <c:barChart>
        <c:barDir val="col"/>
        <c:grouping val="clustered"/>
        <c:varyColors val="0"/>
        <c:ser>
          <c:idx val="0"/>
          <c:order val="0"/>
          <c:tx>
            <c:strRef>
              <c:f>'5.1. Historico Categorías'!$Q$30</c:f>
              <c:strCache>
                <c:ptCount val="1"/>
                <c:pt idx="0">
                  <c:v>A+</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'5.1. Historico Categorías'!$P$31:$P$41</c:f>
              <c:numCache>
                <c:formatCode>General</c:formatCode>
                <c:ptCount val="11"/>
                <c:pt idx="0">
                  <c:v>2024</c:v>
                </c:pt>
                <c:pt idx="1">
                  <c:v>2023</c:v>
                </c:pt>
                <c:pt idx="2">
                  <c:v>2022</c:v>
                </c:pt>
                <c:pt idx="3">
                  <c:v>2021</c:v>
                </c:pt>
                <c:pt idx="4">
                  <c:v>2020</c:v>
                </c:pt>
                <c:pt idx="5">
                  <c:v>2019</c:v>
                </c:pt>
                <c:pt idx="6">
                  <c:v>2018</c:v>
                </c:pt>
                <c:pt idx="7">
                  <c:v>2017</c:v>
                </c:pt>
                <c:pt idx="8">
                  <c:v>2016</c:v>
                </c:pt>
                <c:pt idx="9">
                  <c:v>2015</c:v>
                </c:pt>
                <c:pt idx="10">
                  <c:v>2014</c:v>
                </c:pt>
              </c:numCache>
            </c:numRef>
          </c:cat>
          <c:val>
            <c:numRef>
              <c:f>'5.1. Historico Categorías'!$Q$31:$Q$41</c:f>
              <c:numCache>
                <c:formatCode>General</c:formatCode>
                <c:ptCount val="11"/>
                <c:pt idx="0">
                  <c:v>10</c:v>
                </c:pt>
                <c:pt idx="1">
                  <c:v>7</c:v>
                </c:pt>
                <c:pt idx="2">
                  <c:v>7</c:v>
                </c:pt>
                <c:pt idx="3">
                  <c:v>6</c:v>
                </c:pt>
                <c:pt idx="4">
                  <c:v>3</c:v>
                </c:pt>
                <c:pt idx="5">
                  <c:v>2</c:v>
                </c:pt>
                <c:pt idx="6">
                  <c:v>4</c:v>
                </c:pt>
                <c:pt idx="7">
                  <c:v>4</c:v>
                </c:pt>
                <c:pt idx="8">
                  <c:v>3</c:v>
                </c:pt>
                <c:pt idx="9">
                  <c:v>2</c:v>
                </c:pt>
                <c:pt idx="10">
                  <c:v>2</c:v>
                </c:pt>
              </c:numCache>
            </c:numRef>
          </c:val>
          <c:extLst>
            <c:ext xmlns:c16="http://schemas.microsoft.com/office/drawing/2014/chart" uri="{C3380CC4-5D6E-409C-BE32-E72D297353CC}">
              <c16:uniqueId val="{00000000-BE60-4D3E-AF67-9303565CC416}"/>
            </c:ext>
          </c:extLst>
        </c:ser>
        <c:ser>
          <c:idx val="1"/>
          <c:order val="1"/>
          <c:tx>
            <c:strRef>
              <c:f>'5.1. Historico Categorías'!$R$30</c:f>
              <c:strCache>
                <c:ptCount val="1"/>
                <c:pt idx="0">
                  <c:v>A</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'5.1. Historico Categorías'!$P$31:$P$41</c:f>
              <c:numCache>
                <c:formatCode>General</c:formatCode>
                <c:ptCount val="11"/>
                <c:pt idx="0">
                  <c:v>2024</c:v>
                </c:pt>
                <c:pt idx="1">
                  <c:v>2023</c:v>
                </c:pt>
                <c:pt idx="2">
                  <c:v>2022</c:v>
                </c:pt>
                <c:pt idx="3">
                  <c:v>2021</c:v>
                </c:pt>
                <c:pt idx="4">
                  <c:v>2020</c:v>
                </c:pt>
                <c:pt idx="5">
                  <c:v>2019</c:v>
                </c:pt>
                <c:pt idx="6">
                  <c:v>2018</c:v>
                </c:pt>
                <c:pt idx="7">
                  <c:v>2017</c:v>
                </c:pt>
                <c:pt idx="8">
                  <c:v>2016</c:v>
                </c:pt>
                <c:pt idx="9">
                  <c:v>2015</c:v>
                </c:pt>
                <c:pt idx="10">
                  <c:v>2014</c:v>
                </c:pt>
              </c:numCache>
            </c:numRef>
          </c:cat>
          <c:val>
            <c:numRef>
              <c:f>'5.1. Historico Categorías'!$R$31:$R$41</c:f>
              <c:numCache>
                <c:formatCode>General</c:formatCode>
                <c:ptCount val="11"/>
                <c:pt idx="0">
                  <c:v>9</c:v>
                </c:pt>
                <c:pt idx="1">
                  <c:v>8</c:v>
                </c:pt>
                <c:pt idx="2">
                  <c:v>5</c:v>
                </c:pt>
                <c:pt idx="3">
                  <c:v>5</c:v>
                </c:pt>
                <c:pt idx="4">
                  <c:v>12</c:v>
                </c:pt>
                <c:pt idx="5">
                  <c:v>12</c:v>
                </c:pt>
                <c:pt idx="6">
                  <c:v>11</c:v>
                </c:pt>
                <c:pt idx="7">
                  <c:v>9</c:v>
                </c:pt>
                <c:pt idx="8">
                  <c:v>7</c:v>
                </c:pt>
                <c:pt idx="9">
                  <c:v>5</c:v>
                </c:pt>
                <c:pt idx="10">
                  <c:v>5</c:v>
                </c:pt>
              </c:numCache>
            </c:numRef>
          </c:val>
          <c:extLst>
            <c:ext xmlns:c16="http://schemas.microsoft.com/office/drawing/2014/chart" uri="{C3380CC4-5D6E-409C-BE32-E72D297353CC}">
              <c16:uniqueId val="{00000001-BE60-4D3E-AF67-9303565CC416}"/>
            </c:ext>
          </c:extLst>
        </c:ser>
        <c:ser>
          <c:idx val="2"/>
          <c:order val="2"/>
          <c:tx>
            <c:strRef>
              <c:f>'5.1. Historico Categorías'!$S$30</c:f>
              <c:strCache>
                <c:ptCount val="1"/>
                <c:pt idx="0">
                  <c:v>B</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'5.1. Historico Categorías'!$P$31:$P$41</c:f>
              <c:numCache>
                <c:formatCode>General</c:formatCode>
                <c:ptCount val="11"/>
                <c:pt idx="0">
                  <c:v>2024</c:v>
                </c:pt>
                <c:pt idx="1">
                  <c:v>2023</c:v>
                </c:pt>
                <c:pt idx="2">
                  <c:v>2022</c:v>
                </c:pt>
                <c:pt idx="3">
                  <c:v>2021</c:v>
                </c:pt>
                <c:pt idx="4">
                  <c:v>2020</c:v>
                </c:pt>
                <c:pt idx="5">
                  <c:v>2019</c:v>
                </c:pt>
                <c:pt idx="6">
                  <c:v>2018</c:v>
                </c:pt>
                <c:pt idx="7">
                  <c:v>2017</c:v>
                </c:pt>
                <c:pt idx="8">
                  <c:v>2016</c:v>
                </c:pt>
                <c:pt idx="9">
                  <c:v>2015</c:v>
                </c:pt>
                <c:pt idx="10">
                  <c:v>2014</c:v>
                </c:pt>
              </c:numCache>
            </c:numRef>
          </c:cat>
          <c:val>
            <c:numRef>
              <c:f>'5.1. Historico Categorías'!$S$31:$S$41</c:f>
              <c:numCache>
                <c:formatCode>General</c:formatCode>
                <c:ptCount val="11"/>
                <c:pt idx="0">
                  <c:v>11</c:v>
                </c:pt>
                <c:pt idx="1">
                  <c:v>10</c:v>
                </c:pt>
                <c:pt idx="2">
                  <c:v>11</c:v>
                </c:pt>
                <c:pt idx="3">
                  <c:v>8</c:v>
                </c:pt>
                <c:pt idx="4">
                  <c:v>5</c:v>
                </c:pt>
                <c:pt idx="5">
                  <c:v>4</c:v>
                </c:pt>
                <c:pt idx="6">
                  <c:v>3</c:v>
                </c:pt>
                <c:pt idx="7">
                  <c:v>2</c:v>
                </c:pt>
                <c:pt idx="8">
                  <c:v>6</c:v>
                </c:pt>
                <c:pt idx="9">
                  <c:v>7</c:v>
                </c:pt>
                <c:pt idx="10">
                  <c:v>8</c:v>
                </c:pt>
              </c:numCache>
            </c:numRef>
          </c:val>
          <c:extLst>
            <c:ext xmlns:c16="http://schemas.microsoft.com/office/drawing/2014/chart" uri="{C3380CC4-5D6E-409C-BE32-E72D297353CC}">
              <c16:uniqueId val="{00000002-BE60-4D3E-AF67-9303565CC416}"/>
            </c:ext>
          </c:extLst>
        </c:ser>
        <c:ser>
          <c:idx val="3"/>
          <c:order val="3"/>
          <c:tx>
            <c:strRef>
              <c:f>'5.1. Historico Categorías'!$T$30</c:f>
              <c:strCache>
                <c:ptCount val="1"/>
                <c:pt idx="0">
                  <c:v>C</c:v>
                </c:pt>
              </c:strCache>
            </c:strRef>
          </c:tx>
          <c:spPr>
            <a:solidFill>
              <a:schemeClr val="accent4"/>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'5.1. Historico Categorías'!$P$31:$P$41</c:f>
              <c:numCache>
                <c:formatCode>General</c:formatCode>
                <c:ptCount val="11"/>
                <c:pt idx="0">
                  <c:v>2024</c:v>
                </c:pt>
                <c:pt idx="1">
                  <c:v>2023</c:v>
                </c:pt>
                <c:pt idx="2">
                  <c:v>2022</c:v>
                </c:pt>
                <c:pt idx="3">
                  <c:v>2021</c:v>
                </c:pt>
                <c:pt idx="4">
                  <c:v>2020</c:v>
                </c:pt>
                <c:pt idx="5">
                  <c:v>2019</c:v>
                </c:pt>
                <c:pt idx="6">
                  <c:v>2018</c:v>
                </c:pt>
                <c:pt idx="7">
                  <c:v>2017</c:v>
                </c:pt>
                <c:pt idx="8">
                  <c:v>2016</c:v>
                </c:pt>
                <c:pt idx="9">
                  <c:v>2015</c:v>
                </c:pt>
                <c:pt idx="10">
                  <c:v>2014</c:v>
                </c:pt>
              </c:numCache>
            </c:numRef>
          </c:cat>
          <c:val>
            <c:numRef>
              <c:f>'5.1. Historico Categorías'!$T$31:$T$41</c:f>
              <c:numCache>
                <c:formatCode>General</c:formatCode>
                <c:ptCount val="11"/>
                <c:pt idx="0">
                  <c:v>4</c:v>
                </c:pt>
                <c:pt idx="1">
                  <c:v>7</c:v>
                </c:pt>
                <c:pt idx="2">
                  <c:v>8</c:v>
                </c:pt>
                <c:pt idx="3">
                  <c:v>8</c:v>
                </c:pt>
                <c:pt idx="4">
                  <c:v>6</c:v>
                </c:pt>
                <c:pt idx="5">
                  <c:v>6</c:v>
                </c:pt>
                <c:pt idx="6">
                  <c:v>4</c:v>
                </c:pt>
                <c:pt idx="7">
                  <c:v>4</c:v>
                </c:pt>
                <c:pt idx="8">
                  <c:v>4</c:v>
                </c:pt>
                <c:pt idx="9">
                  <c:v>5</c:v>
                </c:pt>
                <c:pt idx="10">
                  <c:v>9</c:v>
                </c:pt>
              </c:numCache>
            </c:numRef>
          </c:val>
          <c:extLst>
            <c:ext xmlns:c16="http://schemas.microsoft.com/office/drawing/2014/chart" uri="{C3380CC4-5D6E-409C-BE32-E72D297353CC}">
              <c16:uniqueId val="{00000003-BE60-4D3E-AF67-9303565CC416}"/>
            </c:ext>
          </c:extLst>
        </c:ser>
        <c:ser>
          <c:idx val="4"/>
          <c:order val="4"/>
          <c:tx>
            <c:strRef>
              <c:f>'5.1. Historico Categorías'!$U$30</c:f>
              <c:strCache>
                <c:ptCount val="1"/>
                <c:pt idx="0">
                  <c:v>D</c:v>
                </c:pt>
              </c:strCache>
            </c:strRef>
          </c:tx>
          <c:spPr>
            <a:solidFill>
              <a:schemeClr val="accent5"/>
            </a:solidFill>
            <a:ln>
              <a:noFill/>
            </a:ln>
            <a:effectLst/>
          </c:spPr>
          <c:invertIfNegative val="0"/>
          <c:cat>
            <c:numRef>
              <c:f>'5.1. Historico Categorías'!$P$31:$P$41</c:f>
              <c:numCache>
                <c:formatCode>General</c:formatCode>
                <c:ptCount val="11"/>
                <c:pt idx="0">
                  <c:v>2024</c:v>
                </c:pt>
                <c:pt idx="1">
                  <c:v>2023</c:v>
                </c:pt>
                <c:pt idx="2">
                  <c:v>2022</c:v>
                </c:pt>
                <c:pt idx="3">
                  <c:v>2021</c:v>
                </c:pt>
                <c:pt idx="4">
                  <c:v>2020</c:v>
                </c:pt>
                <c:pt idx="5">
                  <c:v>2019</c:v>
                </c:pt>
                <c:pt idx="6">
                  <c:v>2018</c:v>
                </c:pt>
                <c:pt idx="7">
                  <c:v>2017</c:v>
                </c:pt>
                <c:pt idx="8">
                  <c:v>2016</c:v>
                </c:pt>
                <c:pt idx="9">
                  <c:v>2015</c:v>
                </c:pt>
                <c:pt idx="10">
                  <c:v>2014</c:v>
                </c:pt>
              </c:numCache>
            </c:numRef>
          </c:cat>
          <c:val>
            <c:numRef>
              <c:f>'5.1. Historico Categorías'!$U$31:$U$41</c:f>
              <c:numCache>
                <c:formatCode>General</c:formatCode>
                <c:ptCount val="11"/>
                <c:pt idx="0">
                  <c:v>2</c:v>
                </c:pt>
                <c:pt idx="1">
                  <c:v>10</c:v>
                </c:pt>
                <c:pt idx="2">
                  <c:v>9</c:v>
                </c:pt>
                <c:pt idx="3">
                  <c:v>1</c:v>
                </c:pt>
                <c:pt idx="4">
                  <c:v>3</c:v>
                </c:pt>
                <c:pt idx="5">
                  <c:v>3</c:v>
                </c:pt>
                <c:pt idx="6">
                  <c:v>3</c:v>
                </c:pt>
                <c:pt idx="7">
                  <c:v>2</c:v>
                </c:pt>
                <c:pt idx="8">
                  <c:v>2</c:v>
                </c:pt>
                <c:pt idx="9">
                  <c:v>2</c:v>
                </c:pt>
                <c:pt idx="10">
                  <c:v>16</c:v>
                </c:pt>
              </c:numCache>
            </c:numRef>
          </c:val>
          <c:extLst>
            <c:ext xmlns:c16="http://schemas.microsoft.com/office/drawing/2014/chart" uri="{C3380CC4-5D6E-409C-BE32-E72D297353CC}">
              <c16:uniqueId val="{00000004-BE60-4D3E-AF67-9303565CC416}"/>
            </c:ext>
          </c:extLst>
        </c:ser>
        <c:dLbls>
          <c:showLegendKey val="0"/>
          <c:showVal val="0"/>
          <c:showCatName val="0"/>
          <c:showSerName val="0"/>
          <c:showPercent val="0"/>
          <c:showBubbleSize val="0"/>
        </c:dLbls>
        <c:gapWidth val="219"/>
        <c:overlap val="-27"/>
        <c:axId val="1655325008"/>
        <c:axId val="1655320208"/>
      </c:barChart>
      <c:catAx>
        <c:axId val="165532500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655320208"/>
        <c:crosses val="autoZero"/>
        <c:auto val="1"/>
        <c:lblAlgn val="ctr"/>
        <c:lblOffset val="100"/>
        <c:noMultiLvlLbl val="0"/>
      </c:catAx>
      <c:valAx>
        <c:axId val="1655320208"/>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65532500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400" b="0" i="0" u="none" strike="noStrike" kern="1200" spc="0" baseline="0">
                <a:solidFill>
                  <a:sysClr val="windowText" lastClr="000000">
                    <a:lumMod val="65000"/>
                    <a:lumOff val="35000"/>
                  </a:sysClr>
                </a:solidFill>
                <a:latin typeface="+mn-lt"/>
                <a:ea typeface="+mn-ea"/>
                <a:cs typeface="+mn-cs"/>
              </a:defRPr>
            </a:pPr>
            <a:r>
              <a:rPr lang="es-CO" sz="1400" b="0" i="0" u="none" strike="noStrike" kern="1200" spc="0" baseline="0">
                <a:solidFill>
                  <a:sysClr val="windowText" lastClr="000000">
                    <a:lumMod val="65000"/>
                    <a:lumOff val="35000"/>
                  </a:sysClr>
                </a:solidFill>
              </a:rPr>
              <a:t>ETC HISTORICO IE OFICIALES URBANAS</a:t>
            </a:r>
          </a:p>
          <a:p>
            <a:pPr marL="0" marR="0" lvl="0" indent="0" algn="ctr" defTabSz="914400" rtl="0" eaLnBrk="1" fontAlgn="auto" latinLnBrk="0" hangingPunct="1">
              <a:lnSpc>
                <a:spcPct val="100000"/>
              </a:lnSpc>
              <a:spcBef>
                <a:spcPts val="0"/>
              </a:spcBef>
              <a:spcAft>
                <a:spcPts val="0"/>
              </a:spcAft>
              <a:buClrTx/>
              <a:buSzTx/>
              <a:buFontTx/>
              <a:buNone/>
              <a:tabLst/>
              <a:defRPr>
                <a:solidFill>
                  <a:sysClr val="windowText" lastClr="000000">
                    <a:lumMod val="65000"/>
                    <a:lumOff val="35000"/>
                  </a:sysClr>
                </a:solidFill>
              </a:defRPr>
            </a:pPr>
            <a:endParaRPr lang="es-CO"/>
          </a:p>
        </c:rich>
      </c:tx>
      <c:overlay val="0"/>
      <c:spPr>
        <a:noFill/>
        <a:ln>
          <a:noFill/>
        </a:ln>
        <a:effectLst/>
      </c:spPr>
      <c:txPr>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400" b="0" i="0" u="none" strike="noStrike" kern="1200" spc="0" baseline="0">
              <a:solidFill>
                <a:sysClr val="windowText" lastClr="000000">
                  <a:lumMod val="65000"/>
                  <a:lumOff val="35000"/>
                </a:sysClr>
              </a:solidFill>
              <a:latin typeface="+mn-lt"/>
              <a:ea typeface="+mn-ea"/>
              <a:cs typeface="+mn-cs"/>
            </a:defRPr>
          </a:pPr>
          <a:endParaRPr lang="es-CO"/>
        </a:p>
      </c:txPr>
    </c:title>
    <c:autoTitleDeleted val="0"/>
    <c:plotArea>
      <c:layout/>
      <c:barChart>
        <c:barDir val="col"/>
        <c:grouping val="clustered"/>
        <c:varyColors val="0"/>
        <c:ser>
          <c:idx val="0"/>
          <c:order val="0"/>
          <c:tx>
            <c:strRef>
              <c:f>'5.1. Historico Categorías'!$X$30</c:f>
              <c:strCache>
                <c:ptCount val="1"/>
                <c:pt idx="0">
                  <c:v>A+</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'5.1. Historico Categorías'!$W$31:$W$41</c:f>
              <c:numCache>
                <c:formatCode>General</c:formatCode>
                <c:ptCount val="11"/>
                <c:pt idx="0">
                  <c:v>2024</c:v>
                </c:pt>
                <c:pt idx="1">
                  <c:v>2023</c:v>
                </c:pt>
                <c:pt idx="2">
                  <c:v>2022</c:v>
                </c:pt>
                <c:pt idx="3">
                  <c:v>2021</c:v>
                </c:pt>
                <c:pt idx="4">
                  <c:v>2020</c:v>
                </c:pt>
                <c:pt idx="5">
                  <c:v>2019</c:v>
                </c:pt>
                <c:pt idx="6">
                  <c:v>2018</c:v>
                </c:pt>
                <c:pt idx="7">
                  <c:v>2017</c:v>
                </c:pt>
                <c:pt idx="8">
                  <c:v>2016</c:v>
                </c:pt>
                <c:pt idx="9">
                  <c:v>2015</c:v>
                </c:pt>
                <c:pt idx="10">
                  <c:v>2014</c:v>
                </c:pt>
              </c:numCache>
            </c:numRef>
          </c:cat>
          <c:val>
            <c:numRef>
              <c:f>'5.1. Historico Categorías'!$X$31:$X$41</c:f>
              <c:numCache>
                <c:formatCode>General</c:formatCode>
                <c:ptCount val="11"/>
                <c:pt idx="0">
                  <c:v>2</c:v>
                </c:pt>
                <c:pt idx="1">
                  <c:v>2</c:v>
                </c:pt>
                <c:pt idx="2">
                  <c:v>2</c:v>
                </c:pt>
                <c:pt idx="3">
                  <c:v>1</c:v>
                </c:pt>
                <c:pt idx="4">
                  <c:v>2</c:v>
                </c:pt>
                <c:pt idx="5">
                  <c:v>2</c:v>
                </c:pt>
                <c:pt idx="6">
                  <c:v>2</c:v>
                </c:pt>
                <c:pt idx="7">
                  <c:v>2</c:v>
                </c:pt>
                <c:pt idx="8">
                  <c:v>2</c:v>
                </c:pt>
                <c:pt idx="9">
                  <c:v>1</c:v>
                </c:pt>
                <c:pt idx="10">
                  <c:v>1</c:v>
                </c:pt>
              </c:numCache>
            </c:numRef>
          </c:val>
          <c:extLst>
            <c:ext xmlns:c16="http://schemas.microsoft.com/office/drawing/2014/chart" uri="{C3380CC4-5D6E-409C-BE32-E72D297353CC}">
              <c16:uniqueId val="{00000000-1780-4DD9-9EC6-A0048BBE6462}"/>
            </c:ext>
          </c:extLst>
        </c:ser>
        <c:ser>
          <c:idx val="1"/>
          <c:order val="1"/>
          <c:tx>
            <c:strRef>
              <c:f>'5.1. Historico Categorías'!$Y$30</c:f>
              <c:strCache>
                <c:ptCount val="1"/>
                <c:pt idx="0">
                  <c:v>A</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'5.1. Historico Categorías'!$W$31:$W$41</c:f>
              <c:numCache>
                <c:formatCode>General</c:formatCode>
                <c:ptCount val="11"/>
                <c:pt idx="0">
                  <c:v>2024</c:v>
                </c:pt>
                <c:pt idx="1">
                  <c:v>2023</c:v>
                </c:pt>
                <c:pt idx="2">
                  <c:v>2022</c:v>
                </c:pt>
                <c:pt idx="3">
                  <c:v>2021</c:v>
                </c:pt>
                <c:pt idx="4">
                  <c:v>2020</c:v>
                </c:pt>
                <c:pt idx="5">
                  <c:v>2019</c:v>
                </c:pt>
                <c:pt idx="6">
                  <c:v>2018</c:v>
                </c:pt>
                <c:pt idx="7">
                  <c:v>2017</c:v>
                </c:pt>
                <c:pt idx="8">
                  <c:v>2016</c:v>
                </c:pt>
                <c:pt idx="9">
                  <c:v>2015</c:v>
                </c:pt>
                <c:pt idx="10">
                  <c:v>2014</c:v>
                </c:pt>
              </c:numCache>
            </c:numRef>
          </c:cat>
          <c:val>
            <c:numRef>
              <c:f>'5.1. Historico Categorías'!$Y$31:$Y$41</c:f>
              <c:numCache>
                <c:formatCode>General</c:formatCode>
                <c:ptCount val="11"/>
                <c:pt idx="0">
                  <c:v>6</c:v>
                </c:pt>
                <c:pt idx="1">
                  <c:v>5</c:v>
                </c:pt>
                <c:pt idx="2">
                  <c:v>4</c:v>
                </c:pt>
                <c:pt idx="3">
                  <c:v>4</c:v>
                </c:pt>
                <c:pt idx="4">
                  <c:v>2</c:v>
                </c:pt>
                <c:pt idx="5">
                  <c:v>5</c:v>
                </c:pt>
                <c:pt idx="6">
                  <c:v>7</c:v>
                </c:pt>
                <c:pt idx="7">
                  <c:v>4</c:v>
                </c:pt>
                <c:pt idx="8">
                  <c:v>2</c:v>
                </c:pt>
                <c:pt idx="9">
                  <c:v>3</c:v>
                </c:pt>
                <c:pt idx="10">
                  <c:v>1</c:v>
                </c:pt>
              </c:numCache>
            </c:numRef>
          </c:val>
          <c:extLst>
            <c:ext xmlns:c16="http://schemas.microsoft.com/office/drawing/2014/chart" uri="{C3380CC4-5D6E-409C-BE32-E72D297353CC}">
              <c16:uniqueId val="{00000001-1780-4DD9-9EC6-A0048BBE6462}"/>
            </c:ext>
          </c:extLst>
        </c:ser>
        <c:ser>
          <c:idx val="2"/>
          <c:order val="2"/>
          <c:tx>
            <c:strRef>
              <c:f>'5.1. Historico Categorías'!$Z$30</c:f>
              <c:strCache>
                <c:ptCount val="1"/>
                <c:pt idx="0">
                  <c:v>B</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'5.1. Historico Categorías'!$W$31:$W$41</c:f>
              <c:numCache>
                <c:formatCode>General</c:formatCode>
                <c:ptCount val="11"/>
                <c:pt idx="0">
                  <c:v>2024</c:v>
                </c:pt>
                <c:pt idx="1">
                  <c:v>2023</c:v>
                </c:pt>
                <c:pt idx="2">
                  <c:v>2022</c:v>
                </c:pt>
                <c:pt idx="3">
                  <c:v>2021</c:v>
                </c:pt>
                <c:pt idx="4">
                  <c:v>2020</c:v>
                </c:pt>
                <c:pt idx="5">
                  <c:v>2019</c:v>
                </c:pt>
                <c:pt idx="6">
                  <c:v>2018</c:v>
                </c:pt>
                <c:pt idx="7">
                  <c:v>2017</c:v>
                </c:pt>
                <c:pt idx="8">
                  <c:v>2016</c:v>
                </c:pt>
                <c:pt idx="9">
                  <c:v>2015</c:v>
                </c:pt>
                <c:pt idx="10">
                  <c:v>2014</c:v>
                </c:pt>
              </c:numCache>
            </c:numRef>
          </c:cat>
          <c:val>
            <c:numRef>
              <c:f>'5.1. Historico Categorías'!$Z$31:$Z$41</c:f>
              <c:numCache>
                <c:formatCode>General</c:formatCode>
                <c:ptCount val="11"/>
                <c:pt idx="0">
                  <c:v>20</c:v>
                </c:pt>
                <c:pt idx="1">
                  <c:v>14</c:v>
                </c:pt>
                <c:pt idx="2">
                  <c:v>14</c:v>
                </c:pt>
                <c:pt idx="3">
                  <c:v>13</c:v>
                </c:pt>
                <c:pt idx="4">
                  <c:v>15</c:v>
                </c:pt>
                <c:pt idx="5">
                  <c:v>16</c:v>
                </c:pt>
                <c:pt idx="6">
                  <c:v>27</c:v>
                </c:pt>
                <c:pt idx="7">
                  <c:v>30</c:v>
                </c:pt>
                <c:pt idx="8">
                  <c:v>21</c:v>
                </c:pt>
                <c:pt idx="9">
                  <c:v>20</c:v>
                </c:pt>
                <c:pt idx="10">
                  <c:v>21</c:v>
                </c:pt>
              </c:numCache>
            </c:numRef>
          </c:val>
          <c:extLst>
            <c:ext xmlns:c16="http://schemas.microsoft.com/office/drawing/2014/chart" uri="{C3380CC4-5D6E-409C-BE32-E72D297353CC}">
              <c16:uniqueId val="{00000002-1780-4DD9-9EC6-A0048BBE6462}"/>
            </c:ext>
          </c:extLst>
        </c:ser>
        <c:ser>
          <c:idx val="3"/>
          <c:order val="3"/>
          <c:tx>
            <c:strRef>
              <c:f>'5.1. Historico Categorías'!$AA$30</c:f>
              <c:strCache>
                <c:ptCount val="1"/>
                <c:pt idx="0">
                  <c:v>C</c:v>
                </c:pt>
              </c:strCache>
            </c:strRef>
          </c:tx>
          <c:spPr>
            <a:solidFill>
              <a:schemeClr val="accent4"/>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'5.1. Historico Categorías'!$W$31:$W$41</c:f>
              <c:numCache>
                <c:formatCode>General</c:formatCode>
                <c:ptCount val="11"/>
                <c:pt idx="0">
                  <c:v>2024</c:v>
                </c:pt>
                <c:pt idx="1">
                  <c:v>2023</c:v>
                </c:pt>
                <c:pt idx="2">
                  <c:v>2022</c:v>
                </c:pt>
                <c:pt idx="3">
                  <c:v>2021</c:v>
                </c:pt>
                <c:pt idx="4">
                  <c:v>2020</c:v>
                </c:pt>
                <c:pt idx="5">
                  <c:v>2019</c:v>
                </c:pt>
                <c:pt idx="6">
                  <c:v>2018</c:v>
                </c:pt>
                <c:pt idx="7">
                  <c:v>2017</c:v>
                </c:pt>
                <c:pt idx="8">
                  <c:v>2016</c:v>
                </c:pt>
                <c:pt idx="9">
                  <c:v>2015</c:v>
                </c:pt>
                <c:pt idx="10">
                  <c:v>2014</c:v>
                </c:pt>
              </c:numCache>
            </c:numRef>
          </c:cat>
          <c:val>
            <c:numRef>
              <c:f>'5.1. Historico Categorías'!$AA$31:$AA$41</c:f>
              <c:numCache>
                <c:formatCode>General</c:formatCode>
                <c:ptCount val="11"/>
                <c:pt idx="0">
                  <c:v>37</c:v>
                </c:pt>
                <c:pt idx="1">
                  <c:v>38</c:v>
                </c:pt>
                <c:pt idx="2">
                  <c:v>39</c:v>
                </c:pt>
                <c:pt idx="3">
                  <c:v>37</c:v>
                </c:pt>
                <c:pt idx="4">
                  <c:v>38</c:v>
                </c:pt>
                <c:pt idx="5">
                  <c:v>40</c:v>
                </c:pt>
                <c:pt idx="6">
                  <c:v>31</c:v>
                </c:pt>
                <c:pt idx="7">
                  <c:v>36</c:v>
                </c:pt>
                <c:pt idx="8">
                  <c:v>45</c:v>
                </c:pt>
                <c:pt idx="9">
                  <c:v>49</c:v>
                </c:pt>
                <c:pt idx="10">
                  <c:v>50</c:v>
                </c:pt>
              </c:numCache>
            </c:numRef>
          </c:val>
          <c:extLst>
            <c:ext xmlns:c16="http://schemas.microsoft.com/office/drawing/2014/chart" uri="{C3380CC4-5D6E-409C-BE32-E72D297353CC}">
              <c16:uniqueId val="{00000003-1780-4DD9-9EC6-A0048BBE6462}"/>
            </c:ext>
          </c:extLst>
        </c:ser>
        <c:ser>
          <c:idx val="4"/>
          <c:order val="4"/>
          <c:tx>
            <c:strRef>
              <c:f>'5.1. Historico Categorías'!$AB$30</c:f>
              <c:strCache>
                <c:ptCount val="1"/>
                <c:pt idx="0">
                  <c:v>D</c:v>
                </c:pt>
              </c:strCache>
            </c:strRef>
          </c:tx>
          <c:spPr>
            <a:solidFill>
              <a:schemeClr val="accent5"/>
            </a:solidFill>
            <a:ln>
              <a:noFill/>
            </a:ln>
            <a:effectLst/>
          </c:spPr>
          <c:invertIfNegative val="0"/>
          <c:cat>
            <c:numRef>
              <c:f>'5.1. Historico Categorías'!$W$31:$W$41</c:f>
              <c:numCache>
                <c:formatCode>General</c:formatCode>
                <c:ptCount val="11"/>
                <c:pt idx="0">
                  <c:v>2024</c:v>
                </c:pt>
                <c:pt idx="1">
                  <c:v>2023</c:v>
                </c:pt>
                <c:pt idx="2">
                  <c:v>2022</c:v>
                </c:pt>
                <c:pt idx="3">
                  <c:v>2021</c:v>
                </c:pt>
                <c:pt idx="4">
                  <c:v>2020</c:v>
                </c:pt>
                <c:pt idx="5">
                  <c:v>2019</c:v>
                </c:pt>
                <c:pt idx="6">
                  <c:v>2018</c:v>
                </c:pt>
                <c:pt idx="7">
                  <c:v>2017</c:v>
                </c:pt>
                <c:pt idx="8">
                  <c:v>2016</c:v>
                </c:pt>
                <c:pt idx="9">
                  <c:v>2015</c:v>
                </c:pt>
                <c:pt idx="10">
                  <c:v>2014</c:v>
                </c:pt>
              </c:numCache>
            </c:numRef>
          </c:cat>
          <c:val>
            <c:numRef>
              <c:f>'5.1. Historico Categorías'!$AB$31:$AB$41</c:f>
              <c:numCache>
                <c:formatCode>General</c:formatCode>
                <c:ptCount val="11"/>
                <c:pt idx="0">
                  <c:v>21</c:v>
                </c:pt>
                <c:pt idx="1">
                  <c:v>27</c:v>
                </c:pt>
                <c:pt idx="2">
                  <c:v>27</c:v>
                </c:pt>
                <c:pt idx="3">
                  <c:v>30</c:v>
                </c:pt>
                <c:pt idx="4">
                  <c:v>28</c:v>
                </c:pt>
                <c:pt idx="5">
                  <c:v>22</c:v>
                </c:pt>
                <c:pt idx="6">
                  <c:v>19</c:v>
                </c:pt>
                <c:pt idx="7">
                  <c:v>12</c:v>
                </c:pt>
                <c:pt idx="8">
                  <c:v>14</c:v>
                </c:pt>
                <c:pt idx="9">
                  <c:v>11</c:v>
                </c:pt>
                <c:pt idx="10">
                  <c:v>16</c:v>
                </c:pt>
              </c:numCache>
            </c:numRef>
          </c:val>
          <c:extLst>
            <c:ext xmlns:c16="http://schemas.microsoft.com/office/drawing/2014/chart" uri="{C3380CC4-5D6E-409C-BE32-E72D297353CC}">
              <c16:uniqueId val="{00000004-1780-4DD9-9EC6-A0048BBE6462}"/>
            </c:ext>
          </c:extLst>
        </c:ser>
        <c:dLbls>
          <c:showLegendKey val="0"/>
          <c:showVal val="0"/>
          <c:showCatName val="0"/>
          <c:showSerName val="0"/>
          <c:showPercent val="0"/>
          <c:showBubbleSize val="0"/>
        </c:dLbls>
        <c:gapWidth val="219"/>
        <c:overlap val="-27"/>
        <c:axId val="1517019776"/>
        <c:axId val="1517015456"/>
      </c:barChart>
      <c:catAx>
        <c:axId val="1517019776"/>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517015456"/>
        <c:crosses val="autoZero"/>
        <c:auto val="1"/>
        <c:lblAlgn val="ctr"/>
        <c:lblOffset val="100"/>
        <c:noMultiLvlLbl val="0"/>
      </c:catAx>
      <c:valAx>
        <c:axId val="1517015456"/>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517019776"/>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400" b="0" i="0" u="none" strike="noStrike" kern="1200" spc="0" baseline="0">
                <a:solidFill>
                  <a:sysClr val="windowText" lastClr="000000">
                    <a:lumMod val="65000"/>
                    <a:lumOff val="35000"/>
                  </a:sysClr>
                </a:solidFill>
                <a:latin typeface="+mn-lt"/>
                <a:ea typeface="+mn-ea"/>
                <a:cs typeface="+mn-cs"/>
              </a:defRPr>
            </a:pPr>
            <a:r>
              <a:rPr lang="es-CO" sz="1400" b="0" i="0" u="none" strike="noStrike" kern="1200" spc="0" baseline="0">
                <a:solidFill>
                  <a:sysClr val="windowText" lastClr="000000">
                    <a:lumMod val="65000"/>
                    <a:lumOff val="35000"/>
                  </a:sysClr>
                </a:solidFill>
              </a:rPr>
              <a:t>ETC HISTORICO IE OFICIALES RURALES</a:t>
            </a:r>
            <a:endParaRPr lang="es-CO"/>
          </a:p>
        </c:rich>
      </c:tx>
      <c:overlay val="0"/>
      <c:spPr>
        <a:noFill/>
        <a:ln>
          <a:noFill/>
        </a:ln>
        <a:effectLst/>
      </c:spPr>
      <c:txPr>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400" b="0" i="0" u="none" strike="noStrike" kern="1200" spc="0" baseline="0">
              <a:solidFill>
                <a:sysClr val="windowText" lastClr="000000">
                  <a:lumMod val="65000"/>
                  <a:lumOff val="35000"/>
                </a:sysClr>
              </a:solidFill>
              <a:latin typeface="+mn-lt"/>
              <a:ea typeface="+mn-ea"/>
              <a:cs typeface="+mn-cs"/>
            </a:defRPr>
          </a:pPr>
          <a:endParaRPr lang="es-CO"/>
        </a:p>
      </c:txPr>
    </c:title>
    <c:autoTitleDeleted val="0"/>
    <c:plotArea>
      <c:layout/>
      <c:barChart>
        <c:barDir val="col"/>
        <c:grouping val="clustered"/>
        <c:varyColors val="0"/>
        <c:ser>
          <c:idx val="0"/>
          <c:order val="0"/>
          <c:tx>
            <c:strRef>
              <c:f>'5.1. Historico Categorías'!$AE$30</c:f>
              <c:strCache>
                <c:ptCount val="1"/>
                <c:pt idx="0">
                  <c:v>A+</c:v>
                </c:pt>
              </c:strCache>
            </c:strRef>
          </c:tx>
          <c:spPr>
            <a:solidFill>
              <a:schemeClr val="accent1"/>
            </a:solidFill>
            <a:ln>
              <a:noFill/>
            </a:ln>
            <a:effectLst/>
          </c:spPr>
          <c:invertIfNegative val="0"/>
          <c:cat>
            <c:numRef>
              <c:f>'5.1. Historico Categorías'!$AD$31:$AD$41</c:f>
              <c:numCache>
                <c:formatCode>General</c:formatCode>
                <c:ptCount val="11"/>
                <c:pt idx="0">
                  <c:v>2024</c:v>
                </c:pt>
                <c:pt idx="1">
                  <c:v>2023</c:v>
                </c:pt>
                <c:pt idx="2">
                  <c:v>2022</c:v>
                </c:pt>
                <c:pt idx="3">
                  <c:v>2021</c:v>
                </c:pt>
                <c:pt idx="4">
                  <c:v>2020</c:v>
                </c:pt>
                <c:pt idx="5">
                  <c:v>2019</c:v>
                </c:pt>
                <c:pt idx="6">
                  <c:v>2018</c:v>
                </c:pt>
                <c:pt idx="7">
                  <c:v>2017</c:v>
                </c:pt>
                <c:pt idx="8">
                  <c:v>2016</c:v>
                </c:pt>
                <c:pt idx="9">
                  <c:v>2015</c:v>
                </c:pt>
                <c:pt idx="10">
                  <c:v>2014</c:v>
                </c:pt>
              </c:numCache>
            </c:numRef>
          </c:cat>
          <c:val>
            <c:numRef>
              <c:f>'5.1. Historico Categorías'!$AE$31:$AE$41</c:f>
              <c:numCache>
                <c:formatCode>General</c:formatCode>
                <c:ptCount val="11"/>
                <c:pt idx="0">
                  <c:v>0</c:v>
                </c:pt>
                <c:pt idx="1">
                  <c:v>0</c:v>
                </c:pt>
                <c:pt idx="2">
                  <c:v>0</c:v>
                </c:pt>
                <c:pt idx="3">
                  <c:v>0</c:v>
                </c:pt>
                <c:pt idx="4">
                  <c:v>0</c:v>
                </c:pt>
                <c:pt idx="5">
                  <c:v>0</c:v>
                </c:pt>
                <c:pt idx="6">
                  <c:v>0</c:v>
                </c:pt>
                <c:pt idx="7">
                  <c:v>0</c:v>
                </c:pt>
                <c:pt idx="8">
                  <c:v>0</c:v>
                </c:pt>
                <c:pt idx="9">
                  <c:v>0</c:v>
                </c:pt>
                <c:pt idx="10">
                  <c:v>0</c:v>
                </c:pt>
              </c:numCache>
            </c:numRef>
          </c:val>
          <c:extLst>
            <c:ext xmlns:c16="http://schemas.microsoft.com/office/drawing/2014/chart" uri="{C3380CC4-5D6E-409C-BE32-E72D297353CC}">
              <c16:uniqueId val="{00000000-5F1B-4AAF-9EA1-F557B701BF13}"/>
            </c:ext>
          </c:extLst>
        </c:ser>
        <c:ser>
          <c:idx val="1"/>
          <c:order val="1"/>
          <c:tx>
            <c:strRef>
              <c:f>'5.1. Historico Categorías'!$AF$30</c:f>
              <c:strCache>
                <c:ptCount val="1"/>
                <c:pt idx="0">
                  <c:v>A</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'5.1. Historico Categorías'!$AD$31:$AD$41</c:f>
              <c:numCache>
                <c:formatCode>General</c:formatCode>
                <c:ptCount val="11"/>
                <c:pt idx="0">
                  <c:v>2024</c:v>
                </c:pt>
                <c:pt idx="1">
                  <c:v>2023</c:v>
                </c:pt>
                <c:pt idx="2">
                  <c:v>2022</c:v>
                </c:pt>
                <c:pt idx="3">
                  <c:v>2021</c:v>
                </c:pt>
                <c:pt idx="4">
                  <c:v>2020</c:v>
                </c:pt>
                <c:pt idx="5">
                  <c:v>2019</c:v>
                </c:pt>
                <c:pt idx="6">
                  <c:v>2018</c:v>
                </c:pt>
                <c:pt idx="7">
                  <c:v>2017</c:v>
                </c:pt>
                <c:pt idx="8">
                  <c:v>2016</c:v>
                </c:pt>
                <c:pt idx="9">
                  <c:v>2015</c:v>
                </c:pt>
                <c:pt idx="10">
                  <c:v>2014</c:v>
                </c:pt>
              </c:numCache>
            </c:numRef>
          </c:cat>
          <c:val>
            <c:numRef>
              <c:f>'5.1. Historico Categorías'!$AF$31:$AF$41</c:f>
              <c:numCache>
                <c:formatCode>General</c:formatCode>
                <c:ptCount val="11"/>
                <c:pt idx="0">
                  <c:v>0</c:v>
                </c:pt>
                <c:pt idx="1">
                  <c:v>0</c:v>
                </c:pt>
                <c:pt idx="2">
                  <c:v>0</c:v>
                </c:pt>
                <c:pt idx="3">
                  <c:v>0</c:v>
                </c:pt>
                <c:pt idx="4">
                  <c:v>1</c:v>
                </c:pt>
                <c:pt idx="5">
                  <c:v>0</c:v>
                </c:pt>
                <c:pt idx="6">
                  <c:v>0</c:v>
                </c:pt>
                <c:pt idx="7">
                  <c:v>1</c:v>
                </c:pt>
                <c:pt idx="8">
                  <c:v>0</c:v>
                </c:pt>
                <c:pt idx="9">
                  <c:v>0</c:v>
                </c:pt>
                <c:pt idx="10">
                  <c:v>0</c:v>
                </c:pt>
              </c:numCache>
            </c:numRef>
          </c:val>
          <c:extLst>
            <c:ext xmlns:c16="http://schemas.microsoft.com/office/drawing/2014/chart" uri="{C3380CC4-5D6E-409C-BE32-E72D297353CC}">
              <c16:uniqueId val="{00000001-5F1B-4AAF-9EA1-F557B701BF13}"/>
            </c:ext>
          </c:extLst>
        </c:ser>
        <c:ser>
          <c:idx val="2"/>
          <c:order val="2"/>
          <c:tx>
            <c:strRef>
              <c:f>'5.1. Historico Categorías'!$AG$30</c:f>
              <c:strCache>
                <c:ptCount val="1"/>
                <c:pt idx="0">
                  <c:v>B</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'5.1. Historico Categorías'!$AD$31:$AD$41</c:f>
              <c:numCache>
                <c:formatCode>General</c:formatCode>
                <c:ptCount val="11"/>
                <c:pt idx="0">
                  <c:v>2024</c:v>
                </c:pt>
                <c:pt idx="1">
                  <c:v>2023</c:v>
                </c:pt>
                <c:pt idx="2">
                  <c:v>2022</c:v>
                </c:pt>
                <c:pt idx="3">
                  <c:v>2021</c:v>
                </c:pt>
                <c:pt idx="4">
                  <c:v>2020</c:v>
                </c:pt>
                <c:pt idx="5">
                  <c:v>2019</c:v>
                </c:pt>
                <c:pt idx="6">
                  <c:v>2018</c:v>
                </c:pt>
                <c:pt idx="7">
                  <c:v>2017</c:v>
                </c:pt>
                <c:pt idx="8">
                  <c:v>2016</c:v>
                </c:pt>
                <c:pt idx="9">
                  <c:v>2015</c:v>
                </c:pt>
                <c:pt idx="10">
                  <c:v>2014</c:v>
                </c:pt>
              </c:numCache>
            </c:numRef>
          </c:cat>
          <c:val>
            <c:numRef>
              <c:f>'5.1. Historico Categorías'!$AG$31:$AG$41</c:f>
              <c:numCache>
                <c:formatCode>General</c:formatCode>
                <c:ptCount val="11"/>
                <c:pt idx="0">
                  <c:v>12</c:v>
                </c:pt>
                <c:pt idx="1">
                  <c:v>6</c:v>
                </c:pt>
                <c:pt idx="2">
                  <c:v>7</c:v>
                </c:pt>
                <c:pt idx="3">
                  <c:v>6</c:v>
                </c:pt>
                <c:pt idx="4">
                  <c:v>7</c:v>
                </c:pt>
                <c:pt idx="5">
                  <c:v>19</c:v>
                </c:pt>
                <c:pt idx="6">
                  <c:v>26</c:v>
                </c:pt>
                <c:pt idx="7">
                  <c:v>22</c:v>
                </c:pt>
                <c:pt idx="8">
                  <c:v>14</c:v>
                </c:pt>
                <c:pt idx="9">
                  <c:v>9</c:v>
                </c:pt>
                <c:pt idx="10">
                  <c:v>10</c:v>
                </c:pt>
              </c:numCache>
            </c:numRef>
          </c:val>
          <c:extLst>
            <c:ext xmlns:c16="http://schemas.microsoft.com/office/drawing/2014/chart" uri="{C3380CC4-5D6E-409C-BE32-E72D297353CC}">
              <c16:uniqueId val="{00000002-5F1B-4AAF-9EA1-F557B701BF13}"/>
            </c:ext>
          </c:extLst>
        </c:ser>
        <c:ser>
          <c:idx val="3"/>
          <c:order val="3"/>
          <c:tx>
            <c:strRef>
              <c:f>'5.1. Historico Categorías'!$AH$30</c:f>
              <c:strCache>
                <c:ptCount val="1"/>
                <c:pt idx="0">
                  <c:v>C</c:v>
                </c:pt>
              </c:strCache>
            </c:strRef>
          </c:tx>
          <c:spPr>
            <a:solidFill>
              <a:schemeClr val="accent4"/>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'5.1. Historico Categorías'!$AD$31:$AD$41</c:f>
              <c:numCache>
                <c:formatCode>General</c:formatCode>
                <c:ptCount val="11"/>
                <c:pt idx="0">
                  <c:v>2024</c:v>
                </c:pt>
                <c:pt idx="1">
                  <c:v>2023</c:v>
                </c:pt>
                <c:pt idx="2">
                  <c:v>2022</c:v>
                </c:pt>
                <c:pt idx="3">
                  <c:v>2021</c:v>
                </c:pt>
                <c:pt idx="4">
                  <c:v>2020</c:v>
                </c:pt>
                <c:pt idx="5">
                  <c:v>2019</c:v>
                </c:pt>
                <c:pt idx="6">
                  <c:v>2018</c:v>
                </c:pt>
                <c:pt idx="7">
                  <c:v>2017</c:v>
                </c:pt>
                <c:pt idx="8">
                  <c:v>2016</c:v>
                </c:pt>
                <c:pt idx="9">
                  <c:v>2015</c:v>
                </c:pt>
                <c:pt idx="10">
                  <c:v>2014</c:v>
                </c:pt>
              </c:numCache>
            </c:numRef>
          </c:cat>
          <c:val>
            <c:numRef>
              <c:f>'5.1. Historico Categorías'!$AH$31:$AH$41</c:f>
              <c:numCache>
                <c:formatCode>General</c:formatCode>
                <c:ptCount val="11"/>
                <c:pt idx="0">
                  <c:v>43</c:v>
                </c:pt>
                <c:pt idx="1">
                  <c:v>45</c:v>
                </c:pt>
                <c:pt idx="2">
                  <c:v>39</c:v>
                </c:pt>
                <c:pt idx="3">
                  <c:v>38</c:v>
                </c:pt>
                <c:pt idx="4">
                  <c:v>33</c:v>
                </c:pt>
                <c:pt idx="5">
                  <c:v>38</c:v>
                </c:pt>
                <c:pt idx="6">
                  <c:v>51</c:v>
                </c:pt>
                <c:pt idx="7">
                  <c:v>53</c:v>
                </c:pt>
                <c:pt idx="8">
                  <c:v>57</c:v>
                </c:pt>
                <c:pt idx="9">
                  <c:v>62</c:v>
                </c:pt>
                <c:pt idx="10">
                  <c:v>50</c:v>
                </c:pt>
              </c:numCache>
            </c:numRef>
          </c:val>
          <c:extLst>
            <c:ext xmlns:c16="http://schemas.microsoft.com/office/drawing/2014/chart" uri="{C3380CC4-5D6E-409C-BE32-E72D297353CC}">
              <c16:uniqueId val="{00000003-5F1B-4AAF-9EA1-F557B701BF13}"/>
            </c:ext>
          </c:extLst>
        </c:ser>
        <c:ser>
          <c:idx val="4"/>
          <c:order val="4"/>
          <c:tx>
            <c:strRef>
              <c:f>'5.1. Historico Categorías'!$AI$30</c:f>
              <c:strCache>
                <c:ptCount val="1"/>
                <c:pt idx="0">
                  <c:v>D</c:v>
                </c:pt>
              </c:strCache>
            </c:strRef>
          </c:tx>
          <c:spPr>
            <a:solidFill>
              <a:schemeClr val="accent5"/>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'5.1. Historico Categorías'!$AD$31:$AD$41</c:f>
              <c:numCache>
                <c:formatCode>General</c:formatCode>
                <c:ptCount val="11"/>
                <c:pt idx="0">
                  <c:v>2024</c:v>
                </c:pt>
                <c:pt idx="1">
                  <c:v>2023</c:v>
                </c:pt>
                <c:pt idx="2">
                  <c:v>2022</c:v>
                </c:pt>
                <c:pt idx="3">
                  <c:v>2021</c:v>
                </c:pt>
                <c:pt idx="4">
                  <c:v>2020</c:v>
                </c:pt>
                <c:pt idx="5">
                  <c:v>2019</c:v>
                </c:pt>
                <c:pt idx="6">
                  <c:v>2018</c:v>
                </c:pt>
                <c:pt idx="7">
                  <c:v>2017</c:v>
                </c:pt>
                <c:pt idx="8">
                  <c:v>2016</c:v>
                </c:pt>
                <c:pt idx="9">
                  <c:v>2015</c:v>
                </c:pt>
                <c:pt idx="10">
                  <c:v>2014</c:v>
                </c:pt>
              </c:numCache>
            </c:numRef>
          </c:cat>
          <c:val>
            <c:numRef>
              <c:f>'5.1. Historico Categorías'!$AI$31:$AI$41</c:f>
              <c:numCache>
                <c:formatCode>General</c:formatCode>
                <c:ptCount val="11"/>
                <c:pt idx="0">
                  <c:v>69</c:v>
                </c:pt>
                <c:pt idx="1">
                  <c:v>73</c:v>
                </c:pt>
                <c:pt idx="2">
                  <c:v>78</c:v>
                </c:pt>
                <c:pt idx="3">
                  <c:v>79</c:v>
                </c:pt>
                <c:pt idx="4">
                  <c:v>81</c:v>
                </c:pt>
                <c:pt idx="5">
                  <c:v>68</c:v>
                </c:pt>
                <c:pt idx="6">
                  <c:v>46</c:v>
                </c:pt>
                <c:pt idx="7">
                  <c:v>45</c:v>
                </c:pt>
                <c:pt idx="8">
                  <c:v>42</c:v>
                </c:pt>
                <c:pt idx="9">
                  <c:v>42</c:v>
                </c:pt>
                <c:pt idx="10">
                  <c:v>49</c:v>
                </c:pt>
              </c:numCache>
            </c:numRef>
          </c:val>
          <c:extLst>
            <c:ext xmlns:c16="http://schemas.microsoft.com/office/drawing/2014/chart" uri="{C3380CC4-5D6E-409C-BE32-E72D297353CC}">
              <c16:uniqueId val="{00000004-5F1B-4AAF-9EA1-F557B701BF13}"/>
            </c:ext>
          </c:extLst>
        </c:ser>
        <c:dLbls>
          <c:showLegendKey val="0"/>
          <c:showVal val="0"/>
          <c:showCatName val="0"/>
          <c:showSerName val="0"/>
          <c:showPercent val="0"/>
          <c:showBubbleSize val="0"/>
        </c:dLbls>
        <c:gapWidth val="219"/>
        <c:overlap val="-27"/>
        <c:axId val="1646182912"/>
        <c:axId val="1646182432"/>
      </c:barChart>
      <c:catAx>
        <c:axId val="16461829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646182432"/>
        <c:crosses val="autoZero"/>
        <c:auto val="1"/>
        <c:lblAlgn val="ctr"/>
        <c:lblOffset val="100"/>
        <c:noMultiLvlLbl val="0"/>
      </c:catAx>
      <c:valAx>
        <c:axId val="1646182432"/>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64618291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cap="all" spc="120" normalizeH="0" baseline="0">
                <a:solidFill>
                  <a:schemeClr val="tx1">
                    <a:lumMod val="65000"/>
                    <a:lumOff val="35000"/>
                  </a:schemeClr>
                </a:solidFill>
                <a:latin typeface="+mn-lt"/>
                <a:ea typeface="+mn-ea"/>
                <a:cs typeface="+mn-cs"/>
              </a:defRPr>
            </a:pPr>
            <a:r>
              <a:rPr lang="es-CO"/>
              <a:t>PROMEDIO DE</a:t>
            </a:r>
            <a:r>
              <a:rPr lang="es-CO" baseline="0"/>
              <a:t> </a:t>
            </a:r>
            <a:r>
              <a:rPr lang="es-CO"/>
              <a:t>LAS ÁREAS POR AÑO. SABER 11°</a:t>
            </a:r>
          </a:p>
        </c:rich>
      </c:tx>
      <c:overlay val="0"/>
      <c:spPr>
        <a:noFill/>
        <a:ln>
          <a:noFill/>
        </a:ln>
        <a:effectLst/>
      </c:spPr>
      <c:txPr>
        <a:bodyPr rot="0" spcFirstLastPara="1" vertOverflow="ellipsis" vert="horz" wrap="square" anchor="ctr" anchorCtr="1"/>
        <a:lstStyle/>
        <a:p>
          <a:pPr>
            <a:defRPr sz="1600" b="1" i="0" u="none" strike="noStrike" kern="1200" cap="all" spc="120" normalizeH="0" baseline="0">
              <a:solidFill>
                <a:schemeClr val="tx1">
                  <a:lumMod val="65000"/>
                  <a:lumOff val="35000"/>
                </a:schemeClr>
              </a:solidFill>
              <a:latin typeface="+mn-lt"/>
              <a:ea typeface="+mn-ea"/>
              <a:cs typeface="+mn-cs"/>
            </a:defRPr>
          </a:pPr>
          <a:endParaRPr lang="es-CO"/>
        </a:p>
      </c:txPr>
    </c:title>
    <c:autoTitleDeleted val="0"/>
    <c:plotArea>
      <c:layout/>
      <c:barChart>
        <c:barDir val="col"/>
        <c:grouping val="clustered"/>
        <c:varyColors val="0"/>
        <c:ser>
          <c:idx val="0"/>
          <c:order val="0"/>
          <c:tx>
            <c:strRef>
              <c:f>'9. Promedio areas'!$N$12</c:f>
              <c:strCache>
                <c:ptCount val="1"/>
                <c:pt idx="0">
                  <c:v>AÑO. 
2014</c:v>
                </c:pt>
              </c:strCache>
            </c:strRef>
          </c:tx>
          <c:spPr>
            <a:solidFill>
              <a:schemeClr val="accent1"/>
            </a:solidFill>
            <a:ln>
              <a:noFill/>
            </a:ln>
            <a:effectLst/>
          </c:spPr>
          <c:invertIfNegative val="0"/>
          <c:dLbls>
            <c:spPr>
              <a:noFill/>
              <a:ln>
                <a:noFill/>
              </a:ln>
              <a:effectLst/>
            </c:spPr>
            <c:txPr>
              <a:bodyPr rot="-5400000" spcFirstLastPara="1" vertOverflow="clip" horzOverflow="clip" vert="horz" wrap="square" lIns="38100" tIns="19050" rIns="38100" bIns="19050" anchor="ctr" anchorCtr="1">
                <a:spAutoFit/>
              </a:bodyPr>
              <a:lstStyle/>
              <a:p>
                <a:pPr>
                  <a:defRPr sz="800" b="0" i="0" u="none" strike="noStrike" kern="1200" baseline="0">
                    <a:solidFill>
                      <a:schemeClr val="tx1">
                        <a:lumMod val="50000"/>
                        <a:lumOff val="50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'9. Promedio areas'!$M$13:$M$17</c:f>
              <c:strCache>
                <c:ptCount val="5"/>
                <c:pt idx="0">
                  <c:v>LECTURA CRÍTICA </c:v>
                </c:pt>
                <c:pt idx="1">
                  <c:v>MATEMÁTICAS</c:v>
                </c:pt>
                <c:pt idx="2">
                  <c:v>SOCIALES Y CIUDADANAS</c:v>
                </c:pt>
                <c:pt idx="3">
                  <c:v>CIENCIAS NATURALES</c:v>
                </c:pt>
                <c:pt idx="4">
                  <c:v>INGLÉS</c:v>
                </c:pt>
              </c:strCache>
            </c:strRef>
          </c:cat>
          <c:val>
            <c:numRef>
              <c:f>'9. Promedio areas'!$N$13:$N$17</c:f>
              <c:numCache>
                <c:formatCode>General</c:formatCode>
                <c:ptCount val="5"/>
                <c:pt idx="0">
                  <c:v>47.4</c:v>
                </c:pt>
                <c:pt idx="1">
                  <c:v>47.9</c:v>
                </c:pt>
                <c:pt idx="2">
                  <c:v>47.9</c:v>
                </c:pt>
                <c:pt idx="3">
                  <c:v>48.2</c:v>
                </c:pt>
                <c:pt idx="4">
                  <c:v>47.7</c:v>
                </c:pt>
              </c:numCache>
            </c:numRef>
          </c:val>
          <c:extLst>
            <c:ext xmlns:c16="http://schemas.microsoft.com/office/drawing/2014/chart" uri="{C3380CC4-5D6E-409C-BE32-E72D297353CC}">
              <c16:uniqueId val="{00000000-9DEA-4D4D-A0A8-2A0125E818CD}"/>
            </c:ext>
          </c:extLst>
        </c:ser>
        <c:ser>
          <c:idx val="1"/>
          <c:order val="1"/>
          <c:tx>
            <c:strRef>
              <c:f>'9. Promedio areas'!$O$12</c:f>
              <c:strCache>
                <c:ptCount val="1"/>
                <c:pt idx="0">
                  <c:v>AÑO.
 2015</c:v>
                </c:pt>
              </c:strCache>
            </c:strRef>
          </c:tx>
          <c:spPr>
            <a:solidFill>
              <a:schemeClr val="accent2"/>
            </a:solidFill>
            <a:ln>
              <a:noFill/>
            </a:ln>
            <a:effectLst/>
          </c:spPr>
          <c:invertIfNegative val="0"/>
          <c:dLbls>
            <c:spPr>
              <a:noFill/>
              <a:ln>
                <a:noFill/>
              </a:ln>
              <a:effectLst/>
            </c:spPr>
            <c:txPr>
              <a:bodyPr rot="-5400000" spcFirstLastPara="1" vertOverflow="clip" horzOverflow="clip" vert="horz" wrap="square" lIns="38100" tIns="19050" rIns="38100" bIns="19050" anchor="ctr" anchorCtr="1">
                <a:spAutoFit/>
              </a:bodyPr>
              <a:lstStyle/>
              <a:p>
                <a:pPr>
                  <a:defRPr sz="800" b="0" i="0" u="none" strike="noStrike" kern="1200" baseline="0">
                    <a:solidFill>
                      <a:schemeClr val="tx1">
                        <a:lumMod val="50000"/>
                        <a:lumOff val="50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'9. Promedio areas'!$M$13:$M$17</c:f>
              <c:strCache>
                <c:ptCount val="5"/>
                <c:pt idx="0">
                  <c:v>LECTURA CRÍTICA </c:v>
                </c:pt>
                <c:pt idx="1">
                  <c:v>MATEMÁTICAS</c:v>
                </c:pt>
                <c:pt idx="2">
                  <c:v>SOCIALES Y CIUDADANAS</c:v>
                </c:pt>
                <c:pt idx="3">
                  <c:v>CIENCIAS NATURALES</c:v>
                </c:pt>
                <c:pt idx="4">
                  <c:v>INGLÉS</c:v>
                </c:pt>
              </c:strCache>
            </c:strRef>
          </c:cat>
          <c:val>
            <c:numRef>
              <c:f>'9. Promedio areas'!$O$13:$O$17</c:f>
              <c:numCache>
                <c:formatCode>General</c:formatCode>
                <c:ptCount val="5"/>
                <c:pt idx="0">
                  <c:v>47.5</c:v>
                </c:pt>
                <c:pt idx="1">
                  <c:v>47.4</c:v>
                </c:pt>
                <c:pt idx="2">
                  <c:v>47.9</c:v>
                </c:pt>
                <c:pt idx="3">
                  <c:v>48.2</c:v>
                </c:pt>
                <c:pt idx="4">
                  <c:v>47.7</c:v>
                </c:pt>
              </c:numCache>
            </c:numRef>
          </c:val>
          <c:extLst>
            <c:ext xmlns:c16="http://schemas.microsoft.com/office/drawing/2014/chart" uri="{C3380CC4-5D6E-409C-BE32-E72D297353CC}">
              <c16:uniqueId val="{00000001-9DEA-4D4D-A0A8-2A0125E818CD}"/>
            </c:ext>
          </c:extLst>
        </c:ser>
        <c:ser>
          <c:idx val="2"/>
          <c:order val="2"/>
          <c:tx>
            <c:strRef>
              <c:f>'9. Promedio areas'!$P$12</c:f>
              <c:strCache>
                <c:ptCount val="1"/>
                <c:pt idx="0">
                  <c:v>AÑO. 
2016</c:v>
                </c:pt>
              </c:strCache>
            </c:strRef>
          </c:tx>
          <c:spPr>
            <a:solidFill>
              <a:schemeClr val="accent3"/>
            </a:solidFill>
            <a:ln>
              <a:noFill/>
            </a:ln>
            <a:effectLst/>
          </c:spPr>
          <c:invertIfNegative val="0"/>
          <c:dLbls>
            <c:spPr>
              <a:noFill/>
              <a:ln>
                <a:noFill/>
              </a:ln>
              <a:effectLst/>
            </c:spPr>
            <c:txPr>
              <a:bodyPr rot="-5400000" spcFirstLastPara="1" vertOverflow="clip" horzOverflow="clip" vert="horz" wrap="square" lIns="38100" tIns="19050" rIns="38100" bIns="19050" anchor="ctr" anchorCtr="1">
                <a:spAutoFit/>
              </a:bodyPr>
              <a:lstStyle/>
              <a:p>
                <a:pPr>
                  <a:defRPr sz="800" b="0" i="0" u="none" strike="noStrike" kern="1200" baseline="0">
                    <a:solidFill>
                      <a:schemeClr val="tx1">
                        <a:lumMod val="50000"/>
                        <a:lumOff val="50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'9. Promedio areas'!$M$13:$M$17</c:f>
              <c:strCache>
                <c:ptCount val="5"/>
                <c:pt idx="0">
                  <c:v>LECTURA CRÍTICA </c:v>
                </c:pt>
                <c:pt idx="1">
                  <c:v>MATEMÁTICAS</c:v>
                </c:pt>
                <c:pt idx="2">
                  <c:v>SOCIALES Y CIUDADANAS</c:v>
                </c:pt>
                <c:pt idx="3">
                  <c:v>CIENCIAS NATURALES</c:v>
                </c:pt>
                <c:pt idx="4">
                  <c:v>INGLÉS</c:v>
                </c:pt>
              </c:strCache>
            </c:strRef>
          </c:cat>
          <c:val>
            <c:numRef>
              <c:f>'9. Promedio areas'!$P$13:$P$17</c:f>
              <c:numCache>
                <c:formatCode>General</c:formatCode>
                <c:ptCount val="5"/>
                <c:pt idx="0">
                  <c:v>49</c:v>
                </c:pt>
                <c:pt idx="1">
                  <c:v>47</c:v>
                </c:pt>
                <c:pt idx="2">
                  <c:v>48</c:v>
                </c:pt>
                <c:pt idx="3">
                  <c:v>50</c:v>
                </c:pt>
                <c:pt idx="4">
                  <c:v>48</c:v>
                </c:pt>
              </c:numCache>
            </c:numRef>
          </c:val>
          <c:extLst>
            <c:ext xmlns:c16="http://schemas.microsoft.com/office/drawing/2014/chart" uri="{C3380CC4-5D6E-409C-BE32-E72D297353CC}">
              <c16:uniqueId val="{00000002-9DEA-4D4D-A0A8-2A0125E818CD}"/>
            </c:ext>
          </c:extLst>
        </c:ser>
        <c:ser>
          <c:idx val="3"/>
          <c:order val="3"/>
          <c:tx>
            <c:strRef>
              <c:f>'9. Promedio areas'!$Q$12</c:f>
              <c:strCache>
                <c:ptCount val="1"/>
                <c:pt idx="0">
                  <c:v>AÑO. 
2017</c:v>
                </c:pt>
              </c:strCache>
            </c:strRef>
          </c:tx>
          <c:spPr>
            <a:solidFill>
              <a:schemeClr val="accent4"/>
            </a:solidFill>
            <a:ln>
              <a:noFill/>
            </a:ln>
            <a:effectLst/>
          </c:spPr>
          <c:invertIfNegative val="0"/>
          <c:dLbls>
            <c:spPr>
              <a:noFill/>
              <a:ln>
                <a:noFill/>
              </a:ln>
              <a:effectLst/>
            </c:spPr>
            <c:txPr>
              <a:bodyPr rot="-5400000" spcFirstLastPara="1" vertOverflow="clip" horzOverflow="clip" vert="horz" wrap="square" lIns="38100" tIns="19050" rIns="38100" bIns="19050" anchor="ctr" anchorCtr="1">
                <a:spAutoFit/>
              </a:bodyPr>
              <a:lstStyle/>
              <a:p>
                <a:pPr>
                  <a:defRPr sz="800" b="0" i="0" u="none" strike="noStrike" kern="1200" baseline="0">
                    <a:solidFill>
                      <a:schemeClr val="tx1">
                        <a:lumMod val="50000"/>
                        <a:lumOff val="50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'9. Promedio areas'!$M$13:$M$17</c:f>
              <c:strCache>
                <c:ptCount val="5"/>
                <c:pt idx="0">
                  <c:v>LECTURA CRÍTICA </c:v>
                </c:pt>
                <c:pt idx="1">
                  <c:v>MATEMÁTICAS</c:v>
                </c:pt>
                <c:pt idx="2">
                  <c:v>SOCIALES Y CIUDADANAS</c:v>
                </c:pt>
                <c:pt idx="3">
                  <c:v>CIENCIAS NATURALES</c:v>
                </c:pt>
                <c:pt idx="4">
                  <c:v>INGLÉS</c:v>
                </c:pt>
              </c:strCache>
            </c:strRef>
          </c:cat>
          <c:val>
            <c:numRef>
              <c:f>'9. Promedio areas'!$Q$13:$Q$17</c:f>
              <c:numCache>
                <c:formatCode>General</c:formatCode>
                <c:ptCount val="5"/>
                <c:pt idx="0">
                  <c:v>51</c:v>
                </c:pt>
                <c:pt idx="1">
                  <c:v>47</c:v>
                </c:pt>
                <c:pt idx="2">
                  <c:v>48</c:v>
                </c:pt>
                <c:pt idx="3">
                  <c:v>49</c:v>
                </c:pt>
                <c:pt idx="4">
                  <c:v>46</c:v>
                </c:pt>
              </c:numCache>
            </c:numRef>
          </c:val>
          <c:extLst>
            <c:ext xmlns:c16="http://schemas.microsoft.com/office/drawing/2014/chart" uri="{C3380CC4-5D6E-409C-BE32-E72D297353CC}">
              <c16:uniqueId val="{00000003-9DEA-4D4D-A0A8-2A0125E818CD}"/>
            </c:ext>
          </c:extLst>
        </c:ser>
        <c:ser>
          <c:idx val="4"/>
          <c:order val="4"/>
          <c:tx>
            <c:strRef>
              <c:f>'9. Promedio areas'!$R$12</c:f>
              <c:strCache>
                <c:ptCount val="1"/>
                <c:pt idx="0">
                  <c:v>AÑO. 
2018</c:v>
                </c:pt>
              </c:strCache>
            </c:strRef>
          </c:tx>
          <c:spPr>
            <a:solidFill>
              <a:schemeClr val="accent5"/>
            </a:solidFill>
            <a:ln>
              <a:noFill/>
            </a:ln>
            <a:effectLst/>
          </c:spPr>
          <c:invertIfNegative val="0"/>
          <c:dLbls>
            <c:spPr>
              <a:noFill/>
              <a:ln>
                <a:noFill/>
              </a:ln>
              <a:effectLst/>
            </c:spPr>
            <c:txPr>
              <a:bodyPr rot="-5400000" spcFirstLastPara="1" vertOverflow="clip" horzOverflow="clip" vert="horz" wrap="square" lIns="38100" tIns="19050" rIns="38100" bIns="19050" anchor="ctr" anchorCtr="1">
                <a:spAutoFit/>
              </a:bodyPr>
              <a:lstStyle/>
              <a:p>
                <a:pPr>
                  <a:defRPr sz="800" b="0" i="0" u="none" strike="noStrike" kern="1200" baseline="0">
                    <a:solidFill>
                      <a:schemeClr val="tx1">
                        <a:lumMod val="50000"/>
                        <a:lumOff val="50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'9. Promedio areas'!$M$13:$M$17</c:f>
              <c:strCache>
                <c:ptCount val="5"/>
                <c:pt idx="0">
                  <c:v>LECTURA CRÍTICA </c:v>
                </c:pt>
                <c:pt idx="1">
                  <c:v>MATEMÁTICAS</c:v>
                </c:pt>
                <c:pt idx="2">
                  <c:v>SOCIALES Y CIUDADANAS</c:v>
                </c:pt>
                <c:pt idx="3">
                  <c:v>CIENCIAS NATURALES</c:v>
                </c:pt>
                <c:pt idx="4">
                  <c:v>INGLÉS</c:v>
                </c:pt>
              </c:strCache>
            </c:strRef>
          </c:cat>
          <c:val>
            <c:numRef>
              <c:f>'9. Promedio areas'!$R$13:$R$17</c:f>
              <c:numCache>
                <c:formatCode>General</c:formatCode>
                <c:ptCount val="5"/>
                <c:pt idx="0">
                  <c:v>50</c:v>
                </c:pt>
                <c:pt idx="1">
                  <c:v>48</c:v>
                </c:pt>
                <c:pt idx="2">
                  <c:v>46</c:v>
                </c:pt>
                <c:pt idx="3">
                  <c:v>47</c:v>
                </c:pt>
                <c:pt idx="4">
                  <c:v>47</c:v>
                </c:pt>
              </c:numCache>
            </c:numRef>
          </c:val>
          <c:extLst>
            <c:ext xmlns:c16="http://schemas.microsoft.com/office/drawing/2014/chart" uri="{C3380CC4-5D6E-409C-BE32-E72D297353CC}">
              <c16:uniqueId val="{00000004-9DEA-4D4D-A0A8-2A0125E818CD}"/>
            </c:ext>
          </c:extLst>
        </c:ser>
        <c:ser>
          <c:idx val="5"/>
          <c:order val="5"/>
          <c:tx>
            <c:strRef>
              <c:f>'9. Promedio areas'!$S$12</c:f>
              <c:strCache>
                <c:ptCount val="1"/>
                <c:pt idx="0">
                  <c:v>AÑO. 
2019</c:v>
                </c:pt>
              </c:strCache>
            </c:strRef>
          </c:tx>
          <c:spPr>
            <a:solidFill>
              <a:schemeClr val="accent6"/>
            </a:solidFill>
            <a:ln>
              <a:noFill/>
            </a:ln>
            <a:effectLst/>
          </c:spPr>
          <c:invertIfNegative val="0"/>
          <c:dLbls>
            <c:spPr>
              <a:noFill/>
              <a:ln>
                <a:noFill/>
              </a:ln>
              <a:effectLst/>
            </c:spPr>
            <c:txPr>
              <a:bodyPr rot="-5400000" spcFirstLastPara="1" vertOverflow="clip" horzOverflow="clip" vert="horz" wrap="square" lIns="38100" tIns="19050" rIns="38100" bIns="19050" anchor="ctr" anchorCtr="1">
                <a:spAutoFit/>
              </a:bodyPr>
              <a:lstStyle/>
              <a:p>
                <a:pPr>
                  <a:defRPr sz="800" b="0" i="0" u="none" strike="noStrike" kern="1200" baseline="0">
                    <a:solidFill>
                      <a:schemeClr val="tx1">
                        <a:lumMod val="50000"/>
                        <a:lumOff val="50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'9. Promedio areas'!$M$13:$M$17</c:f>
              <c:strCache>
                <c:ptCount val="5"/>
                <c:pt idx="0">
                  <c:v>LECTURA CRÍTICA </c:v>
                </c:pt>
                <c:pt idx="1">
                  <c:v>MATEMÁTICAS</c:v>
                </c:pt>
                <c:pt idx="2">
                  <c:v>SOCIALES Y CIUDADANAS</c:v>
                </c:pt>
                <c:pt idx="3">
                  <c:v>CIENCIAS NATURALES</c:v>
                </c:pt>
                <c:pt idx="4">
                  <c:v>INGLÉS</c:v>
                </c:pt>
              </c:strCache>
            </c:strRef>
          </c:cat>
          <c:val>
            <c:numRef>
              <c:f>'9. Promedio areas'!$S$13:$S$17</c:f>
              <c:numCache>
                <c:formatCode>General</c:formatCode>
                <c:ptCount val="5"/>
                <c:pt idx="0">
                  <c:v>50</c:v>
                </c:pt>
                <c:pt idx="1">
                  <c:v>48</c:v>
                </c:pt>
                <c:pt idx="2">
                  <c:v>44</c:v>
                </c:pt>
                <c:pt idx="3">
                  <c:v>46</c:v>
                </c:pt>
                <c:pt idx="4">
                  <c:v>45</c:v>
                </c:pt>
              </c:numCache>
            </c:numRef>
          </c:val>
          <c:extLst>
            <c:ext xmlns:c16="http://schemas.microsoft.com/office/drawing/2014/chart" uri="{C3380CC4-5D6E-409C-BE32-E72D297353CC}">
              <c16:uniqueId val="{00000005-9DEA-4D4D-A0A8-2A0125E818CD}"/>
            </c:ext>
          </c:extLst>
        </c:ser>
        <c:ser>
          <c:idx val="6"/>
          <c:order val="6"/>
          <c:tx>
            <c:strRef>
              <c:f>'9. Promedio areas'!$T$12</c:f>
              <c:strCache>
                <c:ptCount val="1"/>
                <c:pt idx="0">
                  <c:v>AÑO. 
2020</c:v>
                </c:pt>
              </c:strCache>
            </c:strRef>
          </c:tx>
          <c:spPr>
            <a:solidFill>
              <a:schemeClr val="accent1">
                <a:lumMod val="60000"/>
              </a:schemeClr>
            </a:solidFill>
            <a:ln>
              <a:noFill/>
            </a:ln>
            <a:effectLst/>
          </c:spPr>
          <c:invertIfNegative val="0"/>
          <c:dLbls>
            <c:spPr>
              <a:noFill/>
              <a:ln>
                <a:noFill/>
              </a:ln>
              <a:effectLst/>
            </c:spPr>
            <c:txPr>
              <a:bodyPr rot="-5400000" spcFirstLastPara="1" vertOverflow="clip" horzOverflow="clip" vert="horz" wrap="square" lIns="38100" tIns="19050" rIns="38100" bIns="19050" anchor="ctr" anchorCtr="1">
                <a:spAutoFit/>
              </a:bodyPr>
              <a:lstStyle/>
              <a:p>
                <a:pPr>
                  <a:defRPr sz="800" b="0" i="0" u="none" strike="noStrike" kern="1200" baseline="0">
                    <a:solidFill>
                      <a:schemeClr val="tx1">
                        <a:lumMod val="50000"/>
                        <a:lumOff val="50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'9. Promedio areas'!$M$13:$M$17</c:f>
              <c:strCache>
                <c:ptCount val="5"/>
                <c:pt idx="0">
                  <c:v>LECTURA CRÍTICA </c:v>
                </c:pt>
                <c:pt idx="1">
                  <c:v>MATEMÁTICAS</c:v>
                </c:pt>
                <c:pt idx="2">
                  <c:v>SOCIALES Y CIUDADANAS</c:v>
                </c:pt>
                <c:pt idx="3">
                  <c:v>CIENCIAS NATURALES</c:v>
                </c:pt>
                <c:pt idx="4">
                  <c:v>INGLÉS</c:v>
                </c:pt>
              </c:strCache>
            </c:strRef>
          </c:cat>
          <c:val>
            <c:numRef>
              <c:f>'9. Promedio areas'!$T$13:$T$17</c:f>
              <c:numCache>
                <c:formatCode>General</c:formatCode>
                <c:ptCount val="5"/>
                <c:pt idx="0">
                  <c:v>49</c:v>
                </c:pt>
                <c:pt idx="1">
                  <c:v>48</c:v>
                </c:pt>
                <c:pt idx="2">
                  <c:v>45</c:v>
                </c:pt>
                <c:pt idx="3">
                  <c:v>46</c:v>
                </c:pt>
                <c:pt idx="4">
                  <c:v>44</c:v>
                </c:pt>
              </c:numCache>
            </c:numRef>
          </c:val>
          <c:extLst>
            <c:ext xmlns:c16="http://schemas.microsoft.com/office/drawing/2014/chart" uri="{C3380CC4-5D6E-409C-BE32-E72D297353CC}">
              <c16:uniqueId val="{00000006-9DEA-4D4D-A0A8-2A0125E818CD}"/>
            </c:ext>
          </c:extLst>
        </c:ser>
        <c:ser>
          <c:idx val="7"/>
          <c:order val="7"/>
          <c:tx>
            <c:strRef>
              <c:f>'9. Promedio areas'!$U$12</c:f>
              <c:strCache>
                <c:ptCount val="1"/>
                <c:pt idx="0">
                  <c:v>AÑO. 
2021</c:v>
                </c:pt>
              </c:strCache>
            </c:strRef>
          </c:tx>
          <c:spPr>
            <a:solidFill>
              <a:schemeClr val="accent2">
                <a:lumMod val="60000"/>
              </a:schemeClr>
            </a:solidFill>
            <a:ln>
              <a:noFill/>
            </a:ln>
            <a:effectLst/>
          </c:spPr>
          <c:invertIfNegative val="0"/>
          <c:dLbls>
            <c:spPr>
              <a:noFill/>
              <a:ln>
                <a:noFill/>
              </a:ln>
              <a:effectLst/>
            </c:spPr>
            <c:txPr>
              <a:bodyPr rot="-5400000" spcFirstLastPara="1" vertOverflow="clip" horzOverflow="clip" vert="horz" wrap="square" lIns="38100" tIns="19050" rIns="38100" bIns="19050" anchor="ctr" anchorCtr="1">
                <a:spAutoFit/>
              </a:bodyPr>
              <a:lstStyle/>
              <a:p>
                <a:pPr>
                  <a:defRPr sz="800" b="0" i="0" u="none" strike="noStrike" kern="1200" baseline="0">
                    <a:solidFill>
                      <a:schemeClr val="tx1">
                        <a:lumMod val="50000"/>
                        <a:lumOff val="50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'9. Promedio areas'!$M$13:$M$17</c:f>
              <c:strCache>
                <c:ptCount val="5"/>
                <c:pt idx="0">
                  <c:v>LECTURA CRÍTICA </c:v>
                </c:pt>
                <c:pt idx="1">
                  <c:v>MATEMÁTICAS</c:v>
                </c:pt>
                <c:pt idx="2">
                  <c:v>SOCIALES Y CIUDADANAS</c:v>
                </c:pt>
                <c:pt idx="3">
                  <c:v>CIENCIAS NATURALES</c:v>
                </c:pt>
                <c:pt idx="4">
                  <c:v>INGLÉS</c:v>
                </c:pt>
              </c:strCache>
            </c:strRef>
          </c:cat>
          <c:val>
            <c:numRef>
              <c:f>'9. Promedio areas'!$U$13:$U$17</c:f>
              <c:numCache>
                <c:formatCode>General</c:formatCode>
                <c:ptCount val="5"/>
                <c:pt idx="0">
                  <c:v>49</c:v>
                </c:pt>
                <c:pt idx="1">
                  <c:v>47</c:v>
                </c:pt>
                <c:pt idx="2">
                  <c:v>44</c:v>
                </c:pt>
                <c:pt idx="3">
                  <c:v>46</c:v>
                </c:pt>
                <c:pt idx="4">
                  <c:v>45</c:v>
                </c:pt>
              </c:numCache>
            </c:numRef>
          </c:val>
          <c:extLst>
            <c:ext xmlns:c16="http://schemas.microsoft.com/office/drawing/2014/chart" uri="{C3380CC4-5D6E-409C-BE32-E72D297353CC}">
              <c16:uniqueId val="{00000007-9DEA-4D4D-A0A8-2A0125E818CD}"/>
            </c:ext>
          </c:extLst>
        </c:ser>
        <c:ser>
          <c:idx val="8"/>
          <c:order val="8"/>
          <c:tx>
            <c:strRef>
              <c:f>'9. Promedio areas'!$V$12</c:f>
              <c:strCache>
                <c:ptCount val="1"/>
                <c:pt idx="0">
                  <c:v>AÑO. 
2022</c:v>
                </c:pt>
              </c:strCache>
            </c:strRef>
          </c:tx>
          <c:spPr>
            <a:solidFill>
              <a:schemeClr val="accent3">
                <a:lumMod val="60000"/>
              </a:schemeClr>
            </a:solidFill>
            <a:ln>
              <a:noFill/>
            </a:ln>
            <a:effectLst/>
          </c:spPr>
          <c:invertIfNegative val="0"/>
          <c:dLbls>
            <c:spPr>
              <a:noFill/>
              <a:ln>
                <a:noFill/>
              </a:ln>
              <a:effectLst/>
            </c:spPr>
            <c:txPr>
              <a:bodyPr rot="-5400000" spcFirstLastPara="1" vertOverflow="clip" horzOverflow="clip" vert="horz" wrap="square" lIns="38100" tIns="19050" rIns="38100" bIns="19050" anchor="ctr" anchorCtr="1">
                <a:spAutoFit/>
              </a:bodyPr>
              <a:lstStyle/>
              <a:p>
                <a:pPr>
                  <a:defRPr sz="800" b="0" i="0" u="none" strike="noStrike" kern="1200" baseline="0">
                    <a:solidFill>
                      <a:schemeClr val="tx1">
                        <a:lumMod val="50000"/>
                        <a:lumOff val="50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'9. Promedio areas'!$M$13:$M$17</c:f>
              <c:strCache>
                <c:ptCount val="5"/>
                <c:pt idx="0">
                  <c:v>LECTURA CRÍTICA </c:v>
                </c:pt>
                <c:pt idx="1">
                  <c:v>MATEMÁTICAS</c:v>
                </c:pt>
                <c:pt idx="2">
                  <c:v>SOCIALES Y CIUDADANAS</c:v>
                </c:pt>
                <c:pt idx="3">
                  <c:v>CIENCIAS NATURALES</c:v>
                </c:pt>
                <c:pt idx="4">
                  <c:v>INGLÉS</c:v>
                </c:pt>
              </c:strCache>
            </c:strRef>
          </c:cat>
          <c:val>
            <c:numRef>
              <c:f>'9. Promedio areas'!$V$13:$V$17</c:f>
              <c:numCache>
                <c:formatCode>General</c:formatCode>
                <c:ptCount val="5"/>
                <c:pt idx="0">
                  <c:v>50</c:v>
                </c:pt>
                <c:pt idx="1">
                  <c:v>48</c:v>
                </c:pt>
                <c:pt idx="2">
                  <c:v>45</c:v>
                </c:pt>
                <c:pt idx="3">
                  <c:v>47</c:v>
                </c:pt>
                <c:pt idx="4">
                  <c:v>46</c:v>
                </c:pt>
              </c:numCache>
            </c:numRef>
          </c:val>
          <c:extLst>
            <c:ext xmlns:c16="http://schemas.microsoft.com/office/drawing/2014/chart" uri="{C3380CC4-5D6E-409C-BE32-E72D297353CC}">
              <c16:uniqueId val="{00000001-5844-4A20-B0DA-3677743FE344}"/>
            </c:ext>
          </c:extLst>
        </c:ser>
        <c:ser>
          <c:idx val="9"/>
          <c:order val="9"/>
          <c:tx>
            <c:strRef>
              <c:f>'9. Promedio areas'!$W$12</c:f>
              <c:strCache>
                <c:ptCount val="1"/>
                <c:pt idx="0">
                  <c:v>AÑO. 
2023</c:v>
                </c:pt>
              </c:strCache>
            </c:strRef>
          </c:tx>
          <c:spPr>
            <a:solidFill>
              <a:schemeClr val="accent4">
                <a:lumMod val="60000"/>
              </a:schemeClr>
            </a:solidFill>
            <a:ln>
              <a:noFill/>
            </a:ln>
            <a:effectLst/>
          </c:spPr>
          <c:invertIfNegative val="0"/>
          <c:dLbls>
            <c:spPr>
              <a:noFill/>
              <a:ln>
                <a:noFill/>
              </a:ln>
              <a:effectLst/>
            </c:spPr>
            <c:txPr>
              <a:bodyPr rot="-5400000" spcFirstLastPara="1" vertOverflow="clip" horzOverflow="clip" vert="horz" wrap="square" lIns="38100" tIns="19050" rIns="38100" bIns="19050" anchor="ctr" anchorCtr="1">
                <a:spAutoFit/>
              </a:bodyPr>
              <a:lstStyle/>
              <a:p>
                <a:pPr>
                  <a:defRPr sz="800" b="0" i="0" u="none" strike="noStrike" kern="1200" baseline="0">
                    <a:solidFill>
                      <a:schemeClr val="tx1">
                        <a:lumMod val="50000"/>
                        <a:lumOff val="50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'9. Promedio areas'!$M$13:$M$17</c:f>
              <c:strCache>
                <c:ptCount val="5"/>
                <c:pt idx="0">
                  <c:v>LECTURA CRÍTICA </c:v>
                </c:pt>
                <c:pt idx="1">
                  <c:v>MATEMÁTICAS</c:v>
                </c:pt>
                <c:pt idx="2">
                  <c:v>SOCIALES Y CIUDADANAS</c:v>
                </c:pt>
                <c:pt idx="3">
                  <c:v>CIENCIAS NATURALES</c:v>
                </c:pt>
                <c:pt idx="4">
                  <c:v>INGLÉS</c:v>
                </c:pt>
              </c:strCache>
            </c:strRef>
          </c:cat>
          <c:val>
            <c:numRef>
              <c:f>'9. Promedio areas'!$W$13:$W$17</c:f>
              <c:numCache>
                <c:formatCode>General</c:formatCode>
                <c:ptCount val="5"/>
                <c:pt idx="0">
                  <c:v>50</c:v>
                </c:pt>
                <c:pt idx="1">
                  <c:v>49</c:v>
                </c:pt>
                <c:pt idx="2">
                  <c:v>46</c:v>
                </c:pt>
                <c:pt idx="3">
                  <c:v>47</c:v>
                </c:pt>
                <c:pt idx="4">
                  <c:v>47</c:v>
                </c:pt>
              </c:numCache>
            </c:numRef>
          </c:val>
          <c:extLst>
            <c:ext xmlns:c16="http://schemas.microsoft.com/office/drawing/2014/chart" uri="{C3380CC4-5D6E-409C-BE32-E72D297353CC}">
              <c16:uniqueId val="{00000000-0DFB-42F4-93EE-B15ADDC8B3D4}"/>
            </c:ext>
          </c:extLst>
        </c:ser>
        <c:dLbls>
          <c:dLblPos val="outEnd"/>
          <c:showLegendKey val="0"/>
          <c:showVal val="1"/>
          <c:showCatName val="0"/>
          <c:showSerName val="0"/>
          <c:showPercent val="0"/>
          <c:showBubbleSize val="0"/>
        </c:dLbls>
        <c:gapWidth val="444"/>
        <c:overlap val="-90"/>
        <c:axId val="980593183"/>
        <c:axId val="988207455"/>
      </c:barChart>
      <c:catAx>
        <c:axId val="980593183"/>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cap="all" spc="120" normalizeH="0" baseline="0">
                <a:solidFill>
                  <a:schemeClr val="tx1">
                    <a:lumMod val="65000"/>
                    <a:lumOff val="35000"/>
                  </a:schemeClr>
                </a:solidFill>
                <a:latin typeface="+mn-lt"/>
                <a:ea typeface="+mn-ea"/>
                <a:cs typeface="+mn-cs"/>
              </a:defRPr>
            </a:pPr>
            <a:endParaRPr lang="es-CO"/>
          </a:p>
        </c:txPr>
        <c:crossAx val="988207455"/>
        <c:crosses val="autoZero"/>
        <c:auto val="1"/>
        <c:lblAlgn val="ctr"/>
        <c:lblOffset val="100"/>
        <c:noMultiLvlLbl val="0"/>
      </c:catAx>
      <c:valAx>
        <c:axId val="988207455"/>
        <c:scaling>
          <c:orientation val="minMax"/>
        </c:scaling>
        <c:delete val="1"/>
        <c:axPos val="l"/>
        <c:numFmt formatCode="General" sourceLinked="1"/>
        <c:majorTickMark val="none"/>
        <c:minorTickMark val="none"/>
        <c:tickLblPos val="nextTo"/>
        <c:crossAx val="980593183"/>
        <c:crosses val="autoZero"/>
        <c:crossBetween val="between"/>
      </c:valAx>
      <c:spPr>
        <a:noFill/>
        <a:ln>
          <a:noFill/>
        </a:ln>
        <a:effectLst/>
      </c:spPr>
    </c:plotArea>
    <c:legend>
      <c:legendPos val="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lt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40" b="0" i="0" u="none" strike="noStrike" kern="1200" cap="all" spc="0" baseline="0">
                <a:gradFill>
                  <a:gsLst>
                    <a:gs pos="0">
                      <a:schemeClr val="dk1">
                        <a:lumMod val="50000"/>
                        <a:lumOff val="50000"/>
                      </a:schemeClr>
                    </a:gs>
                    <a:gs pos="100000">
                      <a:schemeClr val="dk1">
                        <a:lumMod val="85000"/>
                        <a:lumOff val="15000"/>
                      </a:schemeClr>
                    </a:gs>
                  </a:gsLst>
                  <a:lin ang="5400000" scaled="0"/>
                </a:gradFill>
                <a:latin typeface="+mn-lt"/>
                <a:ea typeface="+mn-ea"/>
                <a:cs typeface="+mn-cs"/>
              </a:defRPr>
            </a:pPr>
            <a:r>
              <a:rPr lang="en-US"/>
              <a:t>LECTURA CRÍTICA. </a:t>
            </a:r>
          </a:p>
          <a:p>
            <a:pPr>
              <a:defRPr/>
            </a:pPr>
            <a:r>
              <a:rPr lang="en-US"/>
              <a:t> </a:t>
            </a:r>
          </a:p>
        </c:rich>
      </c:tx>
      <c:overlay val="0"/>
      <c:spPr>
        <a:noFill/>
        <a:ln>
          <a:noFill/>
        </a:ln>
        <a:effectLst/>
      </c:spPr>
      <c:txPr>
        <a:bodyPr rot="0" spcFirstLastPara="1" vertOverflow="ellipsis" vert="horz" wrap="square" anchor="ctr" anchorCtr="1"/>
        <a:lstStyle/>
        <a:p>
          <a:pPr>
            <a:defRPr sz="1440" b="0" i="0" u="none" strike="noStrike" kern="1200" cap="all" spc="0" baseline="0">
              <a:gradFill>
                <a:gsLst>
                  <a:gs pos="0">
                    <a:schemeClr val="dk1">
                      <a:lumMod val="50000"/>
                      <a:lumOff val="50000"/>
                    </a:schemeClr>
                  </a:gs>
                  <a:gs pos="100000">
                    <a:schemeClr val="dk1">
                      <a:lumMod val="85000"/>
                      <a:lumOff val="15000"/>
                    </a:schemeClr>
                  </a:gs>
                </a:gsLst>
                <a:lin ang="5400000" scaled="0"/>
              </a:gradFill>
              <a:latin typeface="+mn-lt"/>
              <a:ea typeface="+mn-ea"/>
              <a:cs typeface="+mn-cs"/>
            </a:defRPr>
          </a:pPr>
          <a:endParaRPr lang="es-CO"/>
        </a:p>
      </c:txPr>
    </c:title>
    <c:autoTitleDeleted val="0"/>
    <c:plotArea>
      <c:layout/>
      <c:lineChart>
        <c:grouping val="standard"/>
        <c:varyColors val="0"/>
        <c:ser>
          <c:idx val="0"/>
          <c:order val="0"/>
          <c:tx>
            <c:strRef>
              <c:f>'9. Promedio areas'!$Z$13</c:f>
              <c:strCache>
                <c:ptCount val="1"/>
                <c:pt idx="0">
                  <c:v>NACIÓN</c:v>
                </c:pt>
              </c:strCache>
            </c:strRef>
          </c:tx>
          <c:spPr>
            <a:ln w="19050" cap="rnd" cmpd="sng" algn="ctr">
              <a:solidFill>
                <a:schemeClr val="accent1">
                  <a:shade val="95000"/>
                  <a:satMod val="105000"/>
                </a:schemeClr>
              </a:solidFill>
              <a:round/>
            </a:ln>
            <a:effectLst/>
          </c:spPr>
          <c:marker>
            <c:symbol val="circle"/>
            <c:size val="17"/>
            <c:spPr>
              <a:solidFill>
                <a:schemeClr val="lt1"/>
              </a:solidFill>
              <a:ln>
                <a:noFill/>
              </a:ln>
              <a:effectLst/>
            </c:spPr>
          </c:marker>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accent1"/>
                    </a:solidFill>
                    <a:latin typeface="+mn-lt"/>
                    <a:ea typeface="+mn-ea"/>
                    <a:cs typeface="+mn-cs"/>
                  </a:defRPr>
                </a:pPr>
                <a:endParaRPr lang="es-CO"/>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dk1">
                          <a:lumMod val="35000"/>
                          <a:lumOff val="65000"/>
                        </a:schemeClr>
                      </a:solidFill>
                    </a:ln>
                    <a:effectLst/>
                  </c:spPr>
                </c15:leaderLines>
              </c:ext>
            </c:extLst>
          </c:dLbls>
          <c:cat>
            <c:strRef>
              <c:f>'9. Promedio areas'!$AA$12:$AJ$12</c:f>
              <c:strCache>
                <c:ptCount val="10"/>
                <c:pt idx="0">
                  <c:v>AÑO. 
2014</c:v>
                </c:pt>
                <c:pt idx="1">
                  <c:v>AÑO.
 2015</c:v>
                </c:pt>
                <c:pt idx="2">
                  <c:v>AÑO. 
2016</c:v>
                </c:pt>
                <c:pt idx="3">
                  <c:v>AÑO. 
2017</c:v>
                </c:pt>
                <c:pt idx="4">
                  <c:v>AÑO. 
2018</c:v>
                </c:pt>
                <c:pt idx="5">
                  <c:v>AÑO. 
2019</c:v>
                </c:pt>
                <c:pt idx="6">
                  <c:v>AÑO. 
2020</c:v>
                </c:pt>
                <c:pt idx="7">
                  <c:v>AÑO. 
2021</c:v>
                </c:pt>
                <c:pt idx="8">
                  <c:v>AÑO. 
2022</c:v>
                </c:pt>
                <c:pt idx="9">
                  <c:v>AÑO. 
2023</c:v>
                </c:pt>
              </c:strCache>
            </c:strRef>
          </c:cat>
          <c:val>
            <c:numRef>
              <c:f>'9. Promedio areas'!$AA$13:$AJ$13</c:f>
              <c:numCache>
                <c:formatCode>General</c:formatCode>
                <c:ptCount val="10"/>
                <c:pt idx="0">
                  <c:v>51.1</c:v>
                </c:pt>
                <c:pt idx="1">
                  <c:v>50.8</c:v>
                </c:pt>
                <c:pt idx="2">
                  <c:v>52</c:v>
                </c:pt>
                <c:pt idx="3">
                  <c:v>54</c:v>
                </c:pt>
                <c:pt idx="4">
                  <c:v>54</c:v>
                </c:pt>
                <c:pt idx="5">
                  <c:v>53</c:v>
                </c:pt>
                <c:pt idx="6">
                  <c:v>53</c:v>
                </c:pt>
                <c:pt idx="7">
                  <c:v>53</c:v>
                </c:pt>
                <c:pt idx="8">
                  <c:v>54</c:v>
                </c:pt>
                <c:pt idx="9">
                  <c:v>54</c:v>
                </c:pt>
              </c:numCache>
            </c:numRef>
          </c:val>
          <c:smooth val="0"/>
          <c:extLst>
            <c:ext xmlns:c16="http://schemas.microsoft.com/office/drawing/2014/chart" uri="{C3380CC4-5D6E-409C-BE32-E72D297353CC}">
              <c16:uniqueId val="{00000000-83BF-4C49-92AF-BD06A895F5ED}"/>
            </c:ext>
          </c:extLst>
        </c:ser>
        <c:ser>
          <c:idx val="1"/>
          <c:order val="1"/>
          <c:tx>
            <c:strRef>
              <c:f>'9. Promedio areas'!$Z$14</c:f>
              <c:strCache>
                <c:ptCount val="1"/>
                <c:pt idx="0">
                  <c:v>TOLIMA</c:v>
                </c:pt>
              </c:strCache>
            </c:strRef>
          </c:tx>
          <c:spPr>
            <a:ln w="19050" cap="rnd" cmpd="sng" algn="ctr">
              <a:solidFill>
                <a:schemeClr val="accent2">
                  <a:shade val="95000"/>
                  <a:satMod val="105000"/>
                </a:schemeClr>
              </a:solidFill>
              <a:round/>
            </a:ln>
            <a:effectLst/>
          </c:spPr>
          <c:marker>
            <c:symbol val="circle"/>
            <c:size val="17"/>
            <c:spPr>
              <a:solidFill>
                <a:schemeClr val="lt1"/>
              </a:solidFill>
              <a:ln>
                <a:noFill/>
              </a:ln>
              <a:effectLst/>
            </c:spPr>
          </c:marker>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accent2"/>
                    </a:solidFill>
                    <a:latin typeface="+mn-lt"/>
                    <a:ea typeface="+mn-ea"/>
                    <a:cs typeface="+mn-cs"/>
                  </a:defRPr>
                </a:pPr>
                <a:endParaRPr lang="es-CO"/>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dk1">
                          <a:lumMod val="35000"/>
                          <a:lumOff val="65000"/>
                        </a:schemeClr>
                      </a:solidFill>
                    </a:ln>
                    <a:effectLst/>
                  </c:spPr>
                </c15:leaderLines>
              </c:ext>
            </c:extLst>
          </c:dLbls>
          <c:cat>
            <c:strRef>
              <c:f>'9. Promedio areas'!$AA$12:$AJ$12</c:f>
              <c:strCache>
                <c:ptCount val="10"/>
                <c:pt idx="0">
                  <c:v>AÑO. 
2014</c:v>
                </c:pt>
                <c:pt idx="1">
                  <c:v>AÑO.
 2015</c:v>
                </c:pt>
                <c:pt idx="2">
                  <c:v>AÑO. 
2016</c:v>
                </c:pt>
                <c:pt idx="3">
                  <c:v>AÑO. 
2017</c:v>
                </c:pt>
                <c:pt idx="4">
                  <c:v>AÑO. 
2018</c:v>
                </c:pt>
                <c:pt idx="5">
                  <c:v>AÑO. 
2019</c:v>
                </c:pt>
                <c:pt idx="6">
                  <c:v>AÑO. 
2020</c:v>
                </c:pt>
                <c:pt idx="7">
                  <c:v>AÑO. 
2021</c:v>
                </c:pt>
                <c:pt idx="8">
                  <c:v>AÑO. 
2022</c:v>
                </c:pt>
                <c:pt idx="9">
                  <c:v>AÑO. 
2023</c:v>
                </c:pt>
              </c:strCache>
            </c:strRef>
          </c:cat>
          <c:val>
            <c:numRef>
              <c:f>'9. Promedio areas'!$AA$14:$AJ$14</c:f>
              <c:numCache>
                <c:formatCode>General</c:formatCode>
                <c:ptCount val="10"/>
                <c:pt idx="0">
                  <c:v>47.4</c:v>
                </c:pt>
                <c:pt idx="1">
                  <c:v>47.5</c:v>
                </c:pt>
                <c:pt idx="2">
                  <c:v>49</c:v>
                </c:pt>
                <c:pt idx="3">
                  <c:v>51</c:v>
                </c:pt>
                <c:pt idx="4">
                  <c:v>50</c:v>
                </c:pt>
                <c:pt idx="5">
                  <c:v>50</c:v>
                </c:pt>
                <c:pt idx="6">
                  <c:v>49</c:v>
                </c:pt>
                <c:pt idx="7">
                  <c:v>49</c:v>
                </c:pt>
                <c:pt idx="8">
                  <c:v>50</c:v>
                </c:pt>
                <c:pt idx="9">
                  <c:v>50</c:v>
                </c:pt>
              </c:numCache>
            </c:numRef>
          </c:val>
          <c:smooth val="0"/>
          <c:extLst>
            <c:ext xmlns:c16="http://schemas.microsoft.com/office/drawing/2014/chart" uri="{C3380CC4-5D6E-409C-BE32-E72D297353CC}">
              <c16:uniqueId val="{00000001-83BF-4C49-92AF-BD06A895F5ED}"/>
            </c:ext>
          </c:extLst>
        </c:ser>
        <c:dLbls>
          <c:dLblPos val="ctr"/>
          <c:showLegendKey val="0"/>
          <c:showVal val="1"/>
          <c:showCatName val="0"/>
          <c:showSerName val="0"/>
          <c:showPercent val="0"/>
          <c:showBubbleSize val="0"/>
        </c:dLbls>
        <c:marker val="1"/>
        <c:smooth val="0"/>
        <c:axId val="454821439"/>
        <c:axId val="988196223"/>
      </c:lineChart>
      <c:catAx>
        <c:axId val="454821439"/>
        <c:scaling>
          <c:orientation val="minMax"/>
        </c:scaling>
        <c:delete val="0"/>
        <c:axPos val="b"/>
        <c:title>
          <c:tx>
            <c:rich>
              <a:bodyPr rot="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r>
                  <a:rPr lang="en-US"/>
                  <a:t>AÑOS</a:t>
                </a:r>
              </a:p>
            </c:rich>
          </c:tx>
          <c:overlay val="0"/>
          <c:spPr>
            <a:noFill/>
            <a:ln>
              <a:noFill/>
            </a:ln>
            <a:effectLst/>
          </c:spPr>
          <c:txPr>
            <a:bodyPr rot="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es-CO"/>
            </a:p>
          </c:txPr>
        </c:title>
        <c:numFmt formatCode="General" sourceLinked="1"/>
        <c:majorTickMark val="none"/>
        <c:minorTickMark val="none"/>
        <c:tickLblPos val="nextTo"/>
        <c:spPr>
          <a:noFill/>
          <a:ln w="9525" cap="flat" cmpd="sng" algn="ctr">
            <a:solidFill>
              <a:schemeClr val="dk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dk1">
                    <a:lumMod val="65000"/>
                    <a:lumOff val="35000"/>
                  </a:schemeClr>
                </a:solidFill>
                <a:latin typeface="+mn-lt"/>
                <a:ea typeface="+mn-ea"/>
                <a:cs typeface="+mn-cs"/>
              </a:defRPr>
            </a:pPr>
            <a:endParaRPr lang="es-CO"/>
          </a:p>
        </c:txPr>
        <c:crossAx val="988196223"/>
        <c:crosses val="autoZero"/>
        <c:auto val="1"/>
        <c:lblAlgn val="ctr"/>
        <c:lblOffset val="100"/>
        <c:noMultiLvlLbl val="0"/>
      </c:catAx>
      <c:valAx>
        <c:axId val="988196223"/>
        <c:scaling>
          <c:orientation val="minMax"/>
        </c:scaling>
        <c:delete val="1"/>
        <c:axPos val="l"/>
        <c:title>
          <c:tx>
            <c:rich>
              <a:bodyPr rot="-540000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r>
                  <a:rPr lang="en-US"/>
                  <a:t>PROMEDIO</a:t>
                </a:r>
              </a:p>
            </c:rich>
          </c:tx>
          <c:overlay val="0"/>
          <c:spPr>
            <a:noFill/>
            <a:ln>
              <a:noFill/>
            </a:ln>
            <a:effectLst/>
          </c:spPr>
          <c:txPr>
            <a:bodyPr rot="-540000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es-CO"/>
            </a:p>
          </c:txPr>
        </c:title>
        <c:numFmt formatCode="General" sourceLinked="1"/>
        <c:majorTickMark val="none"/>
        <c:minorTickMark val="none"/>
        <c:tickLblPos val="nextTo"/>
        <c:crossAx val="454821439"/>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es-CO"/>
        </a:p>
      </c:txPr>
    </c:legend>
    <c:plotVisOnly val="1"/>
    <c:dispBlanksAs val="gap"/>
    <c:showDLblsOverMax val="0"/>
  </c:chart>
  <c:spPr>
    <a:solidFill>
      <a:schemeClr val="lt1"/>
    </a:solidFill>
    <a:ln w="9525" cap="flat" cmpd="sng" algn="ctr">
      <a:solidFill>
        <a:schemeClr val="dk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40" b="0" i="0" u="none" strike="noStrike" kern="1200" cap="all" spc="0" baseline="0">
                <a:gradFill>
                  <a:gsLst>
                    <a:gs pos="0">
                      <a:schemeClr val="dk1">
                        <a:lumMod val="50000"/>
                        <a:lumOff val="50000"/>
                      </a:schemeClr>
                    </a:gs>
                    <a:gs pos="100000">
                      <a:schemeClr val="dk1">
                        <a:lumMod val="85000"/>
                        <a:lumOff val="15000"/>
                      </a:schemeClr>
                    </a:gs>
                  </a:gsLst>
                  <a:lin ang="5400000" scaled="0"/>
                </a:gradFill>
                <a:latin typeface="+mn-lt"/>
                <a:ea typeface="+mn-ea"/>
                <a:cs typeface="+mn-cs"/>
              </a:defRPr>
            </a:pPr>
            <a:r>
              <a:rPr lang="es-CO"/>
              <a:t>MATEMÁTICAS</a:t>
            </a:r>
          </a:p>
        </c:rich>
      </c:tx>
      <c:overlay val="0"/>
      <c:spPr>
        <a:noFill/>
        <a:ln>
          <a:noFill/>
        </a:ln>
        <a:effectLst/>
      </c:spPr>
      <c:txPr>
        <a:bodyPr rot="0" spcFirstLastPara="1" vertOverflow="ellipsis" vert="horz" wrap="square" anchor="ctr" anchorCtr="1"/>
        <a:lstStyle/>
        <a:p>
          <a:pPr>
            <a:defRPr sz="1440" b="0" i="0" u="none" strike="noStrike" kern="1200" cap="all" spc="0" baseline="0">
              <a:gradFill>
                <a:gsLst>
                  <a:gs pos="0">
                    <a:schemeClr val="dk1">
                      <a:lumMod val="50000"/>
                      <a:lumOff val="50000"/>
                    </a:schemeClr>
                  </a:gs>
                  <a:gs pos="100000">
                    <a:schemeClr val="dk1">
                      <a:lumMod val="85000"/>
                      <a:lumOff val="15000"/>
                    </a:schemeClr>
                  </a:gs>
                </a:gsLst>
                <a:lin ang="5400000" scaled="0"/>
              </a:gradFill>
              <a:latin typeface="+mn-lt"/>
              <a:ea typeface="+mn-ea"/>
              <a:cs typeface="+mn-cs"/>
            </a:defRPr>
          </a:pPr>
          <a:endParaRPr lang="es-CO"/>
        </a:p>
      </c:txPr>
    </c:title>
    <c:autoTitleDeleted val="0"/>
    <c:plotArea>
      <c:layout/>
      <c:lineChart>
        <c:grouping val="standard"/>
        <c:varyColors val="0"/>
        <c:ser>
          <c:idx val="0"/>
          <c:order val="0"/>
          <c:tx>
            <c:strRef>
              <c:f>'9. Promedio areas'!$AM$13</c:f>
              <c:strCache>
                <c:ptCount val="1"/>
                <c:pt idx="0">
                  <c:v>NACIÓN</c:v>
                </c:pt>
              </c:strCache>
            </c:strRef>
          </c:tx>
          <c:spPr>
            <a:ln w="19050" cap="rnd" cmpd="sng" algn="ctr">
              <a:solidFill>
                <a:schemeClr val="accent1">
                  <a:shade val="95000"/>
                  <a:satMod val="105000"/>
                </a:schemeClr>
              </a:solidFill>
              <a:round/>
            </a:ln>
            <a:effectLst/>
          </c:spPr>
          <c:marker>
            <c:symbol val="circle"/>
            <c:size val="17"/>
            <c:spPr>
              <a:solidFill>
                <a:schemeClr val="lt1"/>
              </a:solidFill>
              <a:ln>
                <a:noFill/>
              </a:ln>
              <a:effectLst/>
            </c:spPr>
          </c:marker>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accent1"/>
                    </a:solidFill>
                    <a:latin typeface="+mn-lt"/>
                    <a:ea typeface="+mn-ea"/>
                    <a:cs typeface="+mn-cs"/>
                  </a:defRPr>
                </a:pPr>
                <a:endParaRPr lang="es-CO"/>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dk1">
                          <a:lumMod val="35000"/>
                          <a:lumOff val="65000"/>
                        </a:schemeClr>
                      </a:solidFill>
                    </a:ln>
                    <a:effectLst/>
                  </c:spPr>
                </c15:leaderLines>
              </c:ext>
            </c:extLst>
          </c:dLbls>
          <c:cat>
            <c:strRef>
              <c:f>'9. Promedio areas'!$AN$12:$AW$12</c:f>
              <c:strCache>
                <c:ptCount val="10"/>
                <c:pt idx="0">
                  <c:v>AÑO. 
2014</c:v>
                </c:pt>
                <c:pt idx="1">
                  <c:v>AÑO.
 2015</c:v>
                </c:pt>
                <c:pt idx="2">
                  <c:v>AÑO. 
2016</c:v>
                </c:pt>
                <c:pt idx="3">
                  <c:v>AÑO. 
2017</c:v>
                </c:pt>
                <c:pt idx="4">
                  <c:v>AÑO. 
2018</c:v>
                </c:pt>
                <c:pt idx="5">
                  <c:v>AÑO. 
2019</c:v>
                </c:pt>
                <c:pt idx="6">
                  <c:v>AÑO. 
2020</c:v>
                </c:pt>
                <c:pt idx="7">
                  <c:v>AÑO. 
2021</c:v>
                </c:pt>
                <c:pt idx="8">
                  <c:v>AÑO. 
2022</c:v>
                </c:pt>
                <c:pt idx="9">
                  <c:v>AÑO. 
2023</c:v>
                </c:pt>
              </c:strCache>
            </c:strRef>
          </c:cat>
          <c:val>
            <c:numRef>
              <c:f>'9. Promedio areas'!$AN$13:$AW$13</c:f>
              <c:numCache>
                <c:formatCode>General</c:formatCode>
                <c:ptCount val="10"/>
                <c:pt idx="0">
                  <c:v>52.1</c:v>
                </c:pt>
                <c:pt idx="1">
                  <c:v>51.6</c:v>
                </c:pt>
                <c:pt idx="2">
                  <c:v>50</c:v>
                </c:pt>
                <c:pt idx="3">
                  <c:v>52</c:v>
                </c:pt>
                <c:pt idx="4">
                  <c:v>52</c:v>
                </c:pt>
                <c:pt idx="5">
                  <c:v>52</c:v>
                </c:pt>
                <c:pt idx="6">
                  <c:v>52</c:v>
                </c:pt>
                <c:pt idx="7">
                  <c:v>51</c:v>
                </c:pt>
                <c:pt idx="8">
                  <c:v>52</c:v>
                </c:pt>
                <c:pt idx="9">
                  <c:v>52</c:v>
                </c:pt>
              </c:numCache>
            </c:numRef>
          </c:val>
          <c:smooth val="0"/>
          <c:extLst>
            <c:ext xmlns:c16="http://schemas.microsoft.com/office/drawing/2014/chart" uri="{C3380CC4-5D6E-409C-BE32-E72D297353CC}">
              <c16:uniqueId val="{00000000-4F66-4655-8441-6770614E1C52}"/>
            </c:ext>
          </c:extLst>
        </c:ser>
        <c:ser>
          <c:idx val="1"/>
          <c:order val="1"/>
          <c:tx>
            <c:strRef>
              <c:f>'9. Promedio areas'!$AM$14</c:f>
              <c:strCache>
                <c:ptCount val="1"/>
                <c:pt idx="0">
                  <c:v>TOLIMA</c:v>
                </c:pt>
              </c:strCache>
            </c:strRef>
          </c:tx>
          <c:spPr>
            <a:ln w="19050" cap="rnd" cmpd="sng" algn="ctr">
              <a:solidFill>
                <a:schemeClr val="accent2">
                  <a:shade val="95000"/>
                  <a:satMod val="105000"/>
                </a:schemeClr>
              </a:solidFill>
              <a:round/>
            </a:ln>
            <a:effectLst/>
          </c:spPr>
          <c:marker>
            <c:symbol val="circle"/>
            <c:size val="17"/>
            <c:spPr>
              <a:solidFill>
                <a:schemeClr val="lt1"/>
              </a:solidFill>
              <a:ln>
                <a:noFill/>
              </a:ln>
              <a:effectLst/>
            </c:spPr>
          </c:marker>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accent2"/>
                    </a:solidFill>
                    <a:latin typeface="+mn-lt"/>
                    <a:ea typeface="+mn-ea"/>
                    <a:cs typeface="+mn-cs"/>
                  </a:defRPr>
                </a:pPr>
                <a:endParaRPr lang="es-CO"/>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dk1">
                          <a:lumMod val="35000"/>
                          <a:lumOff val="65000"/>
                        </a:schemeClr>
                      </a:solidFill>
                    </a:ln>
                    <a:effectLst/>
                  </c:spPr>
                </c15:leaderLines>
              </c:ext>
            </c:extLst>
          </c:dLbls>
          <c:cat>
            <c:strRef>
              <c:f>'9. Promedio areas'!$AN$12:$AW$12</c:f>
              <c:strCache>
                <c:ptCount val="10"/>
                <c:pt idx="0">
                  <c:v>AÑO. 
2014</c:v>
                </c:pt>
                <c:pt idx="1">
                  <c:v>AÑO.
 2015</c:v>
                </c:pt>
                <c:pt idx="2">
                  <c:v>AÑO. 
2016</c:v>
                </c:pt>
                <c:pt idx="3">
                  <c:v>AÑO. 
2017</c:v>
                </c:pt>
                <c:pt idx="4">
                  <c:v>AÑO. 
2018</c:v>
                </c:pt>
                <c:pt idx="5">
                  <c:v>AÑO. 
2019</c:v>
                </c:pt>
                <c:pt idx="6">
                  <c:v>AÑO. 
2020</c:v>
                </c:pt>
                <c:pt idx="7">
                  <c:v>AÑO. 
2021</c:v>
                </c:pt>
                <c:pt idx="8">
                  <c:v>AÑO. 
2022</c:v>
                </c:pt>
                <c:pt idx="9">
                  <c:v>AÑO. 
2023</c:v>
                </c:pt>
              </c:strCache>
            </c:strRef>
          </c:cat>
          <c:val>
            <c:numRef>
              <c:f>'9. Promedio areas'!$AN$14:$AW$14</c:f>
              <c:numCache>
                <c:formatCode>General</c:formatCode>
                <c:ptCount val="10"/>
                <c:pt idx="0">
                  <c:v>47.9</c:v>
                </c:pt>
                <c:pt idx="1">
                  <c:v>47.4</c:v>
                </c:pt>
                <c:pt idx="2">
                  <c:v>47</c:v>
                </c:pt>
                <c:pt idx="3">
                  <c:v>47</c:v>
                </c:pt>
                <c:pt idx="4">
                  <c:v>48</c:v>
                </c:pt>
                <c:pt idx="5">
                  <c:v>48</c:v>
                </c:pt>
                <c:pt idx="6">
                  <c:v>48</c:v>
                </c:pt>
                <c:pt idx="7">
                  <c:v>47</c:v>
                </c:pt>
                <c:pt idx="8">
                  <c:v>48</c:v>
                </c:pt>
                <c:pt idx="9">
                  <c:v>49</c:v>
                </c:pt>
              </c:numCache>
            </c:numRef>
          </c:val>
          <c:smooth val="0"/>
          <c:extLst>
            <c:ext xmlns:c16="http://schemas.microsoft.com/office/drawing/2014/chart" uri="{C3380CC4-5D6E-409C-BE32-E72D297353CC}">
              <c16:uniqueId val="{00000001-4F66-4655-8441-6770614E1C52}"/>
            </c:ext>
          </c:extLst>
        </c:ser>
        <c:dLbls>
          <c:dLblPos val="ctr"/>
          <c:showLegendKey val="0"/>
          <c:showVal val="1"/>
          <c:showCatName val="0"/>
          <c:showSerName val="0"/>
          <c:showPercent val="0"/>
          <c:showBubbleSize val="0"/>
        </c:dLbls>
        <c:marker val="1"/>
        <c:smooth val="0"/>
        <c:axId val="983310863"/>
        <c:axId val="992268847"/>
      </c:lineChart>
      <c:catAx>
        <c:axId val="983310863"/>
        <c:scaling>
          <c:orientation val="minMax"/>
        </c:scaling>
        <c:delete val="0"/>
        <c:axPos val="b"/>
        <c:title>
          <c:tx>
            <c:rich>
              <a:bodyPr rot="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r>
                  <a:rPr lang="es-CO"/>
                  <a:t>AÑOS</a:t>
                </a:r>
              </a:p>
            </c:rich>
          </c:tx>
          <c:overlay val="0"/>
          <c:spPr>
            <a:noFill/>
            <a:ln>
              <a:noFill/>
            </a:ln>
            <a:effectLst/>
          </c:spPr>
          <c:txPr>
            <a:bodyPr rot="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es-CO"/>
            </a:p>
          </c:txPr>
        </c:title>
        <c:numFmt formatCode="General" sourceLinked="1"/>
        <c:majorTickMark val="none"/>
        <c:minorTickMark val="none"/>
        <c:tickLblPos val="nextTo"/>
        <c:spPr>
          <a:noFill/>
          <a:ln w="9525" cap="flat" cmpd="sng" algn="ctr">
            <a:solidFill>
              <a:schemeClr val="dk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dk1">
                    <a:lumMod val="65000"/>
                    <a:lumOff val="35000"/>
                  </a:schemeClr>
                </a:solidFill>
                <a:latin typeface="+mn-lt"/>
                <a:ea typeface="+mn-ea"/>
                <a:cs typeface="+mn-cs"/>
              </a:defRPr>
            </a:pPr>
            <a:endParaRPr lang="es-CO"/>
          </a:p>
        </c:txPr>
        <c:crossAx val="992268847"/>
        <c:crosses val="autoZero"/>
        <c:auto val="1"/>
        <c:lblAlgn val="ctr"/>
        <c:lblOffset val="100"/>
        <c:noMultiLvlLbl val="0"/>
      </c:catAx>
      <c:valAx>
        <c:axId val="992268847"/>
        <c:scaling>
          <c:orientation val="minMax"/>
        </c:scaling>
        <c:delete val="1"/>
        <c:axPos val="l"/>
        <c:title>
          <c:tx>
            <c:rich>
              <a:bodyPr rot="-540000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r>
                  <a:rPr lang="es-CO"/>
                  <a:t>PROMEDIO</a:t>
                </a:r>
              </a:p>
            </c:rich>
          </c:tx>
          <c:overlay val="0"/>
          <c:spPr>
            <a:noFill/>
            <a:ln>
              <a:noFill/>
            </a:ln>
            <a:effectLst/>
          </c:spPr>
          <c:txPr>
            <a:bodyPr rot="-540000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es-CO"/>
            </a:p>
          </c:txPr>
        </c:title>
        <c:numFmt formatCode="General" sourceLinked="1"/>
        <c:majorTickMark val="none"/>
        <c:minorTickMark val="none"/>
        <c:tickLblPos val="nextTo"/>
        <c:crossAx val="983310863"/>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es-CO"/>
        </a:p>
      </c:txPr>
    </c:legend>
    <c:plotVisOnly val="1"/>
    <c:dispBlanksAs val="gap"/>
    <c:showDLblsOverMax val="0"/>
  </c:chart>
  <c:spPr>
    <a:solidFill>
      <a:schemeClr val="lt1"/>
    </a:solidFill>
    <a:ln w="9525" cap="flat" cmpd="sng" algn="ctr">
      <a:solidFill>
        <a:schemeClr val="dk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40" b="0" i="0" u="none" strike="noStrike" kern="1200" cap="all" spc="0" baseline="0">
                <a:gradFill>
                  <a:gsLst>
                    <a:gs pos="0">
                      <a:schemeClr val="dk1">
                        <a:lumMod val="50000"/>
                        <a:lumOff val="50000"/>
                      </a:schemeClr>
                    </a:gs>
                    <a:gs pos="100000">
                      <a:schemeClr val="dk1">
                        <a:lumMod val="85000"/>
                        <a:lumOff val="15000"/>
                      </a:schemeClr>
                    </a:gs>
                  </a:gsLst>
                  <a:lin ang="5400000" scaled="0"/>
                </a:gradFill>
                <a:latin typeface="+mn-lt"/>
                <a:ea typeface="+mn-ea"/>
                <a:cs typeface="+mn-cs"/>
              </a:defRPr>
            </a:pPr>
            <a:r>
              <a:rPr lang="es-CO"/>
              <a:t>SOCIALES Y CIUDADANAS</a:t>
            </a:r>
          </a:p>
        </c:rich>
      </c:tx>
      <c:overlay val="0"/>
      <c:spPr>
        <a:noFill/>
        <a:ln>
          <a:noFill/>
        </a:ln>
        <a:effectLst/>
      </c:spPr>
      <c:txPr>
        <a:bodyPr rot="0" spcFirstLastPara="1" vertOverflow="ellipsis" vert="horz" wrap="square" anchor="ctr" anchorCtr="1"/>
        <a:lstStyle/>
        <a:p>
          <a:pPr>
            <a:defRPr sz="1440" b="0" i="0" u="none" strike="noStrike" kern="1200" cap="all" spc="0" baseline="0">
              <a:gradFill>
                <a:gsLst>
                  <a:gs pos="0">
                    <a:schemeClr val="dk1">
                      <a:lumMod val="50000"/>
                      <a:lumOff val="50000"/>
                    </a:schemeClr>
                  </a:gs>
                  <a:gs pos="100000">
                    <a:schemeClr val="dk1">
                      <a:lumMod val="85000"/>
                      <a:lumOff val="15000"/>
                    </a:schemeClr>
                  </a:gs>
                </a:gsLst>
                <a:lin ang="5400000" scaled="0"/>
              </a:gradFill>
              <a:latin typeface="+mn-lt"/>
              <a:ea typeface="+mn-ea"/>
              <a:cs typeface="+mn-cs"/>
            </a:defRPr>
          </a:pPr>
          <a:endParaRPr lang="es-CO"/>
        </a:p>
      </c:txPr>
    </c:title>
    <c:autoTitleDeleted val="0"/>
    <c:plotArea>
      <c:layout/>
      <c:lineChart>
        <c:grouping val="standard"/>
        <c:varyColors val="0"/>
        <c:ser>
          <c:idx val="0"/>
          <c:order val="0"/>
          <c:tx>
            <c:strRef>
              <c:f>'9. Promedio areas'!$AY$13</c:f>
              <c:strCache>
                <c:ptCount val="1"/>
                <c:pt idx="0">
                  <c:v>NACIÓN</c:v>
                </c:pt>
              </c:strCache>
            </c:strRef>
          </c:tx>
          <c:spPr>
            <a:ln w="19050" cap="rnd" cmpd="sng" algn="ctr">
              <a:solidFill>
                <a:schemeClr val="accent1">
                  <a:shade val="95000"/>
                  <a:satMod val="105000"/>
                </a:schemeClr>
              </a:solidFill>
              <a:round/>
            </a:ln>
            <a:effectLst/>
          </c:spPr>
          <c:marker>
            <c:symbol val="circle"/>
            <c:size val="17"/>
            <c:spPr>
              <a:solidFill>
                <a:schemeClr val="lt1"/>
              </a:solidFill>
              <a:ln>
                <a:noFill/>
              </a:ln>
              <a:effectLst/>
            </c:spPr>
          </c:marker>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accent1"/>
                    </a:solidFill>
                    <a:latin typeface="+mn-lt"/>
                    <a:ea typeface="+mn-ea"/>
                    <a:cs typeface="+mn-cs"/>
                  </a:defRPr>
                </a:pPr>
                <a:endParaRPr lang="es-CO"/>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dk1">
                          <a:lumMod val="35000"/>
                          <a:lumOff val="65000"/>
                        </a:schemeClr>
                      </a:solidFill>
                    </a:ln>
                    <a:effectLst/>
                  </c:spPr>
                </c15:leaderLines>
              </c:ext>
            </c:extLst>
          </c:dLbls>
          <c:cat>
            <c:strRef>
              <c:f>'9. Promedio areas'!$AZ$12:$BI$12</c:f>
              <c:strCache>
                <c:ptCount val="10"/>
                <c:pt idx="0">
                  <c:v>AÑO. 
2014</c:v>
                </c:pt>
                <c:pt idx="1">
                  <c:v>AÑO.
 2015</c:v>
                </c:pt>
                <c:pt idx="2">
                  <c:v>AÑO. 
2016</c:v>
                </c:pt>
                <c:pt idx="3">
                  <c:v>AÑO. 
2017</c:v>
                </c:pt>
                <c:pt idx="4">
                  <c:v>AÑO. 
2018</c:v>
                </c:pt>
                <c:pt idx="5">
                  <c:v>AÑO. 
2019</c:v>
                </c:pt>
                <c:pt idx="6">
                  <c:v>AÑO. 
2020</c:v>
                </c:pt>
                <c:pt idx="7">
                  <c:v>AÑO. 
2021</c:v>
                </c:pt>
                <c:pt idx="8">
                  <c:v>AÑO. 
2022</c:v>
                </c:pt>
                <c:pt idx="9">
                  <c:v>AÑO. 
2023</c:v>
                </c:pt>
              </c:strCache>
            </c:strRef>
          </c:cat>
          <c:val>
            <c:numRef>
              <c:f>'9. Promedio areas'!$AZ$13:$BI$13</c:f>
              <c:numCache>
                <c:formatCode>General</c:formatCode>
                <c:ptCount val="10"/>
                <c:pt idx="0">
                  <c:v>51</c:v>
                </c:pt>
                <c:pt idx="1">
                  <c:v>51.1</c:v>
                </c:pt>
                <c:pt idx="2">
                  <c:v>50</c:v>
                </c:pt>
                <c:pt idx="3">
                  <c:v>51</c:v>
                </c:pt>
                <c:pt idx="4">
                  <c:v>49</c:v>
                </c:pt>
                <c:pt idx="5">
                  <c:v>48</c:v>
                </c:pt>
                <c:pt idx="6">
                  <c:v>49</c:v>
                </c:pt>
                <c:pt idx="7">
                  <c:v>48</c:v>
                </c:pt>
                <c:pt idx="8">
                  <c:v>48</c:v>
                </c:pt>
                <c:pt idx="9">
                  <c:v>49</c:v>
                </c:pt>
              </c:numCache>
            </c:numRef>
          </c:val>
          <c:smooth val="0"/>
          <c:extLst>
            <c:ext xmlns:c16="http://schemas.microsoft.com/office/drawing/2014/chart" uri="{C3380CC4-5D6E-409C-BE32-E72D297353CC}">
              <c16:uniqueId val="{00000000-E75C-4FB6-A378-FF530947896F}"/>
            </c:ext>
          </c:extLst>
        </c:ser>
        <c:ser>
          <c:idx val="1"/>
          <c:order val="1"/>
          <c:tx>
            <c:strRef>
              <c:f>'9. Promedio areas'!$AY$14</c:f>
              <c:strCache>
                <c:ptCount val="1"/>
                <c:pt idx="0">
                  <c:v>TOLIMA</c:v>
                </c:pt>
              </c:strCache>
            </c:strRef>
          </c:tx>
          <c:spPr>
            <a:ln w="19050" cap="rnd" cmpd="sng" algn="ctr">
              <a:solidFill>
                <a:schemeClr val="accent2">
                  <a:shade val="95000"/>
                  <a:satMod val="105000"/>
                </a:schemeClr>
              </a:solidFill>
              <a:round/>
            </a:ln>
            <a:effectLst/>
          </c:spPr>
          <c:marker>
            <c:symbol val="circle"/>
            <c:size val="17"/>
            <c:spPr>
              <a:solidFill>
                <a:schemeClr val="lt1"/>
              </a:solidFill>
              <a:ln>
                <a:noFill/>
              </a:ln>
              <a:effectLst/>
            </c:spPr>
          </c:marker>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accent2"/>
                    </a:solidFill>
                    <a:latin typeface="+mn-lt"/>
                    <a:ea typeface="+mn-ea"/>
                    <a:cs typeface="+mn-cs"/>
                  </a:defRPr>
                </a:pPr>
                <a:endParaRPr lang="es-CO"/>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dk1">
                          <a:lumMod val="35000"/>
                          <a:lumOff val="65000"/>
                        </a:schemeClr>
                      </a:solidFill>
                    </a:ln>
                    <a:effectLst/>
                  </c:spPr>
                </c15:leaderLines>
              </c:ext>
            </c:extLst>
          </c:dLbls>
          <c:cat>
            <c:strRef>
              <c:f>'9. Promedio areas'!$AZ$12:$BI$12</c:f>
              <c:strCache>
                <c:ptCount val="10"/>
                <c:pt idx="0">
                  <c:v>AÑO. 
2014</c:v>
                </c:pt>
                <c:pt idx="1">
                  <c:v>AÑO.
 2015</c:v>
                </c:pt>
                <c:pt idx="2">
                  <c:v>AÑO. 
2016</c:v>
                </c:pt>
                <c:pt idx="3">
                  <c:v>AÑO. 
2017</c:v>
                </c:pt>
                <c:pt idx="4">
                  <c:v>AÑO. 
2018</c:v>
                </c:pt>
                <c:pt idx="5">
                  <c:v>AÑO. 
2019</c:v>
                </c:pt>
                <c:pt idx="6">
                  <c:v>AÑO. 
2020</c:v>
                </c:pt>
                <c:pt idx="7">
                  <c:v>AÑO. 
2021</c:v>
                </c:pt>
                <c:pt idx="8">
                  <c:v>AÑO. 
2022</c:v>
                </c:pt>
                <c:pt idx="9">
                  <c:v>AÑO. 
2023</c:v>
                </c:pt>
              </c:strCache>
            </c:strRef>
          </c:cat>
          <c:val>
            <c:numRef>
              <c:f>'9. Promedio areas'!$AZ$14:$BI$14</c:f>
              <c:numCache>
                <c:formatCode>General</c:formatCode>
                <c:ptCount val="10"/>
                <c:pt idx="0">
                  <c:v>47.9</c:v>
                </c:pt>
                <c:pt idx="1">
                  <c:v>47.9</c:v>
                </c:pt>
                <c:pt idx="2">
                  <c:v>48</c:v>
                </c:pt>
                <c:pt idx="3">
                  <c:v>48</c:v>
                </c:pt>
                <c:pt idx="4">
                  <c:v>46</c:v>
                </c:pt>
                <c:pt idx="5">
                  <c:v>44</c:v>
                </c:pt>
                <c:pt idx="6">
                  <c:v>45</c:v>
                </c:pt>
                <c:pt idx="7">
                  <c:v>44</c:v>
                </c:pt>
                <c:pt idx="8">
                  <c:v>45</c:v>
                </c:pt>
                <c:pt idx="9">
                  <c:v>46</c:v>
                </c:pt>
              </c:numCache>
            </c:numRef>
          </c:val>
          <c:smooth val="0"/>
          <c:extLst>
            <c:ext xmlns:c16="http://schemas.microsoft.com/office/drawing/2014/chart" uri="{C3380CC4-5D6E-409C-BE32-E72D297353CC}">
              <c16:uniqueId val="{00000001-E75C-4FB6-A378-FF530947896F}"/>
            </c:ext>
          </c:extLst>
        </c:ser>
        <c:dLbls>
          <c:dLblPos val="ctr"/>
          <c:showLegendKey val="0"/>
          <c:showVal val="1"/>
          <c:showCatName val="0"/>
          <c:showSerName val="0"/>
          <c:showPercent val="0"/>
          <c:showBubbleSize val="0"/>
        </c:dLbls>
        <c:marker val="1"/>
        <c:smooth val="0"/>
        <c:axId val="984364175"/>
        <c:axId val="982996655"/>
      </c:lineChart>
      <c:catAx>
        <c:axId val="984364175"/>
        <c:scaling>
          <c:orientation val="minMax"/>
        </c:scaling>
        <c:delete val="0"/>
        <c:axPos val="b"/>
        <c:title>
          <c:tx>
            <c:rich>
              <a:bodyPr rot="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r>
                  <a:rPr lang="es-CO"/>
                  <a:t>AÑOS</a:t>
                </a:r>
              </a:p>
            </c:rich>
          </c:tx>
          <c:overlay val="0"/>
          <c:spPr>
            <a:noFill/>
            <a:ln>
              <a:noFill/>
            </a:ln>
            <a:effectLst/>
          </c:spPr>
          <c:txPr>
            <a:bodyPr rot="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es-CO"/>
            </a:p>
          </c:txPr>
        </c:title>
        <c:numFmt formatCode="General" sourceLinked="1"/>
        <c:majorTickMark val="none"/>
        <c:minorTickMark val="none"/>
        <c:tickLblPos val="nextTo"/>
        <c:spPr>
          <a:noFill/>
          <a:ln w="9525" cap="flat" cmpd="sng" algn="ctr">
            <a:solidFill>
              <a:schemeClr val="dk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dk1">
                    <a:lumMod val="65000"/>
                    <a:lumOff val="35000"/>
                  </a:schemeClr>
                </a:solidFill>
                <a:latin typeface="+mn-lt"/>
                <a:ea typeface="+mn-ea"/>
                <a:cs typeface="+mn-cs"/>
              </a:defRPr>
            </a:pPr>
            <a:endParaRPr lang="es-CO"/>
          </a:p>
        </c:txPr>
        <c:crossAx val="982996655"/>
        <c:crosses val="autoZero"/>
        <c:auto val="1"/>
        <c:lblAlgn val="ctr"/>
        <c:lblOffset val="100"/>
        <c:noMultiLvlLbl val="0"/>
      </c:catAx>
      <c:valAx>
        <c:axId val="982996655"/>
        <c:scaling>
          <c:orientation val="minMax"/>
        </c:scaling>
        <c:delete val="1"/>
        <c:axPos val="l"/>
        <c:title>
          <c:tx>
            <c:rich>
              <a:bodyPr rot="-540000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r>
                  <a:rPr lang="en-US"/>
                  <a:t>PROMEDIO</a:t>
                </a:r>
              </a:p>
            </c:rich>
          </c:tx>
          <c:overlay val="0"/>
          <c:spPr>
            <a:noFill/>
            <a:ln>
              <a:noFill/>
            </a:ln>
            <a:effectLst/>
          </c:spPr>
          <c:txPr>
            <a:bodyPr rot="-540000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es-CO"/>
            </a:p>
          </c:txPr>
        </c:title>
        <c:numFmt formatCode="General" sourceLinked="1"/>
        <c:majorTickMark val="none"/>
        <c:minorTickMark val="none"/>
        <c:tickLblPos val="nextTo"/>
        <c:crossAx val="984364175"/>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es-CO"/>
        </a:p>
      </c:txPr>
    </c:legend>
    <c:plotVisOnly val="1"/>
    <c:dispBlanksAs val="gap"/>
    <c:showDLblsOverMax val="0"/>
  </c:chart>
  <c:spPr>
    <a:solidFill>
      <a:schemeClr val="lt1"/>
    </a:solidFill>
    <a:ln w="9525" cap="flat" cmpd="sng" algn="ctr">
      <a:solidFill>
        <a:schemeClr val="dk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40" b="0" i="0" u="none" strike="noStrike" kern="1200" cap="all" spc="0" baseline="0">
                <a:gradFill>
                  <a:gsLst>
                    <a:gs pos="0">
                      <a:schemeClr val="dk1">
                        <a:lumMod val="50000"/>
                        <a:lumOff val="50000"/>
                      </a:schemeClr>
                    </a:gs>
                    <a:gs pos="100000">
                      <a:schemeClr val="dk1">
                        <a:lumMod val="85000"/>
                        <a:lumOff val="15000"/>
                      </a:schemeClr>
                    </a:gs>
                  </a:gsLst>
                  <a:lin ang="5400000" scaled="0"/>
                </a:gradFill>
                <a:latin typeface="+mn-lt"/>
                <a:ea typeface="+mn-ea"/>
                <a:cs typeface="+mn-cs"/>
              </a:defRPr>
            </a:pPr>
            <a:r>
              <a:rPr lang="es-CO"/>
              <a:t>CIENCIAS NATURALES</a:t>
            </a:r>
          </a:p>
        </c:rich>
      </c:tx>
      <c:overlay val="0"/>
      <c:spPr>
        <a:noFill/>
        <a:ln>
          <a:noFill/>
        </a:ln>
        <a:effectLst/>
      </c:spPr>
      <c:txPr>
        <a:bodyPr rot="0" spcFirstLastPara="1" vertOverflow="ellipsis" vert="horz" wrap="square" anchor="ctr" anchorCtr="1"/>
        <a:lstStyle/>
        <a:p>
          <a:pPr>
            <a:defRPr sz="1440" b="0" i="0" u="none" strike="noStrike" kern="1200" cap="all" spc="0" baseline="0">
              <a:gradFill>
                <a:gsLst>
                  <a:gs pos="0">
                    <a:schemeClr val="dk1">
                      <a:lumMod val="50000"/>
                      <a:lumOff val="50000"/>
                    </a:schemeClr>
                  </a:gs>
                  <a:gs pos="100000">
                    <a:schemeClr val="dk1">
                      <a:lumMod val="85000"/>
                      <a:lumOff val="15000"/>
                    </a:schemeClr>
                  </a:gs>
                </a:gsLst>
                <a:lin ang="5400000" scaled="0"/>
              </a:gradFill>
              <a:latin typeface="+mn-lt"/>
              <a:ea typeface="+mn-ea"/>
              <a:cs typeface="+mn-cs"/>
            </a:defRPr>
          </a:pPr>
          <a:endParaRPr lang="es-CO"/>
        </a:p>
      </c:txPr>
    </c:title>
    <c:autoTitleDeleted val="0"/>
    <c:plotArea>
      <c:layout/>
      <c:lineChart>
        <c:grouping val="standard"/>
        <c:varyColors val="0"/>
        <c:ser>
          <c:idx val="0"/>
          <c:order val="0"/>
          <c:tx>
            <c:strRef>
              <c:f>'9. Promedio areas'!$BL$13</c:f>
              <c:strCache>
                <c:ptCount val="1"/>
                <c:pt idx="0">
                  <c:v>NACIÓN</c:v>
                </c:pt>
              </c:strCache>
            </c:strRef>
          </c:tx>
          <c:spPr>
            <a:ln w="19050" cap="rnd" cmpd="sng" algn="ctr">
              <a:solidFill>
                <a:schemeClr val="accent1">
                  <a:shade val="95000"/>
                  <a:satMod val="105000"/>
                </a:schemeClr>
              </a:solidFill>
              <a:round/>
            </a:ln>
            <a:effectLst/>
          </c:spPr>
          <c:marker>
            <c:symbol val="circle"/>
            <c:size val="17"/>
            <c:spPr>
              <a:solidFill>
                <a:schemeClr val="lt1"/>
              </a:solidFill>
              <a:ln>
                <a:noFill/>
              </a:ln>
              <a:effectLst/>
            </c:spPr>
          </c:marker>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accent1"/>
                    </a:solidFill>
                    <a:latin typeface="+mn-lt"/>
                    <a:ea typeface="+mn-ea"/>
                    <a:cs typeface="+mn-cs"/>
                  </a:defRPr>
                </a:pPr>
                <a:endParaRPr lang="es-CO"/>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dk1">
                          <a:lumMod val="35000"/>
                          <a:lumOff val="65000"/>
                        </a:schemeClr>
                      </a:solidFill>
                    </a:ln>
                    <a:effectLst/>
                  </c:spPr>
                </c15:leaderLines>
              </c:ext>
            </c:extLst>
          </c:dLbls>
          <c:cat>
            <c:strRef>
              <c:f>'9. Promedio areas'!$BM$12:$BV$12</c:f>
              <c:strCache>
                <c:ptCount val="10"/>
                <c:pt idx="0">
                  <c:v>AÑO. 
2014</c:v>
                </c:pt>
                <c:pt idx="1">
                  <c:v>AÑO.
 2015</c:v>
                </c:pt>
                <c:pt idx="2">
                  <c:v>AÑO. 
2016</c:v>
                </c:pt>
                <c:pt idx="3">
                  <c:v>AÑO. 
2017</c:v>
                </c:pt>
                <c:pt idx="4">
                  <c:v>AÑO. 
2018</c:v>
                </c:pt>
                <c:pt idx="5">
                  <c:v>AÑO. 
2019</c:v>
                </c:pt>
                <c:pt idx="6">
                  <c:v>AÑO. 
2020</c:v>
                </c:pt>
                <c:pt idx="7">
                  <c:v>AÑO. 
2021</c:v>
                </c:pt>
                <c:pt idx="8">
                  <c:v>AÑO. 
2022</c:v>
                </c:pt>
                <c:pt idx="9">
                  <c:v>AÑO. 
2023</c:v>
                </c:pt>
              </c:strCache>
            </c:strRef>
          </c:cat>
          <c:val>
            <c:numRef>
              <c:f>'9. Promedio areas'!$BM$13:$BV$13</c:f>
              <c:numCache>
                <c:formatCode>General</c:formatCode>
                <c:ptCount val="10"/>
                <c:pt idx="0">
                  <c:v>51.2</c:v>
                </c:pt>
                <c:pt idx="1">
                  <c:v>51.3</c:v>
                </c:pt>
                <c:pt idx="2">
                  <c:v>52</c:v>
                </c:pt>
                <c:pt idx="3">
                  <c:v>52</c:v>
                </c:pt>
                <c:pt idx="4">
                  <c:v>51</c:v>
                </c:pt>
                <c:pt idx="5">
                  <c:v>50</c:v>
                </c:pt>
                <c:pt idx="6">
                  <c:v>49</c:v>
                </c:pt>
                <c:pt idx="7">
                  <c:v>49</c:v>
                </c:pt>
                <c:pt idx="8">
                  <c:v>50</c:v>
                </c:pt>
                <c:pt idx="9">
                  <c:v>50</c:v>
                </c:pt>
              </c:numCache>
            </c:numRef>
          </c:val>
          <c:smooth val="0"/>
          <c:extLst>
            <c:ext xmlns:c16="http://schemas.microsoft.com/office/drawing/2014/chart" uri="{C3380CC4-5D6E-409C-BE32-E72D297353CC}">
              <c16:uniqueId val="{00000000-AB58-4582-A8BA-E7405EFCAE7D}"/>
            </c:ext>
          </c:extLst>
        </c:ser>
        <c:ser>
          <c:idx val="1"/>
          <c:order val="1"/>
          <c:tx>
            <c:strRef>
              <c:f>'9. Promedio areas'!$BL$14</c:f>
              <c:strCache>
                <c:ptCount val="1"/>
                <c:pt idx="0">
                  <c:v>TOLIMA</c:v>
                </c:pt>
              </c:strCache>
            </c:strRef>
          </c:tx>
          <c:spPr>
            <a:ln w="19050" cap="rnd" cmpd="sng" algn="ctr">
              <a:solidFill>
                <a:schemeClr val="accent2">
                  <a:shade val="95000"/>
                  <a:satMod val="105000"/>
                </a:schemeClr>
              </a:solidFill>
              <a:round/>
            </a:ln>
            <a:effectLst/>
          </c:spPr>
          <c:marker>
            <c:symbol val="circle"/>
            <c:size val="17"/>
            <c:spPr>
              <a:solidFill>
                <a:schemeClr val="lt1"/>
              </a:solidFill>
              <a:ln>
                <a:noFill/>
              </a:ln>
              <a:effectLst/>
            </c:spPr>
          </c:marker>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accent2"/>
                    </a:solidFill>
                    <a:latin typeface="+mn-lt"/>
                    <a:ea typeface="+mn-ea"/>
                    <a:cs typeface="+mn-cs"/>
                  </a:defRPr>
                </a:pPr>
                <a:endParaRPr lang="es-CO"/>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dk1">
                          <a:lumMod val="35000"/>
                          <a:lumOff val="65000"/>
                        </a:schemeClr>
                      </a:solidFill>
                    </a:ln>
                    <a:effectLst/>
                  </c:spPr>
                </c15:leaderLines>
              </c:ext>
            </c:extLst>
          </c:dLbls>
          <c:cat>
            <c:strRef>
              <c:f>'9. Promedio areas'!$BM$12:$BV$12</c:f>
              <c:strCache>
                <c:ptCount val="10"/>
                <c:pt idx="0">
                  <c:v>AÑO. 
2014</c:v>
                </c:pt>
                <c:pt idx="1">
                  <c:v>AÑO.
 2015</c:v>
                </c:pt>
                <c:pt idx="2">
                  <c:v>AÑO. 
2016</c:v>
                </c:pt>
                <c:pt idx="3">
                  <c:v>AÑO. 
2017</c:v>
                </c:pt>
                <c:pt idx="4">
                  <c:v>AÑO. 
2018</c:v>
                </c:pt>
                <c:pt idx="5">
                  <c:v>AÑO. 
2019</c:v>
                </c:pt>
                <c:pt idx="6">
                  <c:v>AÑO. 
2020</c:v>
                </c:pt>
                <c:pt idx="7">
                  <c:v>AÑO. 
2021</c:v>
                </c:pt>
                <c:pt idx="8">
                  <c:v>AÑO. 
2022</c:v>
                </c:pt>
                <c:pt idx="9">
                  <c:v>AÑO. 
2023</c:v>
                </c:pt>
              </c:strCache>
            </c:strRef>
          </c:cat>
          <c:val>
            <c:numRef>
              <c:f>'9. Promedio areas'!$BM$14:$BV$14</c:f>
              <c:numCache>
                <c:formatCode>General</c:formatCode>
                <c:ptCount val="10"/>
                <c:pt idx="0">
                  <c:v>48.2</c:v>
                </c:pt>
                <c:pt idx="1">
                  <c:v>48.2</c:v>
                </c:pt>
                <c:pt idx="2">
                  <c:v>50</c:v>
                </c:pt>
                <c:pt idx="3">
                  <c:v>49</c:v>
                </c:pt>
                <c:pt idx="4">
                  <c:v>47</c:v>
                </c:pt>
                <c:pt idx="5">
                  <c:v>46</c:v>
                </c:pt>
                <c:pt idx="6">
                  <c:v>46</c:v>
                </c:pt>
                <c:pt idx="7">
                  <c:v>46</c:v>
                </c:pt>
                <c:pt idx="8">
                  <c:v>47</c:v>
                </c:pt>
                <c:pt idx="9">
                  <c:v>47</c:v>
                </c:pt>
              </c:numCache>
            </c:numRef>
          </c:val>
          <c:smooth val="0"/>
          <c:extLst>
            <c:ext xmlns:c16="http://schemas.microsoft.com/office/drawing/2014/chart" uri="{C3380CC4-5D6E-409C-BE32-E72D297353CC}">
              <c16:uniqueId val="{00000001-AB58-4582-A8BA-E7405EFCAE7D}"/>
            </c:ext>
          </c:extLst>
        </c:ser>
        <c:dLbls>
          <c:dLblPos val="ctr"/>
          <c:showLegendKey val="0"/>
          <c:showVal val="1"/>
          <c:showCatName val="0"/>
          <c:showSerName val="0"/>
          <c:showPercent val="0"/>
          <c:showBubbleSize val="0"/>
        </c:dLbls>
        <c:marker val="1"/>
        <c:smooth val="0"/>
        <c:axId val="1097335311"/>
        <c:axId val="987955439"/>
      </c:lineChart>
      <c:catAx>
        <c:axId val="1097335311"/>
        <c:scaling>
          <c:orientation val="minMax"/>
        </c:scaling>
        <c:delete val="0"/>
        <c:axPos val="b"/>
        <c:title>
          <c:tx>
            <c:rich>
              <a:bodyPr rot="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r>
                  <a:rPr lang="es-CO"/>
                  <a:t>AÑOS</a:t>
                </a:r>
              </a:p>
            </c:rich>
          </c:tx>
          <c:overlay val="0"/>
          <c:spPr>
            <a:noFill/>
            <a:ln>
              <a:noFill/>
            </a:ln>
            <a:effectLst/>
          </c:spPr>
          <c:txPr>
            <a:bodyPr rot="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es-CO"/>
            </a:p>
          </c:txPr>
        </c:title>
        <c:numFmt formatCode="General" sourceLinked="1"/>
        <c:majorTickMark val="none"/>
        <c:minorTickMark val="none"/>
        <c:tickLblPos val="nextTo"/>
        <c:spPr>
          <a:noFill/>
          <a:ln w="9525" cap="flat" cmpd="sng" algn="ctr">
            <a:solidFill>
              <a:schemeClr val="dk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dk1">
                    <a:lumMod val="65000"/>
                    <a:lumOff val="35000"/>
                  </a:schemeClr>
                </a:solidFill>
                <a:latin typeface="+mn-lt"/>
                <a:ea typeface="+mn-ea"/>
                <a:cs typeface="+mn-cs"/>
              </a:defRPr>
            </a:pPr>
            <a:endParaRPr lang="es-CO"/>
          </a:p>
        </c:txPr>
        <c:crossAx val="987955439"/>
        <c:crosses val="autoZero"/>
        <c:auto val="1"/>
        <c:lblAlgn val="ctr"/>
        <c:lblOffset val="100"/>
        <c:noMultiLvlLbl val="0"/>
      </c:catAx>
      <c:valAx>
        <c:axId val="987955439"/>
        <c:scaling>
          <c:orientation val="minMax"/>
        </c:scaling>
        <c:delete val="1"/>
        <c:axPos val="l"/>
        <c:title>
          <c:tx>
            <c:rich>
              <a:bodyPr rot="-540000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r>
                  <a:rPr lang="es-CO"/>
                  <a:t>PROMEDIO</a:t>
                </a:r>
              </a:p>
            </c:rich>
          </c:tx>
          <c:overlay val="0"/>
          <c:spPr>
            <a:noFill/>
            <a:ln>
              <a:noFill/>
            </a:ln>
            <a:effectLst/>
          </c:spPr>
          <c:txPr>
            <a:bodyPr rot="-540000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es-CO"/>
            </a:p>
          </c:txPr>
        </c:title>
        <c:numFmt formatCode="General" sourceLinked="1"/>
        <c:majorTickMark val="none"/>
        <c:minorTickMark val="none"/>
        <c:tickLblPos val="nextTo"/>
        <c:crossAx val="1097335311"/>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es-CO"/>
        </a:p>
      </c:txPr>
    </c:legend>
    <c:plotVisOnly val="1"/>
    <c:dispBlanksAs val="gap"/>
    <c:showDLblsOverMax val="0"/>
  </c:chart>
  <c:spPr>
    <a:solidFill>
      <a:schemeClr val="lt1"/>
    </a:solidFill>
    <a:ln w="9525" cap="flat" cmpd="sng" algn="ctr">
      <a:solidFill>
        <a:schemeClr val="dk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40" b="0" i="0" u="none" strike="noStrike" kern="1200" cap="all" spc="0" baseline="0">
                <a:gradFill>
                  <a:gsLst>
                    <a:gs pos="0">
                      <a:schemeClr val="dk1">
                        <a:lumMod val="50000"/>
                        <a:lumOff val="50000"/>
                      </a:schemeClr>
                    </a:gs>
                    <a:gs pos="100000">
                      <a:schemeClr val="dk1">
                        <a:lumMod val="85000"/>
                        <a:lumOff val="15000"/>
                      </a:schemeClr>
                    </a:gs>
                  </a:gsLst>
                  <a:lin ang="5400000" scaled="0"/>
                </a:gradFill>
                <a:latin typeface="+mn-lt"/>
                <a:ea typeface="+mn-ea"/>
                <a:cs typeface="+mn-cs"/>
              </a:defRPr>
            </a:pPr>
            <a:r>
              <a:rPr lang="en-US"/>
              <a:t>INGLÉS</a:t>
            </a:r>
          </a:p>
        </c:rich>
      </c:tx>
      <c:overlay val="0"/>
      <c:spPr>
        <a:noFill/>
        <a:ln>
          <a:noFill/>
        </a:ln>
        <a:effectLst/>
      </c:spPr>
      <c:txPr>
        <a:bodyPr rot="0" spcFirstLastPara="1" vertOverflow="ellipsis" vert="horz" wrap="square" anchor="ctr" anchorCtr="1"/>
        <a:lstStyle/>
        <a:p>
          <a:pPr>
            <a:defRPr sz="1440" b="0" i="0" u="none" strike="noStrike" kern="1200" cap="all" spc="0" baseline="0">
              <a:gradFill>
                <a:gsLst>
                  <a:gs pos="0">
                    <a:schemeClr val="dk1">
                      <a:lumMod val="50000"/>
                      <a:lumOff val="50000"/>
                    </a:schemeClr>
                  </a:gs>
                  <a:gs pos="100000">
                    <a:schemeClr val="dk1">
                      <a:lumMod val="85000"/>
                      <a:lumOff val="15000"/>
                    </a:schemeClr>
                  </a:gs>
                </a:gsLst>
                <a:lin ang="5400000" scaled="0"/>
              </a:gradFill>
              <a:latin typeface="+mn-lt"/>
              <a:ea typeface="+mn-ea"/>
              <a:cs typeface="+mn-cs"/>
            </a:defRPr>
          </a:pPr>
          <a:endParaRPr lang="es-CO"/>
        </a:p>
      </c:txPr>
    </c:title>
    <c:autoTitleDeleted val="0"/>
    <c:plotArea>
      <c:layout/>
      <c:lineChart>
        <c:grouping val="standard"/>
        <c:varyColors val="0"/>
        <c:ser>
          <c:idx val="0"/>
          <c:order val="0"/>
          <c:tx>
            <c:strRef>
              <c:f>'9. Promedio areas'!$BY$13</c:f>
              <c:strCache>
                <c:ptCount val="1"/>
                <c:pt idx="0">
                  <c:v>NACIÓN</c:v>
                </c:pt>
              </c:strCache>
            </c:strRef>
          </c:tx>
          <c:spPr>
            <a:ln w="19050" cap="rnd" cmpd="sng" algn="ctr">
              <a:solidFill>
                <a:schemeClr val="accent1">
                  <a:shade val="95000"/>
                  <a:satMod val="105000"/>
                </a:schemeClr>
              </a:solidFill>
              <a:round/>
            </a:ln>
            <a:effectLst/>
          </c:spPr>
          <c:marker>
            <c:symbol val="circle"/>
            <c:size val="17"/>
            <c:spPr>
              <a:solidFill>
                <a:schemeClr val="lt1"/>
              </a:solidFill>
              <a:ln>
                <a:noFill/>
              </a:ln>
              <a:effectLst/>
            </c:spPr>
          </c:marker>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accent1"/>
                    </a:solidFill>
                    <a:latin typeface="+mn-lt"/>
                    <a:ea typeface="+mn-ea"/>
                    <a:cs typeface="+mn-cs"/>
                  </a:defRPr>
                </a:pPr>
                <a:endParaRPr lang="es-CO"/>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dk1">
                          <a:lumMod val="35000"/>
                          <a:lumOff val="65000"/>
                        </a:schemeClr>
                      </a:solidFill>
                    </a:ln>
                    <a:effectLst/>
                  </c:spPr>
                </c15:leaderLines>
              </c:ext>
            </c:extLst>
          </c:dLbls>
          <c:cat>
            <c:strRef>
              <c:f>'9. Promedio areas'!$BZ$12:$CI$12</c:f>
              <c:strCache>
                <c:ptCount val="10"/>
                <c:pt idx="0">
                  <c:v>AÑO. 
2014</c:v>
                </c:pt>
                <c:pt idx="1">
                  <c:v>AÑO.
 2015</c:v>
                </c:pt>
                <c:pt idx="2">
                  <c:v>AÑO. 
2016</c:v>
                </c:pt>
                <c:pt idx="3">
                  <c:v>AÑO. 
2017</c:v>
                </c:pt>
                <c:pt idx="4">
                  <c:v>AÑO. 
2018</c:v>
                </c:pt>
                <c:pt idx="5">
                  <c:v>AÑO. 
2019</c:v>
                </c:pt>
                <c:pt idx="6">
                  <c:v>AÑO. 
2020</c:v>
                </c:pt>
                <c:pt idx="7">
                  <c:v>AÑO. 
2021</c:v>
                </c:pt>
                <c:pt idx="8">
                  <c:v>AÑO. 
2022</c:v>
                </c:pt>
                <c:pt idx="9">
                  <c:v>AÑO. 
2023</c:v>
                </c:pt>
              </c:strCache>
            </c:strRef>
          </c:cat>
          <c:val>
            <c:numRef>
              <c:f>'9. Promedio areas'!$BZ$13:$CI$13</c:f>
              <c:numCache>
                <c:formatCode>General</c:formatCode>
                <c:ptCount val="10"/>
                <c:pt idx="0">
                  <c:v>50.9</c:v>
                </c:pt>
                <c:pt idx="1">
                  <c:v>51.3</c:v>
                </c:pt>
                <c:pt idx="2">
                  <c:v>51</c:v>
                </c:pt>
                <c:pt idx="3">
                  <c:v>51</c:v>
                </c:pt>
                <c:pt idx="4">
                  <c:v>52</c:v>
                </c:pt>
                <c:pt idx="5">
                  <c:v>50</c:v>
                </c:pt>
                <c:pt idx="6">
                  <c:v>48</c:v>
                </c:pt>
                <c:pt idx="7">
                  <c:v>50</c:v>
                </c:pt>
                <c:pt idx="8">
                  <c:v>51</c:v>
                </c:pt>
                <c:pt idx="9">
                  <c:v>52</c:v>
                </c:pt>
              </c:numCache>
            </c:numRef>
          </c:val>
          <c:smooth val="0"/>
          <c:extLst>
            <c:ext xmlns:c16="http://schemas.microsoft.com/office/drawing/2014/chart" uri="{C3380CC4-5D6E-409C-BE32-E72D297353CC}">
              <c16:uniqueId val="{00000000-D172-4984-A6A6-E4A498F836A3}"/>
            </c:ext>
          </c:extLst>
        </c:ser>
        <c:ser>
          <c:idx val="1"/>
          <c:order val="1"/>
          <c:tx>
            <c:strRef>
              <c:f>'9. Promedio areas'!$BY$14</c:f>
              <c:strCache>
                <c:ptCount val="1"/>
                <c:pt idx="0">
                  <c:v>TOLIMA</c:v>
                </c:pt>
              </c:strCache>
            </c:strRef>
          </c:tx>
          <c:spPr>
            <a:ln w="19050" cap="rnd" cmpd="sng" algn="ctr">
              <a:solidFill>
                <a:schemeClr val="accent2">
                  <a:shade val="95000"/>
                  <a:satMod val="105000"/>
                </a:schemeClr>
              </a:solidFill>
              <a:round/>
            </a:ln>
            <a:effectLst/>
          </c:spPr>
          <c:marker>
            <c:symbol val="circle"/>
            <c:size val="17"/>
            <c:spPr>
              <a:solidFill>
                <a:schemeClr val="lt1"/>
              </a:solidFill>
              <a:ln>
                <a:noFill/>
              </a:ln>
              <a:effectLst/>
            </c:spPr>
          </c:marker>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accent2"/>
                    </a:solidFill>
                    <a:latin typeface="+mn-lt"/>
                    <a:ea typeface="+mn-ea"/>
                    <a:cs typeface="+mn-cs"/>
                  </a:defRPr>
                </a:pPr>
                <a:endParaRPr lang="es-CO"/>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dk1">
                          <a:lumMod val="35000"/>
                          <a:lumOff val="65000"/>
                        </a:schemeClr>
                      </a:solidFill>
                    </a:ln>
                    <a:effectLst/>
                  </c:spPr>
                </c15:leaderLines>
              </c:ext>
            </c:extLst>
          </c:dLbls>
          <c:cat>
            <c:strRef>
              <c:f>'9. Promedio areas'!$BZ$12:$CI$12</c:f>
              <c:strCache>
                <c:ptCount val="10"/>
                <c:pt idx="0">
                  <c:v>AÑO. 
2014</c:v>
                </c:pt>
                <c:pt idx="1">
                  <c:v>AÑO.
 2015</c:v>
                </c:pt>
                <c:pt idx="2">
                  <c:v>AÑO. 
2016</c:v>
                </c:pt>
                <c:pt idx="3">
                  <c:v>AÑO. 
2017</c:v>
                </c:pt>
                <c:pt idx="4">
                  <c:v>AÑO. 
2018</c:v>
                </c:pt>
                <c:pt idx="5">
                  <c:v>AÑO. 
2019</c:v>
                </c:pt>
                <c:pt idx="6">
                  <c:v>AÑO. 
2020</c:v>
                </c:pt>
                <c:pt idx="7">
                  <c:v>AÑO. 
2021</c:v>
                </c:pt>
                <c:pt idx="8">
                  <c:v>AÑO. 
2022</c:v>
                </c:pt>
                <c:pt idx="9">
                  <c:v>AÑO. 
2023</c:v>
                </c:pt>
              </c:strCache>
            </c:strRef>
          </c:cat>
          <c:val>
            <c:numRef>
              <c:f>'9. Promedio areas'!$BZ$14:$CI$14</c:f>
              <c:numCache>
                <c:formatCode>General</c:formatCode>
                <c:ptCount val="10"/>
                <c:pt idx="0">
                  <c:v>47.7</c:v>
                </c:pt>
                <c:pt idx="1">
                  <c:v>47.7</c:v>
                </c:pt>
                <c:pt idx="2">
                  <c:v>48</c:v>
                </c:pt>
                <c:pt idx="3">
                  <c:v>46</c:v>
                </c:pt>
                <c:pt idx="4">
                  <c:v>47</c:v>
                </c:pt>
                <c:pt idx="5">
                  <c:v>45</c:v>
                </c:pt>
                <c:pt idx="6">
                  <c:v>44</c:v>
                </c:pt>
                <c:pt idx="7">
                  <c:v>45</c:v>
                </c:pt>
                <c:pt idx="8">
                  <c:v>46</c:v>
                </c:pt>
                <c:pt idx="9">
                  <c:v>47</c:v>
                </c:pt>
              </c:numCache>
            </c:numRef>
          </c:val>
          <c:smooth val="0"/>
          <c:extLst>
            <c:ext xmlns:c16="http://schemas.microsoft.com/office/drawing/2014/chart" uri="{C3380CC4-5D6E-409C-BE32-E72D297353CC}">
              <c16:uniqueId val="{00000001-D172-4984-A6A6-E4A498F836A3}"/>
            </c:ext>
          </c:extLst>
        </c:ser>
        <c:dLbls>
          <c:dLblPos val="ctr"/>
          <c:showLegendKey val="0"/>
          <c:showVal val="1"/>
          <c:showCatName val="0"/>
          <c:showSerName val="0"/>
          <c:showPercent val="0"/>
          <c:showBubbleSize val="0"/>
        </c:dLbls>
        <c:marker val="1"/>
        <c:smooth val="0"/>
        <c:axId val="991429119"/>
        <c:axId val="993200143"/>
      </c:lineChart>
      <c:catAx>
        <c:axId val="991429119"/>
        <c:scaling>
          <c:orientation val="minMax"/>
        </c:scaling>
        <c:delete val="0"/>
        <c:axPos val="b"/>
        <c:title>
          <c:tx>
            <c:rich>
              <a:bodyPr rot="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r>
                  <a:rPr lang="es-CO"/>
                  <a:t>AÑOS</a:t>
                </a:r>
              </a:p>
            </c:rich>
          </c:tx>
          <c:overlay val="0"/>
          <c:spPr>
            <a:noFill/>
            <a:ln>
              <a:noFill/>
            </a:ln>
            <a:effectLst/>
          </c:spPr>
          <c:txPr>
            <a:bodyPr rot="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es-CO"/>
            </a:p>
          </c:txPr>
        </c:title>
        <c:numFmt formatCode="General" sourceLinked="1"/>
        <c:majorTickMark val="none"/>
        <c:minorTickMark val="none"/>
        <c:tickLblPos val="nextTo"/>
        <c:spPr>
          <a:noFill/>
          <a:ln w="9525" cap="flat" cmpd="sng" algn="ctr">
            <a:solidFill>
              <a:schemeClr val="dk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dk1">
                    <a:lumMod val="65000"/>
                    <a:lumOff val="35000"/>
                  </a:schemeClr>
                </a:solidFill>
                <a:latin typeface="+mn-lt"/>
                <a:ea typeface="+mn-ea"/>
                <a:cs typeface="+mn-cs"/>
              </a:defRPr>
            </a:pPr>
            <a:endParaRPr lang="es-CO"/>
          </a:p>
        </c:txPr>
        <c:crossAx val="993200143"/>
        <c:crosses val="autoZero"/>
        <c:auto val="1"/>
        <c:lblAlgn val="ctr"/>
        <c:lblOffset val="100"/>
        <c:noMultiLvlLbl val="0"/>
      </c:catAx>
      <c:valAx>
        <c:axId val="993200143"/>
        <c:scaling>
          <c:orientation val="minMax"/>
        </c:scaling>
        <c:delete val="1"/>
        <c:axPos val="l"/>
        <c:title>
          <c:tx>
            <c:rich>
              <a:bodyPr rot="-540000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r>
                  <a:rPr lang="es-CO"/>
                  <a:t>PROMEDIO</a:t>
                </a:r>
              </a:p>
            </c:rich>
          </c:tx>
          <c:overlay val="0"/>
          <c:spPr>
            <a:noFill/>
            <a:ln>
              <a:noFill/>
            </a:ln>
            <a:effectLst/>
          </c:spPr>
          <c:txPr>
            <a:bodyPr rot="-540000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es-CO"/>
            </a:p>
          </c:txPr>
        </c:title>
        <c:numFmt formatCode="General" sourceLinked="1"/>
        <c:majorTickMark val="none"/>
        <c:minorTickMark val="none"/>
        <c:tickLblPos val="nextTo"/>
        <c:crossAx val="991429119"/>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es-CO"/>
        </a:p>
      </c:txPr>
    </c:legend>
    <c:plotVisOnly val="1"/>
    <c:dispBlanksAs val="gap"/>
    <c:showDLblsOverMax val="0"/>
  </c:chart>
  <c:spPr>
    <a:solidFill>
      <a:schemeClr val="lt1"/>
    </a:solidFill>
    <a:ln w="9525" cap="flat" cmpd="sng" algn="ctr">
      <a:solidFill>
        <a:schemeClr val="dk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cap="all" spc="150" baseline="0">
                <a:solidFill>
                  <a:schemeClr val="tx1">
                    <a:lumMod val="50000"/>
                    <a:lumOff val="50000"/>
                  </a:schemeClr>
                </a:solidFill>
                <a:latin typeface="+mn-lt"/>
                <a:ea typeface="+mn-ea"/>
                <a:cs typeface="+mn-cs"/>
              </a:defRPr>
            </a:pPr>
            <a:r>
              <a:rPr lang="en-US"/>
              <a:t>PROMEDIO PUNTAJE GLOBAL </a:t>
            </a:r>
          </a:p>
        </c:rich>
      </c:tx>
      <c:layout>
        <c:manualLayout>
          <c:xMode val="edge"/>
          <c:yMode val="edge"/>
          <c:x val="0.31442429377985281"/>
          <c:y val="2.5669115001677588E-2"/>
        </c:manualLayout>
      </c:layout>
      <c:overlay val="0"/>
      <c:spPr>
        <a:noFill/>
        <a:ln>
          <a:noFill/>
        </a:ln>
        <a:effectLst/>
      </c:spPr>
      <c:txPr>
        <a:bodyPr rot="0" spcFirstLastPara="1" vertOverflow="ellipsis" vert="horz" wrap="square" anchor="ctr" anchorCtr="1"/>
        <a:lstStyle/>
        <a:p>
          <a:pPr>
            <a:defRPr sz="1800" b="1" i="0" u="none" strike="noStrike" kern="1200" cap="all" spc="150" baseline="0">
              <a:solidFill>
                <a:schemeClr val="tx1">
                  <a:lumMod val="50000"/>
                  <a:lumOff val="50000"/>
                </a:schemeClr>
              </a:solidFill>
              <a:latin typeface="+mn-lt"/>
              <a:ea typeface="+mn-ea"/>
              <a:cs typeface="+mn-cs"/>
            </a:defRPr>
          </a:pPr>
          <a:endParaRPr lang="es-CO"/>
        </a:p>
      </c:txPr>
    </c:title>
    <c:autoTitleDeleted val="0"/>
    <c:plotArea>
      <c:layout/>
      <c:barChart>
        <c:barDir val="col"/>
        <c:grouping val="clustered"/>
        <c:varyColors val="0"/>
        <c:ser>
          <c:idx val="0"/>
          <c:order val="0"/>
          <c:tx>
            <c:strRef>
              <c:f>[1]Hoja5!$B$43</c:f>
              <c:strCache>
                <c:ptCount val="1"/>
                <c:pt idx="0">
                  <c:v>Promedio Puntaje Global</c:v>
                </c:pt>
              </c:strCache>
            </c:strRef>
          </c:tx>
          <c:spPr>
            <a:pattFill prst="narHorz">
              <a:fgClr>
                <a:schemeClr val="accent1"/>
              </a:fgClr>
              <a:bgClr>
                <a:schemeClr val="accent1">
                  <a:lumMod val="20000"/>
                  <a:lumOff val="80000"/>
                </a:schemeClr>
              </a:bgClr>
            </a:pattFill>
            <a:ln>
              <a:noFill/>
            </a:ln>
            <a:effectLst>
              <a:innerShdw blurRad="114300">
                <a:schemeClr val="accent1"/>
              </a:inn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[1]Hoja5!$A$44:$A$52</c:f>
              <c:strCache>
                <c:ptCount val="9"/>
                <c:pt idx="0">
                  <c:v>COLOMBIA</c:v>
                </c:pt>
                <c:pt idx="1">
                  <c:v>TOLIMA</c:v>
                </c:pt>
                <c:pt idx="2">
                  <c:v>CALDAS</c:v>
                </c:pt>
                <c:pt idx="3">
                  <c:v>ARMENIA</c:v>
                </c:pt>
                <c:pt idx="4">
                  <c:v>DOS QUEBRADAS</c:v>
                </c:pt>
                <c:pt idx="5">
                  <c:v>IBAGUE</c:v>
                </c:pt>
                <c:pt idx="6">
                  <c:v>PEREIRA</c:v>
                </c:pt>
                <c:pt idx="7">
                  <c:v>QUINDIO</c:v>
                </c:pt>
                <c:pt idx="8">
                  <c:v>RISARALDA</c:v>
                </c:pt>
              </c:strCache>
            </c:strRef>
          </c:cat>
          <c:val>
            <c:numRef>
              <c:f>[1]Hoja5!$B$44:$B$52</c:f>
              <c:numCache>
                <c:formatCode>General</c:formatCode>
                <c:ptCount val="9"/>
                <c:pt idx="0">
                  <c:v>260</c:v>
                </c:pt>
                <c:pt idx="1">
                  <c:v>242</c:v>
                </c:pt>
                <c:pt idx="2">
                  <c:v>251</c:v>
                </c:pt>
                <c:pt idx="3">
                  <c:v>290</c:v>
                </c:pt>
                <c:pt idx="4">
                  <c:v>273</c:v>
                </c:pt>
                <c:pt idx="5">
                  <c:v>273</c:v>
                </c:pt>
                <c:pt idx="6">
                  <c:v>268</c:v>
                </c:pt>
                <c:pt idx="7">
                  <c:v>263</c:v>
                </c:pt>
                <c:pt idx="8">
                  <c:v>239</c:v>
                </c:pt>
              </c:numCache>
            </c:numRef>
          </c:val>
          <c:extLst>
            <c:ext xmlns:c16="http://schemas.microsoft.com/office/drawing/2014/chart" uri="{C3380CC4-5D6E-409C-BE32-E72D297353CC}">
              <c16:uniqueId val="{00000000-5849-4D5D-9BA0-0D75091C18F1}"/>
            </c:ext>
          </c:extLst>
        </c:ser>
        <c:dLbls>
          <c:dLblPos val="outEnd"/>
          <c:showLegendKey val="0"/>
          <c:showVal val="1"/>
          <c:showCatName val="0"/>
          <c:showSerName val="0"/>
          <c:showPercent val="0"/>
          <c:showBubbleSize val="0"/>
        </c:dLbls>
        <c:gapWidth val="164"/>
        <c:overlap val="-22"/>
        <c:axId val="1025707167"/>
        <c:axId val="1025708607"/>
      </c:barChart>
      <c:catAx>
        <c:axId val="1025707167"/>
        <c:scaling>
          <c:orientation val="minMax"/>
        </c:scaling>
        <c:delete val="0"/>
        <c:axPos val="b"/>
        <c:numFmt formatCode="General" sourceLinked="1"/>
        <c:majorTickMark val="none"/>
        <c:minorTickMark val="none"/>
        <c:tickLblPos val="nextTo"/>
        <c:spPr>
          <a:noFill/>
          <a:ln w="19050"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025708607"/>
        <c:crosses val="autoZero"/>
        <c:auto val="1"/>
        <c:lblAlgn val="ctr"/>
        <c:lblOffset val="100"/>
        <c:noMultiLvlLbl val="0"/>
      </c:catAx>
      <c:valAx>
        <c:axId val="1025708607"/>
        <c:scaling>
          <c:orientation val="minMax"/>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025707167"/>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400" b="0" i="0" u="none" strike="noStrike" kern="1200" spc="0" baseline="0">
                <a:solidFill>
                  <a:sysClr val="windowText" lastClr="000000">
                    <a:lumMod val="65000"/>
                    <a:lumOff val="35000"/>
                  </a:sysClr>
                </a:solidFill>
                <a:latin typeface="+mn-lt"/>
                <a:ea typeface="+mn-ea"/>
                <a:cs typeface="+mn-cs"/>
              </a:defRPr>
            </a:pPr>
            <a:r>
              <a:rPr lang="es-CO" sz="1400" b="1" i="0" u="none" strike="noStrike" kern="1200" spc="0" baseline="0">
                <a:solidFill>
                  <a:sysClr val="windowText" lastClr="000000">
                    <a:lumMod val="65000"/>
                    <a:lumOff val="35000"/>
                  </a:sysClr>
                </a:solidFill>
              </a:rPr>
              <a:t>PORCENTAJE DE ESTUDIANTE POR NIVELES DE DESEMPEÑO EN LECTUTRA CRITICA 2022-2024</a:t>
            </a:r>
          </a:p>
        </c:rich>
      </c:tx>
      <c:layout>
        <c:manualLayout>
          <c:xMode val="edge"/>
          <c:yMode val="edge"/>
          <c:x val="0.16693317193666454"/>
          <c:y val="1.9306222532337922E-2"/>
        </c:manualLayout>
      </c:layout>
      <c:overlay val="0"/>
      <c:spPr>
        <a:noFill/>
        <a:ln>
          <a:noFill/>
        </a:ln>
        <a:effectLst/>
      </c:spPr>
      <c:txPr>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400" b="0" i="0" u="none" strike="noStrike" kern="1200" spc="0" baseline="0">
              <a:solidFill>
                <a:sysClr val="windowText" lastClr="000000">
                  <a:lumMod val="65000"/>
                  <a:lumOff val="35000"/>
                </a:sysClr>
              </a:solidFill>
              <a:latin typeface="+mn-lt"/>
              <a:ea typeface="+mn-ea"/>
              <a:cs typeface="+mn-cs"/>
            </a:defRPr>
          </a:pPr>
          <a:endParaRPr lang="es-CO"/>
        </a:p>
      </c:txPr>
    </c:title>
    <c:autoTitleDeleted val="0"/>
    <c:plotArea>
      <c:layout/>
      <c:barChart>
        <c:barDir val="col"/>
        <c:grouping val="clustered"/>
        <c:varyColors val="0"/>
        <c:ser>
          <c:idx val="0"/>
          <c:order val="0"/>
          <c:tx>
            <c:strRef>
              <c:f>'11. % Est. X Nives LC.'!$J$11</c:f>
              <c:strCache>
                <c:ptCount val="1"/>
                <c:pt idx="0">
                  <c:v>1</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'11. % Est. X Nives LC.'!$I$12:$I$17</c:f>
              <c:strCache>
                <c:ptCount val="6"/>
                <c:pt idx="0">
                  <c:v>COLOMBIA. 2022</c:v>
                </c:pt>
                <c:pt idx="1">
                  <c:v>TOLIMA. 2022</c:v>
                </c:pt>
                <c:pt idx="2">
                  <c:v>COLOMBIA. 2023</c:v>
                </c:pt>
                <c:pt idx="3">
                  <c:v>TOLIMA. 2023</c:v>
                </c:pt>
                <c:pt idx="4">
                  <c:v>COLOMBIA. 2024</c:v>
                </c:pt>
                <c:pt idx="5">
                  <c:v>TOLIMA. 2024</c:v>
                </c:pt>
              </c:strCache>
            </c:strRef>
          </c:cat>
          <c:val>
            <c:numRef>
              <c:f>'11. % Est. X Nives LC.'!$J$12:$J$17</c:f>
              <c:numCache>
                <c:formatCode>0%</c:formatCode>
                <c:ptCount val="6"/>
                <c:pt idx="0">
                  <c:v>0.05</c:v>
                </c:pt>
                <c:pt idx="1">
                  <c:v>7.0000000000000007E-2</c:v>
                </c:pt>
                <c:pt idx="2">
                  <c:v>0.04</c:v>
                </c:pt>
                <c:pt idx="3">
                  <c:v>0.05</c:v>
                </c:pt>
                <c:pt idx="4">
                  <c:v>0.04</c:v>
                </c:pt>
                <c:pt idx="5">
                  <c:v>0.05</c:v>
                </c:pt>
              </c:numCache>
            </c:numRef>
          </c:val>
          <c:extLst>
            <c:ext xmlns:c16="http://schemas.microsoft.com/office/drawing/2014/chart" uri="{C3380CC4-5D6E-409C-BE32-E72D297353CC}">
              <c16:uniqueId val="{00000000-66C9-43FE-8332-508966B1B657}"/>
            </c:ext>
          </c:extLst>
        </c:ser>
        <c:ser>
          <c:idx val="1"/>
          <c:order val="1"/>
          <c:tx>
            <c:strRef>
              <c:f>'11. % Est. X Nives LC.'!$K$11</c:f>
              <c:strCache>
                <c:ptCount val="1"/>
                <c:pt idx="0">
                  <c:v>2</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'11. % Est. X Nives LC.'!$I$12:$I$17</c:f>
              <c:strCache>
                <c:ptCount val="6"/>
                <c:pt idx="0">
                  <c:v>COLOMBIA. 2022</c:v>
                </c:pt>
                <c:pt idx="1">
                  <c:v>TOLIMA. 2022</c:v>
                </c:pt>
                <c:pt idx="2">
                  <c:v>COLOMBIA. 2023</c:v>
                </c:pt>
                <c:pt idx="3">
                  <c:v>TOLIMA. 2023</c:v>
                </c:pt>
                <c:pt idx="4">
                  <c:v>COLOMBIA. 2024</c:v>
                </c:pt>
                <c:pt idx="5">
                  <c:v>TOLIMA. 2024</c:v>
                </c:pt>
              </c:strCache>
            </c:strRef>
          </c:cat>
          <c:val>
            <c:numRef>
              <c:f>'11. % Est. X Nives LC.'!$K$12:$K$17</c:f>
              <c:numCache>
                <c:formatCode>0%</c:formatCode>
                <c:ptCount val="6"/>
                <c:pt idx="0">
                  <c:v>0.34</c:v>
                </c:pt>
                <c:pt idx="1">
                  <c:v>0.47</c:v>
                </c:pt>
                <c:pt idx="2">
                  <c:v>0.35</c:v>
                </c:pt>
                <c:pt idx="3">
                  <c:v>0.47</c:v>
                </c:pt>
                <c:pt idx="4">
                  <c:v>0.31</c:v>
                </c:pt>
                <c:pt idx="5">
                  <c:v>0.42</c:v>
                </c:pt>
              </c:numCache>
            </c:numRef>
          </c:val>
          <c:extLst>
            <c:ext xmlns:c16="http://schemas.microsoft.com/office/drawing/2014/chart" uri="{C3380CC4-5D6E-409C-BE32-E72D297353CC}">
              <c16:uniqueId val="{00000001-66C9-43FE-8332-508966B1B657}"/>
            </c:ext>
          </c:extLst>
        </c:ser>
        <c:ser>
          <c:idx val="2"/>
          <c:order val="2"/>
          <c:tx>
            <c:strRef>
              <c:f>'11. % Est. X Nives LC.'!$L$11</c:f>
              <c:strCache>
                <c:ptCount val="1"/>
                <c:pt idx="0">
                  <c:v>3</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'11. % Est. X Nives LC.'!$I$12:$I$17</c:f>
              <c:strCache>
                <c:ptCount val="6"/>
                <c:pt idx="0">
                  <c:v>COLOMBIA. 2022</c:v>
                </c:pt>
                <c:pt idx="1">
                  <c:v>TOLIMA. 2022</c:v>
                </c:pt>
                <c:pt idx="2">
                  <c:v>COLOMBIA. 2023</c:v>
                </c:pt>
                <c:pt idx="3">
                  <c:v>TOLIMA. 2023</c:v>
                </c:pt>
                <c:pt idx="4">
                  <c:v>COLOMBIA. 2024</c:v>
                </c:pt>
                <c:pt idx="5">
                  <c:v>TOLIMA. 2024</c:v>
                </c:pt>
              </c:strCache>
            </c:strRef>
          </c:cat>
          <c:val>
            <c:numRef>
              <c:f>'11. % Est. X Nives LC.'!$L$12:$L$17</c:f>
              <c:numCache>
                <c:formatCode>0%</c:formatCode>
                <c:ptCount val="6"/>
                <c:pt idx="0">
                  <c:v>0.47</c:v>
                </c:pt>
                <c:pt idx="1">
                  <c:v>0.4</c:v>
                </c:pt>
                <c:pt idx="2">
                  <c:v>0.48</c:v>
                </c:pt>
                <c:pt idx="3">
                  <c:v>0.42</c:v>
                </c:pt>
                <c:pt idx="4">
                  <c:v>0.5</c:v>
                </c:pt>
                <c:pt idx="5">
                  <c:v>0.45</c:v>
                </c:pt>
              </c:numCache>
            </c:numRef>
          </c:val>
          <c:extLst>
            <c:ext xmlns:c16="http://schemas.microsoft.com/office/drawing/2014/chart" uri="{C3380CC4-5D6E-409C-BE32-E72D297353CC}">
              <c16:uniqueId val="{00000002-66C9-43FE-8332-508966B1B657}"/>
            </c:ext>
          </c:extLst>
        </c:ser>
        <c:ser>
          <c:idx val="3"/>
          <c:order val="3"/>
          <c:tx>
            <c:strRef>
              <c:f>'11. % Est. X Nives LC.'!$M$11</c:f>
              <c:strCache>
                <c:ptCount val="1"/>
                <c:pt idx="0">
                  <c:v>4</c:v>
                </c:pt>
              </c:strCache>
            </c:strRef>
          </c:tx>
          <c:spPr>
            <a:solidFill>
              <a:schemeClr val="accent4"/>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'11. % Est. X Nives LC.'!$I$12:$I$17</c:f>
              <c:strCache>
                <c:ptCount val="6"/>
                <c:pt idx="0">
                  <c:v>COLOMBIA. 2022</c:v>
                </c:pt>
                <c:pt idx="1">
                  <c:v>TOLIMA. 2022</c:v>
                </c:pt>
                <c:pt idx="2">
                  <c:v>COLOMBIA. 2023</c:v>
                </c:pt>
                <c:pt idx="3">
                  <c:v>TOLIMA. 2023</c:v>
                </c:pt>
                <c:pt idx="4">
                  <c:v>COLOMBIA. 2024</c:v>
                </c:pt>
                <c:pt idx="5">
                  <c:v>TOLIMA. 2024</c:v>
                </c:pt>
              </c:strCache>
            </c:strRef>
          </c:cat>
          <c:val>
            <c:numRef>
              <c:f>'11. % Est. X Nives LC.'!$M$12:$M$17</c:f>
              <c:numCache>
                <c:formatCode>0%</c:formatCode>
                <c:ptCount val="6"/>
                <c:pt idx="0">
                  <c:v>0.14000000000000001</c:v>
                </c:pt>
                <c:pt idx="1">
                  <c:v>0.06</c:v>
                </c:pt>
                <c:pt idx="2">
                  <c:v>0.13</c:v>
                </c:pt>
                <c:pt idx="3">
                  <c:v>0.06</c:v>
                </c:pt>
                <c:pt idx="4">
                  <c:v>0.15</c:v>
                </c:pt>
                <c:pt idx="5">
                  <c:v>7.0000000000000007E-2</c:v>
                </c:pt>
              </c:numCache>
            </c:numRef>
          </c:val>
          <c:extLst>
            <c:ext xmlns:c16="http://schemas.microsoft.com/office/drawing/2014/chart" uri="{C3380CC4-5D6E-409C-BE32-E72D297353CC}">
              <c16:uniqueId val="{00000003-66C9-43FE-8332-508966B1B657}"/>
            </c:ext>
          </c:extLst>
        </c:ser>
        <c:dLbls>
          <c:showLegendKey val="0"/>
          <c:showVal val="0"/>
          <c:showCatName val="0"/>
          <c:showSerName val="0"/>
          <c:showPercent val="0"/>
          <c:showBubbleSize val="0"/>
        </c:dLbls>
        <c:gapWidth val="219"/>
        <c:overlap val="-27"/>
        <c:axId val="1750173327"/>
        <c:axId val="1750174767"/>
      </c:barChart>
      <c:catAx>
        <c:axId val="1750173327"/>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750174767"/>
        <c:crosses val="autoZero"/>
        <c:auto val="1"/>
        <c:lblAlgn val="ctr"/>
        <c:lblOffset val="100"/>
        <c:noMultiLvlLbl val="0"/>
      </c:catAx>
      <c:valAx>
        <c:axId val="1750174767"/>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750173327"/>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400" b="0" i="0" u="none" strike="noStrike" kern="1200" spc="0" baseline="0">
                <a:solidFill>
                  <a:sysClr val="windowText" lastClr="000000">
                    <a:lumMod val="65000"/>
                    <a:lumOff val="35000"/>
                  </a:sysClr>
                </a:solidFill>
                <a:latin typeface="+mn-lt"/>
                <a:ea typeface="+mn-ea"/>
                <a:cs typeface="+mn-cs"/>
              </a:defRPr>
            </a:pPr>
            <a:r>
              <a:rPr lang="es-CO" sz="1400" b="1" i="0" u="none" strike="noStrike" kern="1200" spc="0" baseline="0">
                <a:solidFill>
                  <a:sysClr val="windowText" lastClr="000000">
                    <a:lumMod val="65000"/>
                    <a:lumOff val="35000"/>
                  </a:sysClr>
                </a:solidFill>
              </a:rPr>
              <a:t>PORCENTAJE DE ESTUDIANTES POR NIVELES DE DESEMPEÑO EN MATTEMÁTICAS 2022-2024</a:t>
            </a:r>
          </a:p>
          <a:p>
            <a:pPr marL="0" marR="0" lvl="0" indent="0" algn="ctr" defTabSz="914400" rtl="0" eaLnBrk="1" fontAlgn="auto" latinLnBrk="0" hangingPunct="1">
              <a:lnSpc>
                <a:spcPct val="100000"/>
              </a:lnSpc>
              <a:spcBef>
                <a:spcPts val="0"/>
              </a:spcBef>
              <a:spcAft>
                <a:spcPts val="0"/>
              </a:spcAft>
              <a:buClrTx/>
              <a:buSzTx/>
              <a:buFontTx/>
              <a:buNone/>
              <a:tabLst/>
              <a:defRPr>
                <a:solidFill>
                  <a:sysClr val="windowText" lastClr="000000">
                    <a:lumMod val="65000"/>
                    <a:lumOff val="35000"/>
                  </a:sysClr>
                </a:solidFill>
              </a:defRPr>
            </a:pPr>
            <a:endParaRPr lang="es-CO"/>
          </a:p>
        </c:rich>
      </c:tx>
      <c:overlay val="0"/>
      <c:spPr>
        <a:noFill/>
        <a:ln>
          <a:noFill/>
        </a:ln>
        <a:effectLst/>
      </c:spPr>
      <c:txPr>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400" b="0" i="0" u="none" strike="noStrike" kern="1200" spc="0" baseline="0">
              <a:solidFill>
                <a:sysClr val="windowText" lastClr="000000">
                  <a:lumMod val="65000"/>
                  <a:lumOff val="35000"/>
                </a:sysClr>
              </a:solidFill>
              <a:latin typeface="+mn-lt"/>
              <a:ea typeface="+mn-ea"/>
              <a:cs typeface="+mn-cs"/>
            </a:defRPr>
          </a:pPr>
          <a:endParaRPr lang="es-CO"/>
        </a:p>
      </c:txPr>
    </c:title>
    <c:autoTitleDeleted val="0"/>
    <c:plotArea>
      <c:layout/>
      <c:barChart>
        <c:barDir val="col"/>
        <c:grouping val="clustered"/>
        <c:varyColors val="0"/>
        <c:ser>
          <c:idx val="0"/>
          <c:order val="0"/>
          <c:tx>
            <c:strRef>
              <c:f>'13. % Est. X Nivles Matematicas'!$J$12</c:f>
              <c:strCache>
                <c:ptCount val="1"/>
                <c:pt idx="0">
                  <c:v>1</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'13. % Est. X Nivles Matematicas'!$I$13:$I$18</c:f>
              <c:strCache>
                <c:ptCount val="6"/>
                <c:pt idx="0">
                  <c:v>COLOMBIA. 2022</c:v>
                </c:pt>
                <c:pt idx="1">
                  <c:v>TOLIMA. 2022</c:v>
                </c:pt>
                <c:pt idx="2">
                  <c:v>COLOMBIA. 2023</c:v>
                </c:pt>
                <c:pt idx="3">
                  <c:v>TOLIMA. 2023</c:v>
                </c:pt>
                <c:pt idx="4">
                  <c:v>COLOMBIA. 2024</c:v>
                </c:pt>
                <c:pt idx="5">
                  <c:v>TOLIMA. 2024</c:v>
                </c:pt>
              </c:strCache>
            </c:strRef>
          </c:cat>
          <c:val>
            <c:numRef>
              <c:f>'13. % Est. X Nivles Matematicas'!$J$13:$J$18</c:f>
              <c:numCache>
                <c:formatCode>0%</c:formatCode>
                <c:ptCount val="6"/>
                <c:pt idx="0">
                  <c:v>0.1</c:v>
                </c:pt>
                <c:pt idx="1">
                  <c:v>0.13</c:v>
                </c:pt>
                <c:pt idx="2">
                  <c:v>0.09</c:v>
                </c:pt>
                <c:pt idx="3">
                  <c:v>0.12</c:v>
                </c:pt>
                <c:pt idx="4">
                  <c:v>0.09</c:v>
                </c:pt>
                <c:pt idx="5">
                  <c:v>0.12</c:v>
                </c:pt>
              </c:numCache>
            </c:numRef>
          </c:val>
          <c:extLst>
            <c:ext xmlns:c16="http://schemas.microsoft.com/office/drawing/2014/chart" uri="{C3380CC4-5D6E-409C-BE32-E72D297353CC}">
              <c16:uniqueId val="{00000000-A688-4771-BCB3-C858410F148B}"/>
            </c:ext>
          </c:extLst>
        </c:ser>
        <c:ser>
          <c:idx val="1"/>
          <c:order val="1"/>
          <c:tx>
            <c:strRef>
              <c:f>'13. % Est. X Nivles Matematicas'!$K$12</c:f>
              <c:strCache>
                <c:ptCount val="1"/>
                <c:pt idx="0">
                  <c:v>2</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'13. % Est. X Nivles Matematicas'!$I$13:$I$18</c:f>
              <c:strCache>
                <c:ptCount val="6"/>
                <c:pt idx="0">
                  <c:v>COLOMBIA. 2022</c:v>
                </c:pt>
                <c:pt idx="1">
                  <c:v>TOLIMA. 2022</c:v>
                </c:pt>
                <c:pt idx="2">
                  <c:v>COLOMBIA. 2023</c:v>
                </c:pt>
                <c:pt idx="3">
                  <c:v>TOLIMA. 2023</c:v>
                </c:pt>
                <c:pt idx="4">
                  <c:v>COLOMBIA. 2024</c:v>
                </c:pt>
                <c:pt idx="5">
                  <c:v>TOLIMA. 2024</c:v>
                </c:pt>
              </c:strCache>
            </c:strRef>
          </c:cat>
          <c:val>
            <c:numRef>
              <c:f>'13. % Est. X Nivles Matematicas'!$K$13:$K$18</c:f>
              <c:numCache>
                <c:formatCode>0%</c:formatCode>
                <c:ptCount val="6"/>
                <c:pt idx="0">
                  <c:v>0.35</c:v>
                </c:pt>
                <c:pt idx="1">
                  <c:v>0.45</c:v>
                </c:pt>
                <c:pt idx="2">
                  <c:v>0.35</c:v>
                </c:pt>
                <c:pt idx="3">
                  <c:v>0.44</c:v>
                </c:pt>
                <c:pt idx="4">
                  <c:v>0.33</c:v>
                </c:pt>
                <c:pt idx="5">
                  <c:v>0.42</c:v>
                </c:pt>
              </c:numCache>
            </c:numRef>
          </c:val>
          <c:extLst>
            <c:ext xmlns:c16="http://schemas.microsoft.com/office/drawing/2014/chart" uri="{C3380CC4-5D6E-409C-BE32-E72D297353CC}">
              <c16:uniqueId val="{00000001-A688-4771-BCB3-C858410F148B}"/>
            </c:ext>
          </c:extLst>
        </c:ser>
        <c:ser>
          <c:idx val="2"/>
          <c:order val="2"/>
          <c:tx>
            <c:strRef>
              <c:f>'13. % Est. X Nivles Matematicas'!$L$12</c:f>
              <c:strCache>
                <c:ptCount val="1"/>
                <c:pt idx="0">
                  <c:v>3</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'13. % Est. X Nivles Matematicas'!$I$13:$I$18</c:f>
              <c:strCache>
                <c:ptCount val="6"/>
                <c:pt idx="0">
                  <c:v>COLOMBIA. 2022</c:v>
                </c:pt>
                <c:pt idx="1">
                  <c:v>TOLIMA. 2022</c:v>
                </c:pt>
                <c:pt idx="2">
                  <c:v>COLOMBIA. 2023</c:v>
                </c:pt>
                <c:pt idx="3">
                  <c:v>TOLIMA. 2023</c:v>
                </c:pt>
                <c:pt idx="4">
                  <c:v>COLOMBIA. 2024</c:v>
                </c:pt>
                <c:pt idx="5">
                  <c:v>TOLIMA. 2024</c:v>
                </c:pt>
              </c:strCache>
            </c:strRef>
          </c:cat>
          <c:val>
            <c:numRef>
              <c:f>'13. % Est. X Nivles Matematicas'!$L$13:$L$18</c:f>
              <c:numCache>
                <c:formatCode>0%</c:formatCode>
                <c:ptCount val="6"/>
                <c:pt idx="0">
                  <c:v>0.49</c:v>
                </c:pt>
                <c:pt idx="1">
                  <c:v>0.4</c:v>
                </c:pt>
                <c:pt idx="2">
                  <c:v>0.49</c:v>
                </c:pt>
                <c:pt idx="3">
                  <c:v>0.41</c:v>
                </c:pt>
                <c:pt idx="4">
                  <c:v>0.5</c:v>
                </c:pt>
                <c:pt idx="5">
                  <c:v>0.42</c:v>
                </c:pt>
              </c:numCache>
            </c:numRef>
          </c:val>
          <c:extLst>
            <c:ext xmlns:c16="http://schemas.microsoft.com/office/drawing/2014/chart" uri="{C3380CC4-5D6E-409C-BE32-E72D297353CC}">
              <c16:uniqueId val="{00000002-A688-4771-BCB3-C858410F148B}"/>
            </c:ext>
          </c:extLst>
        </c:ser>
        <c:ser>
          <c:idx val="3"/>
          <c:order val="3"/>
          <c:tx>
            <c:strRef>
              <c:f>'13. % Est. X Nivles Matematicas'!$M$12</c:f>
              <c:strCache>
                <c:ptCount val="1"/>
                <c:pt idx="0">
                  <c:v>4</c:v>
                </c:pt>
              </c:strCache>
            </c:strRef>
          </c:tx>
          <c:spPr>
            <a:solidFill>
              <a:schemeClr val="accent4"/>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'13. % Est. X Nivles Matematicas'!$I$13:$I$18</c:f>
              <c:strCache>
                <c:ptCount val="6"/>
                <c:pt idx="0">
                  <c:v>COLOMBIA. 2022</c:v>
                </c:pt>
                <c:pt idx="1">
                  <c:v>TOLIMA. 2022</c:v>
                </c:pt>
                <c:pt idx="2">
                  <c:v>COLOMBIA. 2023</c:v>
                </c:pt>
                <c:pt idx="3">
                  <c:v>TOLIMA. 2023</c:v>
                </c:pt>
                <c:pt idx="4">
                  <c:v>COLOMBIA. 2024</c:v>
                </c:pt>
                <c:pt idx="5">
                  <c:v>TOLIMA. 2024</c:v>
                </c:pt>
              </c:strCache>
            </c:strRef>
          </c:cat>
          <c:val>
            <c:numRef>
              <c:f>'13. % Est. X Nivles Matematicas'!$M$13:$M$18</c:f>
              <c:numCache>
                <c:formatCode>0%</c:formatCode>
                <c:ptCount val="6"/>
                <c:pt idx="0">
                  <c:v>0.05</c:v>
                </c:pt>
                <c:pt idx="1">
                  <c:v>0.02</c:v>
                </c:pt>
                <c:pt idx="2">
                  <c:v>7.0000000000000007E-2</c:v>
                </c:pt>
                <c:pt idx="3">
                  <c:v>0.03</c:v>
                </c:pt>
                <c:pt idx="4">
                  <c:v>0.08</c:v>
                </c:pt>
                <c:pt idx="5">
                  <c:v>0.03</c:v>
                </c:pt>
              </c:numCache>
            </c:numRef>
          </c:val>
          <c:extLst>
            <c:ext xmlns:c16="http://schemas.microsoft.com/office/drawing/2014/chart" uri="{C3380CC4-5D6E-409C-BE32-E72D297353CC}">
              <c16:uniqueId val="{00000003-A688-4771-BCB3-C858410F148B}"/>
            </c:ext>
          </c:extLst>
        </c:ser>
        <c:dLbls>
          <c:showLegendKey val="0"/>
          <c:showVal val="0"/>
          <c:showCatName val="0"/>
          <c:showSerName val="0"/>
          <c:showPercent val="0"/>
          <c:showBubbleSize val="0"/>
        </c:dLbls>
        <c:gapWidth val="182"/>
        <c:axId val="104026912"/>
        <c:axId val="104024512"/>
      </c:barChart>
      <c:catAx>
        <c:axId val="1040269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04024512"/>
        <c:crosses val="autoZero"/>
        <c:auto val="1"/>
        <c:lblAlgn val="ctr"/>
        <c:lblOffset val="100"/>
        <c:noMultiLvlLbl val="0"/>
      </c:catAx>
      <c:valAx>
        <c:axId val="104024512"/>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0402691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baseline="0">
                <a:solidFill>
                  <a:schemeClr val="tx1">
                    <a:lumMod val="65000"/>
                    <a:lumOff val="35000"/>
                  </a:schemeClr>
                </a:solidFill>
                <a:latin typeface="+mn-lt"/>
                <a:ea typeface="+mn-ea"/>
                <a:cs typeface="+mn-cs"/>
              </a:defRPr>
            </a:pPr>
            <a:r>
              <a:rPr lang="es-CO"/>
              <a:t>% DE ESTUDIANTES POR NIVEL DE DESEMPEÑO, AÑOS 2017 AL 2023</a:t>
            </a:r>
          </a:p>
          <a:p>
            <a:pPr>
              <a:defRPr/>
            </a:pPr>
            <a:endParaRPr lang="es-CO"/>
          </a:p>
        </c:rich>
      </c:tx>
      <c:overlay val="0"/>
      <c:spPr>
        <a:noFill/>
        <a:ln>
          <a:noFill/>
        </a:ln>
        <a:effectLst/>
      </c:spPr>
      <c:txPr>
        <a:bodyPr rot="0" spcFirstLastPara="1" vertOverflow="ellipsis" vert="horz" wrap="square" anchor="ctr" anchorCtr="1"/>
        <a:lstStyle/>
        <a:p>
          <a:pPr>
            <a:defRPr sz="1600" b="1" i="0" u="none" strike="noStrike" kern="1200" baseline="0">
              <a:solidFill>
                <a:schemeClr val="tx1">
                  <a:lumMod val="65000"/>
                  <a:lumOff val="35000"/>
                </a:schemeClr>
              </a:solidFill>
              <a:latin typeface="+mn-lt"/>
              <a:ea typeface="+mn-ea"/>
              <a:cs typeface="+mn-cs"/>
            </a:defRPr>
          </a:pPr>
          <a:endParaRPr lang="es-CO"/>
        </a:p>
      </c:txPr>
    </c:title>
    <c:autoTitleDeleted val="0"/>
    <c:plotArea>
      <c:layout/>
      <c:barChart>
        <c:barDir val="col"/>
        <c:grouping val="stacked"/>
        <c:varyColors val="0"/>
        <c:ser>
          <c:idx val="0"/>
          <c:order val="0"/>
          <c:tx>
            <c:strRef>
              <c:f>'15. % X Niveles C.Sociales'!$J$20</c:f>
              <c:strCache>
                <c:ptCount val="1"/>
                <c:pt idx="0">
                  <c:v>1</c:v>
                </c:pt>
              </c:strCache>
            </c:strRef>
          </c:tx>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dLbls>
            <c:spPr>
              <a:solidFill>
                <a:schemeClr val="lt1"/>
              </a:solidFill>
              <a:ln>
                <a:solidFill>
                  <a:schemeClr val="dk1">
                    <a:lumMod val="25000"/>
                    <a:lumOff val="75000"/>
                  </a:schemeClr>
                </a:solidFill>
              </a:ln>
              <a:effectLst/>
            </c:spPr>
            <c:txPr>
              <a:bodyPr rot="0" spcFirstLastPara="1" vertOverflow="clip" horzOverflow="clip" vert="horz" wrap="square" lIns="36576" tIns="18288" rIns="36576" bIns="18288"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oundRect">
                    <a:avLst/>
                  </a:prstGeom>
                  <a:noFill/>
                  <a:ln>
                    <a:noFill/>
                  </a:ln>
                </c15:spPr>
                <c15:showLeaderLines val="1"/>
                <c15:leaderLines>
                  <c:spPr>
                    <a:ln w="9525" cap="flat" cmpd="sng" algn="ctr">
                      <a:solidFill>
                        <a:schemeClr val="tx1">
                          <a:lumMod val="35000"/>
                          <a:lumOff val="65000"/>
                        </a:schemeClr>
                      </a:solidFill>
                      <a:round/>
                    </a:ln>
                    <a:effectLst/>
                  </c:spPr>
                </c15:leaderLines>
              </c:ext>
            </c:extLst>
          </c:dLbls>
          <c:cat>
            <c:strRef>
              <c:f>'15. % X Niveles C.Sociales'!$I$21:$I$34</c:f>
              <c:strCache>
                <c:ptCount val="14"/>
                <c:pt idx="0">
                  <c:v>COLOMBIA. 2017</c:v>
                </c:pt>
                <c:pt idx="1">
                  <c:v>TOLIMA. 2017</c:v>
                </c:pt>
                <c:pt idx="2">
                  <c:v>COLOMBIA. 2018</c:v>
                </c:pt>
                <c:pt idx="3">
                  <c:v>TOLIMA. 2018</c:v>
                </c:pt>
                <c:pt idx="4">
                  <c:v>COLOMBIA. 2019</c:v>
                </c:pt>
                <c:pt idx="5">
                  <c:v>TOLIMA. 2019</c:v>
                </c:pt>
                <c:pt idx="6">
                  <c:v>COLOMBIA. 2020</c:v>
                </c:pt>
                <c:pt idx="7">
                  <c:v>TOLIMA. 2020</c:v>
                </c:pt>
                <c:pt idx="8">
                  <c:v>COLOMBIA. 2021</c:v>
                </c:pt>
                <c:pt idx="9">
                  <c:v>TOLIMA. 2021</c:v>
                </c:pt>
                <c:pt idx="10">
                  <c:v>COLOMBIA. 2022</c:v>
                </c:pt>
                <c:pt idx="11">
                  <c:v>TOLIMA. 2022</c:v>
                </c:pt>
                <c:pt idx="12">
                  <c:v>COLOMBIA. 2023</c:v>
                </c:pt>
                <c:pt idx="13">
                  <c:v>TOLIMA. 2023</c:v>
                </c:pt>
              </c:strCache>
            </c:strRef>
          </c:cat>
          <c:val>
            <c:numRef>
              <c:f>'15. % X Niveles C.Sociales'!$J$21:$J$34</c:f>
              <c:numCache>
                <c:formatCode>0%</c:formatCode>
                <c:ptCount val="14"/>
                <c:pt idx="0">
                  <c:v>0.17</c:v>
                </c:pt>
                <c:pt idx="1">
                  <c:v>0.25</c:v>
                </c:pt>
                <c:pt idx="2">
                  <c:v>0.25</c:v>
                </c:pt>
                <c:pt idx="3">
                  <c:v>0.36</c:v>
                </c:pt>
                <c:pt idx="4">
                  <c:v>0.32</c:v>
                </c:pt>
                <c:pt idx="5">
                  <c:v>0.43</c:v>
                </c:pt>
                <c:pt idx="6">
                  <c:v>0.27</c:v>
                </c:pt>
                <c:pt idx="7">
                  <c:v>0.38</c:v>
                </c:pt>
                <c:pt idx="8">
                  <c:v>0.31</c:v>
                </c:pt>
                <c:pt idx="9">
                  <c:v>0.43</c:v>
                </c:pt>
                <c:pt idx="10">
                  <c:v>0.28999999999999998</c:v>
                </c:pt>
                <c:pt idx="11">
                  <c:v>0.39</c:v>
                </c:pt>
                <c:pt idx="12">
                  <c:v>0.27</c:v>
                </c:pt>
                <c:pt idx="13">
                  <c:v>0.36</c:v>
                </c:pt>
              </c:numCache>
            </c:numRef>
          </c:val>
          <c:extLst>
            <c:ext xmlns:c16="http://schemas.microsoft.com/office/drawing/2014/chart" uri="{C3380CC4-5D6E-409C-BE32-E72D297353CC}">
              <c16:uniqueId val="{00000000-EA62-4984-BB6A-8EA5B8F85584}"/>
            </c:ext>
          </c:extLst>
        </c:ser>
        <c:ser>
          <c:idx val="1"/>
          <c:order val="1"/>
          <c:tx>
            <c:strRef>
              <c:f>'15. % X Niveles C.Sociales'!$K$20</c:f>
              <c:strCache>
                <c:ptCount val="1"/>
                <c:pt idx="0">
                  <c:v>2</c:v>
                </c:pt>
              </c:strCache>
            </c:strRef>
          </c:tx>
          <c:spPr>
            <a:gradFill rotWithShape="1">
              <a:gsLst>
                <a:gs pos="0">
                  <a:schemeClr val="accent2">
                    <a:satMod val="103000"/>
                    <a:lumMod val="102000"/>
                    <a:tint val="94000"/>
                  </a:schemeClr>
                </a:gs>
                <a:gs pos="50000">
                  <a:schemeClr val="accent2">
                    <a:satMod val="110000"/>
                    <a:lumMod val="100000"/>
                    <a:shade val="100000"/>
                  </a:schemeClr>
                </a:gs>
                <a:gs pos="100000">
                  <a:schemeClr val="accent2">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dLbls>
            <c:spPr>
              <a:solidFill>
                <a:schemeClr val="lt1"/>
              </a:solidFill>
              <a:ln>
                <a:solidFill>
                  <a:schemeClr val="dk1">
                    <a:lumMod val="25000"/>
                    <a:lumOff val="75000"/>
                  </a:schemeClr>
                </a:solidFill>
              </a:ln>
              <a:effectLst/>
            </c:spPr>
            <c:txPr>
              <a:bodyPr rot="0" spcFirstLastPara="1" vertOverflow="clip" horzOverflow="clip" vert="horz" wrap="square" lIns="36576" tIns="18288" rIns="36576" bIns="18288"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oundRect">
                    <a:avLst/>
                  </a:prstGeom>
                  <a:noFill/>
                  <a:ln>
                    <a:noFill/>
                  </a:ln>
                </c15:spPr>
                <c15:showLeaderLines val="1"/>
                <c15:leaderLines>
                  <c:spPr>
                    <a:ln w="9525" cap="flat" cmpd="sng" algn="ctr">
                      <a:solidFill>
                        <a:schemeClr val="tx1">
                          <a:lumMod val="35000"/>
                          <a:lumOff val="65000"/>
                        </a:schemeClr>
                      </a:solidFill>
                      <a:round/>
                    </a:ln>
                    <a:effectLst/>
                  </c:spPr>
                </c15:leaderLines>
              </c:ext>
            </c:extLst>
          </c:dLbls>
          <c:cat>
            <c:strRef>
              <c:f>'15. % X Niveles C.Sociales'!$I$21:$I$34</c:f>
              <c:strCache>
                <c:ptCount val="14"/>
                <c:pt idx="0">
                  <c:v>COLOMBIA. 2017</c:v>
                </c:pt>
                <c:pt idx="1">
                  <c:v>TOLIMA. 2017</c:v>
                </c:pt>
                <c:pt idx="2">
                  <c:v>COLOMBIA. 2018</c:v>
                </c:pt>
                <c:pt idx="3">
                  <c:v>TOLIMA. 2018</c:v>
                </c:pt>
                <c:pt idx="4">
                  <c:v>COLOMBIA. 2019</c:v>
                </c:pt>
                <c:pt idx="5">
                  <c:v>TOLIMA. 2019</c:v>
                </c:pt>
                <c:pt idx="6">
                  <c:v>COLOMBIA. 2020</c:v>
                </c:pt>
                <c:pt idx="7">
                  <c:v>TOLIMA. 2020</c:v>
                </c:pt>
                <c:pt idx="8">
                  <c:v>COLOMBIA. 2021</c:v>
                </c:pt>
                <c:pt idx="9">
                  <c:v>TOLIMA. 2021</c:v>
                </c:pt>
                <c:pt idx="10">
                  <c:v>COLOMBIA. 2022</c:v>
                </c:pt>
                <c:pt idx="11">
                  <c:v>TOLIMA. 2022</c:v>
                </c:pt>
                <c:pt idx="12">
                  <c:v>COLOMBIA. 2023</c:v>
                </c:pt>
                <c:pt idx="13">
                  <c:v>TOLIMA. 2023</c:v>
                </c:pt>
              </c:strCache>
            </c:strRef>
          </c:cat>
          <c:val>
            <c:numRef>
              <c:f>'15. % X Niveles C.Sociales'!$K$21:$K$34</c:f>
              <c:numCache>
                <c:formatCode>0%</c:formatCode>
                <c:ptCount val="14"/>
                <c:pt idx="0">
                  <c:v>0.47</c:v>
                </c:pt>
                <c:pt idx="1">
                  <c:v>0.53</c:v>
                </c:pt>
                <c:pt idx="2">
                  <c:v>0.43</c:v>
                </c:pt>
                <c:pt idx="3">
                  <c:v>0.46</c:v>
                </c:pt>
                <c:pt idx="4">
                  <c:v>0.41</c:v>
                </c:pt>
                <c:pt idx="5">
                  <c:v>0.41</c:v>
                </c:pt>
                <c:pt idx="6">
                  <c:v>0.42</c:v>
                </c:pt>
                <c:pt idx="7">
                  <c:v>0.45</c:v>
                </c:pt>
                <c:pt idx="8">
                  <c:v>0.42</c:v>
                </c:pt>
                <c:pt idx="9">
                  <c:v>0.42</c:v>
                </c:pt>
                <c:pt idx="10">
                  <c:v>0.41</c:v>
                </c:pt>
                <c:pt idx="11">
                  <c:v>0.43</c:v>
                </c:pt>
                <c:pt idx="12">
                  <c:v>0.42</c:v>
                </c:pt>
                <c:pt idx="13">
                  <c:v>0.45</c:v>
                </c:pt>
              </c:numCache>
            </c:numRef>
          </c:val>
          <c:extLst>
            <c:ext xmlns:c16="http://schemas.microsoft.com/office/drawing/2014/chart" uri="{C3380CC4-5D6E-409C-BE32-E72D297353CC}">
              <c16:uniqueId val="{00000001-EA62-4984-BB6A-8EA5B8F85584}"/>
            </c:ext>
          </c:extLst>
        </c:ser>
        <c:ser>
          <c:idx val="2"/>
          <c:order val="2"/>
          <c:tx>
            <c:strRef>
              <c:f>'15. % X Niveles C.Sociales'!$L$20</c:f>
              <c:strCache>
                <c:ptCount val="1"/>
                <c:pt idx="0">
                  <c:v>3</c:v>
                </c:pt>
              </c:strCache>
            </c:strRef>
          </c:tx>
          <c:spPr>
            <a:gradFill rotWithShape="1">
              <a:gsLst>
                <a:gs pos="0">
                  <a:schemeClr val="accent3">
                    <a:satMod val="103000"/>
                    <a:lumMod val="102000"/>
                    <a:tint val="94000"/>
                  </a:schemeClr>
                </a:gs>
                <a:gs pos="50000">
                  <a:schemeClr val="accent3">
                    <a:satMod val="110000"/>
                    <a:lumMod val="100000"/>
                    <a:shade val="100000"/>
                  </a:schemeClr>
                </a:gs>
                <a:gs pos="100000">
                  <a:schemeClr val="accent3">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dLbls>
            <c:spPr>
              <a:solidFill>
                <a:schemeClr val="lt1"/>
              </a:solidFill>
              <a:ln>
                <a:solidFill>
                  <a:schemeClr val="dk1">
                    <a:lumMod val="25000"/>
                    <a:lumOff val="75000"/>
                  </a:schemeClr>
                </a:solidFill>
              </a:ln>
              <a:effectLst/>
            </c:spPr>
            <c:txPr>
              <a:bodyPr rot="0" spcFirstLastPara="1" vertOverflow="clip" horzOverflow="clip" vert="horz" wrap="square" lIns="36576" tIns="18288" rIns="36576" bIns="18288"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oundRect">
                    <a:avLst/>
                  </a:prstGeom>
                  <a:noFill/>
                  <a:ln>
                    <a:noFill/>
                  </a:ln>
                </c15:spPr>
                <c15:showLeaderLines val="1"/>
                <c15:leaderLines>
                  <c:spPr>
                    <a:ln w="9525" cap="flat" cmpd="sng" algn="ctr">
                      <a:solidFill>
                        <a:schemeClr val="tx1">
                          <a:lumMod val="35000"/>
                          <a:lumOff val="65000"/>
                        </a:schemeClr>
                      </a:solidFill>
                      <a:round/>
                    </a:ln>
                    <a:effectLst/>
                  </c:spPr>
                </c15:leaderLines>
              </c:ext>
            </c:extLst>
          </c:dLbls>
          <c:cat>
            <c:strRef>
              <c:f>'15. % X Niveles C.Sociales'!$I$21:$I$34</c:f>
              <c:strCache>
                <c:ptCount val="14"/>
                <c:pt idx="0">
                  <c:v>COLOMBIA. 2017</c:v>
                </c:pt>
                <c:pt idx="1">
                  <c:v>TOLIMA. 2017</c:v>
                </c:pt>
                <c:pt idx="2">
                  <c:v>COLOMBIA. 2018</c:v>
                </c:pt>
                <c:pt idx="3">
                  <c:v>TOLIMA. 2018</c:v>
                </c:pt>
                <c:pt idx="4">
                  <c:v>COLOMBIA. 2019</c:v>
                </c:pt>
                <c:pt idx="5">
                  <c:v>TOLIMA. 2019</c:v>
                </c:pt>
                <c:pt idx="6">
                  <c:v>COLOMBIA. 2020</c:v>
                </c:pt>
                <c:pt idx="7">
                  <c:v>TOLIMA. 2020</c:v>
                </c:pt>
                <c:pt idx="8">
                  <c:v>COLOMBIA. 2021</c:v>
                </c:pt>
                <c:pt idx="9">
                  <c:v>TOLIMA. 2021</c:v>
                </c:pt>
                <c:pt idx="10">
                  <c:v>COLOMBIA. 2022</c:v>
                </c:pt>
                <c:pt idx="11">
                  <c:v>TOLIMA. 2022</c:v>
                </c:pt>
                <c:pt idx="12">
                  <c:v>COLOMBIA. 2023</c:v>
                </c:pt>
                <c:pt idx="13">
                  <c:v>TOLIMA. 2023</c:v>
                </c:pt>
              </c:strCache>
            </c:strRef>
          </c:cat>
          <c:val>
            <c:numRef>
              <c:f>'15. % X Niveles C.Sociales'!$L$21:$L$34</c:f>
              <c:numCache>
                <c:formatCode>0%</c:formatCode>
                <c:ptCount val="14"/>
                <c:pt idx="0">
                  <c:v>0.32</c:v>
                </c:pt>
                <c:pt idx="1">
                  <c:v>0.21</c:v>
                </c:pt>
                <c:pt idx="2">
                  <c:v>0.28000000000000003</c:v>
                </c:pt>
                <c:pt idx="3">
                  <c:v>0.18</c:v>
                </c:pt>
                <c:pt idx="4">
                  <c:v>0.24</c:v>
                </c:pt>
                <c:pt idx="5">
                  <c:v>0.15</c:v>
                </c:pt>
                <c:pt idx="6">
                  <c:v>0.27</c:v>
                </c:pt>
                <c:pt idx="7">
                  <c:v>0.16</c:v>
                </c:pt>
                <c:pt idx="8">
                  <c:v>0.24</c:v>
                </c:pt>
                <c:pt idx="9">
                  <c:v>0.14000000000000001</c:v>
                </c:pt>
                <c:pt idx="10">
                  <c:v>0.27</c:v>
                </c:pt>
                <c:pt idx="11">
                  <c:v>0.17</c:v>
                </c:pt>
                <c:pt idx="12">
                  <c:v>0.27</c:v>
                </c:pt>
                <c:pt idx="13">
                  <c:v>0.18</c:v>
                </c:pt>
              </c:numCache>
            </c:numRef>
          </c:val>
          <c:extLst>
            <c:ext xmlns:c16="http://schemas.microsoft.com/office/drawing/2014/chart" uri="{C3380CC4-5D6E-409C-BE32-E72D297353CC}">
              <c16:uniqueId val="{00000002-EA62-4984-BB6A-8EA5B8F85584}"/>
            </c:ext>
          </c:extLst>
        </c:ser>
        <c:ser>
          <c:idx val="3"/>
          <c:order val="3"/>
          <c:tx>
            <c:strRef>
              <c:f>'15. % X Niveles C.Sociales'!$M$20</c:f>
              <c:strCache>
                <c:ptCount val="1"/>
                <c:pt idx="0">
                  <c:v>4</c:v>
                </c:pt>
              </c:strCache>
            </c:strRef>
          </c:tx>
          <c:spPr>
            <a:gradFill rotWithShape="1">
              <a:gsLst>
                <a:gs pos="0">
                  <a:schemeClr val="accent4">
                    <a:satMod val="103000"/>
                    <a:lumMod val="102000"/>
                    <a:tint val="94000"/>
                  </a:schemeClr>
                </a:gs>
                <a:gs pos="50000">
                  <a:schemeClr val="accent4">
                    <a:satMod val="110000"/>
                    <a:lumMod val="100000"/>
                    <a:shade val="100000"/>
                  </a:schemeClr>
                </a:gs>
                <a:gs pos="100000">
                  <a:schemeClr val="accent4">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dLbls>
            <c:spPr>
              <a:solidFill>
                <a:schemeClr val="lt1"/>
              </a:solidFill>
              <a:ln>
                <a:solidFill>
                  <a:schemeClr val="dk1">
                    <a:lumMod val="25000"/>
                    <a:lumOff val="75000"/>
                  </a:schemeClr>
                </a:solidFill>
              </a:ln>
              <a:effectLst/>
            </c:spPr>
            <c:txPr>
              <a:bodyPr rot="0" spcFirstLastPara="1" vertOverflow="clip" horzOverflow="clip" vert="horz" wrap="square" lIns="36576" tIns="18288" rIns="36576" bIns="18288"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oundRect">
                    <a:avLst/>
                  </a:prstGeom>
                  <a:noFill/>
                  <a:ln>
                    <a:noFill/>
                  </a:ln>
                </c15:spPr>
                <c15:showLeaderLines val="1"/>
                <c15:leaderLines>
                  <c:spPr>
                    <a:ln w="9525" cap="flat" cmpd="sng" algn="ctr">
                      <a:solidFill>
                        <a:schemeClr val="tx1">
                          <a:lumMod val="35000"/>
                          <a:lumOff val="65000"/>
                        </a:schemeClr>
                      </a:solidFill>
                      <a:round/>
                    </a:ln>
                    <a:effectLst/>
                  </c:spPr>
                </c15:leaderLines>
              </c:ext>
            </c:extLst>
          </c:dLbls>
          <c:cat>
            <c:strRef>
              <c:f>'15. % X Niveles C.Sociales'!$I$21:$I$34</c:f>
              <c:strCache>
                <c:ptCount val="14"/>
                <c:pt idx="0">
                  <c:v>COLOMBIA. 2017</c:v>
                </c:pt>
                <c:pt idx="1">
                  <c:v>TOLIMA. 2017</c:v>
                </c:pt>
                <c:pt idx="2">
                  <c:v>COLOMBIA. 2018</c:v>
                </c:pt>
                <c:pt idx="3">
                  <c:v>TOLIMA. 2018</c:v>
                </c:pt>
                <c:pt idx="4">
                  <c:v>COLOMBIA. 2019</c:v>
                </c:pt>
                <c:pt idx="5">
                  <c:v>TOLIMA. 2019</c:v>
                </c:pt>
                <c:pt idx="6">
                  <c:v>COLOMBIA. 2020</c:v>
                </c:pt>
                <c:pt idx="7">
                  <c:v>TOLIMA. 2020</c:v>
                </c:pt>
                <c:pt idx="8">
                  <c:v>COLOMBIA. 2021</c:v>
                </c:pt>
                <c:pt idx="9">
                  <c:v>TOLIMA. 2021</c:v>
                </c:pt>
                <c:pt idx="10">
                  <c:v>COLOMBIA. 2022</c:v>
                </c:pt>
                <c:pt idx="11">
                  <c:v>TOLIMA. 2022</c:v>
                </c:pt>
                <c:pt idx="12">
                  <c:v>COLOMBIA. 2023</c:v>
                </c:pt>
                <c:pt idx="13">
                  <c:v>TOLIMA. 2023</c:v>
                </c:pt>
              </c:strCache>
            </c:strRef>
          </c:cat>
          <c:val>
            <c:numRef>
              <c:f>'15. % X Niveles C.Sociales'!$M$21:$M$34</c:f>
              <c:numCache>
                <c:formatCode>0%</c:formatCode>
                <c:ptCount val="14"/>
                <c:pt idx="0">
                  <c:v>0.04</c:v>
                </c:pt>
                <c:pt idx="1">
                  <c:v>0.01</c:v>
                </c:pt>
                <c:pt idx="2">
                  <c:v>0.04</c:v>
                </c:pt>
                <c:pt idx="3">
                  <c:v>0.01</c:v>
                </c:pt>
                <c:pt idx="4">
                  <c:v>0.03</c:v>
                </c:pt>
                <c:pt idx="5">
                  <c:v>0.01</c:v>
                </c:pt>
                <c:pt idx="6">
                  <c:v>0.04</c:v>
                </c:pt>
                <c:pt idx="7">
                  <c:v>0.01</c:v>
                </c:pt>
                <c:pt idx="8">
                  <c:v>0.03</c:v>
                </c:pt>
                <c:pt idx="9">
                  <c:v>0.01</c:v>
                </c:pt>
                <c:pt idx="10">
                  <c:v>0.03</c:v>
                </c:pt>
                <c:pt idx="11">
                  <c:v>0.01</c:v>
                </c:pt>
                <c:pt idx="12">
                  <c:v>0.04</c:v>
                </c:pt>
                <c:pt idx="13">
                  <c:v>0.02</c:v>
                </c:pt>
              </c:numCache>
            </c:numRef>
          </c:val>
          <c:extLst>
            <c:ext xmlns:c16="http://schemas.microsoft.com/office/drawing/2014/chart" uri="{C3380CC4-5D6E-409C-BE32-E72D297353CC}">
              <c16:uniqueId val="{00000003-EA62-4984-BB6A-8EA5B8F85584}"/>
            </c:ext>
          </c:extLst>
        </c:ser>
        <c:dLbls>
          <c:showLegendKey val="0"/>
          <c:showVal val="0"/>
          <c:showCatName val="0"/>
          <c:showSerName val="0"/>
          <c:showPercent val="0"/>
          <c:showBubbleSize val="0"/>
        </c:dLbls>
        <c:gapWidth val="150"/>
        <c:overlap val="100"/>
        <c:axId val="57246959"/>
        <c:axId val="206154735"/>
      </c:barChart>
      <c:catAx>
        <c:axId val="57246959"/>
        <c:scaling>
          <c:orientation val="minMax"/>
        </c:scaling>
        <c:delete val="0"/>
        <c:axPos val="b"/>
        <c:numFmt formatCode="General" sourceLinked="1"/>
        <c:majorTickMark val="none"/>
        <c:minorTickMark val="none"/>
        <c:tickLblPos val="nextTo"/>
        <c:spPr>
          <a:noFill/>
          <a:ln w="12700"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206154735"/>
        <c:crosses val="autoZero"/>
        <c:auto val="1"/>
        <c:lblAlgn val="ctr"/>
        <c:lblOffset val="100"/>
        <c:noMultiLvlLbl val="0"/>
      </c:catAx>
      <c:valAx>
        <c:axId val="206154735"/>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57246959"/>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s-CO" sz="1400" b="1" i="0" u="none" strike="noStrike" kern="1200" spc="0" baseline="0">
                <a:solidFill>
                  <a:sysClr val="windowText" lastClr="000000">
                    <a:lumMod val="65000"/>
                    <a:lumOff val="35000"/>
                  </a:sysClr>
                </a:solidFill>
              </a:rPr>
              <a:t>PORCENTAJE DE ESTUDIANTES POR NIVELES DE DESEMPEÑO EN CIENCIAS SOCIALES 2022-2024</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CO"/>
        </a:p>
      </c:txPr>
    </c:title>
    <c:autoTitleDeleted val="0"/>
    <c:plotArea>
      <c:layout/>
      <c:barChart>
        <c:barDir val="col"/>
        <c:grouping val="clustered"/>
        <c:varyColors val="0"/>
        <c:ser>
          <c:idx val="0"/>
          <c:order val="0"/>
          <c:tx>
            <c:strRef>
              <c:f>'15. % X Niveles C.Sociales'!$J$10</c:f>
              <c:strCache>
                <c:ptCount val="1"/>
                <c:pt idx="0">
                  <c:v>1</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'15. % X Niveles C.Sociales'!$I$11:$I$16</c:f>
              <c:strCache>
                <c:ptCount val="6"/>
                <c:pt idx="0">
                  <c:v>COLOMBIA. 2022</c:v>
                </c:pt>
                <c:pt idx="1">
                  <c:v>TOLIMA. 2022</c:v>
                </c:pt>
                <c:pt idx="2">
                  <c:v>COLOMBIA. 2023</c:v>
                </c:pt>
                <c:pt idx="3">
                  <c:v>TOLIMA. 2023</c:v>
                </c:pt>
                <c:pt idx="4">
                  <c:v>COLOMBIA. 2024</c:v>
                </c:pt>
                <c:pt idx="5">
                  <c:v>TOLIMA. 2024</c:v>
                </c:pt>
              </c:strCache>
            </c:strRef>
          </c:cat>
          <c:val>
            <c:numRef>
              <c:f>'15. % X Niveles C.Sociales'!$J$11:$J$16</c:f>
              <c:numCache>
                <c:formatCode>0%</c:formatCode>
                <c:ptCount val="6"/>
                <c:pt idx="0">
                  <c:v>0.28999999999999998</c:v>
                </c:pt>
                <c:pt idx="1">
                  <c:v>0.39</c:v>
                </c:pt>
                <c:pt idx="2">
                  <c:v>0.27</c:v>
                </c:pt>
                <c:pt idx="3">
                  <c:v>0.36</c:v>
                </c:pt>
                <c:pt idx="4">
                  <c:v>0.27</c:v>
                </c:pt>
                <c:pt idx="5">
                  <c:v>0.36</c:v>
                </c:pt>
              </c:numCache>
            </c:numRef>
          </c:val>
          <c:extLst>
            <c:ext xmlns:c16="http://schemas.microsoft.com/office/drawing/2014/chart" uri="{C3380CC4-5D6E-409C-BE32-E72D297353CC}">
              <c16:uniqueId val="{00000000-361D-463E-A38D-23F89DD38708}"/>
            </c:ext>
          </c:extLst>
        </c:ser>
        <c:ser>
          <c:idx val="1"/>
          <c:order val="1"/>
          <c:tx>
            <c:strRef>
              <c:f>'15. % X Niveles C.Sociales'!$K$10</c:f>
              <c:strCache>
                <c:ptCount val="1"/>
                <c:pt idx="0">
                  <c:v>2</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'15. % X Niveles C.Sociales'!$I$11:$I$16</c:f>
              <c:strCache>
                <c:ptCount val="6"/>
                <c:pt idx="0">
                  <c:v>COLOMBIA. 2022</c:v>
                </c:pt>
                <c:pt idx="1">
                  <c:v>TOLIMA. 2022</c:v>
                </c:pt>
                <c:pt idx="2">
                  <c:v>COLOMBIA. 2023</c:v>
                </c:pt>
                <c:pt idx="3">
                  <c:v>TOLIMA. 2023</c:v>
                </c:pt>
                <c:pt idx="4">
                  <c:v>COLOMBIA. 2024</c:v>
                </c:pt>
                <c:pt idx="5">
                  <c:v>TOLIMA. 2024</c:v>
                </c:pt>
              </c:strCache>
            </c:strRef>
          </c:cat>
          <c:val>
            <c:numRef>
              <c:f>'15. % X Niveles C.Sociales'!$K$11:$K$16</c:f>
              <c:numCache>
                <c:formatCode>0%</c:formatCode>
                <c:ptCount val="6"/>
                <c:pt idx="0">
                  <c:v>0.41</c:v>
                </c:pt>
                <c:pt idx="1">
                  <c:v>0.43</c:v>
                </c:pt>
                <c:pt idx="2">
                  <c:v>0.42</c:v>
                </c:pt>
                <c:pt idx="3">
                  <c:v>0.45</c:v>
                </c:pt>
                <c:pt idx="4">
                  <c:v>0.41</c:v>
                </c:pt>
                <c:pt idx="5">
                  <c:v>0.44</c:v>
                </c:pt>
              </c:numCache>
            </c:numRef>
          </c:val>
          <c:extLst>
            <c:ext xmlns:c16="http://schemas.microsoft.com/office/drawing/2014/chart" uri="{C3380CC4-5D6E-409C-BE32-E72D297353CC}">
              <c16:uniqueId val="{00000001-361D-463E-A38D-23F89DD38708}"/>
            </c:ext>
          </c:extLst>
        </c:ser>
        <c:ser>
          <c:idx val="2"/>
          <c:order val="2"/>
          <c:tx>
            <c:strRef>
              <c:f>'15. % X Niveles C.Sociales'!$L$10</c:f>
              <c:strCache>
                <c:ptCount val="1"/>
                <c:pt idx="0">
                  <c:v>3</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'15. % X Niveles C.Sociales'!$I$11:$I$16</c:f>
              <c:strCache>
                <c:ptCount val="6"/>
                <c:pt idx="0">
                  <c:v>COLOMBIA. 2022</c:v>
                </c:pt>
                <c:pt idx="1">
                  <c:v>TOLIMA. 2022</c:v>
                </c:pt>
                <c:pt idx="2">
                  <c:v>COLOMBIA. 2023</c:v>
                </c:pt>
                <c:pt idx="3">
                  <c:v>TOLIMA. 2023</c:v>
                </c:pt>
                <c:pt idx="4">
                  <c:v>COLOMBIA. 2024</c:v>
                </c:pt>
                <c:pt idx="5">
                  <c:v>TOLIMA. 2024</c:v>
                </c:pt>
              </c:strCache>
            </c:strRef>
          </c:cat>
          <c:val>
            <c:numRef>
              <c:f>'15. % X Niveles C.Sociales'!$L$11:$L$16</c:f>
              <c:numCache>
                <c:formatCode>0%</c:formatCode>
                <c:ptCount val="6"/>
                <c:pt idx="0">
                  <c:v>0.27</c:v>
                </c:pt>
                <c:pt idx="1">
                  <c:v>0.17</c:v>
                </c:pt>
                <c:pt idx="2">
                  <c:v>0.27</c:v>
                </c:pt>
                <c:pt idx="3">
                  <c:v>0.18</c:v>
                </c:pt>
                <c:pt idx="4">
                  <c:v>0.28000000000000003</c:v>
                </c:pt>
                <c:pt idx="5">
                  <c:v>0.19</c:v>
                </c:pt>
              </c:numCache>
            </c:numRef>
          </c:val>
          <c:extLst>
            <c:ext xmlns:c16="http://schemas.microsoft.com/office/drawing/2014/chart" uri="{C3380CC4-5D6E-409C-BE32-E72D297353CC}">
              <c16:uniqueId val="{00000002-361D-463E-A38D-23F89DD38708}"/>
            </c:ext>
          </c:extLst>
        </c:ser>
        <c:ser>
          <c:idx val="3"/>
          <c:order val="3"/>
          <c:tx>
            <c:strRef>
              <c:f>'15. % X Niveles C.Sociales'!$M$10</c:f>
              <c:strCache>
                <c:ptCount val="1"/>
                <c:pt idx="0">
                  <c:v>4</c:v>
                </c:pt>
              </c:strCache>
            </c:strRef>
          </c:tx>
          <c:spPr>
            <a:solidFill>
              <a:schemeClr val="accent4"/>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'15. % X Niveles C.Sociales'!$I$11:$I$16</c:f>
              <c:strCache>
                <c:ptCount val="6"/>
                <c:pt idx="0">
                  <c:v>COLOMBIA. 2022</c:v>
                </c:pt>
                <c:pt idx="1">
                  <c:v>TOLIMA. 2022</c:v>
                </c:pt>
                <c:pt idx="2">
                  <c:v>COLOMBIA. 2023</c:v>
                </c:pt>
                <c:pt idx="3">
                  <c:v>TOLIMA. 2023</c:v>
                </c:pt>
                <c:pt idx="4">
                  <c:v>COLOMBIA. 2024</c:v>
                </c:pt>
                <c:pt idx="5">
                  <c:v>TOLIMA. 2024</c:v>
                </c:pt>
              </c:strCache>
            </c:strRef>
          </c:cat>
          <c:val>
            <c:numRef>
              <c:f>'15. % X Niveles C.Sociales'!$M$11:$M$16</c:f>
              <c:numCache>
                <c:formatCode>0%</c:formatCode>
                <c:ptCount val="6"/>
                <c:pt idx="0">
                  <c:v>0.03</c:v>
                </c:pt>
                <c:pt idx="1">
                  <c:v>0.01</c:v>
                </c:pt>
                <c:pt idx="2">
                  <c:v>0.04</c:v>
                </c:pt>
                <c:pt idx="3">
                  <c:v>0.02</c:v>
                </c:pt>
                <c:pt idx="4">
                  <c:v>0.04</c:v>
                </c:pt>
                <c:pt idx="5">
                  <c:v>0.01</c:v>
                </c:pt>
              </c:numCache>
            </c:numRef>
          </c:val>
          <c:extLst>
            <c:ext xmlns:c16="http://schemas.microsoft.com/office/drawing/2014/chart" uri="{C3380CC4-5D6E-409C-BE32-E72D297353CC}">
              <c16:uniqueId val="{00000003-361D-463E-A38D-23F89DD38708}"/>
            </c:ext>
          </c:extLst>
        </c:ser>
        <c:dLbls>
          <c:showLegendKey val="0"/>
          <c:showVal val="0"/>
          <c:showCatName val="0"/>
          <c:showSerName val="0"/>
          <c:showPercent val="0"/>
          <c:showBubbleSize val="0"/>
        </c:dLbls>
        <c:gapWidth val="219"/>
        <c:overlap val="-27"/>
        <c:axId val="1865716879"/>
        <c:axId val="1865719279"/>
      </c:barChart>
      <c:catAx>
        <c:axId val="186571687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865719279"/>
        <c:crosses val="autoZero"/>
        <c:auto val="1"/>
        <c:lblAlgn val="ctr"/>
        <c:lblOffset val="100"/>
        <c:noMultiLvlLbl val="0"/>
      </c:catAx>
      <c:valAx>
        <c:axId val="1865719279"/>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865716879"/>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400" b="0" i="0" u="none" strike="noStrike" kern="1200" spc="0" baseline="0">
                <a:solidFill>
                  <a:sysClr val="windowText" lastClr="000000">
                    <a:lumMod val="65000"/>
                    <a:lumOff val="35000"/>
                  </a:sysClr>
                </a:solidFill>
                <a:latin typeface="+mn-lt"/>
                <a:ea typeface="+mn-ea"/>
                <a:cs typeface="+mn-cs"/>
              </a:defRPr>
            </a:pPr>
            <a:r>
              <a:rPr lang="es-CO" sz="1400" b="1" i="0" u="none" strike="noStrike" kern="1200" spc="0" baseline="0">
                <a:solidFill>
                  <a:sysClr val="windowText" lastClr="000000">
                    <a:lumMod val="65000"/>
                    <a:lumOff val="35000"/>
                  </a:sysClr>
                </a:solidFill>
              </a:rPr>
              <a:t>PORCENTAJE DE ESTUDIANTES POR NIVELES DE DESEMPEÑO EN CIENCIAS NATURALES 2022-2024</a:t>
            </a:r>
          </a:p>
          <a:p>
            <a:pPr marL="0" marR="0" lvl="0" indent="0" algn="ctr" defTabSz="914400" rtl="0" eaLnBrk="1" fontAlgn="auto" latinLnBrk="0" hangingPunct="1">
              <a:lnSpc>
                <a:spcPct val="100000"/>
              </a:lnSpc>
              <a:spcBef>
                <a:spcPts val="0"/>
              </a:spcBef>
              <a:spcAft>
                <a:spcPts val="0"/>
              </a:spcAft>
              <a:buClrTx/>
              <a:buSzTx/>
              <a:buFontTx/>
              <a:buNone/>
              <a:tabLst/>
              <a:defRPr>
                <a:solidFill>
                  <a:sysClr val="windowText" lastClr="000000">
                    <a:lumMod val="65000"/>
                    <a:lumOff val="35000"/>
                  </a:sysClr>
                </a:solidFill>
              </a:defRPr>
            </a:pPr>
            <a:endParaRPr lang="es-CO"/>
          </a:p>
        </c:rich>
      </c:tx>
      <c:overlay val="0"/>
      <c:spPr>
        <a:noFill/>
        <a:ln>
          <a:noFill/>
        </a:ln>
        <a:effectLst/>
      </c:spPr>
      <c:txPr>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400" b="0" i="0" u="none" strike="noStrike" kern="1200" spc="0" baseline="0">
              <a:solidFill>
                <a:sysClr val="windowText" lastClr="000000">
                  <a:lumMod val="65000"/>
                  <a:lumOff val="35000"/>
                </a:sysClr>
              </a:solidFill>
              <a:latin typeface="+mn-lt"/>
              <a:ea typeface="+mn-ea"/>
              <a:cs typeface="+mn-cs"/>
            </a:defRPr>
          </a:pPr>
          <a:endParaRPr lang="es-CO"/>
        </a:p>
      </c:txPr>
    </c:title>
    <c:autoTitleDeleted val="0"/>
    <c:plotArea>
      <c:layout/>
      <c:barChart>
        <c:barDir val="col"/>
        <c:grouping val="clustered"/>
        <c:varyColors val="0"/>
        <c:ser>
          <c:idx val="0"/>
          <c:order val="0"/>
          <c:tx>
            <c:strRef>
              <c:f>'17. % ESt. X C.Ntles.'!$J$11</c:f>
              <c:strCache>
                <c:ptCount val="1"/>
                <c:pt idx="0">
                  <c:v>1</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'17. % ESt. X C.Ntles.'!$I$12:$I$17</c:f>
              <c:strCache>
                <c:ptCount val="6"/>
                <c:pt idx="0">
                  <c:v>COLOMBIA. 2022</c:v>
                </c:pt>
                <c:pt idx="1">
                  <c:v>TOLIMA. 2022</c:v>
                </c:pt>
                <c:pt idx="2">
                  <c:v>COLOMBIA. 2023</c:v>
                </c:pt>
                <c:pt idx="3">
                  <c:v>TOLIMA. 2023</c:v>
                </c:pt>
                <c:pt idx="4">
                  <c:v>COLOMBIA. 2024</c:v>
                </c:pt>
                <c:pt idx="5">
                  <c:v>TOLIMA. 2024</c:v>
                </c:pt>
              </c:strCache>
            </c:strRef>
          </c:cat>
          <c:val>
            <c:numRef>
              <c:f>'17. % ESt. X C.Ntles.'!$J$12:$J$17</c:f>
              <c:numCache>
                <c:formatCode>0%</c:formatCode>
                <c:ptCount val="6"/>
                <c:pt idx="0">
                  <c:v>0.21</c:v>
                </c:pt>
                <c:pt idx="1">
                  <c:v>0.28000000000000003</c:v>
                </c:pt>
                <c:pt idx="2">
                  <c:v>0.19</c:v>
                </c:pt>
                <c:pt idx="3">
                  <c:v>0.26</c:v>
                </c:pt>
                <c:pt idx="4">
                  <c:v>0.18</c:v>
                </c:pt>
                <c:pt idx="5">
                  <c:v>0.25</c:v>
                </c:pt>
              </c:numCache>
            </c:numRef>
          </c:val>
          <c:extLst>
            <c:ext xmlns:c16="http://schemas.microsoft.com/office/drawing/2014/chart" uri="{C3380CC4-5D6E-409C-BE32-E72D297353CC}">
              <c16:uniqueId val="{00000000-113D-4384-BB51-7FA73AD90C5A}"/>
            </c:ext>
          </c:extLst>
        </c:ser>
        <c:ser>
          <c:idx val="1"/>
          <c:order val="1"/>
          <c:tx>
            <c:strRef>
              <c:f>'17. % ESt. X C.Ntles.'!$K$11</c:f>
              <c:strCache>
                <c:ptCount val="1"/>
                <c:pt idx="0">
                  <c:v>2</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'17. % ESt. X C.Ntles.'!$I$12:$I$17</c:f>
              <c:strCache>
                <c:ptCount val="6"/>
                <c:pt idx="0">
                  <c:v>COLOMBIA. 2022</c:v>
                </c:pt>
                <c:pt idx="1">
                  <c:v>TOLIMA. 2022</c:v>
                </c:pt>
                <c:pt idx="2">
                  <c:v>COLOMBIA. 2023</c:v>
                </c:pt>
                <c:pt idx="3">
                  <c:v>TOLIMA. 2023</c:v>
                </c:pt>
                <c:pt idx="4">
                  <c:v>COLOMBIA. 2024</c:v>
                </c:pt>
                <c:pt idx="5">
                  <c:v>TOLIMA. 2024</c:v>
                </c:pt>
              </c:strCache>
            </c:strRef>
          </c:cat>
          <c:val>
            <c:numRef>
              <c:f>'17. % ESt. X C.Ntles.'!$K$12:$K$17</c:f>
              <c:numCache>
                <c:formatCode>0%</c:formatCode>
                <c:ptCount val="6"/>
                <c:pt idx="0">
                  <c:v>0.5</c:v>
                </c:pt>
                <c:pt idx="1">
                  <c:v>0.55000000000000004</c:v>
                </c:pt>
                <c:pt idx="2">
                  <c:v>0.49</c:v>
                </c:pt>
                <c:pt idx="3">
                  <c:v>0.54</c:v>
                </c:pt>
                <c:pt idx="4">
                  <c:v>0.47</c:v>
                </c:pt>
                <c:pt idx="5">
                  <c:v>0.54</c:v>
                </c:pt>
              </c:numCache>
            </c:numRef>
          </c:val>
          <c:extLst>
            <c:ext xmlns:c16="http://schemas.microsoft.com/office/drawing/2014/chart" uri="{C3380CC4-5D6E-409C-BE32-E72D297353CC}">
              <c16:uniqueId val="{00000001-113D-4384-BB51-7FA73AD90C5A}"/>
            </c:ext>
          </c:extLst>
        </c:ser>
        <c:ser>
          <c:idx val="2"/>
          <c:order val="2"/>
          <c:tx>
            <c:strRef>
              <c:f>'17. % ESt. X C.Ntles.'!$L$11</c:f>
              <c:strCache>
                <c:ptCount val="1"/>
                <c:pt idx="0">
                  <c:v>3</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'17. % ESt. X C.Ntles.'!$I$12:$I$17</c:f>
              <c:strCache>
                <c:ptCount val="6"/>
                <c:pt idx="0">
                  <c:v>COLOMBIA. 2022</c:v>
                </c:pt>
                <c:pt idx="1">
                  <c:v>TOLIMA. 2022</c:v>
                </c:pt>
                <c:pt idx="2">
                  <c:v>COLOMBIA. 2023</c:v>
                </c:pt>
                <c:pt idx="3">
                  <c:v>TOLIMA. 2023</c:v>
                </c:pt>
                <c:pt idx="4">
                  <c:v>COLOMBIA. 2024</c:v>
                </c:pt>
                <c:pt idx="5">
                  <c:v>TOLIMA. 2024</c:v>
                </c:pt>
              </c:strCache>
            </c:strRef>
          </c:cat>
          <c:val>
            <c:numRef>
              <c:f>'17. % ESt. X C.Ntles.'!$L$12:$L$17</c:f>
              <c:numCache>
                <c:formatCode>0%</c:formatCode>
                <c:ptCount val="6"/>
                <c:pt idx="0">
                  <c:v>0.27</c:v>
                </c:pt>
                <c:pt idx="1">
                  <c:v>0.17</c:v>
                </c:pt>
                <c:pt idx="2">
                  <c:v>0.28999999999999998</c:v>
                </c:pt>
                <c:pt idx="3">
                  <c:v>0.19</c:v>
                </c:pt>
                <c:pt idx="4">
                  <c:v>0.31</c:v>
                </c:pt>
                <c:pt idx="5">
                  <c:v>0.2</c:v>
                </c:pt>
              </c:numCache>
            </c:numRef>
          </c:val>
          <c:extLst>
            <c:ext xmlns:c16="http://schemas.microsoft.com/office/drawing/2014/chart" uri="{C3380CC4-5D6E-409C-BE32-E72D297353CC}">
              <c16:uniqueId val="{00000002-113D-4384-BB51-7FA73AD90C5A}"/>
            </c:ext>
          </c:extLst>
        </c:ser>
        <c:ser>
          <c:idx val="3"/>
          <c:order val="3"/>
          <c:tx>
            <c:strRef>
              <c:f>'17. % ESt. X C.Ntles.'!$M$11</c:f>
              <c:strCache>
                <c:ptCount val="1"/>
                <c:pt idx="0">
                  <c:v>4</c:v>
                </c:pt>
              </c:strCache>
            </c:strRef>
          </c:tx>
          <c:spPr>
            <a:solidFill>
              <a:schemeClr val="accent4"/>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'17. % ESt. X C.Ntles.'!$I$12:$I$17</c:f>
              <c:strCache>
                <c:ptCount val="6"/>
                <c:pt idx="0">
                  <c:v>COLOMBIA. 2022</c:v>
                </c:pt>
                <c:pt idx="1">
                  <c:v>TOLIMA. 2022</c:v>
                </c:pt>
                <c:pt idx="2">
                  <c:v>COLOMBIA. 2023</c:v>
                </c:pt>
                <c:pt idx="3">
                  <c:v>TOLIMA. 2023</c:v>
                </c:pt>
                <c:pt idx="4">
                  <c:v>COLOMBIA. 2024</c:v>
                </c:pt>
                <c:pt idx="5">
                  <c:v>TOLIMA. 2024</c:v>
                </c:pt>
              </c:strCache>
            </c:strRef>
          </c:cat>
          <c:val>
            <c:numRef>
              <c:f>'17. % ESt. X C.Ntles.'!$M$12:$M$17</c:f>
              <c:numCache>
                <c:formatCode>0%</c:formatCode>
                <c:ptCount val="6"/>
                <c:pt idx="0">
                  <c:v>0.03</c:v>
                </c:pt>
                <c:pt idx="1">
                  <c:v>0.01</c:v>
                </c:pt>
                <c:pt idx="2">
                  <c:v>0.03</c:v>
                </c:pt>
                <c:pt idx="3">
                  <c:v>0.01</c:v>
                </c:pt>
                <c:pt idx="4">
                  <c:v>0.04</c:v>
                </c:pt>
                <c:pt idx="5">
                  <c:v>0.01</c:v>
                </c:pt>
              </c:numCache>
            </c:numRef>
          </c:val>
          <c:extLst>
            <c:ext xmlns:c16="http://schemas.microsoft.com/office/drawing/2014/chart" uri="{C3380CC4-5D6E-409C-BE32-E72D297353CC}">
              <c16:uniqueId val="{00000003-113D-4384-BB51-7FA73AD90C5A}"/>
            </c:ext>
          </c:extLst>
        </c:ser>
        <c:dLbls>
          <c:showLegendKey val="0"/>
          <c:showVal val="0"/>
          <c:showCatName val="0"/>
          <c:showSerName val="0"/>
          <c:showPercent val="0"/>
          <c:showBubbleSize val="0"/>
        </c:dLbls>
        <c:gapWidth val="219"/>
        <c:overlap val="-27"/>
        <c:axId val="1892676959"/>
        <c:axId val="1892677439"/>
      </c:barChart>
      <c:catAx>
        <c:axId val="189267695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892677439"/>
        <c:crosses val="autoZero"/>
        <c:auto val="1"/>
        <c:lblAlgn val="ctr"/>
        <c:lblOffset val="100"/>
        <c:noMultiLvlLbl val="0"/>
      </c:catAx>
      <c:valAx>
        <c:axId val="1892677439"/>
        <c:scaling>
          <c:orientation val="minMax"/>
        </c:scaling>
        <c:delete val="0"/>
        <c:axPos val="l"/>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892676959"/>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400" b="0" i="0" u="none" strike="noStrike" kern="1200" spc="0" baseline="0">
                <a:solidFill>
                  <a:sysClr val="windowText" lastClr="000000">
                    <a:lumMod val="65000"/>
                    <a:lumOff val="35000"/>
                  </a:sysClr>
                </a:solidFill>
                <a:latin typeface="+mn-lt"/>
                <a:ea typeface="+mn-ea"/>
                <a:cs typeface="+mn-cs"/>
              </a:defRPr>
            </a:pPr>
            <a:r>
              <a:rPr lang="es-CO" sz="1400" b="1" i="0" u="none" strike="noStrike" kern="1200" spc="0" baseline="0">
                <a:solidFill>
                  <a:sysClr val="windowText" lastClr="000000">
                    <a:lumMod val="65000"/>
                    <a:lumOff val="35000"/>
                  </a:sysClr>
                </a:solidFill>
              </a:rPr>
              <a:t>PORCENTAJE DE ESTUDIANTES POR NIVELES DE DESEMPEÑO EN CIENCIAS NATURALES 2022-2024</a:t>
            </a:r>
          </a:p>
          <a:p>
            <a:pPr marL="0" marR="0" lvl="0" indent="0" algn="ctr" defTabSz="914400" rtl="0" eaLnBrk="1" fontAlgn="auto" latinLnBrk="0" hangingPunct="1">
              <a:lnSpc>
                <a:spcPct val="100000"/>
              </a:lnSpc>
              <a:spcBef>
                <a:spcPts val="0"/>
              </a:spcBef>
              <a:spcAft>
                <a:spcPts val="0"/>
              </a:spcAft>
              <a:buClrTx/>
              <a:buSzTx/>
              <a:buFontTx/>
              <a:buNone/>
              <a:tabLst/>
              <a:defRPr>
                <a:solidFill>
                  <a:sysClr val="windowText" lastClr="000000">
                    <a:lumMod val="65000"/>
                    <a:lumOff val="35000"/>
                  </a:sysClr>
                </a:solidFill>
              </a:defRPr>
            </a:pPr>
            <a:endParaRPr lang="es-CO"/>
          </a:p>
        </c:rich>
      </c:tx>
      <c:overlay val="0"/>
      <c:spPr>
        <a:noFill/>
        <a:ln>
          <a:noFill/>
        </a:ln>
        <a:effectLst/>
      </c:spPr>
      <c:txPr>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400" b="0" i="0" u="none" strike="noStrike" kern="1200" spc="0" baseline="0">
              <a:solidFill>
                <a:sysClr val="windowText" lastClr="000000">
                  <a:lumMod val="65000"/>
                  <a:lumOff val="35000"/>
                </a:sysClr>
              </a:solidFill>
              <a:latin typeface="+mn-lt"/>
              <a:ea typeface="+mn-ea"/>
              <a:cs typeface="+mn-cs"/>
            </a:defRPr>
          </a:pPr>
          <a:endParaRPr lang="es-CO"/>
        </a:p>
      </c:txPr>
    </c:title>
    <c:autoTitleDeleted val="0"/>
    <c:plotArea>
      <c:layout/>
      <c:barChart>
        <c:barDir val="col"/>
        <c:grouping val="clustered"/>
        <c:varyColors val="0"/>
        <c:ser>
          <c:idx val="0"/>
          <c:order val="0"/>
          <c:tx>
            <c:strRef>
              <c:f>'19. % Est. Inglés'!$K$11</c:f>
              <c:strCache>
                <c:ptCount val="1"/>
                <c:pt idx="0">
                  <c:v>A-</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'19. % Est. Inglés'!$J$12:$J$17</c:f>
              <c:strCache>
                <c:ptCount val="6"/>
                <c:pt idx="0">
                  <c:v>COLOMBIA. 2022</c:v>
                </c:pt>
                <c:pt idx="1">
                  <c:v>TOLIMA. 2022</c:v>
                </c:pt>
                <c:pt idx="2">
                  <c:v>COLOMBIA. 2023</c:v>
                </c:pt>
                <c:pt idx="3">
                  <c:v>TOLIMA. 2023</c:v>
                </c:pt>
                <c:pt idx="4">
                  <c:v>COLOMBIA. 2024</c:v>
                </c:pt>
                <c:pt idx="5">
                  <c:v>TOLIMA. 2024</c:v>
                </c:pt>
              </c:strCache>
            </c:strRef>
          </c:cat>
          <c:val>
            <c:numRef>
              <c:f>'19. % Est. Inglés'!$K$12:$K$17</c:f>
              <c:numCache>
                <c:formatCode>0%</c:formatCode>
                <c:ptCount val="6"/>
                <c:pt idx="0">
                  <c:v>0.44</c:v>
                </c:pt>
                <c:pt idx="1">
                  <c:v>0.6</c:v>
                </c:pt>
                <c:pt idx="2">
                  <c:v>0.42</c:v>
                </c:pt>
                <c:pt idx="3">
                  <c:v>0.56000000000000005</c:v>
                </c:pt>
                <c:pt idx="4">
                  <c:v>0.39</c:v>
                </c:pt>
                <c:pt idx="5">
                  <c:v>0.55000000000000004</c:v>
                </c:pt>
              </c:numCache>
            </c:numRef>
          </c:val>
          <c:extLst>
            <c:ext xmlns:c16="http://schemas.microsoft.com/office/drawing/2014/chart" uri="{C3380CC4-5D6E-409C-BE32-E72D297353CC}">
              <c16:uniqueId val="{00000000-839B-41D4-9504-0888689BDC74}"/>
            </c:ext>
          </c:extLst>
        </c:ser>
        <c:ser>
          <c:idx val="1"/>
          <c:order val="1"/>
          <c:tx>
            <c:strRef>
              <c:f>'19. % Est. Inglés'!$L$11</c:f>
              <c:strCache>
                <c:ptCount val="1"/>
                <c:pt idx="0">
                  <c:v>A1</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'19. % Est. Inglés'!$J$12:$J$17</c:f>
              <c:strCache>
                <c:ptCount val="6"/>
                <c:pt idx="0">
                  <c:v>COLOMBIA. 2022</c:v>
                </c:pt>
                <c:pt idx="1">
                  <c:v>TOLIMA. 2022</c:v>
                </c:pt>
                <c:pt idx="2">
                  <c:v>COLOMBIA. 2023</c:v>
                </c:pt>
                <c:pt idx="3">
                  <c:v>TOLIMA. 2023</c:v>
                </c:pt>
                <c:pt idx="4">
                  <c:v>COLOMBIA. 2024</c:v>
                </c:pt>
                <c:pt idx="5">
                  <c:v>TOLIMA. 2024</c:v>
                </c:pt>
              </c:strCache>
            </c:strRef>
          </c:cat>
          <c:val>
            <c:numRef>
              <c:f>'19. % Est. Inglés'!$L$12:$L$17</c:f>
              <c:numCache>
                <c:formatCode>0%</c:formatCode>
                <c:ptCount val="6"/>
                <c:pt idx="0">
                  <c:v>0.28000000000000003</c:v>
                </c:pt>
                <c:pt idx="1">
                  <c:v>0.27</c:v>
                </c:pt>
                <c:pt idx="2">
                  <c:v>0.31</c:v>
                </c:pt>
                <c:pt idx="3">
                  <c:v>0.31</c:v>
                </c:pt>
                <c:pt idx="4">
                  <c:v>0.3</c:v>
                </c:pt>
                <c:pt idx="5">
                  <c:v>0.28999999999999998</c:v>
                </c:pt>
              </c:numCache>
            </c:numRef>
          </c:val>
          <c:extLst>
            <c:ext xmlns:c16="http://schemas.microsoft.com/office/drawing/2014/chart" uri="{C3380CC4-5D6E-409C-BE32-E72D297353CC}">
              <c16:uniqueId val="{00000001-839B-41D4-9504-0888689BDC74}"/>
            </c:ext>
          </c:extLst>
        </c:ser>
        <c:ser>
          <c:idx val="2"/>
          <c:order val="2"/>
          <c:tx>
            <c:strRef>
              <c:f>'19. % Est. Inglés'!$M$11</c:f>
              <c:strCache>
                <c:ptCount val="1"/>
                <c:pt idx="0">
                  <c:v>A2</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'19. % Est. Inglés'!$J$12:$J$17</c:f>
              <c:strCache>
                <c:ptCount val="6"/>
                <c:pt idx="0">
                  <c:v>COLOMBIA. 2022</c:v>
                </c:pt>
                <c:pt idx="1">
                  <c:v>TOLIMA. 2022</c:v>
                </c:pt>
                <c:pt idx="2">
                  <c:v>COLOMBIA. 2023</c:v>
                </c:pt>
                <c:pt idx="3">
                  <c:v>TOLIMA. 2023</c:v>
                </c:pt>
                <c:pt idx="4">
                  <c:v>COLOMBIA. 2024</c:v>
                </c:pt>
                <c:pt idx="5">
                  <c:v>TOLIMA. 2024</c:v>
                </c:pt>
              </c:strCache>
            </c:strRef>
          </c:cat>
          <c:val>
            <c:numRef>
              <c:f>'19. % Est. Inglés'!$M$12:$M$17</c:f>
              <c:numCache>
                <c:formatCode>0%</c:formatCode>
                <c:ptCount val="6"/>
                <c:pt idx="0">
                  <c:v>0.17</c:v>
                </c:pt>
                <c:pt idx="1">
                  <c:v>0.1</c:v>
                </c:pt>
                <c:pt idx="2">
                  <c:v>0.16</c:v>
                </c:pt>
                <c:pt idx="3">
                  <c:v>0.09</c:v>
                </c:pt>
                <c:pt idx="4">
                  <c:v>0.17</c:v>
                </c:pt>
                <c:pt idx="5">
                  <c:v>0.11</c:v>
                </c:pt>
              </c:numCache>
            </c:numRef>
          </c:val>
          <c:extLst>
            <c:ext xmlns:c16="http://schemas.microsoft.com/office/drawing/2014/chart" uri="{C3380CC4-5D6E-409C-BE32-E72D297353CC}">
              <c16:uniqueId val="{00000002-839B-41D4-9504-0888689BDC74}"/>
            </c:ext>
          </c:extLst>
        </c:ser>
        <c:ser>
          <c:idx val="3"/>
          <c:order val="3"/>
          <c:tx>
            <c:strRef>
              <c:f>'19. % Est. Inglés'!$N$11</c:f>
              <c:strCache>
                <c:ptCount val="1"/>
                <c:pt idx="0">
                  <c:v>B1</c:v>
                </c:pt>
              </c:strCache>
            </c:strRef>
          </c:tx>
          <c:spPr>
            <a:solidFill>
              <a:schemeClr val="accent4"/>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'19. % Est. Inglés'!$J$12:$J$17</c:f>
              <c:strCache>
                <c:ptCount val="6"/>
                <c:pt idx="0">
                  <c:v>COLOMBIA. 2022</c:v>
                </c:pt>
                <c:pt idx="1">
                  <c:v>TOLIMA. 2022</c:v>
                </c:pt>
                <c:pt idx="2">
                  <c:v>COLOMBIA. 2023</c:v>
                </c:pt>
                <c:pt idx="3">
                  <c:v>TOLIMA. 2023</c:v>
                </c:pt>
                <c:pt idx="4">
                  <c:v>COLOMBIA. 2024</c:v>
                </c:pt>
                <c:pt idx="5">
                  <c:v>TOLIMA. 2024</c:v>
                </c:pt>
              </c:strCache>
            </c:strRef>
          </c:cat>
          <c:val>
            <c:numRef>
              <c:f>'19. % Est. Inglés'!$N$12:$N$17</c:f>
              <c:numCache>
                <c:formatCode>0%</c:formatCode>
                <c:ptCount val="6"/>
                <c:pt idx="0">
                  <c:v>0.09</c:v>
                </c:pt>
                <c:pt idx="1">
                  <c:v>0.03</c:v>
                </c:pt>
                <c:pt idx="2">
                  <c:v>0.09</c:v>
                </c:pt>
                <c:pt idx="3">
                  <c:v>0.03</c:v>
                </c:pt>
                <c:pt idx="4">
                  <c:v>0.1</c:v>
                </c:pt>
                <c:pt idx="5">
                  <c:v>0.04</c:v>
                </c:pt>
              </c:numCache>
            </c:numRef>
          </c:val>
          <c:extLst>
            <c:ext xmlns:c16="http://schemas.microsoft.com/office/drawing/2014/chart" uri="{C3380CC4-5D6E-409C-BE32-E72D297353CC}">
              <c16:uniqueId val="{00000003-839B-41D4-9504-0888689BDC74}"/>
            </c:ext>
          </c:extLst>
        </c:ser>
        <c:ser>
          <c:idx val="4"/>
          <c:order val="4"/>
          <c:tx>
            <c:strRef>
              <c:f>'19. % Est. Inglés'!$O$11</c:f>
              <c:strCache>
                <c:ptCount val="1"/>
                <c:pt idx="0">
                  <c:v>B+</c:v>
                </c:pt>
              </c:strCache>
            </c:strRef>
          </c:tx>
          <c:spPr>
            <a:solidFill>
              <a:srgbClr val="8BF030"/>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'19. % Est. Inglés'!$J$12:$J$17</c:f>
              <c:strCache>
                <c:ptCount val="6"/>
                <c:pt idx="0">
                  <c:v>COLOMBIA. 2022</c:v>
                </c:pt>
                <c:pt idx="1">
                  <c:v>TOLIMA. 2022</c:v>
                </c:pt>
                <c:pt idx="2">
                  <c:v>COLOMBIA. 2023</c:v>
                </c:pt>
                <c:pt idx="3">
                  <c:v>TOLIMA. 2023</c:v>
                </c:pt>
                <c:pt idx="4">
                  <c:v>COLOMBIA. 2024</c:v>
                </c:pt>
                <c:pt idx="5">
                  <c:v>TOLIMA. 2024</c:v>
                </c:pt>
              </c:strCache>
            </c:strRef>
          </c:cat>
          <c:val>
            <c:numRef>
              <c:f>'19. % Est. Inglés'!$O$12:$O$17</c:f>
              <c:numCache>
                <c:formatCode>0%</c:formatCode>
                <c:ptCount val="6"/>
                <c:pt idx="0">
                  <c:v>0.02</c:v>
                </c:pt>
                <c:pt idx="1">
                  <c:v>0</c:v>
                </c:pt>
                <c:pt idx="2">
                  <c:v>0.03</c:v>
                </c:pt>
                <c:pt idx="3">
                  <c:v>0.01</c:v>
                </c:pt>
                <c:pt idx="4">
                  <c:v>0.03</c:v>
                </c:pt>
                <c:pt idx="5">
                  <c:v>0</c:v>
                </c:pt>
              </c:numCache>
            </c:numRef>
          </c:val>
          <c:extLst>
            <c:ext xmlns:c16="http://schemas.microsoft.com/office/drawing/2014/chart" uri="{C3380CC4-5D6E-409C-BE32-E72D297353CC}">
              <c16:uniqueId val="{00000004-839B-41D4-9504-0888689BDC74}"/>
            </c:ext>
          </c:extLst>
        </c:ser>
        <c:dLbls>
          <c:showLegendKey val="0"/>
          <c:showVal val="0"/>
          <c:showCatName val="0"/>
          <c:showSerName val="0"/>
          <c:showPercent val="0"/>
          <c:showBubbleSize val="0"/>
        </c:dLbls>
        <c:gapWidth val="219"/>
        <c:overlap val="-27"/>
        <c:axId val="1361538159"/>
        <c:axId val="1361546799"/>
      </c:barChart>
      <c:catAx>
        <c:axId val="136153815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361546799"/>
        <c:crosses val="autoZero"/>
        <c:auto val="1"/>
        <c:lblAlgn val="ctr"/>
        <c:lblOffset val="100"/>
        <c:noMultiLvlLbl val="0"/>
      </c:catAx>
      <c:valAx>
        <c:axId val="1361546799"/>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361538159"/>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8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02">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800" kern="1200" cap="all" spc="120" normalizeH="0" baseline="0"/>
  </cs:categoryAxis>
  <cs:chartArea mods="allowNoFillOverride allowNoLineOverride">
    <cs:lnRef idx="0"/>
    <cs:fillRef idx="0"/>
    <cs:effectRef idx="0"/>
    <cs:fontRef idx="minor">
      <a:schemeClr val="dk1"/>
    </cs:fontRef>
    <cs:spPr>
      <a:solidFill>
        <a:schemeClr val="lt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50000"/>
        <a:lumOff val="50000"/>
      </a:schemeClr>
    </cs:fontRef>
    <cs:defRPr sz="800" b="0" i="0" u="none" strike="noStrike" kern="1200" baseline="0"/>
    <cs:bodyPr rot="-5400000" spcFirstLastPara="1" vertOverflow="clip" horzOverflow="clip" vert="horz" wrap="square" lIns="38100" tIns="19050" rIns="38100" bIns="19050" anchor="ctr" anchorCtr="1">
      <a:spAutoFit/>
    </cs:bodyPr>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phClr"/>
      </a:solidFill>
      <a:ln w="9525">
        <a:solidFill>
          <a:schemeClr val="phClr"/>
        </a:solidFill>
        <a:round/>
      </a:ln>
    </cs:spPr>
  </cs:dataPointMarker>
  <cs:dataPointMarkerLayout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15000"/>
            <a:lumOff val="85000"/>
          </a:schemeClr>
        </a:solidFill>
      </a:ln>
    </cs:spPr>
  </cs:downBar>
  <cs:dropLine>
    <cs:lnRef idx="0"/>
    <cs:fillRef idx="0"/>
    <cs:effectRef idx="0"/>
    <cs:fontRef idx="minor">
      <a:schemeClr val="dk1"/>
    </cs:fontRef>
    <cs:spPr>
      <a:ln w="9525">
        <a:solidFill>
          <a:schemeClr val="tx1">
            <a:lumMod val="35000"/>
            <a:lumOff val="65000"/>
          </a:schemeClr>
        </a:solidFill>
      </a:ln>
    </cs:spPr>
  </cs:dropLine>
  <cs:errorBar>
    <cs:lnRef idx="0"/>
    <cs:fillRef idx="0"/>
    <cs:effectRef idx="0"/>
    <cs:fontRef idx="minor">
      <a:schemeClr val="dk1"/>
    </cs:fontRef>
    <cs:spPr>
      <a:ln w="9525">
        <a:solidFill>
          <a:schemeClr val="tx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50000"/>
            <a:lumOff val="50000"/>
          </a:schemeClr>
        </a:solidFill>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spc="120" normalizeH="0" baseline="0"/>
  </cs:title>
  <cs:trendline>
    <cs:lnRef idx="0">
      <cs:styleClr val="auto"/>
    </cs:lnRef>
    <cs:fillRef idx="0"/>
    <cs:effectRef idx="0"/>
    <cs:fontRef idx="minor">
      <a:schemeClr val="dk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800" kern="1200"/>
  </cs:trendlineLabel>
  <cs:upBar>
    <cs:lnRef idx="0"/>
    <cs:fillRef idx="0"/>
    <cs:effectRef idx="0"/>
    <cs:fontRef idx="minor">
      <a:schemeClr val="dk1"/>
    </cs:fontRef>
    <cs:spPr>
      <a:solidFill>
        <a:schemeClr val="lt1"/>
      </a:solidFill>
      <a:ln w="9525">
        <a:solidFill>
          <a:schemeClr val="tx1">
            <a:lumMod val="65000"/>
            <a:lumOff val="35000"/>
          </a:schemeClr>
        </a:solidFill>
      </a:ln>
    </cs:spPr>
  </cs:upBar>
  <cs:valueAxis>
    <cs:lnRef idx="0"/>
    <cs:fillRef idx="0"/>
    <cs:effectRef idx="0"/>
    <cs:fontRef idx="minor">
      <a:schemeClr val="tx1">
        <a:lumMod val="65000"/>
        <a:lumOff val="35000"/>
      </a:schemeClr>
    </cs:fontRef>
    <cs:spPr>
      <a:ln w="9525" cap="flat" cmpd="sng" algn="ctr">
        <a:solidFill>
          <a:schemeClr val="dk1">
            <a:lumMod val="15000"/>
            <a:lumOff val="85000"/>
          </a:schemeClr>
        </a:solidFill>
        <a:round/>
      </a:ln>
    </cs:spPr>
    <cs:defRPr sz="900" kern="1200"/>
  </cs:valueAxis>
  <cs:wall>
    <cs:lnRef idx="0"/>
    <cs:fillRef idx="0"/>
    <cs:effectRef idx="0"/>
    <cs:fontRef idx="minor">
      <a:schemeClr val="dk1"/>
    </cs:fontRef>
  </cs:wall>
</cs:chartStyle>
</file>

<file path=xl/charts/style8.xml><?xml version="1.0" encoding="utf-8"?>
<cs:chartStyle xmlns:cs="http://schemas.microsoft.com/office/drawing/2012/chartStyle" xmlns:a="http://schemas.openxmlformats.org/drawingml/2006/main" id="234">
  <cs:axisTitle>
    <cs:lnRef idx="0"/>
    <cs:fillRef idx="0"/>
    <cs:effectRef idx="0"/>
    <cs:fontRef idx="minor">
      <a:schemeClr val="dk1">
        <a:lumMod val="65000"/>
        <a:lumOff val="35000"/>
      </a:schemeClr>
    </cs:fontRef>
    <cs:defRPr sz="900" kern="1200"/>
  </cs:axisTitle>
  <cs:category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1000" kern="1200"/>
  </cs:categoryAxis>
  <cs:chartArea>
    <cs:lnRef idx="0"/>
    <cs:fillRef idx="0"/>
    <cs:effectRef idx="0"/>
    <cs:fontRef idx="minor">
      <a:schemeClr val="dk1"/>
    </cs:fontRef>
    <cs:spPr>
      <a:solidFill>
        <a:schemeClr val="lt1"/>
      </a:solidFill>
      <a:ln w="9525" cap="flat" cmpd="sng" algn="ctr">
        <a:solidFill>
          <a:schemeClr val="dk1">
            <a:lumMod val="15000"/>
            <a:lumOff val="85000"/>
          </a:schemeClr>
        </a:solidFill>
        <a:round/>
      </a:ln>
    </cs:spPr>
    <cs:defRPr sz="900" kern="1200"/>
  </cs:chartArea>
  <cs:dataLabel>
    <cs:lnRef idx="0"/>
    <cs:fillRef idx="0"/>
    <cs:effectRef idx="0"/>
    <cs:fontRef idx="minor">
      <cs:styleClr val="auto"/>
    </cs:fontRef>
    <cs:spPr/>
    <cs:defRPr sz="900" b="1" i="0" u="none" strike="noStrike" kern="1200" baseline="0"/>
  </cs:dataLabel>
  <cs:dataLabelCallout>
    <cs:lnRef idx="0"/>
    <cs:fillRef idx="0"/>
    <cs:effectRef idx="0"/>
    <cs:fontRef idx="minor">
      <a:schemeClr val="dk1">
        <a:lumMod val="65000"/>
        <a:lumOff val="35000"/>
      </a:schemeClr>
    </cs:fontRef>
    <cs:spPr>
      <a:solidFill>
        <a:schemeClr val="lt1"/>
      </a:solidFill>
      <a:ln w="9575">
        <a:solidFill>
          <a:schemeClr val="lt1">
            <a:lumMod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19050" cap="rnd" cmpd="sng" algn="ctr">
        <a:solidFill>
          <a:schemeClr val="phClr">
            <a:shade val="95000"/>
            <a:satMod val="105000"/>
          </a:schemeClr>
        </a:solidFill>
        <a:round/>
      </a:ln>
    </cs:spPr>
  </cs:dataPointLine>
  <cs:dataPointMarker>
    <cs:lnRef idx="0"/>
    <cs:fillRef idx="0"/>
    <cs:effectRef idx="0"/>
    <cs:fontRef idx="minor">
      <a:schemeClr val="dk1"/>
    </cs:fontRef>
    <cs:spPr>
      <a:solidFill>
        <a:schemeClr val="lt1"/>
      </a:solidFill>
    </cs:spPr>
  </cs:dataPointMarker>
  <cs:dataPointMarkerLayout symbol="circle" size="17"/>
  <cs:dataPointWireframe>
    <cs:lnRef idx="0">
      <cs:styleClr val="auto"/>
    </cs:lnRef>
    <cs:fillRef idx="1"/>
    <cs:effectRef idx="0"/>
    <cs:fontRef idx="minor">
      <a:schemeClr val="dk1"/>
    </cs:fontRef>
    <cs:spPr>
      <a:ln w="9525">
        <a:solidFill>
          <a:schemeClr val="phClr"/>
        </a:solidFill>
      </a:ln>
    </cs:spPr>
  </cs:dataPointWireframe>
  <cs:dataTable>
    <cs:lnRef idx="0"/>
    <cs:fillRef idx="0"/>
    <cs:effectRef idx="0"/>
    <cs:fontRef idx="minor">
      <a:schemeClr val="dk1">
        <a:lumMod val="65000"/>
        <a:lumOff val="35000"/>
      </a:schemeClr>
    </cs:fontRef>
    <cs:spPr>
      <a:ln w="9525">
        <a:solidFill>
          <a:schemeClr val="dk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dk1">
            <a:lumMod val="50000"/>
            <a:lumOff val="50000"/>
          </a:schemeClr>
        </a:solidFill>
      </a:ln>
    </cs:spPr>
  </cs:downBar>
  <cs:dropLine>
    <cs:lnRef idx="0"/>
    <cs:fillRef idx="0"/>
    <cs:effectRef idx="0"/>
    <cs:fontRef idx="minor">
      <a:schemeClr val="dk1"/>
    </cs:fontRef>
    <cs:spPr>
      <a:ln w="9525">
        <a:solidFill>
          <a:schemeClr val="dk1">
            <a:lumMod val="35000"/>
            <a:lumOff val="65000"/>
          </a:schemeClr>
        </a:solidFill>
      </a:ln>
    </cs:spPr>
  </cs:dropLine>
  <cs:errorBar>
    <cs:lnRef idx="0"/>
    <cs:fillRef idx="0"/>
    <cs:effectRef idx="0"/>
    <cs:fontRef idx="minor">
      <a:schemeClr val="dk1"/>
    </cs:fontRef>
    <cs:spPr>
      <a:ln w="9525">
        <a:solidFill>
          <a:schemeClr val="dk1">
            <a:lumMod val="50000"/>
            <a:lumOff val="50000"/>
          </a:schemeClr>
        </a:solidFill>
      </a:ln>
    </cs:spPr>
  </cs:errorBar>
  <cs:floor>
    <cs:lnRef idx="0"/>
    <cs:fillRef idx="0"/>
    <cs:effectRef idx="0"/>
    <cs:fontRef idx="minor">
      <a:schemeClr val="dk1"/>
    </cs:fontRef>
  </cs:floor>
  <cs:gridlineMajor>
    <cs:lnRef idx="0"/>
    <cs:fillRef idx="0"/>
    <cs:effectRef idx="0"/>
    <cs:fontRef idx="minor">
      <a:schemeClr val="dk1"/>
    </cs:fontRef>
    <cs:spPr>
      <a:ln>
        <a:solidFill>
          <a:schemeClr val="dk1">
            <a:lumMod val="15000"/>
            <a:lumOff val="85000"/>
          </a:schemeClr>
        </a:solidFill>
      </a:ln>
    </cs:spPr>
  </cs:gridlineMajor>
  <cs:gridlineMinor>
    <cs:lnRef idx="0"/>
    <cs:fillRef idx="0"/>
    <cs:effectRef idx="0"/>
    <cs:fontRef idx="minor">
      <a:schemeClr val="dk1"/>
    </cs:fontRef>
    <cs:spPr>
      <a:ln>
        <a:solidFill>
          <a:schemeClr val="dk1">
            <a:lumMod val="5000"/>
            <a:lumOff val="95000"/>
          </a:schemeClr>
        </a:solidFill>
      </a:ln>
    </cs:spPr>
  </cs:gridlineMinor>
  <cs:hiLoLine>
    <cs:lnRef idx="0"/>
    <cs:fillRef idx="0"/>
    <cs:effectRef idx="0"/>
    <cs:fontRef idx="minor">
      <a:schemeClr val="dk1"/>
    </cs:fontRef>
    <cs:spPr>
      <a:ln w="9525">
        <a:solidFill>
          <a:schemeClr val="dk1">
            <a:lumMod val="35000"/>
            <a:lumOff val="65000"/>
          </a:schemeClr>
        </a:solidFill>
      </a:ln>
    </cs:spPr>
  </cs:hiLoLine>
  <cs:leaderLine>
    <cs:lnRef idx="0"/>
    <cs:fillRef idx="0"/>
    <cs:effectRef idx="0"/>
    <cs:fontRef idx="minor">
      <a:schemeClr val="dk1"/>
    </cs:fontRef>
    <cs:spPr>
      <a:ln w="9525">
        <a:solidFill>
          <a:schemeClr val="dk1">
            <a:lumMod val="35000"/>
            <a:lumOff val="65000"/>
          </a:schemeClr>
        </a:solidFill>
      </a:ln>
    </cs:spPr>
  </cs:leaderLine>
  <cs:legend>
    <cs:lnRef idx="0"/>
    <cs:fillRef idx="0"/>
    <cs:effectRef idx="0"/>
    <cs:fontRef idx="minor">
      <a:schemeClr val="dk1">
        <a:lumMod val="65000"/>
        <a:lumOff val="35000"/>
      </a:schemeClr>
    </cs:fontRef>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900" kern="1200"/>
  </cs:seriesAxis>
  <cs:seriesLine>
    <cs:lnRef idx="0"/>
    <cs:fillRef idx="0"/>
    <cs:effectRef idx="0"/>
    <cs:fontRef idx="minor">
      <a:schemeClr val="dk1"/>
    </cs:fontRef>
    <cs:spPr>
      <a:ln w="9525">
        <a:solidFill>
          <a:schemeClr val="dk1">
            <a:lumMod val="35000"/>
            <a:lumOff val="65000"/>
          </a:schemeClr>
        </a:solidFill>
      </a:ln>
    </cs:spPr>
  </cs:seriesLine>
  <cs:title>
    <cs:lnRef idx="0"/>
    <cs:fillRef idx="0"/>
    <cs:effectRef idx="0"/>
    <cs:fontRef idx="minor">
      <a:schemeClr val="dk1"/>
    </cs:fontRef>
    <cs:defRPr sz="1440" b="0" kern="1200" cap="all" spc="0" baseline="0">
      <a:gradFill>
        <a:gsLst>
          <a:gs pos="0">
            <a:schemeClr val="dk1">
              <a:lumMod val="50000"/>
              <a:lumOff val="50000"/>
            </a:schemeClr>
          </a:gs>
          <a:gs pos="100000">
            <a:schemeClr val="dk1">
              <a:lumMod val="85000"/>
              <a:lumOff val="15000"/>
            </a:schemeClr>
          </a:gs>
        </a:gsLst>
        <a:lin ang="5400000" scaled="0"/>
      </a:gradFill>
    </cs:defRPr>
  </cs:title>
  <cs:trendline>
    <cs:lnRef idx="0">
      <cs:styleClr val="auto"/>
    </cs:lnRef>
    <cs:fillRef idx="0"/>
    <cs:effectRef idx="0"/>
    <cs:fontRef idx="minor">
      <a:schemeClr val="dk1"/>
    </cs:fontRef>
    <cs:spPr>
      <a:ln w="9525" cap="rnd">
        <a:solidFill>
          <a:schemeClr val="phClr"/>
        </a:solidFill>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dk1">
            <a:lumMod val="50000"/>
            <a:lumOff val="50000"/>
          </a:schemeClr>
        </a:solidFill>
      </a:ln>
    </cs:spPr>
  </cs:upBar>
  <cs:valueAxis>
    <cs:lnRef idx="0"/>
    <cs:fillRef idx="0"/>
    <cs:effectRef idx="0"/>
    <cs:fontRef idx="minor">
      <a:schemeClr val="dk1">
        <a:lumMod val="65000"/>
        <a:lumOff val="35000"/>
      </a:schemeClr>
    </cs:fontRef>
    <cs:defRPr sz="900" kern="1200"/>
  </cs:valueAxis>
  <cs:wall>
    <cs:lnRef idx="0"/>
    <cs:fillRef idx="0"/>
    <cs:effectRef idx="0"/>
    <cs:fontRef idx="minor">
      <a:schemeClr val="dk1"/>
    </cs:fontRef>
  </cs:wall>
</cs:chartStyle>
</file>

<file path=xl/charts/style9.xml><?xml version="1.0" encoding="utf-8"?>
<cs:chartStyle xmlns:cs="http://schemas.microsoft.com/office/drawing/2012/chartStyle" xmlns:a="http://schemas.openxmlformats.org/drawingml/2006/main" id="234">
  <cs:axisTitle>
    <cs:lnRef idx="0"/>
    <cs:fillRef idx="0"/>
    <cs:effectRef idx="0"/>
    <cs:fontRef idx="minor">
      <a:schemeClr val="dk1">
        <a:lumMod val="65000"/>
        <a:lumOff val="35000"/>
      </a:schemeClr>
    </cs:fontRef>
    <cs:defRPr sz="900" kern="1200"/>
  </cs:axisTitle>
  <cs:category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1000" kern="1200"/>
  </cs:categoryAxis>
  <cs:chartArea>
    <cs:lnRef idx="0"/>
    <cs:fillRef idx="0"/>
    <cs:effectRef idx="0"/>
    <cs:fontRef idx="minor">
      <a:schemeClr val="dk1"/>
    </cs:fontRef>
    <cs:spPr>
      <a:solidFill>
        <a:schemeClr val="lt1"/>
      </a:solidFill>
      <a:ln w="9525" cap="flat" cmpd="sng" algn="ctr">
        <a:solidFill>
          <a:schemeClr val="dk1">
            <a:lumMod val="15000"/>
            <a:lumOff val="85000"/>
          </a:schemeClr>
        </a:solidFill>
        <a:round/>
      </a:ln>
    </cs:spPr>
    <cs:defRPr sz="900" kern="1200"/>
  </cs:chartArea>
  <cs:dataLabel>
    <cs:lnRef idx="0"/>
    <cs:fillRef idx="0"/>
    <cs:effectRef idx="0"/>
    <cs:fontRef idx="minor">
      <cs:styleClr val="auto"/>
    </cs:fontRef>
    <cs:spPr/>
    <cs:defRPr sz="900" b="1" i="0" u="none" strike="noStrike" kern="1200" baseline="0"/>
  </cs:dataLabel>
  <cs:dataLabelCallout>
    <cs:lnRef idx="0"/>
    <cs:fillRef idx="0"/>
    <cs:effectRef idx="0"/>
    <cs:fontRef idx="minor">
      <a:schemeClr val="dk1">
        <a:lumMod val="65000"/>
        <a:lumOff val="35000"/>
      </a:schemeClr>
    </cs:fontRef>
    <cs:spPr>
      <a:solidFill>
        <a:schemeClr val="lt1"/>
      </a:solidFill>
      <a:ln w="9575">
        <a:solidFill>
          <a:schemeClr val="lt1">
            <a:lumMod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19050" cap="rnd" cmpd="sng" algn="ctr">
        <a:solidFill>
          <a:schemeClr val="phClr">
            <a:shade val="95000"/>
            <a:satMod val="105000"/>
          </a:schemeClr>
        </a:solidFill>
        <a:round/>
      </a:ln>
    </cs:spPr>
  </cs:dataPointLine>
  <cs:dataPointMarker>
    <cs:lnRef idx="0"/>
    <cs:fillRef idx="0"/>
    <cs:effectRef idx="0"/>
    <cs:fontRef idx="minor">
      <a:schemeClr val="dk1"/>
    </cs:fontRef>
    <cs:spPr>
      <a:solidFill>
        <a:schemeClr val="lt1"/>
      </a:solidFill>
    </cs:spPr>
  </cs:dataPointMarker>
  <cs:dataPointMarkerLayout symbol="circle" size="17"/>
  <cs:dataPointWireframe>
    <cs:lnRef idx="0">
      <cs:styleClr val="auto"/>
    </cs:lnRef>
    <cs:fillRef idx="1"/>
    <cs:effectRef idx="0"/>
    <cs:fontRef idx="minor">
      <a:schemeClr val="dk1"/>
    </cs:fontRef>
    <cs:spPr>
      <a:ln w="9525">
        <a:solidFill>
          <a:schemeClr val="phClr"/>
        </a:solidFill>
      </a:ln>
    </cs:spPr>
  </cs:dataPointWireframe>
  <cs:dataTable>
    <cs:lnRef idx="0"/>
    <cs:fillRef idx="0"/>
    <cs:effectRef idx="0"/>
    <cs:fontRef idx="minor">
      <a:schemeClr val="dk1">
        <a:lumMod val="65000"/>
        <a:lumOff val="35000"/>
      </a:schemeClr>
    </cs:fontRef>
    <cs:spPr>
      <a:ln w="9525">
        <a:solidFill>
          <a:schemeClr val="dk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dk1">
            <a:lumMod val="50000"/>
            <a:lumOff val="50000"/>
          </a:schemeClr>
        </a:solidFill>
      </a:ln>
    </cs:spPr>
  </cs:downBar>
  <cs:dropLine>
    <cs:lnRef idx="0"/>
    <cs:fillRef idx="0"/>
    <cs:effectRef idx="0"/>
    <cs:fontRef idx="minor">
      <a:schemeClr val="dk1"/>
    </cs:fontRef>
    <cs:spPr>
      <a:ln w="9525">
        <a:solidFill>
          <a:schemeClr val="dk1">
            <a:lumMod val="35000"/>
            <a:lumOff val="65000"/>
          </a:schemeClr>
        </a:solidFill>
      </a:ln>
    </cs:spPr>
  </cs:dropLine>
  <cs:errorBar>
    <cs:lnRef idx="0"/>
    <cs:fillRef idx="0"/>
    <cs:effectRef idx="0"/>
    <cs:fontRef idx="minor">
      <a:schemeClr val="dk1"/>
    </cs:fontRef>
    <cs:spPr>
      <a:ln w="9525">
        <a:solidFill>
          <a:schemeClr val="dk1">
            <a:lumMod val="50000"/>
            <a:lumOff val="50000"/>
          </a:schemeClr>
        </a:solidFill>
      </a:ln>
    </cs:spPr>
  </cs:errorBar>
  <cs:floor>
    <cs:lnRef idx="0"/>
    <cs:fillRef idx="0"/>
    <cs:effectRef idx="0"/>
    <cs:fontRef idx="minor">
      <a:schemeClr val="dk1"/>
    </cs:fontRef>
  </cs:floor>
  <cs:gridlineMajor>
    <cs:lnRef idx="0"/>
    <cs:fillRef idx="0"/>
    <cs:effectRef idx="0"/>
    <cs:fontRef idx="minor">
      <a:schemeClr val="dk1"/>
    </cs:fontRef>
    <cs:spPr>
      <a:ln>
        <a:solidFill>
          <a:schemeClr val="dk1">
            <a:lumMod val="15000"/>
            <a:lumOff val="85000"/>
          </a:schemeClr>
        </a:solidFill>
      </a:ln>
    </cs:spPr>
  </cs:gridlineMajor>
  <cs:gridlineMinor>
    <cs:lnRef idx="0"/>
    <cs:fillRef idx="0"/>
    <cs:effectRef idx="0"/>
    <cs:fontRef idx="minor">
      <a:schemeClr val="dk1"/>
    </cs:fontRef>
    <cs:spPr>
      <a:ln>
        <a:solidFill>
          <a:schemeClr val="dk1">
            <a:lumMod val="5000"/>
            <a:lumOff val="95000"/>
          </a:schemeClr>
        </a:solidFill>
      </a:ln>
    </cs:spPr>
  </cs:gridlineMinor>
  <cs:hiLoLine>
    <cs:lnRef idx="0"/>
    <cs:fillRef idx="0"/>
    <cs:effectRef idx="0"/>
    <cs:fontRef idx="minor">
      <a:schemeClr val="dk1"/>
    </cs:fontRef>
    <cs:spPr>
      <a:ln w="9525">
        <a:solidFill>
          <a:schemeClr val="dk1">
            <a:lumMod val="35000"/>
            <a:lumOff val="65000"/>
          </a:schemeClr>
        </a:solidFill>
      </a:ln>
    </cs:spPr>
  </cs:hiLoLine>
  <cs:leaderLine>
    <cs:lnRef idx="0"/>
    <cs:fillRef idx="0"/>
    <cs:effectRef idx="0"/>
    <cs:fontRef idx="minor">
      <a:schemeClr val="dk1"/>
    </cs:fontRef>
    <cs:spPr>
      <a:ln w="9525">
        <a:solidFill>
          <a:schemeClr val="dk1">
            <a:lumMod val="35000"/>
            <a:lumOff val="65000"/>
          </a:schemeClr>
        </a:solidFill>
      </a:ln>
    </cs:spPr>
  </cs:leaderLine>
  <cs:legend>
    <cs:lnRef idx="0"/>
    <cs:fillRef idx="0"/>
    <cs:effectRef idx="0"/>
    <cs:fontRef idx="minor">
      <a:schemeClr val="dk1">
        <a:lumMod val="65000"/>
        <a:lumOff val="35000"/>
      </a:schemeClr>
    </cs:fontRef>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900" kern="1200"/>
  </cs:seriesAxis>
  <cs:seriesLine>
    <cs:lnRef idx="0"/>
    <cs:fillRef idx="0"/>
    <cs:effectRef idx="0"/>
    <cs:fontRef idx="minor">
      <a:schemeClr val="dk1"/>
    </cs:fontRef>
    <cs:spPr>
      <a:ln w="9525">
        <a:solidFill>
          <a:schemeClr val="dk1">
            <a:lumMod val="35000"/>
            <a:lumOff val="65000"/>
          </a:schemeClr>
        </a:solidFill>
      </a:ln>
    </cs:spPr>
  </cs:seriesLine>
  <cs:title>
    <cs:lnRef idx="0"/>
    <cs:fillRef idx="0"/>
    <cs:effectRef idx="0"/>
    <cs:fontRef idx="minor">
      <a:schemeClr val="dk1"/>
    </cs:fontRef>
    <cs:defRPr sz="1440" b="0" kern="1200" cap="all" spc="0" baseline="0">
      <a:gradFill>
        <a:gsLst>
          <a:gs pos="0">
            <a:schemeClr val="dk1">
              <a:lumMod val="50000"/>
              <a:lumOff val="50000"/>
            </a:schemeClr>
          </a:gs>
          <a:gs pos="100000">
            <a:schemeClr val="dk1">
              <a:lumMod val="85000"/>
              <a:lumOff val="15000"/>
            </a:schemeClr>
          </a:gs>
        </a:gsLst>
        <a:lin ang="5400000" scaled="0"/>
      </a:gradFill>
    </cs:defRPr>
  </cs:title>
  <cs:trendline>
    <cs:lnRef idx="0">
      <cs:styleClr val="auto"/>
    </cs:lnRef>
    <cs:fillRef idx="0"/>
    <cs:effectRef idx="0"/>
    <cs:fontRef idx="minor">
      <a:schemeClr val="dk1"/>
    </cs:fontRef>
    <cs:spPr>
      <a:ln w="9525" cap="rnd">
        <a:solidFill>
          <a:schemeClr val="phClr"/>
        </a:solidFill>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dk1">
            <a:lumMod val="50000"/>
            <a:lumOff val="50000"/>
          </a:schemeClr>
        </a:solidFill>
      </a:ln>
    </cs:spPr>
  </cs:upBar>
  <cs:valueAxis>
    <cs:lnRef idx="0"/>
    <cs:fillRef idx="0"/>
    <cs:effectRef idx="0"/>
    <cs:fontRef idx="minor">
      <a:schemeClr val="dk1">
        <a:lumMod val="65000"/>
        <a:lumOff val="35000"/>
      </a:schemeClr>
    </cs:fontRef>
    <cs:defRPr sz="900" kern="1200"/>
  </cs:valueAxis>
  <cs:wall>
    <cs:lnRef idx="0"/>
    <cs:fillRef idx="0"/>
    <cs:effectRef idx="0"/>
    <cs:fontRef idx="minor">
      <a:schemeClr val="dk1"/>
    </cs:fontRef>
  </cs:wall>
</cs:chartStyle>
</file>

<file path=xl/charts/style10.xml><?xml version="1.0" encoding="utf-8"?>
<cs:chartStyle xmlns:cs="http://schemas.microsoft.com/office/drawing/2012/chartStyle" xmlns:a="http://schemas.openxmlformats.org/drawingml/2006/main" id="234">
  <cs:axisTitle>
    <cs:lnRef idx="0"/>
    <cs:fillRef idx="0"/>
    <cs:effectRef idx="0"/>
    <cs:fontRef idx="minor">
      <a:schemeClr val="dk1">
        <a:lumMod val="65000"/>
        <a:lumOff val="35000"/>
      </a:schemeClr>
    </cs:fontRef>
    <cs:defRPr sz="900" kern="1200"/>
  </cs:axisTitle>
  <cs:category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1000" kern="1200"/>
  </cs:categoryAxis>
  <cs:chartArea>
    <cs:lnRef idx="0"/>
    <cs:fillRef idx="0"/>
    <cs:effectRef idx="0"/>
    <cs:fontRef idx="minor">
      <a:schemeClr val="dk1"/>
    </cs:fontRef>
    <cs:spPr>
      <a:solidFill>
        <a:schemeClr val="lt1"/>
      </a:solidFill>
      <a:ln w="9525" cap="flat" cmpd="sng" algn="ctr">
        <a:solidFill>
          <a:schemeClr val="dk1">
            <a:lumMod val="15000"/>
            <a:lumOff val="85000"/>
          </a:schemeClr>
        </a:solidFill>
        <a:round/>
      </a:ln>
    </cs:spPr>
    <cs:defRPr sz="900" kern="1200"/>
  </cs:chartArea>
  <cs:dataLabel>
    <cs:lnRef idx="0"/>
    <cs:fillRef idx="0"/>
    <cs:effectRef idx="0"/>
    <cs:fontRef idx="minor">
      <cs:styleClr val="auto"/>
    </cs:fontRef>
    <cs:spPr/>
    <cs:defRPr sz="900" b="1" i="0" u="none" strike="noStrike" kern="1200" baseline="0"/>
  </cs:dataLabel>
  <cs:dataLabelCallout>
    <cs:lnRef idx="0"/>
    <cs:fillRef idx="0"/>
    <cs:effectRef idx="0"/>
    <cs:fontRef idx="minor">
      <a:schemeClr val="dk1">
        <a:lumMod val="65000"/>
        <a:lumOff val="35000"/>
      </a:schemeClr>
    </cs:fontRef>
    <cs:spPr>
      <a:solidFill>
        <a:schemeClr val="lt1"/>
      </a:solidFill>
      <a:ln w="9575">
        <a:solidFill>
          <a:schemeClr val="lt1">
            <a:lumMod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19050" cap="rnd" cmpd="sng" algn="ctr">
        <a:solidFill>
          <a:schemeClr val="phClr">
            <a:shade val="95000"/>
            <a:satMod val="105000"/>
          </a:schemeClr>
        </a:solidFill>
        <a:round/>
      </a:ln>
    </cs:spPr>
  </cs:dataPointLine>
  <cs:dataPointMarker>
    <cs:lnRef idx="0"/>
    <cs:fillRef idx="0"/>
    <cs:effectRef idx="0"/>
    <cs:fontRef idx="minor">
      <a:schemeClr val="dk1"/>
    </cs:fontRef>
    <cs:spPr>
      <a:solidFill>
        <a:schemeClr val="lt1"/>
      </a:solidFill>
    </cs:spPr>
  </cs:dataPointMarker>
  <cs:dataPointMarkerLayout symbol="circle" size="17"/>
  <cs:dataPointWireframe>
    <cs:lnRef idx="0">
      <cs:styleClr val="auto"/>
    </cs:lnRef>
    <cs:fillRef idx="1"/>
    <cs:effectRef idx="0"/>
    <cs:fontRef idx="minor">
      <a:schemeClr val="dk1"/>
    </cs:fontRef>
    <cs:spPr>
      <a:ln w="9525">
        <a:solidFill>
          <a:schemeClr val="phClr"/>
        </a:solidFill>
      </a:ln>
    </cs:spPr>
  </cs:dataPointWireframe>
  <cs:dataTable>
    <cs:lnRef idx="0"/>
    <cs:fillRef idx="0"/>
    <cs:effectRef idx="0"/>
    <cs:fontRef idx="minor">
      <a:schemeClr val="dk1">
        <a:lumMod val="65000"/>
        <a:lumOff val="35000"/>
      </a:schemeClr>
    </cs:fontRef>
    <cs:spPr>
      <a:ln w="9525">
        <a:solidFill>
          <a:schemeClr val="dk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dk1">
            <a:lumMod val="50000"/>
            <a:lumOff val="50000"/>
          </a:schemeClr>
        </a:solidFill>
      </a:ln>
    </cs:spPr>
  </cs:downBar>
  <cs:dropLine>
    <cs:lnRef idx="0"/>
    <cs:fillRef idx="0"/>
    <cs:effectRef idx="0"/>
    <cs:fontRef idx="minor">
      <a:schemeClr val="dk1"/>
    </cs:fontRef>
    <cs:spPr>
      <a:ln w="9525">
        <a:solidFill>
          <a:schemeClr val="dk1">
            <a:lumMod val="35000"/>
            <a:lumOff val="65000"/>
          </a:schemeClr>
        </a:solidFill>
      </a:ln>
    </cs:spPr>
  </cs:dropLine>
  <cs:errorBar>
    <cs:lnRef idx="0"/>
    <cs:fillRef idx="0"/>
    <cs:effectRef idx="0"/>
    <cs:fontRef idx="minor">
      <a:schemeClr val="dk1"/>
    </cs:fontRef>
    <cs:spPr>
      <a:ln w="9525">
        <a:solidFill>
          <a:schemeClr val="dk1">
            <a:lumMod val="50000"/>
            <a:lumOff val="50000"/>
          </a:schemeClr>
        </a:solidFill>
      </a:ln>
    </cs:spPr>
  </cs:errorBar>
  <cs:floor>
    <cs:lnRef idx="0"/>
    <cs:fillRef idx="0"/>
    <cs:effectRef idx="0"/>
    <cs:fontRef idx="minor">
      <a:schemeClr val="dk1"/>
    </cs:fontRef>
  </cs:floor>
  <cs:gridlineMajor>
    <cs:lnRef idx="0"/>
    <cs:fillRef idx="0"/>
    <cs:effectRef idx="0"/>
    <cs:fontRef idx="minor">
      <a:schemeClr val="dk1"/>
    </cs:fontRef>
    <cs:spPr>
      <a:ln>
        <a:solidFill>
          <a:schemeClr val="dk1">
            <a:lumMod val="15000"/>
            <a:lumOff val="85000"/>
          </a:schemeClr>
        </a:solidFill>
      </a:ln>
    </cs:spPr>
  </cs:gridlineMajor>
  <cs:gridlineMinor>
    <cs:lnRef idx="0"/>
    <cs:fillRef idx="0"/>
    <cs:effectRef idx="0"/>
    <cs:fontRef idx="minor">
      <a:schemeClr val="dk1"/>
    </cs:fontRef>
    <cs:spPr>
      <a:ln>
        <a:solidFill>
          <a:schemeClr val="dk1">
            <a:lumMod val="5000"/>
            <a:lumOff val="95000"/>
          </a:schemeClr>
        </a:solidFill>
      </a:ln>
    </cs:spPr>
  </cs:gridlineMinor>
  <cs:hiLoLine>
    <cs:lnRef idx="0"/>
    <cs:fillRef idx="0"/>
    <cs:effectRef idx="0"/>
    <cs:fontRef idx="minor">
      <a:schemeClr val="dk1"/>
    </cs:fontRef>
    <cs:spPr>
      <a:ln w="9525">
        <a:solidFill>
          <a:schemeClr val="dk1">
            <a:lumMod val="35000"/>
            <a:lumOff val="65000"/>
          </a:schemeClr>
        </a:solidFill>
      </a:ln>
    </cs:spPr>
  </cs:hiLoLine>
  <cs:leaderLine>
    <cs:lnRef idx="0"/>
    <cs:fillRef idx="0"/>
    <cs:effectRef idx="0"/>
    <cs:fontRef idx="minor">
      <a:schemeClr val="dk1"/>
    </cs:fontRef>
    <cs:spPr>
      <a:ln w="9525">
        <a:solidFill>
          <a:schemeClr val="dk1">
            <a:lumMod val="35000"/>
            <a:lumOff val="65000"/>
          </a:schemeClr>
        </a:solidFill>
      </a:ln>
    </cs:spPr>
  </cs:leaderLine>
  <cs:legend>
    <cs:lnRef idx="0"/>
    <cs:fillRef idx="0"/>
    <cs:effectRef idx="0"/>
    <cs:fontRef idx="minor">
      <a:schemeClr val="dk1">
        <a:lumMod val="65000"/>
        <a:lumOff val="35000"/>
      </a:schemeClr>
    </cs:fontRef>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900" kern="1200"/>
  </cs:seriesAxis>
  <cs:seriesLine>
    <cs:lnRef idx="0"/>
    <cs:fillRef idx="0"/>
    <cs:effectRef idx="0"/>
    <cs:fontRef idx="minor">
      <a:schemeClr val="dk1"/>
    </cs:fontRef>
    <cs:spPr>
      <a:ln w="9525">
        <a:solidFill>
          <a:schemeClr val="dk1">
            <a:lumMod val="35000"/>
            <a:lumOff val="65000"/>
          </a:schemeClr>
        </a:solidFill>
      </a:ln>
    </cs:spPr>
  </cs:seriesLine>
  <cs:title>
    <cs:lnRef idx="0"/>
    <cs:fillRef idx="0"/>
    <cs:effectRef idx="0"/>
    <cs:fontRef idx="minor">
      <a:schemeClr val="dk1"/>
    </cs:fontRef>
    <cs:defRPr sz="1440" b="0" kern="1200" cap="all" spc="0" baseline="0">
      <a:gradFill>
        <a:gsLst>
          <a:gs pos="0">
            <a:schemeClr val="dk1">
              <a:lumMod val="50000"/>
              <a:lumOff val="50000"/>
            </a:schemeClr>
          </a:gs>
          <a:gs pos="100000">
            <a:schemeClr val="dk1">
              <a:lumMod val="85000"/>
              <a:lumOff val="15000"/>
            </a:schemeClr>
          </a:gs>
        </a:gsLst>
        <a:lin ang="5400000" scaled="0"/>
      </a:gradFill>
    </cs:defRPr>
  </cs:title>
  <cs:trendline>
    <cs:lnRef idx="0">
      <cs:styleClr val="auto"/>
    </cs:lnRef>
    <cs:fillRef idx="0"/>
    <cs:effectRef idx="0"/>
    <cs:fontRef idx="minor">
      <a:schemeClr val="dk1"/>
    </cs:fontRef>
    <cs:spPr>
      <a:ln w="9525" cap="rnd">
        <a:solidFill>
          <a:schemeClr val="phClr"/>
        </a:solidFill>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dk1">
            <a:lumMod val="50000"/>
            <a:lumOff val="50000"/>
          </a:schemeClr>
        </a:solidFill>
      </a:ln>
    </cs:spPr>
  </cs:upBar>
  <cs:valueAxis>
    <cs:lnRef idx="0"/>
    <cs:fillRef idx="0"/>
    <cs:effectRef idx="0"/>
    <cs:fontRef idx="minor">
      <a:schemeClr val="dk1">
        <a:lumMod val="65000"/>
        <a:lumOff val="35000"/>
      </a:schemeClr>
    </cs:fontRef>
    <cs:defRPr sz="900" kern="1200"/>
  </cs:valueAxis>
  <cs:wall>
    <cs:lnRef idx="0"/>
    <cs:fillRef idx="0"/>
    <cs:effectRef idx="0"/>
    <cs:fontRef idx="minor">
      <a:schemeClr val="dk1"/>
    </cs:fontRef>
  </cs:wall>
</cs:chartStyle>
</file>

<file path=xl/charts/style11.xml><?xml version="1.0" encoding="utf-8"?>
<cs:chartStyle xmlns:cs="http://schemas.microsoft.com/office/drawing/2012/chartStyle" xmlns:a="http://schemas.openxmlformats.org/drawingml/2006/main" id="234">
  <cs:axisTitle>
    <cs:lnRef idx="0"/>
    <cs:fillRef idx="0"/>
    <cs:effectRef idx="0"/>
    <cs:fontRef idx="minor">
      <a:schemeClr val="dk1">
        <a:lumMod val="65000"/>
        <a:lumOff val="35000"/>
      </a:schemeClr>
    </cs:fontRef>
    <cs:defRPr sz="900" kern="1200"/>
  </cs:axisTitle>
  <cs:category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1000" kern="1200"/>
  </cs:categoryAxis>
  <cs:chartArea>
    <cs:lnRef idx="0"/>
    <cs:fillRef idx="0"/>
    <cs:effectRef idx="0"/>
    <cs:fontRef idx="minor">
      <a:schemeClr val="dk1"/>
    </cs:fontRef>
    <cs:spPr>
      <a:solidFill>
        <a:schemeClr val="lt1"/>
      </a:solidFill>
      <a:ln w="9525" cap="flat" cmpd="sng" algn="ctr">
        <a:solidFill>
          <a:schemeClr val="dk1">
            <a:lumMod val="15000"/>
            <a:lumOff val="85000"/>
          </a:schemeClr>
        </a:solidFill>
        <a:round/>
      </a:ln>
    </cs:spPr>
    <cs:defRPr sz="900" kern="1200"/>
  </cs:chartArea>
  <cs:dataLabel>
    <cs:lnRef idx="0"/>
    <cs:fillRef idx="0"/>
    <cs:effectRef idx="0"/>
    <cs:fontRef idx="minor">
      <cs:styleClr val="auto"/>
    </cs:fontRef>
    <cs:spPr/>
    <cs:defRPr sz="900" b="1" i="0" u="none" strike="noStrike" kern="1200" baseline="0"/>
  </cs:dataLabel>
  <cs:dataLabelCallout>
    <cs:lnRef idx="0"/>
    <cs:fillRef idx="0"/>
    <cs:effectRef idx="0"/>
    <cs:fontRef idx="minor">
      <a:schemeClr val="dk1">
        <a:lumMod val="65000"/>
        <a:lumOff val="35000"/>
      </a:schemeClr>
    </cs:fontRef>
    <cs:spPr>
      <a:solidFill>
        <a:schemeClr val="lt1"/>
      </a:solidFill>
      <a:ln w="9575">
        <a:solidFill>
          <a:schemeClr val="lt1">
            <a:lumMod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19050" cap="rnd" cmpd="sng" algn="ctr">
        <a:solidFill>
          <a:schemeClr val="phClr">
            <a:shade val="95000"/>
            <a:satMod val="105000"/>
          </a:schemeClr>
        </a:solidFill>
        <a:round/>
      </a:ln>
    </cs:spPr>
  </cs:dataPointLine>
  <cs:dataPointMarker>
    <cs:lnRef idx="0"/>
    <cs:fillRef idx="0"/>
    <cs:effectRef idx="0"/>
    <cs:fontRef idx="minor">
      <a:schemeClr val="dk1"/>
    </cs:fontRef>
    <cs:spPr>
      <a:solidFill>
        <a:schemeClr val="lt1"/>
      </a:solidFill>
    </cs:spPr>
  </cs:dataPointMarker>
  <cs:dataPointMarkerLayout symbol="circle" size="17"/>
  <cs:dataPointWireframe>
    <cs:lnRef idx="0">
      <cs:styleClr val="auto"/>
    </cs:lnRef>
    <cs:fillRef idx="1"/>
    <cs:effectRef idx="0"/>
    <cs:fontRef idx="minor">
      <a:schemeClr val="dk1"/>
    </cs:fontRef>
    <cs:spPr>
      <a:ln w="9525">
        <a:solidFill>
          <a:schemeClr val="phClr"/>
        </a:solidFill>
      </a:ln>
    </cs:spPr>
  </cs:dataPointWireframe>
  <cs:dataTable>
    <cs:lnRef idx="0"/>
    <cs:fillRef idx="0"/>
    <cs:effectRef idx="0"/>
    <cs:fontRef idx="minor">
      <a:schemeClr val="dk1">
        <a:lumMod val="65000"/>
        <a:lumOff val="35000"/>
      </a:schemeClr>
    </cs:fontRef>
    <cs:spPr>
      <a:ln w="9525">
        <a:solidFill>
          <a:schemeClr val="dk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dk1">
            <a:lumMod val="50000"/>
            <a:lumOff val="50000"/>
          </a:schemeClr>
        </a:solidFill>
      </a:ln>
    </cs:spPr>
  </cs:downBar>
  <cs:dropLine>
    <cs:lnRef idx="0"/>
    <cs:fillRef idx="0"/>
    <cs:effectRef idx="0"/>
    <cs:fontRef idx="minor">
      <a:schemeClr val="dk1"/>
    </cs:fontRef>
    <cs:spPr>
      <a:ln w="9525">
        <a:solidFill>
          <a:schemeClr val="dk1">
            <a:lumMod val="35000"/>
            <a:lumOff val="65000"/>
          </a:schemeClr>
        </a:solidFill>
      </a:ln>
    </cs:spPr>
  </cs:dropLine>
  <cs:errorBar>
    <cs:lnRef idx="0"/>
    <cs:fillRef idx="0"/>
    <cs:effectRef idx="0"/>
    <cs:fontRef idx="minor">
      <a:schemeClr val="dk1"/>
    </cs:fontRef>
    <cs:spPr>
      <a:ln w="9525">
        <a:solidFill>
          <a:schemeClr val="dk1">
            <a:lumMod val="50000"/>
            <a:lumOff val="50000"/>
          </a:schemeClr>
        </a:solidFill>
      </a:ln>
    </cs:spPr>
  </cs:errorBar>
  <cs:floor>
    <cs:lnRef idx="0"/>
    <cs:fillRef idx="0"/>
    <cs:effectRef idx="0"/>
    <cs:fontRef idx="minor">
      <a:schemeClr val="dk1"/>
    </cs:fontRef>
  </cs:floor>
  <cs:gridlineMajor>
    <cs:lnRef idx="0"/>
    <cs:fillRef idx="0"/>
    <cs:effectRef idx="0"/>
    <cs:fontRef idx="minor">
      <a:schemeClr val="dk1"/>
    </cs:fontRef>
    <cs:spPr>
      <a:ln>
        <a:solidFill>
          <a:schemeClr val="dk1">
            <a:lumMod val="15000"/>
            <a:lumOff val="85000"/>
          </a:schemeClr>
        </a:solidFill>
      </a:ln>
    </cs:spPr>
  </cs:gridlineMajor>
  <cs:gridlineMinor>
    <cs:lnRef idx="0"/>
    <cs:fillRef idx="0"/>
    <cs:effectRef idx="0"/>
    <cs:fontRef idx="minor">
      <a:schemeClr val="dk1"/>
    </cs:fontRef>
    <cs:spPr>
      <a:ln>
        <a:solidFill>
          <a:schemeClr val="dk1">
            <a:lumMod val="5000"/>
            <a:lumOff val="95000"/>
          </a:schemeClr>
        </a:solidFill>
      </a:ln>
    </cs:spPr>
  </cs:gridlineMinor>
  <cs:hiLoLine>
    <cs:lnRef idx="0"/>
    <cs:fillRef idx="0"/>
    <cs:effectRef idx="0"/>
    <cs:fontRef idx="minor">
      <a:schemeClr val="dk1"/>
    </cs:fontRef>
    <cs:spPr>
      <a:ln w="9525">
        <a:solidFill>
          <a:schemeClr val="dk1">
            <a:lumMod val="35000"/>
            <a:lumOff val="65000"/>
          </a:schemeClr>
        </a:solidFill>
      </a:ln>
    </cs:spPr>
  </cs:hiLoLine>
  <cs:leaderLine>
    <cs:lnRef idx="0"/>
    <cs:fillRef idx="0"/>
    <cs:effectRef idx="0"/>
    <cs:fontRef idx="minor">
      <a:schemeClr val="dk1"/>
    </cs:fontRef>
    <cs:spPr>
      <a:ln w="9525">
        <a:solidFill>
          <a:schemeClr val="dk1">
            <a:lumMod val="35000"/>
            <a:lumOff val="65000"/>
          </a:schemeClr>
        </a:solidFill>
      </a:ln>
    </cs:spPr>
  </cs:leaderLine>
  <cs:legend>
    <cs:lnRef idx="0"/>
    <cs:fillRef idx="0"/>
    <cs:effectRef idx="0"/>
    <cs:fontRef idx="minor">
      <a:schemeClr val="dk1">
        <a:lumMod val="65000"/>
        <a:lumOff val="35000"/>
      </a:schemeClr>
    </cs:fontRef>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900" kern="1200"/>
  </cs:seriesAxis>
  <cs:seriesLine>
    <cs:lnRef idx="0"/>
    <cs:fillRef idx="0"/>
    <cs:effectRef idx="0"/>
    <cs:fontRef idx="minor">
      <a:schemeClr val="dk1"/>
    </cs:fontRef>
    <cs:spPr>
      <a:ln w="9525">
        <a:solidFill>
          <a:schemeClr val="dk1">
            <a:lumMod val="35000"/>
            <a:lumOff val="65000"/>
          </a:schemeClr>
        </a:solidFill>
      </a:ln>
    </cs:spPr>
  </cs:seriesLine>
  <cs:title>
    <cs:lnRef idx="0"/>
    <cs:fillRef idx="0"/>
    <cs:effectRef idx="0"/>
    <cs:fontRef idx="minor">
      <a:schemeClr val="dk1"/>
    </cs:fontRef>
    <cs:defRPr sz="1440" b="0" kern="1200" cap="all" spc="0" baseline="0">
      <a:gradFill>
        <a:gsLst>
          <a:gs pos="0">
            <a:schemeClr val="dk1">
              <a:lumMod val="50000"/>
              <a:lumOff val="50000"/>
            </a:schemeClr>
          </a:gs>
          <a:gs pos="100000">
            <a:schemeClr val="dk1">
              <a:lumMod val="85000"/>
              <a:lumOff val="15000"/>
            </a:schemeClr>
          </a:gs>
        </a:gsLst>
        <a:lin ang="5400000" scaled="0"/>
      </a:gradFill>
    </cs:defRPr>
  </cs:title>
  <cs:trendline>
    <cs:lnRef idx="0">
      <cs:styleClr val="auto"/>
    </cs:lnRef>
    <cs:fillRef idx="0"/>
    <cs:effectRef idx="0"/>
    <cs:fontRef idx="minor">
      <a:schemeClr val="dk1"/>
    </cs:fontRef>
    <cs:spPr>
      <a:ln w="9525" cap="rnd">
        <a:solidFill>
          <a:schemeClr val="phClr"/>
        </a:solidFill>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dk1">
            <a:lumMod val="50000"/>
            <a:lumOff val="50000"/>
          </a:schemeClr>
        </a:solidFill>
      </a:ln>
    </cs:spPr>
  </cs:upBar>
  <cs:valueAxis>
    <cs:lnRef idx="0"/>
    <cs:fillRef idx="0"/>
    <cs:effectRef idx="0"/>
    <cs:fontRef idx="minor">
      <a:schemeClr val="dk1">
        <a:lumMod val="65000"/>
        <a:lumOff val="35000"/>
      </a:schemeClr>
    </cs:fontRef>
    <cs:defRPr sz="900" kern="1200"/>
  </cs:valueAxis>
  <cs:wall>
    <cs:lnRef idx="0"/>
    <cs:fillRef idx="0"/>
    <cs:effectRef idx="0"/>
    <cs:fontRef idx="minor">
      <a:schemeClr val="dk1"/>
    </cs:fontRef>
  </cs:wall>
</cs:chartStyle>
</file>

<file path=xl/charts/style12.xml><?xml version="1.0" encoding="utf-8"?>
<cs:chartStyle xmlns:cs="http://schemas.microsoft.com/office/drawing/2012/chartStyle" xmlns:a="http://schemas.openxmlformats.org/drawingml/2006/main" id="234">
  <cs:axisTitle>
    <cs:lnRef idx="0"/>
    <cs:fillRef idx="0"/>
    <cs:effectRef idx="0"/>
    <cs:fontRef idx="minor">
      <a:schemeClr val="dk1">
        <a:lumMod val="65000"/>
        <a:lumOff val="35000"/>
      </a:schemeClr>
    </cs:fontRef>
    <cs:defRPr sz="900" kern="1200"/>
  </cs:axisTitle>
  <cs:category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1000" kern="1200"/>
  </cs:categoryAxis>
  <cs:chartArea>
    <cs:lnRef idx="0"/>
    <cs:fillRef idx="0"/>
    <cs:effectRef idx="0"/>
    <cs:fontRef idx="minor">
      <a:schemeClr val="dk1"/>
    </cs:fontRef>
    <cs:spPr>
      <a:solidFill>
        <a:schemeClr val="lt1"/>
      </a:solidFill>
      <a:ln w="9525" cap="flat" cmpd="sng" algn="ctr">
        <a:solidFill>
          <a:schemeClr val="dk1">
            <a:lumMod val="15000"/>
            <a:lumOff val="85000"/>
          </a:schemeClr>
        </a:solidFill>
        <a:round/>
      </a:ln>
    </cs:spPr>
    <cs:defRPr sz="900" kern="1200"/>
  </cs:chartArea>
  <cs:dataLabel>
    <cs:lnRef idx="0"/>
    <cs:fillRef idx="0"/>
    <cs:effectRef idx="0"/>
    <cs:fontRef idx="minor">
      <cs:styleClr val="auto"/>
    </cs:fontRef>
    <cs:spPr/>
    <cs:defRPr sz="900" b="1" i="0" u="none" strike="noStrike" kern="1200" baseline="0"/>
  </cs:dataLabel>
  <cs:dataLabelCallout>
    <cs:lnRef idx="0"/>
    <cs:fillRef idx="0"/>
    <cs:effectRef idx="0"/>
    <cs:fontRef idx="minor">
      <a:schemeClr val="dk1">
        <a:lumMod val="65000"/>
        <a:lumOff val="35000"/>
      </a:schemeClr>
    </cs:fontRef>
    <cs:spPr>
      <a:solidFill>
        <a:schemeClr val="lt1"/>
      </a:solidFill>
      <a:ln w="9575">
        <a:solidFill>
          <a:schemeClr val="lt1">
            <a:lumMod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19050" cap="rnd" cmpd="sng" algn="ctr">
        <a:solidFill>
          <a:schemeClr val="phClr">
            <a:shade val="95000"/>
            <a:satMod val="105000"/>
          </a:schemeClr>
        </a:solidFill>
        <a:round/>
      </a:ln>
    </cs:spPr>
  </cs:dataPointLine>
  <cs:dataPointMarker>
    <cs:lnRef idx="0"/>
    <cs:fillRef idx="0"/>
    <cs:effectRef idx="0"/>
    <cs:fontRef idx="minor">
      <a:schemeClr val="dk1"/>
    </cs:fontRef>
    <cs:spPr>
      <a:solidFill>
        <a:schemeClr val="lt1"/>
      </a:solidFill>
    </cs:spPr>
  </cs:dataPointMarker>
  <cs:dataPointMarkerLayout symbol="circle" size="17"/>
  <cs:dataPointWireframe>
    <cs:lnRef idx="0">
      <cs:styleClr val="auto"/>
    </cs:lnRef>
    <cs:fillRef idx="1"/>
    <cs:effectRef idx="0"/>
    <cs:fontRef idx="minor">
      <a:schemeClr val="dk1"/>
    </cs:fontRef>
    <cs:spPr>
      <a:ln w="9525">
        <a:solidFill>
          <a:schemeClr val="phClr"/>
        </a:solidFill>
      </a:ln>
    </cs:spPr>
  </cs:dataPointWireframe>
  <cs:dataTable>
    <cs:lnRef idx="0"/>
    <cs:fillRef idx="0"/>
    <cs:effectRef idx="0"/>
    <cs:fontRef idx="minor">
      <a:schemeClr val="dk1">
        <a:lumMod val="65000"/>
        <a:lumOff val="35000"/>
      </a:schemeClr>
    </cs:fontRef>
    <cs:spPr>
      <a:ln w="9525">
        <a:solidFill>
          <a:schemeClr val="dk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dk1">
            <a:lumMod val="50000"/>
            <a:lumOff val="50000"/>
          </a:schemeClr>
        </a:solidFill>
      </a:ln>
    </cs:spPr>
  </cs:downBar>
  <cs:dropLine>
    <cs:lnRef idx="0"/>
    <cs:fillRef idx="0"/>
    <cs:effectRef idx="0"/>
    <cs:fontRef idx="minor">
      <a:schemeClr val="dk1"/>
    </cs:fontRef>
    <cs:spPr>
      <a:ln w="9525">
        <a:solidFill>
          <a:schemeClr val="dk1">
            <a:lumMod val="35000"/>
            <a:lumOff val="65000"/>
          </a:schemeClr>
        </a:solidFill>
      </a:ln>
    </cs:spPr>
  </cs:dropLine>
  <cs:errorBar>
    <cs:lnRef idx="0"/>
    <cs:fillRef idx="0"/>
    <cs:effectRef idx="0"/>
    <cs:fontRef idx="minor">
      <a:schemeClr val="dk1"/>
    </cs:fontRef>
    <cs:spPr>
      <a:ln w="9525">
        <a:solidFill>
          <a:schemeClr val="dk1">
            <a:lumMod val="50000"/>
            <a:lumOff val="50000"/>
          </a:schemeClr>
        </a:solidFill>
      </a:ln>
    </cs:spPr>
  </cs:errorBar>
  <cs:floor>
    <cs:lnRef idx="0"/>
    <cs:fillRef idx="0"/>
    <cs:effectRef idx="0"/>
    <cs:fontRef idx="minor">
      <a:schemeClr val="dk1"/>
    </cs:fontRef>
  </cs:floor>
  <cs:gridlineMajor>
    <cs:lnRef idx="0"/>
    <cs:fillRef idx="0"/>
    <cs:effectRef idx="0"/>
    <cs:fontRef idx="minor">
      <a:schemeClr val="dk1"/>
    </cs:fontRef>
    <cs:spPr>
      <a:ln>
        <a:solidFill>
          <a:schemeClr val="dk1">
            <a:lumMod val="15000"/>
            <a:lumOff val="85000"/>
          </a:schemeClr>
        </a:solidFill>
      </a:ln>
    </cs:spPr>
  </cs:gridlineMajor>
  <cs:gridlineMinor>
    <cs:lnRef idx="0"/>
    <cs:fillRef idx="0"/>
    <cs:effectRef idx="0"/>
    <cs:fontRef idx="minor">
      <a:schemeClr val="dk1"/>
    </cs:fontRef>
    <cs:spPr>
      <a:ln>
        <a:solidFill>
          <a:schemeClr val="dk1">
            <a:lumMod val="5000"/>
            <a:lumOff val="95000"/>
          </a:schemeClr>
        </a:solidFill>
      </a:ln>
    </cs:spPr>
  </cs:gridlineMinor>
  <cs:hiLoLine>
    <cs:lnRef idx="0"/>
    <cs:fillRef idx="0"/>
    <cs:effectRef idx="0"/>
    <cs:fontRef idx="minor">
      <a:schemeClr val="dk1"/>
    </cs:fontRef>
    <cs:spPr>
      <a:ln w="9525">
        <a:solidFill>
          <a:schemeClr val="dk1">
            <a:lumMod val="35000"/>
            <a:lumOff val="65000"/>
          </a:schemeClr>
        </a:solidFill>
      </a:ln>
    </cs:spPr>
  </cs:hiLoLine>
  <cs:leaderLine>
    <cs:lnRef idx="0"/>
    <cs:fillRef idx="0"/>
    <cs:effectRef idx="0"/>
    <cs:fontRef idx="minor">
      <a:schemeClr val="dk1"/>
    </cs:fontRef>
    <cs:spPr>
      <a:ln w="9525">
        <a:solidFill>
          <a:schemeClr val="dk1">
            <a:lumMod val="35000"/>
            <a:lumOff val="65000"/>
          </a:schemeClr>
        </a:solidFill>
      </a:ln>
    </cs:spPr>
  </cs:leaderLine>
  <cs:legend>
    <cs:lnRef idx="0"/>
    <cs:fillRef idx="0"/>
    <cs:effectRef idx="0"/>
    <cs:fontRef idx="minor">
      <a:schemeClr val="dk1">
        <a:lumMod val="65000"/>
        <a:lumOff val="35000"/>
      </a:schemeClr>
    </cs:fontRef>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900" kern="1200"/>
  </cs:seriesAxis>
  <cs:seriesLine>
    <cs:lnRef idx="0"/>
    <cs:fillRef idx="0"/>
    <cs:effectRef idx="0"/>
    <cs:fontRef idx="minor">
      <a:schemeClr val="dk1"/>
    </cs:fontRef>
    <cs:spPr>
      <a:ln w="9525">
        <a:solidFill>
          <a:schemeClr val="dk1">
            <a:lumMod val="35000"/>
            <a:lumOff val="65000"/>
          </a:schemeClr>
        </a:solidFill>
      </a:ln>
    </cs:spPr>
  </cs:seriesLine>
  <cs:title>
    <cs:lnRef idx="0"/>
    <cs:fillRef idx="0"/>
    <cs:effectRef idx="0"/>
    <cs:fontRef idx="minor">
      <a:schemeClr val="dk1"/>
    </cs:fontRef>
    <cs:defRPr sz="1440" b="0" kern="1200" cap="all" spc="0" baseline="0">
      <a:gradFill>
        <a:gsLst>
          <a:gs pos="0">
            <a:schemeClr val="dk1">
              <a:lumMod val="50000"/>
              <a:lumOff val="50000"/>
            </a:schemeClr>
          </a:gs>
          <a:gs pos="100000">
            <a:schemeClr val="dk1">
              <a:lumMod val="85000"/>
              <a:lumOff val="15000"/>
            </a:schemeClr>
          </a:gs>
        </a:gsLst>
        <a:lin ang="5400000" scaled="0"/>
      </a:gradFill>
    </cs:defRPr>
  </cs:title>
  <cs:trendline>
    <cs:lnRef idx="0">
      <cs:styleClr val="auto"/>
    </cs:lnRef>
    <cs:fillRef idx="0"/>
    <cs:effectRef idx="0"/>
    <cs:fontRef idx="minor">
      <a:schemeClr val="dk1"/>
    </cs:fontRef>
    <cs:spPr>
      <a:ln w="9525" cap="rnd">
        <a:solidFill>
          <a:schemeClr val="phClr"/>
        </a:solidFill>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dk1">
            <a:lumMod val="50000"/>
            <a:lumOff val="50000"/>
          </a:schemeClr>
        </a:solidFill>
      </a:ln>
    </cs:spPr>
  </cs:upBar>
  <cs:valueAxis>
    <cs:lnRef idx="0"/>
    <cs:fillRef idx="0"/>
    <cs:effectRef idx="0"/>
    <cs:fontRef idx="minor">
      <a:schemeClr val="dk1">
        <a:lumMod val="65000"/>
        <a:lumOff val="35000"/>
      </a:schemeClr>
    </cs:fontRef>
    <cs:defRPr sz="900" kern="1200"/>
  </cs:valueAxis>
  <cs:wall>
    <cs:lnRef idx="0"/>
    <cs:fillRef idx="0"/>
    <cs:effectRef idx="0"/>
    <cs:fontRef idx="minor">
      <a:schemeClr val="dk1"/>
    </cs:fontRef>
  </cs:wall>
</cs:chartStyle>
</file>

<file path=xl/charts/style13.xml><?xml version="1.0" encoding="utf-8"?>
<cs:chartStyle xmlns:cs="http://schemas.microsoft.com/office/drawing/2012/chartStyle" xmlns:a="http://schemas.openxmlformats.org/drawingml/2006/main" id="203">
  <cs:axisTitle>
    <cs:lnRef idx="0"/>
    <cs:fillRef idx="0"/>
    <cs:effectRef idx="0"/>
    <cs:fontRef idx="minor">
      <a:schemeClr val="tx1">
        <a:lumMod val="65000"/>
        <a:lumOff val="35000"/>
      </a:schemeClr>
    </cs:fontRef>
    <cs:defRPr sz="900" b="1" kern="1200"/>
  </cs:axisTitle>
  <cs:categoryAxis>
    <cs:lnRef idx="0"/>
    <cs:fillRef idx="0"/>
    <cs:effectRef idx="0"/>
    <cs:fontRef idx="minor">
      <a:schemeClr val="tx1">
        <a:lumMod val="65000"/>
        <a:lumOff val="35000"/>
      </a:schemeClr>
    </cs:fontRef>
    <cs:spPr>
      <a:ln w="19050"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styleClr val="auto"/>
    </cs:effectRef>
    <cs:fontRef idx="minor">
      <a:schemeClr val="dk1"/>
    </cs:fontRef>
    <cs:spPr>
      <a:pattFill prst="narHorz">
        <a:fgClr>
          <a:schemeClr val="phClr"/>
        </a:fgClr>
        <a:bgClr>
          <a:schemeClr val="phClr">
            <a:lumMod val="20000"/>
            <a:lumOff val="80000"/>
          </a:schemeClr>
        </a:bgClr>
      </a:pattFill>
      <a:effectLst>
        <a:innerShdw blurRad="114300">
          <a:schemeClr val="phClr"/>
        </a:innerShdw>
      </a:effectLst>
    </cs:spPr>
  </cs:dataPoint>
  <cs:dataPoint3D>
    <cs:lnRef idx="0"/>
    <cs:fillRef idx="0">
      <cs:styleClr val="auto"/>
    </cs:fillRef>
    <cs:effectRef idx="0"/>
    <cs:fontRef idx="minor">
      <a:schemeClr val="dk1"/>
    </cs:fontRef>
    <cs:spPr>
      <a:pattFill prst="narHorz">
        <a:fgClr>
          <a:schemeClr val="phClr"/>
        </a:fgClr>
        <a:bgClr>
          <a:schemeClr val="phClr">
            <a:lumMod val="20000"/>
            <a:lumOff val="80000"/>
          </a:schemeClr>
        </a:bgClr>
      </a:pattFill>
      <a:effectLst>
        <a:innerShdw blurRad="114300">
          <a:schemeClr val="phClr"/>
        </a:innerShdw>
      </a:effectLst>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35000"/>
            <a:lumOff val="65000"/>
          </a:schemeClr>
        </a:solidFill>
        <a:round/>
      </a:ln>
    </cs:spPr>
  </cs:dropLine>
  <cs:errorBar>
    <cs:lnRef idx="0"/>
    <cs:fillRef idx="0"/>
    <cs:effectRef idx="0"/>
    <cs:fontRef idx="minor">
      <a:schemeClr val="dk1"/>
    </cs:fontRef>
    <cs:spPr>
      <a:ln w="9525">
        <a:solidFill>
          <a:schemeClr val="tx1">
            <a:lumMod val="50000"/>
            <a:lumOff val="50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a:solidFill>
          <a:schemeClr val="tx1">
            <a:lumMod val="15000"/>
            <a:lumOff val="85000"/>
          </a:schemeClr>
        </a:solidFill>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35000"/>
            <a:lumOff val="65000"/>
          </a:schemeClr>
        </a:solidFill>
        <a:round/>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inor">
      <a:schemeClr val="tx1">
        <a:lumMod val="50000"/>
        <a:lumOff val="50000"/>
      </a:schemeClr>
    </cs:fontRef>
    <cs:defRPr sz="1800" b="1" kern="1200" cap="all" spc="15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dk1"/>
    </cs:fontRef>
  </cs:wall>
</cs:chartStyle>
</file>

<file path=xl/charts/style1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xml><?xml version="1.0" encoding="utf-8"?>
<cs:chartStyle xmlns:cs="http://schemas.microsoft.com/office/drawing/2012/chartStyle" xmlns:a="http://schemas.openxmlformats.org/drawingml/2006/main" id="348">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1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hyperlink" Target="#'1. Introducci&#243;n'!A1"/><Relationship Id="rId1" Type="http://schemas.openxmlformats.org/officeDocument/2006/relationships/image" Target="../media/image2.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svg"/></Relationships>
</file>

<file path=xl/drawings/_rels/drawing2.xml.rels><?xml version="1.0" encoding="UTF-8" standalone="yes"?>
<Relationships xmlns="http://schemas.openxmlformats.org/package/2006/relationships"><Relationship Id="rId3" Type="http://schemas.openxmlformats.org/officeDocument/2006/relationships/image" Target="../media/image7.png"/><Relationship Id="rId2" Type="http://schemas.openxmlformats.org/officeDocument/2006/relationships/image" Target="../media/image8.png"/><Relationship Id="rId1" Type="http://schemas.openxmlformats.org/officeDocument/2006/relationships/hyperlink" Target="#'2.Indice'!A1"/></Relationships>
</file>

<file path=xl/drawings/_rels/drawing3.xml.rels><?xml version="1.0" encoding="UTF-8" standalone="yes"?>
<Relationships xmlns="http://schemas.openxmlformats.org/package/2006/relationships"><Relationship Id="rId3" Type="http://schemas.openxmlformats.org/officeDocument/2006/relationships/image" Target="../media/image7.png"/><Relationship Id="rId2" Type="http://schemas.openxmlformats.org/officeDocument/2006/relationships/image" Target="../media/image10.svg"/><Relationship Id="rId1" Type="http://schemas.openxmlformats.org/officeDocument/2006/relationships/image" Target="../media/image9.png"/></Relationships>
</file>

<file path=xl/drawings/_rels/drawing4.xml.rels><?xml version="1.0" encoding="UTF-8" standalone="yes"?>
<Relationships xmlns="http://schemas.openxmlformats.org/package/2006/relationships"><Relationship Id="rId8" Type="http://schemas.openxmlformats.org/officeDocument/2006/relationships/image" Target="../media/image15.png"/><Relationship Id="rId3" Type="http://schemas.openxmlformats.org/officeDocument/2006/relationships/image" Target="../media/image7.png"/><Relationship Id="rId7" Type="http://schemas.openxmlformats.org/officeDocument/2006/relationships/image" Target="../media/image14.png"/><Relationship Id="rId2" Type="http://schemas.openxmlformats.org/officeDocument/2006/relationships/image" Target="../media/image8.png"/><Relationship Id="rId1" Type="http://schemas.openxmlformats.org/officeDocument/2006/relationships/hyperlink" Target="#'2.Indice'!A1"/><Relationship Id="rId6" Type="http://schemas.openxmlformats.org/officeDocument/2006/relationships/image" Target="../media/image13.png"/><Relationship Id="rId5" Type="http://schemas.openxmlformats.org/officeDocument/2006/relationships/image" Target="../media/image12.png"/><Relationship Id="rId4" Type="http://schemas.openxmlformats.org/officeDocument/2006/relationships/image" Target="../media/image11.png"/><Relationship Id="rId9" Type="http://schemas.openxmlformats.org/officeDocument/2006/relationships/image" Target="../media/image16.png"/></Relationships>
</file>

<file path=xl/drawings/_rels/drawing5.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hyperlink" Target="#'2.Indice'!A1"/><Relationship Id="rId1" Type="http://schemas.openxmlformats.org/officeDocument/2006/relationships/image" Target="../media/image17.png"/><Relationship Id="rId5" Type="http://schemas.openxmlformats.org/officeDocument/2006/relationships/image" Target="../media/image11.png"/><Relationship Id="rId4" Type="http://schemas.openxmlformats.org/officeDocument/2006/relationships/image" Target="../media/image7.png"/></Relationships>
</file>

<file path=xl/drawings/_rels/drawing6.xml.rels><?xml version="1.0" encoding="UTF-8" standalone="yes"?>
<Relationships xmlns="http://schemas.openxmlformats.org/package/2006/relationships"><Relationship Id="rId8" Type="http://schemas.openxmlformats.org/officeDocument/2006/relationships/image" Target="../media/image11.png"/><Relationship Id="rId3" Type="http://schemas.openxmlformats.org/officeDocument/2006/relationships/image" Target="../media/image18.png"/><Relationship Id="rId7" Type="http://schemas.openxmlformats.org/officeDocument/2006/relationships/image" Target="../media/image7.png"/><Relationship Id="rId12" Type="http://schemas.openxmlformats.org/officeDocument/2006/relationships/image" Target="../media/image25.png"/><Relationship Id="rId2" Type="http://schemas.openxmlformats.org/officeDocument/2006/relationships/image" Target="../media/image8.png"/><Relationship Id="rId1" Type="http://schemas.openxmlformats.org/officeDocument/2006/relationships/hyperlink" Target="#'2.Indice'!A1"/><Relationship Id="rId6" Type="http://schemas.openxmlformats.org/officeDocument/2006/relationships/image" Target="../media/image21.png"/><Relationship Id="rId11" Type="http://schemas.openxmlformats.org/officeDocument/2006/relationships/image" Target="../media/image24.png"/><Relationship Id="rId5" Type="http://schemas.openxmlformats.org/officeDocument/2006/relationships/image" Target="../media/image20.png"/><Relationship Id="rId10" Type="http://schemas.openxmlformats.org/officeDocument/2006/relationships/image" Target="../media/image23.png"/><Relationship Id="rId4" Type="http://schemas.openxmlformats.org/officeDocument/2006/relationships/image" Target="../media/image19.png"/><Relationship Id="rId9" Type="http://schemas.openxmlformats.org/officeDocument/2006/relationships/image" Target="../media/image22.png"/></Relationships>
</file>

<file path=xl/drawings/_rels/drawing7.xml.rels><?xml version="1.0" encoding="UTF-8" standalone="yes"?>
<Relationships xmlns="http://schemas.openxmlformats.org/package/2006/relationships"><Relationship Id="rId8" Type="http://schemas.openxmlformats.org/officeDocument/2006/relationships/image" Target="../media/image30.png"/><Relationship Id="rId13" Type="http://schemas.openxmlformats.org/officeDocument/2006/relationships/image" Target="../media/image33.png"/><Relationship Id="rId3" Type="http://schemas.openxmlformats.org/officeDocument/2006/relationships/image" Target="../media/image28.png"/><Relationship Id="rId7" Type="http://schemas.openxmlformats.org/officeDocument/2006/relationships/image" Target="../media/image19.png"/><Relationship Id="rId12" Type="http://schemas.openxmlformats.org/officeDocument/2006/relationships/image" Target="../media/image11.png"/><Relationship Id="rId2" Type="http://schemas.openxmlformats.org/officeDocument/2006/relationships/image" Target="../media/image27.png"/><Relationship Id="rId1" Type="http://schemas.openxmlformats.org/officeDocument/2006/relationships/image" Target="../media/image26.png"/><Relationship Id="rId6" Type="http://schemas.openxmlformats.org/officeDocument/2006/relationships/image" Target="../media/image29.png"/><Relationship Id="rId11" Type="http://schemas.openxmlformats.org/officeDocument/2006/relationships/image" Target="../media/image7.png"/><Relationship Id="rId5" Type="http://schemas.openxmlformats.org/officeDocument/2006/relationships/image" Target="../media/image8.png"/><Relationship Id="rId10" Type="http://schemas.openxmlformats.org/officeDocument/2006/relationships/image" Target="../media/image32.png"/><Relationship Id="rId4" Type="http://schemas.openxmlformats.org/officeDocument/2006/relationships/hyperlink" Target="#'2.Indice'!A1"/><Relationship Id="rId9" Type="http://schemas.openxmlformats.org/officeDocument/2006/relationships/image" Target="../media/image31.png"/><Relationship Id="rId14" Type="http://schemas.openxmlformats.org/officeDocument/2006/relationships/image" Target="../media/image34.png"/></Relationships>
</file>

<file path=xl/drawings/_rels/drawing8.xml.rels><?xml version="1.0" encoding="UTF-8" standalone="yes"?>
<Relationships xmlns="http://schemas.openxmlformats.org/package/2006/relationships"><Relationship Id="rId8" Type="http://schemas.openxmlformats.org/officeDocument/2006/relationships/image" Target="../media/image11.png"/><Relationship Id="rId3" Type="http://schemas.openxmlformats.org/officeDocument/2006/relationships/image" Target="../media/image35.png"/><Relationship Id="rId7" Type="http://schemas.openxmlformats.org/officeDocument/2006/relationships/image" Target="../media/image7.png"/><Relationship Id="rId12" Type="http://schemas.openxmlformats.org/officeDocument/2006/relationships/image" Target="../media/image41.png"/><Relationship Id="rId2" Type="http://schemas.openxmlformats.org/officeDocument/2006/relationships/image" Target="../media/image8.png"/><Relationship Id="rId1" Type="http://schemas.openxmlformats.org/officeDocument/2006/relationships/hyperlink" Target="#'2.Indice'!A1"/><Relationship Id="rId6" Type="http://schemas.openxmlformats.org/officeDocument/2006/relationships/image" Target="../media/image38.png"/><Relationship Id="rId11" Type="http://schemas.openxmlformats.org/officeDocument/2006/relationships/image" Target="../media/image19.png"/><Relationship Id="rId5" Type="http://schemas.openxmlformats.org/officeDocument/2006/relationships/image" Target="../media/image37.png"/><Relationship Id="rId10" Type="http://schemas.openxmlformats.org/officeDocument/2006/relationships/image" Target="../media/image40.png"/><Relationship Id="rId4" Type="http://schemas.openxmlformats.org/officeDocument/2006/relationships/image" Target="../media/image36.png"/><Relationship Id="rId9" Type="http://schemas.openxmlformats.org/officeDocument/2006/relationships/image" Target="../media/image39.png"/></Relationships>
</file>

<file path=xl/drawings/_rels/drawing9.xml.rels><?xml version="1.0" encoding="UTF-8" standalone="yes"?>
<Relationships xmlns="http://schemas.openxmlformats.org/package/2006/relationships"><Relationship Id="rId8" Type="http://schemas.openxmlformats.org/officeDocument/2006/relationships/image" Target="../media/image46.png"/><Relationship Id="rId3" Type="http://schemas.openxmlformats.org/officeDocument/2006/relationships/image" Target="../media/image8.png"/><Relationship Id="rId7" Type="http://schemas.openxmlformats.org/officeDocument/2006/relationships/image" Target="../media/image45.png"/><Relationship Id="rId12" Type="http://schemas.openxmlformats.org/officeDocument/2006/relationships/image" Target="../media/image48.png"/><Relationship Id="rId2" Type="http://schemas.openxmlformats.org/officeDocument/2006/relationships/hyperlink" Target="#'2.Indice'!A1"/><Relationship Id="rId1" Type="http://schemas.openxmlformats.org/officeDocument/2006/relationships/image" Target="../media/image42.png"/><Relationship Id="rId6" Type="http://schemas.openxmlformats.org/officeDocument/2006/relationships/image" Target="../media/image44.png"/><Relationship Id="rId11" Type="http://schemas.openxmlformats.org/officeDocument/2006/relationships/image" Target="../media/image47.png"/><Relationship Id="rId5" Type="http://schemas.openxmlformats.org/officeDocument/2006/relationships/image" Target="../media/image43.png"/><Relationship Id="rId10" Type="http://schemas.openxmlformats.org/officeDocument/2006/relationships/image" Target="../media/image11.png"/><Relationship Id="rId4" Type="http://schemas.openxmlformats.org/officeDocument/2006/relationships/image" Target="../media/image19.png"/><Relationship Id="rId9" Type="http://schemas.openxmlformats.org/officeDocument/2006/relationships/image" Target="../media/image7.png"/></Relationships>
</file>

<file path=xl/drawings/_rels/drawing10.xml.rels><?xml version="1.0" encoding="UTF-8" standalone="yes"?>
<Relationships xmlns="http://schemas.openxmlformats.org/package/2006/relationships"><Relationship Id="rId8" Type="http://schemas.openxmlformats.org/officeDocument/2006/relationships/image" Target="../media/image11.png"/><Relationship Id="rId3" Type="http://schemas.openxmlformats.org/officeDocument/2006/relationships/image" Target="../media/image49.png"/><Relationship Id="rId7" Type="http://schemas.openxmlformats.org/officeDocument/2006/relationships/image" Target="../media/image7.png"/><Relationship Id="rId2" Type="http://schemas.openxmlformats.org/officeDocument/2006/relationships/image" Target="../media/image28.png"/><Relationship Id="rId1" Type="http://schemas.openxmlformats.org/officeDocument/2006/relationships/image" Target="../media/image27.png"/><Relationship Id="rId6" Type="http://schemas.openxmlformats.org/officeDocument/2006/relationships/image" Target="../media/image51.png"/><Relationship Id="rId5" Type="http://schemas.openxmlformats.org/officeDocument/2006/relationships/image" Target="../media/image19.png"/><Relationship Id="rId10" Type="http://schemas.openxmlformats.org/officeDocument/2006/relationships/image" Target="../media/image8.png"/><Relationship Id="rId4" Type="http://schemas.openxmlformats.org/officeDocument/2006/relationships/image" Target="../media/image50.png"/><Relationship Id="rId9" Type="http://schemas.openxmlformats.org/officeDocument/2006/relationships/hyperlink" Target="#'2.Indice'!A1"/></Relationships>
</file>

<file path=xl/drawings/_rels/drawing11.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hyperlink" Target="#'2.Indice'!A1"/><Relationship Id="rId1" Type="http://schemas.openxmlformats.org/officeDocument/2006/relationships/image" Target="../media/image52.png"/><Relationship Id="rId6" Type="http://schemas.openxmlformats.org/officeDocument/2006/relationships/chart" Target="../charts/chart1.xml"/><Relationship Id="rId5" Type="http://schemas.openxmlformats.org/officeDocument/2006/relationships/image" Target="../media/image11.png"/><Relationship Id="rId4" Type="http://schemas.openxmlformats.org/officeDocument/2006/relationships/image" Target="../media/image7.png"/></Relationships>
</file>

<file path=xl/drawings/_rels/drawing12.xml.rels><?xml version="1.0" encoding="UTF-8" standalone="yes"?>
<Relationships xmlns="http://schemas.openxmlformats.org/package/2006/relationships"><Relationship Id="rId8" Type="http://schemas.openxmlformats.org/officeDocument/2006/relationships/hyperlink" Target="#'2.Indice'!A1"/><Relationship Id="rId3" Type="http://schemas.openxmlformats.org/officeDocument/2006/relationships/chart" Target="../charts/chart4.xml"/><Relationship Id="rId7" Type="http://schemas.openxmlformats.org/officeDocument/2006/relationships/image" Target="../media/image11.png"/><Relationship Id="rId2" Type="http://schemas.openxmlformats.org/officeDocument/2006/relationships/chart" Target="../charts/chart3.xml"/><Relationship Id="rId1" Type="http://schemas.openxmlformats.org/officeDocument/2006/relationships/chart" Target="../charts/chart2.xml"/><Relationship Id="rId6" Type="http://schemas.openxmlformats.org/officeDocument/2006/relationships/image" Target="../media/image7.png"/><Relationship Id="rId5" Type="http://schemas.openxmlformats.org/officeDocument/2006/relationships/chart" Target="../charts/chart6.xml"/><Relationship Id="rId4" Type="http://schemas.openxmlformats.org/officeDocument/2006/relationships/chart" Target="../charts/chart5.xml"/><Relationship Id="rId9" Type="http://schemas.openxmlformats.org/officeDocument/2006/relationships/image" Target="../media/image8.png"/></Relationships>
</file>

<file path=xl/drawings/_rels/drawing13.xml.rels><?xml version="1.0" encoding="UTF-8" standalone="yes"?>
<Relationships xmlns="http://schemas.openxmlformats.org/package/2006/relationships"><Relationship Id="rId3" Type="http://schemas.openxmlformats.org/officeDocument/2006/relationships/image" Target="../media/image7.png"/><Relationship Id="rId2" Type="http://schemas.openxmlformats.org/officeDocument/2006/relationships/image" Target="../media/image8.png"/><Relationship Id="rId1" Type="http://schemas.openxmlformats.org/officeDocument/2006/relationships/hyperlink" Target="#'2.Indice'!A1"/><Relationship Id="rId4" Type="http://schemas.openxmlformats.org/officeDocument/2006/relationships/image" Target="../media/image11.png"/></Relationships>
</file>

<file path=xl/drawings/_rels/drawing14.xml.rels><?xml version="1.0" encoding="UTF-8" standalone="yes"?>
<Relationships xmlns="http://schemas.openxmlformats.org/package/2006/relationships"><Relationship Id="rId3" Type="http://schemas.openxmlformats.org/officeDocument/2006/relationships/image" Target="../media/image7.png"/><Relationship Id="rId2" Type="http://schemas.openxmlformats.org/officeDocument/2006/relationships/image" Target="../media/image8.png"/><Relationship Id="rId1" Type="http://schemas.openxmlformats.org/officeDocument/2006/relationships/hyperlink" Target="#'2.Indice'!A1"/><Relationship Id="rId4" Type="http://schemas.openxmlformats.org/officeDocument/2006/relationships/image" Target="../media/image11.png"/></Relationships>
</file>

<file path=xl/drawings/_rels/drawing15.xml.rels><?xml version="1.0" encoding="UTF-8" standalone="yes"?>
<Relationships xmlns="http://schemas.openxmlformats.org/package/2006/relationships"><Relationship Id="rId3" Type="http://schemas.openxmlformats.org/officeDocument/2006/relationships/image" Target="../media/image7.png"/><Relationship Id="rId2" Type="http://schemas.openxmlformats.org/officeDocument/2006/relationships/image" Target="../media/image8.png"/><Relationship Id="rId1" Type="http://schemas.openxmlformats.org/officeDocument/2006/relationships/hyperlink" Target="#'2.Indice'!A1"/><Relationship Id="rId4" Type="http://schemas.openxmlformats.org/officeDocument/2006/relationships/image" Target="../media/image11.png"/></Relationships>
</file>

<file path=xl/drawings/_rels/drawing16.xml.rels><?xml version="1.0" encoding="UTF-8" standalone="yes"?>
<Relationships xmlns="http://schemas.openxmlformats.org/package/2006/relationships"><Relationship Id="rId8" Type="http://schemas.openxmlformats.org/officeDocument/2006/relationships/hyperlink" Target="#'2.Indice'!A1"/><Relationship Id="rId3" Type="http://schemas.openxmlformats.org/officeDocument/2006/relationships/chart" Target="../charts/chart9.xml"/><Relationship Id="rId7" Type="http://schemas.openxmlformats.org/officeDocument/2006/relationships/image" Target="../media/image52.png"/><Relationship Id="rId2" Type="http://schemas.openxmlformats.org/officeDocument/2006/relationships/chart" Target="../charts/chart8.xml"/><Relationship Id="rId1" Type="http://schemas.openxmlformats.org/officeDocument/2006/relationships/chart" Target="../charts/chart7.xml"/><Relationship Id="rId6" Type="http://schemas.openxmlformats.org/officeDocument/2006/relationships/chart" Target="../charts/chart12.xml"/><Relationship Id="rId11" Type="http://schemas.openxmlformats.org/officeDocument/2006/relationships/image" Target="../media/image11.png"/><Relationship Id="rId5" Type="http://schemas.openxmlformats.org/officeDocument/2006/relationships/chart" Target="../charts/chart11.xml"/><Relationship Id="rId10" Type="http://schemas.openxmlformats.org/officeDocument/2006/relationships/image" Target="../media/image7.png"/><Relationship Id="rId4" Type="http://schemas.openxmlformats.org/officeDocument/2006/relationships/chart" Target="../charts/chart10.xml"/><Relationship Id="rId9" Type="http://schemas.openxmlformats.org/officeDocument/2006/relationships/image" Target="../media/image8.png"/></Relationships>
</file>

<file path=xl/drawings/_rels/drawing17.xml.rels><?xml version="1.0" encoding="UTF-8" standalone="yes"?>
<Relationships xmlns="http://schemas.openxmlformats.org/package/2006/relationships"><Relationship Id="rId3" Type="http://schemas.openxmlformats.org/officeDocument/2006/relationships/image" Target="../media/image7.png"/><Relationship Id="rId2" Type="http://schemas.openxmlformats.org/officeDocument/2006/relationships/image" Target="../media/image8.png"/><Relationship Id="rId1" Type="http://schemas.openxmlformats.org/officeDocument/2006/relationships/hyperlink" Target="#'2.Indice'!A1"/><Relationship Id="rId6" Type="http://schemas.openxmlformats.org/officeDocument/2006/relationships/chart" Target="../charts/chart13.xml"/><Relationship Id="rId5" Type="http://schemas.openxmlformats.org/officeDocument/2006/relationships/image" Target="../media/image53.png"/><Relationship Id="rId4" Type="http://schemas.openxmlformats.org/officeDocument/2006/relationships/image" Target="../media/image11.png"/></Relationships>
</file>

<file path=xl/drawings/_rels/drawing18.xml.rels><?xml version="1.0" encoding="UTF-8" standalone="yes"?>
<Relationships xmlns="http://schemas.openxmlformats.org/package/2006/relationships"><Relationship Id="rId3" Type="http://schemas.openxmlformats.org/officeDocument/2006/relationships/image" Target="../media/image7.png"/><Relationship Id="rId2" Type="http://schemas.openxmlformats.org/officeDocument/2006/relationships/image" Target="../media/image8.png"/><Relationship Id="rId1" Type="http://schemas.openxmlformats.org/officeDocument/2006/relationships/hyperlink" Target="#'2.Indice'!A1"/><Relationship Id="rId4" Type="http://schemas.openxmlformats.org/officeDocument/2006/relationships/image" Target="../media/image11.png"/></Relationships>
</file>

<file path=xl/drawings/_rels/drawing19.xml.rels><?xml version="1.0" encoding="UTF-8" standalone="yes"?>
<Relationships xmlns="http://schemas.openxmlformats.org/package/2006/relationships"><Relationship Id="rId3" Type="http://schemas.openxmlformats.org/officeDocument/2006/relationships/image" Target="../media/image7.png"/><Relationship Id="rId2" Type="http://schemas.openxmlformats.org/officeDocument/2006/relationships/image" Target="../media/image8.png"/><Relationship Id="rId1" Type="http://schemas.openxmlformats.org/officeDocument/2006/relationships/hyperlink" Target="#'2.Indice'!A1"/><Relationship Id="rId4" Type="http://schemas.openxmlformats.org/officeDocument/2006/relationships/image" Target="../media/image11.png"/></Relationships>
</file>

<file path=xl/drawings/_rels/drawing20.xml.rels><?xml version="1.0" encoding="UTF-8" standalone="yes"?>
<Relationships xmlns="http://schemas.openxmlformats.org/package/2006/relationships"><Relationship Id="rId3" Type="http://schemas.openxmlformats.org/officeDocument/2006/relationships/image" Target="../media/image7.png"/><Relationship Id="rId2" Type="http://schemas.openxmlformats.org/officeDocument/2006/relationships/image" Target="../media/image8.png"/><Relationship Id="rId1" Type="http://schemas.openxmlformats.org/officeDocument/2006/relationships/hyperlink" Target="#'2.Indice'!A1"/><Relationship Id="rId4" Type="http://schemas.openxmlformats.org/officeDocument/2006/relationships/image" Target="../media/image11.png"/></Relationships>
</file>

<file path=xl/drawings/_rels/drawing21.xml.rels><?xml version="1.0" encoding="UTF-8" standalone="yes"?>
<Relationships xmlns="http://schemas.openxmlformats.org/package/2006/relationships"><Relationship Id="rId3" Type="http://schemas.openxmlformats.org/officeDocument/2006/relationships/hyperlink" Target="#'2.Indice'!A1"/><Relationship Id="rId2" Type="http://schemas.openxmlformats.org/officeDocument/2006/relationships/image" Target="../media/image7.png"/><Relationship Id="rId1" Type="http://schemas.openxmlformats.org/officeDocument/2006/relationships/image" Target="../media/image52.png"/><Relationship Id="rId5" Type="http://schemas.openxmlformats.org/officeDocument/2006/relationships/image" Target="../media/image11.png"/><Relationship Id="rId4" Type="http://schemas.openxmlformats.org/officeDocument/2006/relationships/image" Target="../media/image8.png"/></Relationships>
</file>

<file path=xl/drawings/_rels/drawing22.xml.rels><?xml version="1.0" encoding="UTF-8" standalone="yes"?>
<Relationships xmlns="http://schemas.openxmlformats.org/package/2006/relationships"><Relationship Id="rId3" Type="http://schemas.openxmlformats.org/officeDocument/2006/relationships/image" Target="../media/image7.png"/><Relationship Id="rId2" Type="http://schemas.openxmlformats.org/officeDocument/2006/relationships/image" Target="../media/image8.png"/><Relationship Id="rId1" Type="http://schemas.openxmlformats.org/officeDocument/2006/relationships/hyperlink" Target="#'2.Indice'!A1"/><Relationship Id="rId5" Type="http://schemas.openxmlformats.org/officeDocument/2006/relationships/chart" Target="../charts/chart14.xml"/><Relationship Id="rId4" Type="http://schemas.openxmlformats.org/officeDocument/2006/relationships/image" Target="../media/image11.png"/></Relationships>
</file>

<file path=xl/drawings/_rels/drawing23.xml.rels><?xml version="1.0" encoding="UTF-8" standalone="yes"?>
<Relationships xmlns="http://schemas.openxmlformats.org/package/2006/relationships"><Relationship Id="rId3" Type="http://schemas.openxmlformats.org/officeDocument/2006/relationships/image" Target="../media/image7.png"/><Relationship Id="rId2" Type="http://schemas.openxmlformats.org/officeDocument/2006/relationships/image" Target="../media/image8.png"/><Relationship Id="rId1" Type="http://schemas.openxmlformats.org/officeDocument/2006/relationships/hyperlink" Target="#'2.Indice'!A1"/><Relationship Id="rId4" Type="http://schemas.openxmlformats.org/officeDocument/2006/relationships/image" Target="../media/image11.png"/></Relationships>
</file>

<file path=xl/drawings/_rels/drawing24.xml.rels><?xml version="1.0" encoding="UTF-8" standalone="yes"?>
<Relationships xmlns="http://schemas.openxmlformats.org/package/2006/relationships"><Relationship Id="rId3" Type="http://schemas.openxmlformats.org/officeDocument/2006/relationships/image" Target="../media/image7.png"/><Relationship Id="rId2" Type="http://schemas.openxmlformats.org/officeDocument/2006/relationships/image" Target="../media/image8.png"/><Relationship Id="rId1" Type="http://schemas.openxmlformats.org/officeDocument/2006/relationships/hyperlink" Target="#'2.Indice'!A1"/><Relationship Id="rId5" Type="http://schemas.openxmlformats.org/officeDocument/2006/relationships/chart" Target="../charts/chart15.xml"/><Relationship Id="rId4" Type="http://schemas.openxmlformats.org/officeDocument/2006/relationships/image" Target="../media/image11.png"/></Relationships>
</file>

<file path=xl/drawings/_rels/drawing25.xml.rels><?xml version="1.0" encoding="UTF-8" standalone="yes"?>
<Relationships xmlns="http://schemas.openxmlformats.org/package/2006/relationships"><Relationship Id="rId3" Type="http://schemas.openxmlformats.org/officeDocument/2006/relationships/image" Target="../media/image7.png"/><Relationship Id="rId2" Type="http://schemas.openxmlformats.org/officeDocument/2006/relationships/image" Target="../media/image8.png"/><Relationship Id="rId1" Type="http://schemas.openxmlformats.org/officeDocument/2006/relationships/hyperlink" Target="#'2.Indice'!A1"/><Relationship Id="rId4" Type="http://schemas.openxmlformats.org/officeDocument/2006/relationships/image" Target="../media/image11.png"/></Relationships>
</file>

<file path=xl/drawings/_rels/drawing26.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hyperlink" Target="#'2.Indice'!A1"/><Relationship Id="rId1" Type="http://schemas.openxmlformats.org/officeDocument/2006/relationships/chart" Target="../charts/chart16.xml"/><Relationship Id="rId6" Type="http://schemas.openxmlformats.org/officeDocument/2006/relationships/chart" Target="../charts/chart17.xml"/><Relationship Id="rId5" Type="http://schemas.openxmlformats.org/officeDocument/2006/relationships/image" Target="../media/image11.png"/><Relationship Id="rId4" Type="http://schemas.openxmlformats.org/officeDocument/2006/relationships/image" Target="../media/image7.png"/></Relationships>
</file>

<file path=xl/drawings/_rels/drawing27.xml.rels><?xml version="1.0" encoding="UTF-8" standalone="yes"?>
<Relationships xmlns="http://schemas.openxmlformats.org/package/2006/relationships"><Relationship Id="rId3" Type="http://schemas.openxmlformats.org/officeDocument/2006/relationships/image" Target="../media/image7.png"/><Relationship Id="rId2" Type="http://schemas.openxmlformats.org/officeDocument/2006/relationships/image" Target="../media/image8.png"/><Relationship Id="rId1" Type="http://schemas.openxmlformats.org/officeDocument/2006/relationships/hyperlink" Target="#'2.Indice'!A1"/><Relationship Id="rId4" Type="http://schemas.openxmlformats.org/officeDocument/2006/relationships/image" Target="../media/image11.png"/></Relationships>
</file>

<file path=xl/drawings/_rels/drawing28.xml.rels><?xml version="1.0" encoding="UTF-8" standalone="yes"?>
<Relationships xmlns="http://schemas.openxmlformats.org/package/2006/relationships"><Relationship Id="rId3" Type="http://schemas.openxmlformats.org/officeDocument/2006/relationships/image" Target="../media/image7.png"/><Relationship Id="rId2" Type="http://schemas.openxmlformats.org/officeDocument/2006/relationships/image" Target="../media/image8.png"/><Relationship Id="rId1" Type="http://schemas.openxmlformats.org/officeDocument/2006/relationships/hyperlink" Target="#'2.Indice'!A1"/><Relationship Id="rId5" Type="http://schemas.openxmlformats.org/officeDocument/2006/relationships/chart" Target="../charts/chart18.xml"/><Relationship Id="rId4" Type="http://schemas.openxmlformats.org/officeDocument/2006/relationships/image" Target="../media/image11.png"/></Relationships>
</file>

<file path=xl/drawings/_rels/drawing29.xml.rels><?xml version="1.0" encoding="UTF-8" standalone="yes"?>
<Relationships xmlns="http://schemas.openxmlformats.org/package/2006/relationships"><Relationship Id="rId3" Type="http://schemas.openxmlformats.org/officeDocument/2006/relationships/image" Target="../media/image7.png"/><Relationship Id="rId2" Type="http://schemas.openxmlformats.org/officeDocument/2006/relationships/image" Target="../media/image8.png"/><Relationship Id="rId1" Type="http://schemas.openxmlformats.org/officeDocument/2006/relationships/hyperlink" Target="#'2.Indice'!A1"/><Relationship Id="rId4" Type="http://schemas.openxmlformats.org/officeDocument/2006/relationships/image" Target="../media/image11.png"/></Relationships>
</file>

<file path=xl/drawings/_rels/drawing30.xml.rels><?xml version="1.0" encoding="UTF-8" standalone="yes"?>
<Relationships xmlns="http://schemas.openxmlformats.org/package/2006/relationships"><Relationship Id="rId3" Type="http://schemas.openxmlformats.org/officeDocument/2006/relationships/image" Target="../media/image7.png"/><Relationship Id="rId2" Type="http://schemas.openxmlformats.org/officeDocument/2006/relationships/image" Target="../media/image8.png"/><Relationship Id="rId1" Type="http://schemas.openxmlformats.org/officeDocument/2006/relationships/hyperlink" Target="#'2.Indice'!A1"/><Relationship Id="rId5" Type="http://schemas.openxmlformats.org/officeDocument/2006/relationships/chart" Target="../charts/chart19.xml"/><Relationship Id="rId4" Type="http://schemas.openxmlformats.org/officeDocument/2006/relationships/image" Target="../media/image11.png"/></Relationships>
</file>

<file path=xl/drawings/_rels/drawing31.xml.rels><?xml version="1.0" encoding="UTF-8" standalone="yes"?>
<Relationships xmlns="http://schemas.openxmlformats.org/package/2006/relationships"><Relationship Id="rId3" Type="http://schemas.openxmlformats.org/officeDocument/2006/relationships/image" Target="../media/image7.png"/><Relationship Id="rId2" Type="http://schemas.openxmlformats.org/officeDocument/2006/relationships/image" Target="../media/image8.png"/><Relationship Id="rId1" Type="http://schemas.openxmlformats.org/officeDocument/2006/relationships/hyperlink" Target="#'2.Indice'!A1"/><Relationship Id="rId4" Type="http://schemas.openxmlformats.org/officeDocument/2006/relationships/image" Target="../media/image11.png"/></Relationships>
</file>

<file path=xl/drawings/_rels/drawing32.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hyperlink" Target="#'2.Indice'!A1"/><Relationship Id="rId1" Type="http://schemas.openxmlformats.org/officeDocument/2006/relationships/image" Target="../media/image52.png"/><Relationship Id="rId6" Type="http://schemas.openxmlformats.org/officeDocument/2006/relationships/image" Target="../media/image54.png"/><Relationship Id="rId5" Type="http://schemas.openxmlformats.org/officeDocument/2006/relationships/image" Target="../media/image11.png"/><Relationship Id="rId4" Type="http://schemas.openxmlformats.org/officeDocument/2006/relationships/image" Target="../media/image7.png"/></Relationships>
</file>

<file path=xl/drawings/_rels/drawing33.xml.rels><?xml version="1.0" encoding="UTF-8" standalone="yes"?>
<Relationships xmlns="http://schemas.openxmlformats.org/package/2006/relationships"><Relationship Id="rId3" Type="http://schemas.openxmlformats.org/officeDocument/2006/relationships/image" Target="../media/image7.png"/><Relationship Id="rId2" Type="http://schemas.openxmlformats.org/officeDocument/2006/relationships/image" Target="../media/image8.png"/><Relationship Id="rId1" Type="http://schemas.openxmlformats.org/officeDocument/2006/relationships/hyperlink" Target="#'2.Indice'!A1"/><Relationship Id="rId4" Type="http://schemas.openxmlformats.org/officeDocument/2006/relationships/image" Target="../media/image11.png"/></Relationships>
</file>

<file path=xl/drawings/drawing1.xml><?xml version="1.0" encoding="utf-8"?>
<xdr:wsDr xmlns:xdr="http://schemas.openxmlformats.org/drawingml/2006/spreadsheetDrawing" xmlns:a="http://schemas.openxmlformats.org/drawingml/2006/main">
  <xdr:twoCellAnchor editAs="oneCell">
    <xdr:from>
      <xdr:col>7</xdr:col>
      <xdr:colOff>89297</xdr:colOff>
      <xdr:row>0</xdr:row>
      <xdr:rowOff>0</xdr:rowOff>
    </xdr:from>
    <xdr:to>
      <xdr:col>14</xdr:col>
      <xdr:colOff>317501</xdr:colOff>
      <xdr:row>35</xdr:row>
      <xdr:rowOff>158749</xdr:rowOff>
    </xdr:to>
    <xdr:pic>
      <xdr:nvPicPr>
        <xdr:cNvPr id="3" name="Imagen 2">
          <a:extLst>
            <a:ext uri="{FF2B5EF4-FFF2-40B4-BE49-F238E27FC236}">
              <a16:creationId xmlns:a16="http://schemas.microsoft.com/office/drawing/2014/main" id="{CA504296-98E4-D0DB-C511-C9A9903C9FDE}"/>
            </a:ext>
          </a:extLst>
        </xdr:cNvPr>
        <xdr:cNvPicPr>
          <a:picLocks noChangeAspect="1"/>
        </xdr:cNvPicPr>
      </xdr:nvPicPr>
      <xdr:blipFill>
        <a:blip xmlns:r="http://schemas.openxmlformats.org/officeDocument/2006/relationships" r:embed="rId1"/>
        <a:stretch>
          <a:fillRect/>
        </a:stretch>
      </xdr:blipFill>
      <xdr:spPr>
        <a:xfrm>
          <a:off x="5437188" y="0"/>
          <a:ext cx="5576094" cy="7104062"/>
        </a:xfrm>
        <a:prstGeom prst="rect">
          <a:avLst/>
        </a:prstGeom>
      </xdr:spPr>
    </xdr:pic>
    <xdr:clientData/>
  </xdr:twoCellAnchor>
  <xdr:twoCellAnchor editAs="oneCell">
    <xdr:from>
      <xdr:col>13</xdr:col>
      <xdr:colOff>109142</xdr:colOff>
      <xdr:row>16</xdr:row>
      <xdr:rowOff>178594</xdr:rowOff>
    </xdr:from>
    <xdr:to>
      <xdr:col>14</xdr:col>
      <xdr:colOff>248049</xdr:colOff>
      <xdr:row>20</xdr:row>
      <xdr:rowOff>158751</xdr:rowOff>
    </xdr:to>
    <xdr:pic>
      <xdr:nvPicPr>
        <xdr:cNvPr id="5" name="Gráfico 4" descr="Apertura contorno">
          <a:hlinkClick xmlns:r="http://schemas.openxmlformats.org/officeDocument/2006/relationships" r:id="rId2"/>
          <a:extLst>
            <a:ext uri="{FF2B5EF4-FFF2-40B4-BE49-F238E27FC236}">
              <a16:creationId xmlns:a16="http://schemas.microsoft.com/office/drawing/2014/main" id="{571A4011-ED3F-B530-2657-F851C222109A}"/>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0040939" y="3373438"/>
          <a:ext cx="902891" cy="902891"/>
        </a:xfrm>
        <a:prstGeom prst="rect">
          <a:avLst/>
        </a:prstGeom>
      </xdr:spPr>
    </xdr:pic>
    <xdr:clientData/>
  </xdr:twoCellAnchor>
  <xdr:twoCellAnchor editAs="oneCell">
    <xdr:from>
      <xdr:col>0</xdr:col>
      <xdr:colOff>506016</xdr:colOff>
      <xdr:row>3</xdr:row>
      <xdr:rowOff>208361</xdr:rowOff>
    </xdr:from>
    <xdr:to>
      <xdr:col>5</xdr:col>
      <xdr:colOff>754307</xdr:colOff>
      <xdr:row>14</xdr:row>
      <xdr:rowOff>39687</xdr:rowOff>
    </xdr:to>
    <xdr:pic>
      <xdr:nvPicPr>
        <xdr:cNvPr id="8" name="Imagen 7">
          <a:extLst>
            <a:ext uri="{FF2B5EF4-FFF2-40B4-BE49-F238E27FC236}">
              <a16:creationId xmlns:a16="http://schemas.microsoft.com/office/drawing/2014/main" id="{72559EDB-80A8-DBCB-0914-29B36D5A97A6}"/>
            </a:ext>
          </a:extLst>
        </xdr:cNvPr>
        <xdr:cNvPicPr>
          <a:picLocks noChangeAspect="1"/>
        </xdr:cNvPicPr>
      </xdr:nvPicPr>
      <xdr:blipFill>
        <a:blip xmlns:r="http://schemas.openxmlformats.org/officeDocument/2006/relationships" r:embed="rId5"/>
        <a:stretch>
          <a:fillRect/>
        </a:stretch>
      </xdr:blipFill>
      <xdr:spPr>
        <a:xfrm>
          <a:off x="506016" y="773908"/>
          <a:ext cx="4068213" cy="2083592"/>
        </a:xfrm>
        <a:prstGeom prst="rect">
          <a:avLst/>
        </a:prstGeom>
      </xdr:spPr>
    </xdr:pic>
    <xdr:clientData/>
  </xdr:twoCellAnchor>
  <xdr:twoCellAnchor editAs="oneCell">
    <xdr:from>
      <xdr:col>0</xdr:col>
      <xdr:colOff>0</xdr:colOff>
      <xdr:row>15</xdr:row>
      <xdr:rowOff>19844</xdr:rowOff>
    </xdr:from>
    <xdr:to>
      <xdr:col>7</xdr:col>
      <xdr:colOff>301222</xdr:colOff>
      <xdr:row>35</xdr:row>
      <xdr:rowOff>100970</xdr:rowOff>
    </xdr:to>
    <xdr:pic>
      <xdr:nvPicPr>
        <xdr:cNvPr id="10" name="Imagen 9">
          <a:extLst>
            <a:ext uri="{FF2B5EF4-FFF2-40B4-BE49-F238E27FC236}">
              <a16:creationId xmlns:a16="http://schemas.microsoft.com/office/drawing/2014/main" id="{85979ACB-2EFF-9F22-9FEC-024DAD4933C3}"/>
            </a:ext>
          </a:extLst>
        </xdr:cNvPr>
        <xdr:cNvPicPr>
          <a:picLocks noChangeAspect="1"/>
        </xdr:cNvPicPr>
      </xdr:nvPicPr>
      <xdr:blipFill>
        <a:blip xmlns:r="http://schemas.openxmlformats.org/officeDocument/2006/relationships" r:embed="rId6"/>
        <a:stretch>
          <a:fillRect/>
        </a:stretch>
      </xdr:blipFill>
      <xdr:spPr>
        <a:xfrm>
          <a:off x="0" y="3026172"/>
          <a:ext cx="5649113" cy="4020111"/>
        </a:xfrm>
        <a:prstGeom prst="rect">
          <a:avLst/>
        </a:prstGeom>
      </xdr:spPr>
    </xdr:pic>
    <xdr:clientData/>
  </xdr:twoCellAnchor>
  <xdr:twoCellAnchor editAs="oneCell">
    <xdr:from>
      <xdr:col>0</xdr:col>
      <xdr:colOff>59531</xdr:colOff>
      <xdr:row>0</xdr:row>
      <xdr:rowOff>49609</xdr:rowOff>
    </xdr:from>
    <xdr:to>
      <xdr:col>2</xdr:col>
      <xdr:colOff>57890</xdr:colOff>
      <xdr:row>3</xdr:row>
      <xdr:rowOff>138906</xdr:rowOff>
    </xdr:to>
    <xdr:pic>
      <xdr:nvPicPr>
        <xdr:cNvPr id="2" name="Imagen 1">
          <a:extLst>
            <a:ext uri="{FF2B5EF4-FFF2-40B4-BE49-F238E27FC236}">
              <a16:creationId xmlns:a16="http://schemas.microsoft.com/office/drawing/2014/main" id="{E450775B-6A5A-40BB-858B-343E4C46224D}"/>
            </a:ext>
          </a:extLst>
        </xdr:cNvPr>
        <xdr:cNvPicPr>
          <a:picLocks noChangeAspect="1"/>
        </xdr:cNvPicPr>
      </xdr:nvPicPr>
      <xdr:blipFill>
        <a:blip xmlns:r="http://schemas.openxmlformats.org/officeDocument/2006/relationships" r:embed="rId7"/>
        <a:stretch>
          <a:fillRect/>
        </a:stretch>
      </xdr:blipFill>
      <xdr:spPr>
        <a:xfrm>
          <a:off x="59531" y="49609"/>
          <a:ext cx="1526328" cy="65484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9</xdr:col>
      <xdr:colOff>66675</xdr:colOff>
      <xdr:row>0</xdr:row>
      <xdr:rowOff>19051</xdr:rowOff>
    </xdr:from>
    <xdr:to>
      <xdr:col>10</xdr:col>
      <xdr:colOff>409575</xdr:colOff>
      <xdr:row>5</xdr:row>
      <xdr:rowOff>123826</xdr:rowOff>
    </xdr:to>
    <xdr:pic>
      <xdr:nvPicPr>
        <xdr:cNvPr id="5" name="Imagen 4" descr="Icono De Flecha En Estilo De Círculo De Color Plano. Dirección Avanzar Pago  Compras Ilustraciones Svg, Vectoriales, Clip Art Vectorizado Libre De  Derechos. Image 70985041.">
          <a:hlinkClick xmlns:r="http://schemas.openxmlformats.org/officeDocument/2006/relationships" r:id="rId1"/>
          <a:extLst>
            <a:ext uri="{FF2B5EF4-FFF2-40B4-BE49-F238E27FC236}">
              <a16:creationId xmlns:a16="http://schemas.microsoft.com/office/drawing/2014/main" id="{EF65680D-F711-C300-DD23-E0ACD2F3A82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0887075" y="19051"/>
          <a:ext cx="1104900" cy="1104900"/>
        </a:xfrm>
        <a:prstGeom prst="ellipse">
          <a:avLst/>
        </a:prstGeom>
        <a:ln w="63500" cap="rnd">
          <a:solidFill>
            <a:srgbClr val="333333"/>
          </a:solidFill>
        </a:ln>
        <a:effectLst>
          <a:outerShdw blurRad="381000" dist="292100" dir="5400000" sx="-80000" sy="-18000" rotWithShape="0">
            <a:srgbClr val="000000">
              <a:alpha val="22000"/>
            </a:srgbClr>
          </a:outerShdw>
        </a:effectLst>
        <a:scene3d>
          <a:camera prst="orthographicFront"/>
          <a:lightRig rig="contrasting" dir="t">
            <a:rot lat="0" lon="0" rev="3000000"/>
          </a:lightRig>
        </a:scene3d>
        <a:sp3d contourW="7620">
          <a:bevelT w="95250" h="31750"/>
          <a:contourClr>
            <a:srgbClr val="333333"/>
          </a:contourClr>
        </a:sp3d>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104775</xdr:colOff>
      <xdr:row>5</xdr:row>
      <xdr:rowOff>209549</xdr:rowOff>
    </xdr:from>
    <xdr:to>
      <xdr:col>10</xdr:col>
      <xdr:colOff>447675</xdr:colOff>
      <xdr:row>7</xdr:row>
      <xdr:rowOff>9524</xdr:rowOff>
    </xdr:to>
    <xdr:sp macro="" textlink="">
      <xdr:nvSpPr>
        <xdr:cNvPr id="6" name="CuadroTexto 5">
          <a:extLst>
            <a:ext uri="{FF2B5EF4-FFF2-40B4-BE49-F238E27FC236}">
              <a16:creationId xmlns:a16="http://schemas.microsoft.com/office/drawing/2014/main" id="{7C31D320-9CB2-2105-45F8-A1A5B84C4B1D}"/>
            </a:ext>
          </a:extLst>
        </xdr:cNvPr>
        <xdr:cNvSpPr txBox="1"/>
      </xdr:nvSpPr>
      <xdr:spPr>
        <a:xfrm>
          <a:off x="10925175" y="1209674"/>
          <a:ext cx="1104900" cy="276225"/>
        </a:xfrm>
        <a:prstGeom prst="rect">
          <a:avLst/>
        </a:prstGeom>
        <a:solidFill>
          <a:srgbClr val="66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419" sz="1100"/>
            <a:t>Volver al Indice</a:t>
          </a:r>
        </a:p>
      </xdr:txBody>
    </xdr:sp>
    <xdr:clientData/>
  </xdr:twoCellAnchor>
  <xdr:twoCellAnchor editAs="oneCell">
    <xdr:from>
      <xdr:col>10</xdr:col>
      <xdr:colOff>0</xdr:colOff>
      <xdr:row>13</xdr:row>
      <xdr:rowOff>0</xdr:rowOff>
    </xdr:from>
    <xdr:to>
      <xdr:col>10</xdr:col>
      <xdr:colOff>304800</xdr:colOff>
      <xdr:row>13</xdr:row>
      <xdr:rowOff>304800</xdr:rowOff>
    </xdr:to>
    <xdr:sp macro="" textlink="">
      <xdr:nvSpPr>
        <xdr:cNvPr id="2049" name="AutoShape 1">
          <a:extLst>
            <a:ext uri="{FF2B5EF4-FFF2-40B4-BE49-F238E27FC236}">
              <a16:creationId xmlns:a16="http://schemas.microsoft.com/office/drawing/2014/main" id="{773B10BE-4942-6EAD-E843-35FB3D6C175E}"/>
            </a:ext>
          </a:extLst>
        </xdr:cNvPr>
        <xdr:cNvSpPr>
          <a:spLocks noChangeAspect="1" noChangeArrowheads="1"/>
        </xdr:cNvSpPr>
      </xdr:nvSpPr>
      <xdr:spPr bwMode="auto">
        <a:xfrm>
          <a:off x="11582400" y="3362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11</xdr:col>
      <xdr:colOff>0</xdr:colOff>
      <xdr:row>11</xdr:row>
      <xdr:rowOff>0</xdr:rowOff>
    </xdr:from>
    <xdr:to>
      <xdr:col>11</xdr:col>
      <xdr:colOff>304800</xdr:colOff>
      <xdr:row>11</xdr:row>
      <xdr:rowOff>304800</xdr:rowOff>
    </xdr:to>
    <xdr:sp macro="" textlink="">
      <xdr:nvSpPr>
        <xdr:cNvPr id="2050" name="AutoShape 2">
          <a:extLst>
            <a:ext uri="{FF2B5EF4-FFF2-40B4-BE49-F238E27FC236}">
              <a16:creationId xmlns:a16="http://schemas.microsoft.com/office/drawing/2014/main" id="{E0956A9D-40A0-685B-F57C-EB28C5C3C09F}"/>
            </a:ext>
          </a:extLst>
        </xdr:cNvPr>
        <xdr:cNvSpPr>
          <a:spLocks noChangeAspect="1" noChangeArrowheads="1"/>
        </xdr:cNvSpPr>
      </xdr:nvSpPr>
      <xdr:spPr bwMode="auto">
        <a:xfrm>
          <a:off x="12344400" y="2143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9</xdr:col>
      <xdr:colOff>0</xdr:colOff>
      <xdr:row>7</xdr:row>
      <xdr:rowOff>0</xdr:rowOff>
    </xdr:from>
    <xdr:to>
      <xdr:col>9</xdr:col>
      <xdr:colOff>304800</xdr:colOff>
      <xdr:row>8</xdr:row>
      <xdr:rowOff>114300</xdr:rowOff>
    </xdr:to>
    <xdr:sp macro="" textlink="">
      <xdr:nvSpPr>
        <xdr:cNvPr id="2052" name="AutoShape 4">
          <a:extLst>
            <a:ext uri="{FF2B5EF4-FFF2-40B4-BE49-F238E27FC236}">
              <a16:creationId xmlns:a16="http://schemas.microsoft.com/office/drawing/2014/main" id="{69340688-D9F5-1CC6-9C1E-EEB2BD2B9694}"/>
            </a:ext>
          </a:extLst>
        </xdr:cNvPr>
        <xdr:cNvSpPr>
          <a:spLocks noChangeAspect="1" noChangeArrowheads="1"/>
        </xdr:cNvSpPr>
      </xdr:nvSpPr>
      <xdr:spPr bwMode="auto">
        <a:xfrm>
          <a:off x="10820400" y="1381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10</xdr:col>
      <xdr:colOff>0</xdr:colOff>
      <xdr:row>12</xdr:row>
      <xdr:rowOff>0</xdr:rowOff>
    </xdr:from>
    <xdr:to>
      <xdr:col>10</xdr:col>
      <xdr:colOff>304800</xdr:colOff>
      <xdr:row>12</xdr:row>
      <xdr:rowOff>304800</xdr:rowOff>
    </xdr:to>
    <xdr:sp macro="" textlink="">
      <xdr:nvSpPr>
        <xdr:cNvPr id="2053" name="AutoShape 5">
          <a:extLst>
            <a:ext uri="{FF2B5EF4-FFF2-40B4-BE49-F238E27FC236}">
              <a16:creationId xmlns:a16="http://schemas.microsoft.com/office/drawing/2014/main" id="{21C3A0A7-04C0-B42C-11D3-126EA7F67C88}"/>
            </a:ext>
          </a:extLst>
        </xdr:cNvPr>
        <xdr:cNvSpPr>
          <a:spLocks noChangeAspect="1" noChangeArrowheads="1"/>
        </xdr:cNvSpPr>
      </xdr:nvSpPr>
      <xdr:spPr bwMode="auto">
        <a:xfrm>
          <a:off x="11582400" y="27527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11</xdr:col>
      <xdr:colOff>0</xdr:colOff>
      <xdr:row>13</xdr:row>
      <xdr:rowOff>0</xdr:rowOff>
    </xdr:from>
    <xdr:to>
      <xdr:col>11</xdr:col>
      <xdr:colOff>304800</xdr:colOff>
      <xdr:row>13</xdr:row>
      <xdr:rowOff>304800</xdr:rowOff>
    </xdr:to>
    <xdr:sp macro="" textlink="">
      <xdr:nvSpPr>
        <xdr:cNvPr id="2054" name="AutoShape 6">
          <a:extLst>
            <a:ext uri="{FF2B5EF4-FFF2-40B4-BE49-F238E27FC236}">
              <a16:creationId xmlns:a16="http://schemas.microsoft.com/office/drawing/2014/main" id="{5BC65996-7C6C-D645-5D13-2450A5413428}"/>
            </a:ext>
          </a:extLst>
        </xdr:cNvPr>
        <xdr:cNvSpPr>
          <a:spLocks noChangeAspect="1" noChangeArrowheads="1"/>
        </xdr:cNvSpPr>
      </xdr:nvSpPr>
      <xdr:spPr bwMode="auto">
        <a:xfrm>
          <a:off x="12344400" y="3362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647700</xdr:colOff>
      <xdr:row>0</xdr:row>
      <xdr:rowOff>0</xdr:rowOff>
    </xdr:from>
    <xdr:to>
      <xdr:col>9</xdr:col>
      <xdr:colOff>28987</xdr:colOff>
      <xdr:row>5</xdr:row>
      <xdr:rowOff>266877</xdr:rowOff>
    </xdr:to>
    <xdr:pic>
      <xdr:nvPicPr>
        <xdr:cNvPr id="9" name="Imagen 8">
          <a:extLst>
            <a:ext uri="{FF2B5EF4-FFF2-40B4-BE49-F238E27FC236}">
              <a16:creationId xmlns:a16="http://schemas.microsoft.com/office/drawing/2014/main" id="{EBF29E6E-F266-6819-0E8C-5E9529EDE10A}"/>
            </a:ext>
          </a:extLst>
        </xdr:cNvPr>
        <xdr:cNvPicPr>
          <a:picLocks noChangeAspect="1"/>
        </xdr:cNvPicPr>
      </xdr:nvPicPr>
      <xdr:blipFill>
        <a:blip xmlns:r="http://schemas.openxmlformats.org/officeDocument/2006/relationships" r:embed="rId3"/>
        <a:stretch>
          <a:fillRect/>
        </a:stretch>
      </xdr:blipFill>
      <xdr:spPr>
        <a:xfrm>
          <a:off x="7896225" y="0"/>
          <a:ext cx="2953162" cy="126700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8326058</xdr:colOff>
      <xdr:row>6</xdr:row>
      <xdr:rowOff>171798</xdr:rowOff>
    </xdr:from>
    <xdr:to>
      <xdr:col>2</xdr:col>
      <xdr:colOff>243032</xdr:colOff>
      <xdr:row>8</xdr:row>
      <xdr:rowOff>22186</xdr:rowOff>
    </xdr:to>
    <xdr:pic>
      <xdr:nvPicPr>
        <xdr:cNvPr id="39" name="Gráfico 38" descr="Marca de insignia con relleno sólido">
          <a:extLst>
            <a:ext uri="{FF2B5EF4-FFF2-40B4-BE49-F238E27FC236}">
              <a16:creationId xmlns:a16="http://schemas.microsoft.com/office/drawing/2014/main" id="{56620DE4-47D5-4E04-B37C-B66C7F09F65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775638" y="1825338"/>
          <a:ext cx="253254" cy="254248"/>
        </a:xfrm>
        <a:prstGeom prst="rect">
          <a:avLst/>
        </a:prstGeom>
      </xdr:spPr>
    </xdr:pic>
    <xdr:clientData/>
  </xdr:twoCellAnchor>
  <xdr:twoCellAnchor editAs="oneCell">
    <xdr:from>
      <xdr:col>1</xdr:col>
      <xdr:colOff>8333678</xdr:colOff>
      <xdr:row>7</xdr:row>
      <xdr:rowOff>171450</xdr:rowOff>
    </xdr:from>
    <xdr:to>
      <xdr:col>2</xdr:col>
      <xdr:colOff>248747</xdr:colOff>
      <xdr:row>9</xdr:row>
      <xdr:rowOff>22188</xdr:rowOff>
    </xdr:to>
    <xdr:pic>
      <xdr:nvPicPr>
        <xdr:cNvPr id="53" name="Gráfico 52" descr="Marca de insignia con relleno sólido">
          <a:extLst>
            <a:ext uri="{FF2B5EF4-FFF2-40B4-BE49-F238E27FC236}">
              <a16:creationId xmlns:a16="http://schemas.microsoft.com/office/drawing/2014/main" id="{C0B2CD1E-3AAB-461A-9C48-5E449069522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783258" y="2026920"/>
          <a:ext cx="251349" cy="254597"/>
        </a:xfrm>
        <a:prstGeom prst="rect">
          <a:avLst/>
        </a:prstGeom>
      </xdr:spPr>
    </xdr:pic>
    <xdr:clientData/>
  </xdr:twoCellAnchor>
  <xdr:twoCellAnchor editAs="oneCell">
    <xdr:from>
      <xdr:col>2</xdr:col>
      <xdr:colOff>0</xdr:colOff>
      <xdr:row>9</xdr:row>
      <xdr:rowOff>0</xdr:rowOff>
    </xdr:from>
    <xdr:to>
      <xdr:col>2</xdr:col>
      <xdr:colOff>251349</xdr:colOff>
      <xdr:row>10</xdr:row>
      <xdr:rowOff>52666</xdr:rowOff>
    </xdr:to>
    <xdr:pic>
      <xdr:nvPicPr>
        <xdr:cNvPr id="92" name="Gráfico 91" descr="Marca de insignia con relleno sólido">
          <a:extLst>
            <a:ext uri="{FF2B5EF4-FFF2-40B4-BE49-F238E27FC236}">
              <a16:creationId xmlns:a16="http://schemas.microsoft.com/office/drawing/2014/main" id="{AD4FC093-D72B-4861-B7D5-DB1DC615D8C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785860" y="2259330"/>
          <a:ext cx="251349" cy="254597"/>
        </a:xfrm>
        <a:prstGeom prst="rect">
          <a:avLst/>
        </a:prstGeom>
      </xdr:spPr>
    </xdr:pic>
    <xdr:clientData/>
  </xdr:twoCellAnchor>
  <xdr:twoCellAnchor editAs="oneCell">
    <xdr:from>
      <xdr:col>2</xdr:col>
      <xdr:colOff>0</xdr:colOff>
      <xdr:row>10</xdr:row>
      <xdr:rowOff>0</xdr:rowOff>
    </xdr:from>
    <xdr:to>
      <xdr:col>2</xdr:col>
      <xdr:colOff>251349</xdr:colOff>
      <xdr:row>11</xdr:row>
      <xdr:rowOff>52667</xdr:rowOff>
    </xdr:to>
    <xdr:pic>
      <xdr:nvPicPr>
        <xdr:cNvPr id="94" name="Gráfico 93" descr="Marca de insignia con relleno sólido">
          <a:extLst>
            <a:ext uri="{FF2B5EF4-FFF2-40B4-BE49-F238E27FC236}">
              <a16:creationId xmlns:a16="http://schemas.microsoft.com/office/drawing/2014/main" id="{02C17D1A-47F2-4B7F-9C79-C6A626FAAD1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785860" y="2461260"/>
          <a:ext cx="251349" cy="254597"/>
        </a:xfrm>
        <a:prstGeom prst="rect">
          <a:avLst/>
        </a:prstGeom>
      </xdr:spPr>
    </xdr:pic>
    <xdr:clientData/>
  </xdr:twoCellAnchor>
  <xdr:twoCellAnchor editAs="oneCell">
    <xdr:from>
      <xdr:col>2</xdr:col>
      <xdr:colOff>0</xdr:colOff>
      <xdr:row>11</xdr:row>
      <xdr:rowOff>0</xdr:rowOff>
    </xdr:from>
    <xdr:to>
      <xdr:col>2</xdr:col>
      <xdr:colOff>251349</xdr:colOff>
      <xdr:row>12</xdr:row>
      <xdr:rowOff>52668</xdr:rowOff>
    </xdr:to>
    <xdr:pic>
      <xdr:nvPicPr>
        <xdr:cNvPr id="95" name="Gráfico 94" descr="Marca de insignia con relleno sólido">
          <a:extLst>
            <a:ext uri="{FF2B5EF4-FFF2-40B4-BE49-F238E27FC236}">
              <a16:creationId xmlns:a16="http://schemas.microsoft.com/office/drawing/2014/main" id="{EDB6B182-C67D-4016-A0AA-8B914BCD607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785860" y="2663190"/>
          <a:ext cx="251349" cy="254597"/>
        </a:xfrm>
        <a:prstGeom prst="rect">
          <a:avLst/>
        </a:prstGeom>
      </xdr:spPr>
    </xdr:pic>
    <xdr:clientData/>
  </xdr:twoCellAnchor>
  <xdr:twoCellAnchor editAs="oneCell">
    <xdr:from>
      <xdr:col>2</xdr:col>
      <xdr:colOff>0</xdr:colOff>
      <xdr:row>12</xdr:row>
      <xdr:rowOff>0</xdr:rowOff>
    </xdr:from>
    <xdr:to>
      <xdr:col>2</xdr:col>
      <xdr:colOff>251349</xdr:colOff>
      <xdr:row>13</xdr:row>
      <xdr:rowOff>52666</xdr:rowOff>
    </xdr:to>
    <xdr:pic>
      <xdr:nvPicPr>
        <xdr:cNvPr id="96" name="Gráfico 95" descr="Marca de insignia con relleno sólido">
          <a:extLst>
            <a:ext uri="{FF2B5EF4-FFF2-40B4-BE49-F238E27FC236}">
              <a16:creationId xmlns:a16="http://schemas.microsoft.com/office/drawing/2014/main" id="{78CD6F20-06D7-4726-B0EE-7E2649C40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785860" y="2865120"/>
          <a:ext cx="251349" cy="254597"/>
        </a:xfrm>
        <a:prstGeom prst="rect">
          <a:avLst/>
        </a:prstGeom>
      </xdr:spPr>
    </xdr:pic>
    <xdr:clientData/>
  </xdr:twoCellAnchor>
  <xdr:twoCellAnchor editAs="oneCell">
    <xdr:from>
      <xdr:col>2</xdr:col>
      <xdr:colOff>0</xdr:colOff>
      <xdr:row>14</xdr:row>
      <xdr:rowOff>0</xdr:rowOff>
    </xdr:from>
    <xdr:to>
      <xdr:col>2</xdr:col>
      <xdr:colOff>251349</xdr:colOff>
      <xdr:row>15</xdr:row>
      <xdr:rowOff>52668</xdr:rowOff>
    </xdr:to>
    <xdr:pic>
      <xdr:nvPicPr>
        <xdr:cNvPr id="97" name="Gráfico 96" descr="Marca de insignia con relleno sólido">
          <a:extLst>
            <a:ext uri="{FF2B5EF4-FFF2-40B4-BE49-F238E27FC236}">
              <a16:creationId xmlns:a16="http://schemas.microsoft.com/office/drawing/2014/main" id="{229AE7E5-17F1-4E5F-9B6F-185AA68428A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785860" y="3268980"/>
          <a:ext cx="251349" cy="254597"/>
        </a:xfrm>
        <a:prstGeom prst="rect">
          <a:avLst/>
        </a:prstGeom>
      </xdr:spPr>
    </xdr:pic>
    <xdr:clientData/>
  </xdr:twoCellAnchor>
  <xdr:twoCellAnchor editAs="oneCell">
    <xdr:from>
      <xdr:col>2</xdr:col>
      <xdr:colOff>0</xdr:colOff>
      <xdr:row>15</xdr:row>
      <xdr:rowOff>0</xdr:rowOff>
    </xdr:from>
    <xdr:to>
      <xdr:col>2</xdr:col>
      <xdr:colOff>251349</xdr:colOff>
      <xdr:row>16</xdr:row>
      <xdr:rowOff>52666</xdr:rowOff>
    </xdr:to>
    <xdr:pic>
      <xdr:nvPicPr>
        <xdr:cNvPr id="98" name="Gráfico 97" descr="Marca de insignia con relleno sólido">
          <a:extLst>
            <a:ext uri="{FF2B5EF4-FFF2-40B4-BE49-F238E27FC236}">
              <a16:creationId xmlns:a16="http://schemas.microsoft.com/office/drawing/2014/main" id="{8AC25467-C672-4C4A-8DFC-1247CA73843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785860" y="3470910"/>
          <a:ext cx="251349" cy="254597"/>
        </a:xfrm>
        <a:prstGeom prst="rect">
          <a:avLst/>
        </a:prstGeom>
      </xdr:spPr>
    </xdr:pic>
    <xdr:clientData/>
  </xdr:twoCellAnchor>
  <xdr:twoCellAnchor editAs="oneCell">
    <xdr:from>
      <xdr:col>2</xdr:col>
      <xdr:colOff>0</xdr:colOff>
      <xdr:row>13</xdr:row>
      <xdr:rowOff>0</xdr:rowOff>
    </xdr:from>
    <xdr:to>
      <xdr:col>2</xdr:col>
      <xdr:colOff>251349</xdr:colOff>
      <xdr:row>14</xdr:row>
      <xdr:rowOff>52667</xdr:rowOff>
    </xdr:to>
    <xdr:pic>
      <xdr:nvPicPr>
        <xdr:cNvPr id="99" name="Gráfico 98" descr="Marca de insignia con relleno sólido">
          <a:extLst>
            <a:ext uri="{FF2B5EF4-FFF2-40B4-BE49-F238E27FC236}">
              <a16:creationId xmlns:a16="http://schemas.microsoft.com/office/drawing/2014/main" id="{4CAEFFB7-AC05-4233-93CE-D2F9AE0242C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785860" y="3067050"/>
          <a:ext cx="251349" cy="254597"/>
        </a:xfrm>
        <a:prstGeom prst="rect">
          <a:avLst/>
        </a:prstGeom>
      </xdr:spPr>
    </xdr:pic>
    <xdr:clientData/>
  </xdr:twoCellAnchor>
  <xdr:twoCellAnchor editAs="oneCell">
    <xdr:from>
      <xdr:col>2</xdr:col>
      <xdr:colOff>0</xdr:colOff>
      <xdr:row>16</xdr:row>
      <xdr:rowOff>0</xdr:rowOff>
    </xdr:from>
    <xdr:to>
      <xdr:col>2</xdr:col>
      <xdr:colOff>251349</xdr:colOff>
      <xdr:row>17</xdr:row>
      <xdr:rowOff>52667</xdr:rowOff>
    </xdr:to>
    <xdr:pic>
      <xdr:nvPicPr>
        <xdr:cNvPr id="100" name="Gráfico 99" descr="Marca de insignia con relleno sólido">
          <a:extLst>
            <a:ext uri="{FF2B5EF4-FFF2-40B4-BE49-F238E27FC236}">
              <a16:creationId xmlns:a16="http://schemas.microsoft.com/office/drawing/2014/main" id="{4BE58404-0B05-4F7C-97E7-E64A4B72E70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785860" y="3672840"/>
          <a:ext cx="251349" cy="254597"/>
        </a:xfrm>
        <a:prstGeom prst="rect">
          <a:avLst/>
        </a:prstGeom>
      </xdr:spPr>
    </xdr:pic>
    <xdr:clientData/>
  </xdr:twoCellAnchor>
  <xdr:twoCellAnchor editAs="oneCell">
    <xdr:from>
      <xdr:col>2</xdr:col>
      <xdr:colOff>0</xdr:colOff>
      <xdr:row>17</xdr:row>
      <xdr:rowOff>0</xdr:rowOff>
    </xdr:from>
    <xdr:to>
      <xdr:col>2</xdr:col>
      <xdr:colOff>251349</xdr:colOff>
      <xdr:row>18</xdr:row>
      <xdr:rowOff>52668</xdr:rowOff>
    </xdr:to>
    <xdr:pic>
      <xdr:nvPicPr>
        <xdr:cNvPr id="101" name="Gráfico 100" descr="Marca de insignia con relleno sólido">
          <a:extLst>
            <a:ext uri="{FF2B5EF4-FFF2-40B4-BE49-F238E27FC236}">
              <a16:creationId xmlns:a16="http://schemas.microsoft.com/office/drawing/2014/main" id="{588C3B82-FDE2-4D8E-A737-5EB497334D0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785860" y="3874770"/>
          <a:ext cx="251349" cy="254597"/>
        </a:xfrm>
        <a:prstGeom prst="rect">
          <a:avLst/>
        </a:prstGeom>
      </xdr:spPr>
    </xdr:pic>
    <xdr:clientData/>
  </xdr:twoCellAnchor>
  <xdr:twoCellAnchor editAs="oneCell">
    <xdr:from>
      <xdr:col>2</xdr:col>
      <xdr:colOff>0</xdr:colOff>
      <xdr:row>18</xdr:row>
      <xdr:rowOff>0</xdr:rowOff>
    </xdr:from>
    <xdr:to>
      <xdr:col>2</xdr:col>
      <xdr:colOff>251349</xdr:colOff>
      <xdr:row>19</xdr:row>
      <xdr:rowOff>52667</xdr:rowOff>
    </xdr:to>
    <xdr:pic>
      <xdr:nvPicPr>
        <xdr:cNvPr id="102" name="Gráfico 101" descr="Marca de insignia con relleno sólido">
          <a:extLst>
            <a:ext uri="{FF2B5EF4-FFF2-40B4-BE49-F238E27FC236}">
              <a16:creationId xmlns:a16="http://schemas.microsoft.com/office/drawing/2014/main" id="{F61D6187-E58E-4F5C-8CC2-91FF299A176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785860" y="4076700"/>
          <a:ext cx="251349" cy="254597"/>
        </a:xfrm>
        <a:prstGeom prst="rect">
          <a:avLst/>
        </a:prstGeom>
      </xdr:spPr>
    </xdr:pic>
    <xdr:clientData/>
  </xdr:twoCellAnchor>
  <xdr:twoCellAnchor editAs="oneCell">
    <xdr:from>
      <xdr:col>2</xdr:col>
      <xdr:colOff>0</xdr:colOff>
      <xdr:row>19</xdr:row>
      <xdr:rowOff>0</xdr:rowOff>
    </xdr:from>
    <xdr:to>
      <xdr:col>2</xdr:col>
      <xdr:colOff>251349</xdr:colOff>
      <xdr:row>20</xdr:row>
      <xdr:rowOff>52666</xdr:rowOff>
    </xdr:to>
    <xdr:pic>
      <xdr:nvPicPr>
        <xdr:cNvPr id="103" name="Gráfico 102" descr="Marca de insignia con relleno sólido">
          <a:extLst>
            <a:ext uri="{FF2B5EF4-FFF2-40B4-BE49-F238E27FC236}">
              <a16:creationId xmlns:a16="http://schemas.microsoft.com/office/drawing/2014/main" id="{D0017D9C-5729-4378-8967-AFBF39D1369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785860" y="4278630"/>
          <a:ext cx="251349" cy="254597"/>
        </a:xfrm>
        <a:prstGeom prst="rect">
          <a:avLst/>
        </a:prstGeom>
      </xdr:spPr>
    </xdr:pic>
    <xdr:clientData/>
  </xdr:twoCellAnchor>
  <xdr:twoCellAnchor editAs="oneCell">
    <xdr:from>
      <xdr:col>2</xdr:col>
      <xdr:colOff>0</xdr:colOff>
      <xdr:row>20</xdr:row>
      <xdr:rowOff>0</xdr:rowOff>
    </xdr:from>
    <xdr:to>
      <xdr:col>2</xdr:col>
      <xdr:colOff>251349</xdr:colOff>
      <xdr:row>21</xdr:row>
      <xdr:rowOff>52668</xdr:rowOff>
    </xdr:to>
    <xdr:pic>
      <xdr:nvPicPr>
        <xdr:cNvPr id="104" name="Gráfico 103" descr="Marca de insignia con relleno sólido">
          <a:extLst>
            <a:ext uri="{FF2B5EF4-FFF2-40B4-BE49-F238E27FC236}">
              <a16:creationId xmlns:a16="http://schemas.microsoft.com/office/drawing/2014/main" id="{6CE3D433-3FC5-4A41-9994-7BEDA8404FB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785860" y="4480560"/>
          <a:ext cx="251349" cy="254597"/>
        </a:xfrm>
        <a:prstGeom prst="rect">
          <a:avLst/>
        </a:prstGeom>
      </xdr:spPr>
    </xdr:pic>
    <xdr:clientData/>
  </xdr:twoCellAnchor>
  <xdr:twoCellAnchor editAs="oneCell">
    <xdr:from>
      <xdr:col>2</xdr:col>
      <xdr:colOff>0</xdr:colOff>
      <xdr:row>22</xdr:row>
      <xdr:rowOff>0</xdr:rowOff>
    </xdr:from>
    <xdr:to>
      <xdr:col>2</xdr:col>
      <xdr:colOff>251349</xdr:colOff>
      <xdr:row>23</xdr:row>
      <xdr:rowOff>52667</xdr:rowOff>
    </xdr:to>
    <xdr:pic>
      <xdr:nvPicPr>
        <xdr:cNvPr id="105" name="Gráfico 104" descr="Marca de insignia con relleno sólido">
          <a:extLst>
            <a:ext uri="{FF2B5EF4-FFF2-40B4-BE49-F238E27FC236}">
              <a16:creationId xmlns:a16="http://schemas.microsoft.com/office/drawing/2014/main" id="{2F48B2E5-4CCB-4BDF-B45D-3D12346AF25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785860" y="4682490"/>
          <a:ext cx="251349" cy="254597"/>
        </a:xfrm>
        <a:prstGeom prst="rect">
          <a:avLst/>
        </a:prstGeom>
      </xdr:spPr>
    </xdr:pic>
    <xdr:clientData/>
  </xdr:twoCellAnchor>
  <xdr:twoCellAnchor editAs="oneCell">
    <xdr:from>
      <xdr:col>2</xdr:col>
      <xdr:colOff>0</xdr:colOff>
      <xdr:row>23</xdr:row>
      <xdr:rowOff>0</xdr:rowOff>
    </xdr:from>
    <xdr:to>
      <xdr:col>2</xdr:col>
      <xdr:colOff>251349</xdr:colOff>
      <xdr:row>24</xdr:row>
      <xdr:rowOff>52666</xdr:rowOff>
    </xdr:to>
    <xdr:pic>
      <xdr:nvPicPr>
        <xdr:cNvPr id="106" name="Gráfico 105" descr="Marca de insignia con relleno sólido">
          <a:extLst>
            <a:ext uri="{FF2B5EF4-FFF2-40B4-BE49-F238E27FC236}">
              <a16:creationId xmlns:a16="http://schemas.microsoft.com/office/drawing/2014/main" id="{84AA5226-A660-44BC-B5D7-36F1A7F74EC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785860" y="4884420"/>
          <a:ext cx="251349" cy="254597"/>
        </a:xfrm>
        <a:prstGeom prst="rect">
          <a:avLst/>
        </a:prstGeom>
      </xdr:spPr>
    </xdr:pic>
    <xdr:clientData/>
  </xdr:twoCellAnchor>
  <xdr:twoCellAnchor editAs="oneCell">
    <xdr:from>
      <xdr:col>2</xdr:col>
      <xdr:colOff>0</xdr:colOff>
      <xdr:row>25</xdr:row>
      <xdr:rowOff>0</xdr:rowOff>
    </xdr:from>
    <xdr:to>
      <xdr:col>2</xdr:col>
      <xdr:colOff>251349</xdr:colOff>
      <xdr:row>26</xdr:row>
      <xdr:rowOff>52668</xdr:rowOff>
    </xdr:to>
    <xdr:pic>
      <xdr:nvPicPr>
        <xdr:cNvPr id="107" name="Gráfico 106" descr="Marca de insignia con relleno sólido">
          <a:extLst>
            <a:ext uri="{FF2B5EF4-FFF2-40B4-BE49-F238E27FC236}">
              <a16:creationId xmlns:a16="http://schemas.microsoft.com/office/drawing/2014/main" id="{7F9B9B66-4459-471B-B34D-23E54D37AD1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785860" y="5086350"/>
          <a:ext cx="251349" cy="254597"/>
        </a:xfrm>
        <a:prstGeom prst="rect">
          <a:avLst/>
        </a:prstGeom>
      </xdr:spPr>
    </xdr:pic>
    <xdr:clientData/>
  </xdr:twoCellAnchor>
  <xdr:twoCellAnchor editAs="oneCell">
    <xdr:from>
      <xdr:col>2</xdr:col>
      <xdr:colOff>0</xdr:colOff>
      <xdr:row>26</xdr:row>
      <xdr:rowOff>0</xdr:rowOff>
    </xdr:from>
    <xdr:to>
      <xdr:col>2</xdr:col>
      <xdr:colOff>251349</xdr:colOff>
      <xdr:row>27</xdr:row>
      <xdr:rowOff>52667</xdr:rowOff>
    </xdr:to>
    <xdr:pic>
      <xdr:nvPicPr>
        <xdr:cNvPr id="108" name="Gráfico 107" descr="Marca de insignia con relleno sólido">
          <a:extLst>
            <a:ext uri="{FF2B5EF4-FFF2-40B4-BE49-F238E27FC236}">
              <a16:creationId xmlns:a16="http://schemas.microsoft.com/office/drawing/2014/main" id="{5F130D5A-6866-4BA0-B6C9-FA9E6899766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785860" y="5288280"/>
          <a:ext cx="251349" cy="254597"/>
        </a:xfrm>
        <a:prstGeom prst="rect">
          <a:avLst/>
        </a:prstGeom>
      </xdr:spPr>
    </xdr:pic>
    <xdr:clientData/>
  </xdr:twoCellAnchor>
  <xdr:twoCellAnchor editAs="oneCell">
    <xdr:from>
      <xdr:col>2</xdr:col>
      <xdr:colOff>0</xdr:colOff>
      <xdr:row>27</xdr:row>
      <xdr:rowOff>0</xdr:rowOff>
    </xdr:from>
    <xdr:to>
      <xdr:col>2</xdr:col>
      <xdr:colOff>251349</xdr:colOff>
      <xdr:row>28</xdr:row>
      <xdr:rowOff>52666</xdr:rowOff>
    </xdr:to>
    <xdr:pic>
      <xdr:nvPicPr>
        <xdr:cNvPr id="109" name="Gráfico 108" descr="Marca de insignia con relleno sólido">
          <a:extLst>
            <a:ext uri="{FF2B5EF4-FFF2-40B4-BE49-F238E27FC236}">
              <a16:creationId xmlns:a16="http://schemas.microsoft.com/office/drawing/2014/main" id="{1FE7DD58-6354-400F-9F44-618B3079FE3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785860" y="5490210"/>
          <a:ext cx="251349" cy="254597"/>
        </a:xfrm>
        <a:prstGeom prst="rect">
          <a:avLst/>
        </a:prstGeom>
      </xdr:spPr>
    </xdr:pic>
    <xdr:clientData/>
  </xdr:twoCellAnchor>
  <xdr:twoCellAnchor editAs="oneCell">
    <xdr:from>
      <xdr:col>2</xdr:col>
      <xdr:colOff>0</xdr:colOff>
      <xdr:row>28</xdr:row>
      <xdr:rowOff>0</xdr:rowOff>
    </xdr:from>
    <xdr:to>
      <xdr:col>2</xdr:col>
      <xdr:colOff>251349</xdr:colOff>
      <xdr:row>29</xdr:row>
      <xdr:rowOff>52668</xdr:rowOff>
    </xdr:to>
    <xdr:pic>
      <xdr:nvPicPr>
        <xdr:cNvPr id="110" name="Gráfico 109" descr="Marca de insignia con relleno sólido">
          <a:extLst>
            <a:ext uri="{FF2B5EF4-FFF2-40B4-BE49-F238E27FC236}">
              <a16:creationId xmlns:a16="http://schemas.microsoft.com/office/drawing/2014/main" id="{3875DA6B-5C3E-41BD-AAFC-D0912840E4E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785860" y="5692140"/>
          <a:ext cx="251349" cy="254597"/>
        </a:xfrm>
        <a:prstGeom prst="rect">
          <a:avLst/>
        </a:prstGeom>
      </xdr:spPr>
    </xdr:pic>
    <xdr:clientData/>
  </xdr:twoCellAnchor>
  <xdr:twoCellAnchor editAs="oneCell">
    <xdr:from>
      <xdr:col>2</xdr:col>
      <xdr:colOff>0</xdr:colOff>
      <xdr:row>29</xdr:row>
      <xdr:rowOff>0</xdr:rowOff>
    </xdr:from>
    <xdr:to>
      <xdr:col>2</xdr:col>
      <xdr:colOff>251349</xdr:colOff>
      <xdr:row>30</xdr:row>
      <xdr:rowOff>52667</xdr:rowOff>
    </xdr:to>
    <xdr:pic>
      <xdr:nvPicPr>
        <xdr:cNvPr id="111" name="Gráfico 110" descr="Marca de insignia con relleno sólido">
          <a:extLst>
            <a:ext uri="{FF2B5EF4-FFF2-40B4-BE49-F238E27FC236}">
              <a16:creationId xmlns:a16="http://schemas.microsoft.com/office/drawing/2014/main" id="{0B55ACD2-F715-43E3-9C45-1A74423560E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785860" y="5894070"/>
          <a:ext cx="251349" cy="254597"/>
        </a:xfrm>
        <a:prstGeom prst="rect">
          <a:avLst/>
        </a:prstGeom>
      </xdr:spPr>
    </xdr:pic>
    <xdr:clientData/>
  </xdr:twoCellAnchor>
  <xdr:twoCellAnchor editAs="oneCell">
    <xdr:from>
      <xdr:col>2</xdr:col>
      <xdr:colOff>0</xdr:colOff>
      <xdr:row>30</xdr:row>
      <xdr:rowOff>0</xdr:rowOff>
    </xdr:from>
    <xdr:to>
      <xdr:col>2</xdr:col>
      <xdr:colOff>251349</xdr:colOff>
      <xdr:row>31</xdr:row>
      <xdr:rowOff>52666</xdr:rowOff>
    </xdr:to>
    <xdr:pic>
      <xdr:nvPicPr>
        <xdr:cNvPr id="112" name="Gráfico 111" descr="Marca de insignia con relleno sólido">
          <a:extLst>
            <a:ext uri="{FF2B5EF4-FFF2-40B4-BE49-F238E27FC236}">
              <a16:creationId xmlns:a16="http://schemas.microsoft.com/office/drawing/2014/main" id="{2AE45529-35F9-4CC2-990F-D56346B512E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785860" y="6096000"/>
          <a:ext cx="251349" cy="254597"/>
        </a:xfrm>
        <a:prstGeom prst="rect">
          <a:avLst/>
        </a:prstGeom>
      </xdr:spPr>
    </xdr:pic>
    <xdr:clientData/>
  </xdr:twoCellAnchor>
  <xdr:twoCellAnchor editAs="oneCell">
    <xdr:from>
      <xdr:col>2</xdr:col>
      <xdr:colOff>0</xdr:colOff>
      <xdr:row>31</xdr:row>
      <xdr:rowOff>0</xdr:rowOff>
    </xdr:from>
    <xdr:to>
      <xdr:col>2</xdr:col>
      <xdr:colOff>251349</xdr:colOff>
      <xdr:row>32</xdr:row>
      <xdr:rowOff>52668</xdr:rowOff>
    </xdr:to>
    <xdr:pic>
      <xdr:nvPicPr>
        <xdr:cNvPr id="113" name="Gráfico 112" descr="Marca de insignia con relleno sólido">
          <a:extLst>
            <a:ext uri="{FF2B5EF4-FFF2-40B4-BE49-F238E27FC236}">
              <a16:creationId xmlns:a16="http://schemas.microsoft.com/office/drawing/2014/main" id="{BDE048C5-400A-4488-8EE4-182D1F25F59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785860" y="6297930"/>
          <a:ext cx="251349" cy="254597"/>
        </a:xfrm>
        <a:prstGeom prst="rect">
          <a:avLst/>
        </a:prstGeom>
      </xdr:spPr>
    </xdr:pic>
    <xdr:clientData/>
  </xdr:twoCellAnchor>
  <xdr:twoCellAnchor editAs="oneCell">
    <xdr:from>
      <xdr:col>2</xdr:col>
      <xdr:colOff>0</xdr:colOff>
      <xdr:row>32</xdr:row>
      <xdr:rowOff>0</xdr:rowOff>
    </xdr:from>
    <xdr:to>
      <xdr:col>2</xdr:col>
      <xdr:colOff>251349</xdr:colOff>
      <xdr:row>33</xdr:row>
      <xdr:rowOff>52667</xdr:rowOff>
    </xdr:to>
    <xdr:pic>
      <xdr:nvPicPr>
        <xdr:cNvPr id="114" name="Gráfico 113" descr="Marca de insignia con relleno sólido">
          <a:extLst>
            <a:ext uri="{FF2B5EF4-FFF2-40B4-BE49-F238E27FC236}">
              <a16:creationId xmlns:a16="http://schemas.microsoft.com/office/drawing/2014/main" id="{2A26691D-C426-4ECB-9328-12D449F2F1A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785860" y="6499860"/>
          <a:ext cx="251349" cy="254597"/>
        </a:xfrm>
        <a:prstGeom prst="rect">
          <a:avLst/>
        </a:prstGeom>
      </xdr:spPr>
    </xdr:pic>
    <xdr:clientData/>
  </xdr:twoCellAnchor>
  <xdr:twoCellAnchor editAs="oneCell">
    <xdr:from>
      <xdr:col>2</xdr:col>
      <xdr:colOff>0</xdr:colOff>
      <xdr:row>33</xdr:row>
      <xdr:rowOff>0</xdr:rowOff>
    </xdr:from>
    <xdr:to>
      <xdr:col>2</xdr:col>
      <xdr:colOff>251349</xdr:colOff>
      <xdr:row>34</xdr:row>
      <xdr:rowOff>52666</xdr:rowOff>
    </xdr:to>
    <xdr:pic>
      <xdr:nvPicPr>
        <xdr:cNvPr id="115" name="Gráfico 114" descr="Marca de insignia con relleno sólido">
          <a:extLst>
            <a:ext uri="{FF2B5EF4-FFF2-40B4-BE49-F238E27FC236}">
              <a16:creationId xmlns:a16="http://schemas.microsoft.com/office/drawing/2014/main" id="{BEDCE737-482B-4380-A639-48EEC6ECAD8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785860" y="6701790"/>
          <a:ext cx="251349" cy="254597"/>
        </a:xfrm>
        <a:prstGeom prst="rect">
          <a:avLst/>
        </a:prstGeom>
      </xdr:spPr>
    </xdr:pic>
    <xdr:clientData/>
  </xdr:twoCellAnchor>
  <xdr:twoCellAnchor editAs="oneCell">
    <xdr:from>
      <xdr:col>2</xdr:col>
      <xdr:colOff>0</xdr:colOff>
      <xdr:row>34</xdr:row>
      <xdr:rowOff>0</xdr:rowOff>
    </xdr:from>
    <xdr:to>
      <xdr:col>2</xdr:col>
      <xdr:colOff>251349</xdr:colOff>
      <xdr:row>34</xdr:row>
      <xdr:rowOff>254597</xdr:rowOff>
    </xdr:to>
    <xdr:pic>
      <xdr:nvPicPr>
        <xdr:cNvPr id="116" name="Gráfico 115" descr="Marca de insignia con relleno sólido">
          <a:extLst>
            <a:ext uri="{FF2B5EF4-FFF2-40B4-BE49-F238E27FC236}">
              <a16:creationId xmlns:a16="http://schemas.microsoft.com/office/drawing/2014/main" id="{FDACAE7B-3834-40A2-9F9B-331BE54F921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785860" y="6903720"/>
          <a:ext cx="251349" cy="254597"/>
        </a:xfrm>
        <a:prstGeom prst="rect">
          <a:avLst/>
        </a:prstGeom>
      </xdr:spPr>
    </xdr:pic>
    <xdr:clientData/>
  </xdr:twoCellAnchor>
  <xdr:twoCellAnchor editAs="oneCell">
    <xdr:from>
      <xdr:col>2</xdr:col>
      <xdr:colOff>0</xdr:colOff>
      <xdr:row>35</xdr:row>
      <xdr:rowOff>0</xdr:rowOff>
    </xdr:from>
    <xdr:to>
      <xdr:col>2</xdr:col>
      <xdr:colOff>251349</xdr:colOff>
      <xdr:row>36</xdr:row>
      <xdr:rowOff>51397</xdr:rowOff>
    </xdr:to>
    <xdr:pic>
      <xdr:nvPicPr>
        <xdr:cNvPr id="117" name="Gráfico 116" descr="Marca de insignia con relleno sólido">
          <a:extLst>
            <a:ext uri="{FF2B5EF4-FFF2-40B4-BE49-F238E27FC236}">
              <a16:creationId xmlns:a16="http://schemas.microsoft.com/office/drawing/2014/main" id="{38E5B653-704C-42E7-B0F1-CB5D6ED26DE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785860" y="7703820"/>
          <a:ext cx="251349" cy="254597"/>
        </a:xfrm>
        <a:prstGeom prst="rect">
          <a:avLst/>
        </a:prstGeom>
      </xdr:spPr>
    </xdr:pic>
    <xdr:clientData/>
  </xdr:twoCellAnchor>
  <xdr:twoCellAnchor editAs="oneCell">
    <xdr:from>
      <xdr:col>2</xdr:col>
      <xdr:colOff>0</xdr:colOff>
      <xdr:row>36</xdr:row>
      <xdr:rowOff>0</xdr:rowOff>
    </xdr:from>
    <xdr:to>
      <xdr:col>2</xdr:col>
      <xdr:colOff>251349</xdr:colOff>
      <xdr:row>36</xdr:row>
      <xdr:rowOff>254597</xdr:rowOff>
    </xdr:to>
    <xdr:pic>
      <xdr:nvPicPr>
        <xdr:cNvPr id="118" name="Gráfico 117" descr="Marca de insignia con relleno sólido">
          <a:extLst>
            <a:ext uri="{FF2B5EF4-FFF2-40B4-BE49-F238E27FC236}">
              <a16:creationId xmlns:a16="http://schemas.microsoft.com/office/drawing/2014/main" id="{561E25FF-03D5-4245-A11A-AB524AE5CBE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785860" y="8705850"/>
          <a:ext cx="251349" cy="254597"/>
        </a:xfrm>
        <a:prstGeom prst="rect">
          <a:avLst/>
        </a:prstGeom>
      </xdr:spPr>
    </xdr:pic>
    <xdr:clientData/>
  </xdr:twoCellAnchor>
  <xdr:twoCellAnchor editAs="oneCell">
    <xdr:from>
      <xdr:col>2</xdr:col>
      <xdr:colOff>0</xdr:colOff>
      <xdr:row>37</xdr:row>
      <xdr:rowOff>0</xdr:rowOff>
    </xdr:from>
    <xdr:to>
      <xdr:col>2</xdr:col>
      <xdr:colOff>251349</xdr:colOff>
      <xdr:row>38</xdr:row>
      <xdr:rowOff>51397</xdr:rowOff>
    </xdr:to>
    <xdr:pic>
      <xdr:nvPicPr>
        <xdr:cNvPr id="119" name="Gráfico 118" descr="Marca de insignia con relleno sólido">
          <a:extLst>
            <a:ext uri="{FF2B5EF4-FFF2-40B4-BE49-F238E27FC236}">
              <a16:creationId xmlns:a16="http://schemas.microsoft.com/office/drawing/2014/main" id="{589587D0-ADFC-4D10-A203-574DFC19D57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785860" y="9707880"/>
          <a:ext cx="251349" cy="254597"/>
        </a:xfrm>
        <a:prstGeom prst="rect">
          <a:avLst/>
        </a:prstGeom>
      </xdr:spPr>
    </xdr:pic>
    <xdr:clientData/>
  </xdr:twoCellAnchor>
  <xdr:twoCellAnchor editAs="oneCell">
    <xdr:from>
      <xdr:col>2</xdr:col>
      <xdr:colOff>0</xdr:colOff>
      <xdr:row>38</xdr:row>
      <xdr:rowOff>0</xdr:rowOff>
    </xdr:from>
    <xdr:to>
      <xdr:col>2</xdr:col>
      <xdr:colOff>251349</xdr:colOff>
      <xdr:row>38</xdr:row>
      <xdr:rowOff>254597</xdr:rowOff>
    </xdr:to>
    <xdr:pic>
      <xdr:nvPicPr>
        <xdr:cNvPr id="120" name="Gráfico 119" descr="Marca de insignia con relleno sólido">
          <a:extLst>
            <a:ext uri="{FF2B5EF4-FFF2-40B4-BE49-F238E27FC236}">
              <a16:creationId xmlns:a16="http://schemas.microsoft.com/office/drawing/2014/main" id="{37FDF909-A19E-4D10-89AD-2B1DA04BE06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785860" y="10709910"/>
          <a:ext cx="251349" cy="254597"/>
        </a:xfrm>
        <a:prstGeom prst="rect">
          <a:avLst/>
        </a:prstGeom>
      </xdr:spPr>
    </xdr:pic>
    <xdr:clientData/>
  </xdr:twoCellAnchor>
  <xdr:twoCellAnchor editAs="oneCell">
    <xdr:from>
      <xdr:col>2</xdr:col>
      <xdr:colOff>0</xdr:colOff>
      <xdr:row>39</xdr:row>
      <xdr:rowOff>0</xdr:rowOff>
    </xdr:from>
    <xdr:to>
      <xdr:col>2</xdr:col>
      <xdr:colOff>251349</xdr:colOff>
      <xdr:row>40</xdr:row>
      <xdr:rowOff>51397</xdr:rowOff>
    </xdr:to>
    <xdr:pic>
      <xdr:nvPicPr>
        <xdr:cNvPr id="121" name="Gráfico 120" descr="Marca de insignia con relleno sólido">
          <a:extLst>
            <a:ext uri="{FF2B5EF4-FFF2-40B4-BE49-F238E27FC236}">
              <a16:creationId xmlns:a16="http://schemas.microsoft.com/office/drawing/2014/main" id="{613EFDDD-6385-4201-AF44-EE155DBBF56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785860" y="11109960"/>
          <a:ext cx="251349" cy="254597"/>
        </a:xfrm>
        <a:prstGeom prst="rect">
          <a:avLst/>
        </a:prstGeom>
      </xdr:spPr>
    </xdr:pic>
    <xdr:clientData/>
  </xdr:twoCellAnchor>
  <xdr:twoCellAnchor editAs="oneCell">
    <xdr:from>
      <xdr:col>2</xdr:col>
      <xdr:colOff>0</xdr:colOff>
      <xdr:row>40</xdr:row>
      <xdr:rowOff>0</xdr:rowOff>
    </xdr:from>
    <xdr:to>
      <xdr:col>2</xdr:col>
      <xdr:colOff>251349</xdr:colOff>
      <xdr:row>40</xdr:row>
      <xdr:rowOff>254597</xdr:rowOff>
    </xdr:to>
    <xdr:pic>
      <xdr:nvPicPr>
        <xdr:cNvPr id="122" name="Gráfico 121" descr="Marca de insignia con relleno sólido">
          <a:extLst>
            <a:ext uri="{FF2B5EF4-FFF2-40B4-BE49-F238E27FC236}">
              <a16:creationId xmlns:a16="http://schemas.microsoft.com/office/drawing/2014/main" id="{CD446630-22E8-4530-AEDA-86DF6AC30EE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785860" y="11510010"/>
          <a:ext cx="251349" cy="254597"/>
        </a:xfrm>
        <a:prstGeom prst="rect">
          <a:avLst/>
        </a:prstGeom>
      </xdr:spPr>
    </xdr:pic>
    <xdr:clientData/>
  </xdr:twoCellAnchor>
  <xdr:twoCellAnchor editAs="oneCell">
    <xdr:from>
      <xdr:col>2</xdr:col>
      <xdr:colOff>0</xdr:colOff>
      <xdr:row>41</xdr:row>
      <xdr:rowOff>0</xdr:rowOff>
    </xdr:from>
    <xdr:to>
      <xdr:col>2</xdr:col>
      <xdr:colOff>251349</xdr:colOff>
      <xdr:row>42</xdr:row>
      <xdr:rowOff>51397</xdr:rowOff>
    </xdr:to>
    <xdr:pic>
      <xdr:nvPicPr>
        <xdr:cNvPr id="123" name="Gráfico 122" descr="Marca de insignia con relleno sólido">
          <a:extLst>
            <a:ext uri="{FF2B5EF4-FFF2-40B4-BE49-F238E27FC236}">
              <a16:creationId xmlns:a16="http://schemas.microsoft.com/office/drawing/2014/main" id="{918F168D-EA0D-432A-B8A0-20B1DE966F2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785860" y="11910060"/>
          <a:ext cx="251349" cy="254597"/>
        </a:xfrm>
        <a:prstGeom prst="rect">
          <a:avLst/>
        </a:prstGeom>
      </xdr:spPr>
    </xdr:pic>
    <xdr:clientData/>
  </xdr:twoCellAnchor>
  <xdr:twoCellAnchor editAs="oneCell">
    <xdr:from>
      <xdr:col>2</xdr:col>
      <xdr:colOff>0</xdr:colOff>
      <xdr:row>42</xdr:row>
      <xdr:rowOff>0</xdr:rowOff>
    </xdr:from>
    <xdr:to>
      <xdr:col>2</xdr:col>
      <xdr:colOff>251349</xdr:colOff>
      <xdr:row>42</xdr:row>
      <xdr:rowOff>255867</xdr:rowOff>
    </xdr:to>
    <xdr:pic>
      <xdr:nvPicPr>
        <xdr:cNvPr id="124" name="Gráfico 123" descr="Marca de insignia con relleno sólido">
          <a:extLst>
            <a:ext uri="{FF2B5EF4-FFF2-40B4-BE49-F238E27FC236}">
              <a16:creationId xmlns:a16="http://schemas.microsoft.com/office/drawing/2014/main" id="{1C653FC0-E952-44C0-824A-0F4DFB2C5BF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785860" y="12310110"/>
          <a:ext cx="251349" cy="254597"/>
        </a:xfrm>
        <a:prstGeom prst="rect">
          <a:avLst/>
        </a:prstGeom>
      </xdr:spPr>
    </xdr:pic>
    <xdr:clientData/>
  </xdr:twoCellAnchor>
  <xdr:twoCellAnchor editAs="oneCell">
    <xdr:from>
      <xdr:col>2</xdr:col>
      <xdr:colOff>0</xdr:colOff>
      <xdr:row>43</xdr:row>
      <xdr:rowOff>0</xdr:rowOff>
    </xdr:from>
    <xdr:to>
      <xdr:col>2</xdr:col>
      <xdr:colOff>251349</xdr:colOff>
      <xdr:row>44</xdr:row>
      <xdr:rowOff>51397</xdr:rowOff>
    </xdr:to>
    <xdr:pic>
      <xdr:nvPicPr>
        <xdr:cNvPr id="125" name="Gráfico 124" descr="Marca de insignia con relleno sólido">
          <a:extLst>
            <a:ext uri="{FF2B5EF4-FFF2-40B4-BE49-F238E27FC236}">
              <a16:creationId xmlns:a16="http://schemas.microsoft.com/office/drawing/2014/main" id="{D9C8022E-6F0A-4F54-A85D-512C141C647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785860" y="12512040"/>
          <a:ext cx="251349" cy="254597"/>
        </a:xfrm>
        <a:prstGeom prst="rect">
          <a:avLst/>
        </a:prstGeom>
      </xdr:spPr>
    </xdr:pic>
    <xdr:clientData/>
  </xdr:twoCellAnchor>
  <xdr:twoCellAnchor editAs="oneCell">
    <xdr:from>
      <xdr:col>2</xdr:col>
      <xdr:colOff>0</xdr:colOff>
      <xdr:row>43</xdr:row>
      <xdr:rowOff>0</xdr:rowOff>
    </xdr:from>
    <xdr:to>
      <xdr:col>2</xdr:col>
      <xdr:colOff>251349</xdr:colOff>
      <xdr:row>44</xdr:row>
      <xdr:rowOff>51397</xdr:rowOff>
    </xdr:to>
    <xdr:pic>
      <xdr:nvPicPr>
        <xdr:cNvPr id="126" name="Gráfico 125" descr="Marca de insignia con relleno sólido">
          <a:extLst>
            <a:ext uri="{FF2B5EF4-FFF2-40B4-BE49-F238E27FC236}">
              <a16:creationId xmlns:a16="http://schemas.microsoft.com/office/drawing/2014/main" id="{A1FE4C30-596A-469A-A028-529CF77DD46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785860" y="13114020"/>
          <a:ext cx="251349" cy="254597"/>
        </a:xfrm>
        <a:prstGeom prst="rect">
          <a:avLst/>
        </a:prstGeom>
      </xdr:spPr>
    </xdr:pic>
    <xdr:clientData/>
  </xdr:twoCellAnchor>
  <xdr:twoCellAnchor editAs="oneCell">
    <xdr:from>
      <xdr:col>2</xdr:col>
      <xdr:colOff>0</xdr:colOff>
      <xdr:row>43</xdr:row>
      <xdr:rowOff>0</xdr:rowOff>
    </xdr:from>
    <xdr:to>
      <xdr:col>2</xdr:col>
      <xdr:colOff>251349</xdr:colOff>
      <xdr:row>44</xdr:row>
      <xdr:rowOff>51397</xdr:rowOff>
    </xdr:to>
    <xdr:pic>
      <xdr:nvPicPr>
        <xdr:cNvPr id="127" name="Gráfico 126" descr="Marca de insignia con relleno sólido">
          <a:extLst>
            <a:ext uri="{FF2B5EF4-FFF2-40B4-BE49-F238E27FC236}">
              <a16:creationId xmlns:a16="http://schemas.microsoft.com/office/drawing/2014/main" id="{A9E5B969-DF89-42D4-BD7F-499733E6ABE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785860" y="13514070"/>
          <a:ext cx="251349" cy="254597"/>
        </a:xfrm>
        <a:prstGeom prst="rect">
          <a:avLst/>
        </a:prstGeom>
      </xdr:spPr>
    </xdr:pic>
    <xdr:clientData/>
  </xdr:twoCellAnchor>
  <xdr:twoCellAnchor editAs="oneCell">
    <xdr:from>
      <xdr:col>2</xdr:col>
      <xdr:colOff>0</xdr:colOff>
      <xdr:row>43</xdr:row>
      <xdr:rowOff>0</xdr:rowOff>
    </xdr:from>
    <xdr:to>
      <xdr:col>2</xdr:col>
      <xdr:colOff>251349</xdr:colOff>
      <xdr:row>44</xdr:row>
      <xdr:rowOff>52666</xdr:rowOff>
    </xdr:to>
    <xdr:pic>
      <xdr:nvPicPr>
        <xdr:cNvPr id="128" name="Gráfico 127" descr="Marca de insignia con relleno sólido">
          <a:extLst>
            <a:ext uri="{FF2B5EF4-FFF2-40B4-BE49-F238E27FC236}">
              <a16:creationId xmlns:a16="http://schemas.microsoft.com/office/drawing/2014/main" id="{BC3ABD6F-3CD1-4D0A-AFB7-CE1BEE68088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785860" y="14314170"/>
          <a:ext cx="251349" cy="254597"/>
        </a:xfrm>
        <a:prstGeom prst="rect">
          <a:avLst/>
        </a:prstGeom>
      </xdr:spPr>
    </xdr:pic>
    <xdr:clientData/>
  </xdr:twoCellAnchor>
  <xdr:twoCellAnchor editAs="oneCell">
    <xdr:from>
      <xdr:col>2</xdr:col>
      <xdr:colOff>0</xdr:colOff>
      <xdr:row>43</xdr:row>
      <xdr:rowOff>0</xdr:rowOff>
    </xdr:from>
    <xdr:to>
      <xdr:col>2</xdr:col>
      <xdr:colOff>251349</xdr:colOff>
      <xdr:row>44</xdr:row>
      <xdr:rowOff>51397</xdr:rowOff>
    </xdr:to>
    <xdr:pic>
      <xdr:nvPicPr>
        <xdr:cNvPr id="129" name="Gráfico 128" descr="Marca de insignia con relleno sólido">
          <a:extLst>
            <a:ext uri="{FF2B5EF4-FFF2-40B4-BE49-F238E27FC236}">
              <a16:creationId xmlns:a16="http://schemas.microsoft.com/office/drawing/2014/main" id="{5DBD27DF-1340-4EF2-9DC3-AAD2EDED26C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785860" y="14516100"/>
          <a:ext cx="251349" cy="254597"/>
        </a:xfrm>
        <a:prstGeom prst="rect">
          <a:avLst/>
        </a:prstGeom>
      </xdr:spPr>
    </xdr:pic>
    <xdr:clientData/>
  </xdr:twoCellAnchor>
  <xdr:twoCellAnchor editAs="oneCell">
    <xdr:from>
      <xdr:col>2</xdr:col>
      <xdr:colOff>0</xdr:colOff>
      <xdr:row>43</xdr:row>
      <xdr:rowOff>0</xdr:rowOff>
    </xdr:from>
    <xdr:to>
      <xdr:col>2</xdr:col>
      <xdr:colOff>251349</xdr:colOff>
      <xdr:row>44</xdr:row>
      <xdr:rowOff>52666</xdr:rowOff>
    </xdr:to>
    <xdr:pic>
      <xdr:nvPicPr>
        <xdr:cNvPr id="130" name="Gráfico 129" descr="Marca de insignia con relleno sólido">
          <a:extLst>
            <a:ext uri="{FF2B5EF4-FFF2-40B4-BE49-F238E27FC236}">
              <a16:creationId xmlns:a16="http://schemas.microsoft.com/office/drawing/2014/main" id="{9CD81E9E-48A1-4121-A46C-5CC9D560015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785860" y="14916150"/>
          <a:ext cx="251349" cy="254597"/>
        </a:xfrm>
        <a:prstGeom prst="rect">
          <a:avLst/>
        </a:prstGeom>
      </xdr:spPr>
    </xdr:pic>
    <xdr:clientData/>
  </xdr:twoCellAnchor>
  <xdr:twoCellAnchor editAs="oneCell">
    <xdr:from>
      <xdr:col>2</xdr:col>
      <xdr:colOff>0</xdr:colOff>
      <xdr:row>44</xdr:row>
      <xdr:rowOff>0</xdr:rowOff>
    </xdr:from>
    <xdr:to>
      <xdr:col>2</xdr:col>
      <xdr:colOff>251349</xdr:colOff>
      <xdr:row>45</xdr:row>
      <xdr:rowOff>52668</xdr:rowOff>
    </xdr:to>
    <xdr:pic>
      <xdr:nvPicPr>
        <xdr:cNvPr id="131" name="Gráfico 130" descr="Marca de insignia con relleno sólido">
          <a:extLst>
            <a:ext uri="{FF2B5EF4-FFF2-40B4-BE49-F238E27FC236}">
              <a16:creationId xmlns:a16="http://schemas.microsoft.com/office/drawing/2014/main" id="{BFCB3310-494C-4974-AD78-AB649C0DF35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785860" y="15118080"/>
          <a:ext cx="251349" cy="254597"/>
        </a:xfrm>
        <a:prstGeom prst="rect">
          <a:avLst/>
        </a:prstGeom>
      </xdr:spPr>
    </xdr:pic>
    <xdr:clientData/>
  </xdr:twoCellAnchor>
  <xdr:oneCellAnchor>
    <xdr:from>
      <xdr:col>2</xdr:col>
      <xdr:colOff>0</xdr:colOff>
      <xdr:row>17</xdr:row>
      <xdr:rowOff>0</xdr:rowOff>
    </xdr:from>
    <xdr:ext cx="251349" cy="250356"/>
    <xdr:pic>
      <xdr:nvPicPr>
        <xdr:cNvPr id="132" name="Gráfico 131" descr="Marca de insignia con relleno sólido">
          <a:extLst>
            <a:ext uri="{FF2B5EF4-FFF2-40B4-BE49-F238E27FC236}">
              <a16:creationId xmlns:a16="http://schemas.microsoft.com/office/drawing/2014/main" id="{9DE987F8-8689-41D1-A7A7-70D9C80976A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788160" y="3603325"/>
          <a:ext cx="251349" cy="250356"/>
        </a:xfrm>
        <a:prstGeom prst="rect">
          <a:avLst/>
        </a:prstGeom>
      </xdr:spPr>
    </xdr:pic>
    <xdr:clientData/>
  </xdr:oneCellAnchor>
  <xdr:oneCellAnchor>
    <xdr:from>
      <xdr:col>2</xdr:col>
      <xdr:colOff>0</xdr:colOff>
      <xdr:row>18</xdr:row>
      <xdr:rowOff>0</xdr:rowOff>
    </xdr:from>
    <xdr:ext cx="251349" cy="250356"/>
    <xdr:pic>
      <xdr:nvPicPr>
        <xdr:cNvPr id="133" name="Gráfico 132" descr="Marca de insignia con relleno sólido">
          <a:extLst>
            <a:ext uri="{FF2B5EF4-FFF2-40B4-BE49-F238E27FC236}">
              <a16:creationId xmlns:a16="http://schemas.microsoft.com/office/drawing/2014/main" id="{450C8C56-C71A-441F-90C2-96E389458CC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788160" y="3801014"/>
          <a:ext cx="251349" cy="250356"/>
        </a:xfrm>
        <a:prstGeom prst="rect">
          <a:avLst/>
        </a:prstGeom>
      </xdr:spPr>
    </xdr:pic>
    <xdr:clientData/>
  </xdr:oneCellAnchor>
  <xdr:oneCellAnchor>
    <xdr:from>
      <xdr:col>2</xdr:col>
      <xdr:colOff>0</xdr:colOff>
      <xdr:row>18</xdr:row>
      <xdr:rowOff>0</xdr:rowOff>
    </xdr:from>
    <xdr:ext cx="251349" cy="250356"/>
    <xdr:pic>
      <xdr:nvPicPr>
        <xdr:cNvPr id="134" name="Gráfico 133" descr="Marca de insignia con relleno sólido">
          <a:extLst>
            <a:ext uri="{FF2B5EF4-FFF2-40B4-BE49-F238E27FC236}">
              <a16:creationId xmlns:a16="http://schemas.microsoft.com/office/drawing/2014/main" id="{0887A752-8ADE-4186-920B-7B107C2EBCD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788160" y="3603325"/>
          <a:ext cx="251349" cy="250356"/>
        </a:xfrm>
        <a:prstGeom prst="rect">
          <a:avLst/>
        </a:prstGeom>
      </xdr:spPr>
    </xdr:pic>
    <xdr:clientData/>
  </xdr:oneCellAnchor>
  <xdr:oneCellAnchor>
    <xdr:from>
      <xdr:col>2</xdr:col>
      <xdr:colOff>0</xdr:colOff>
      <xdr:row>19</xdr:row>
      <xdr:rowOff>0</xdr:rowOff>
    </xdr:from>
    <xdr:ext cx="251349" cy="250356"/>
    <xdr:pic>
      <xdr:nvPicPr>
        <xdr:cNvPr id="135" name="Gráfico 134" descr="Marca de insignia con relleno sólido">
          <a:extLst>
            <a:ext uri="{FF2B5EF4-FFF2-40B4-BE49-F238E27FC236}">
              <a16:creationId xmlns:a16="http://schemas.microsoft.com/office/drawing/2014/main" id="{9106CBAF-7319-483F-A293-D16FFAB0B7D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788160" y="3801014"/>
          <a:ext cx="251349" cy="250356"/>
        </a:xfrm>
        <a:prstGeom prst="rect">
          <a:avLst/>
        </a:prstGeom>
      </xdr:spPr>
    </xdr:pic>
    <xdr:clientData/>
  </xdr:oneCellAnchor>
  <xdr:oneCellAnchor>
    <xdr:from>
      <xdr:col>2</xdr:col>
      <xdr:colOff>0</xdr:colOff>
      <xdr:row>19</xdr:row>
      <xdr:rowOff>0</xdr:rowOff>
    </xdr:from>
    <xdr:ext cx="251349" cy="250356"/>
    <xdr:pic>
      <xdr:nvPicPr>
        <xdr:cNvPr id="136" name="Gráfico 135" descr="Marca de insignia con relleno sólido">
          <a:extLst>
            <a:ext uri="{FF2B5EF4-FFF2-40B4-BE49-F238E27FC236}">
              <a16:creationId xmlns:a16="http://schemas.microsoft.com/office/drawing/2014/main" id="{A1ABCCF9-6663-4E68-9D6B-6B2E057335E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788160" y="3801014"/>
          <a:ext cx="251349" cy="250356"/>
        </a:xfrm>
        <a:prstGeom prst="rect">
          <a:avLst/>
        </a:prstGeom>
      </xdr:spPr>
    </xdr:pic>
    <xdr:clientData/>
  </xdr:oneCellAnchor>
  <xdr:oneCellAnchor>
    <xdr:from>
      <xdr:col>2</xdr:col>
      <xdr:colOff>0</xdr:colOff>
      <xdr:row>19</xdr:row>
      <xdr:rowOff>0</xdr:rowOff>
    </xdr:from>
    <xdr:ext cx="251349" cy="250356"/>
    <xdr:pic>
      <xdr:nvPicPr>
        <xdr:cNvPr id="137" name="Gráfico 136" descr="Marca de insignia con relleno sólido">
          <a:extLst>
            <a:ext uri="{FF2B5EF4-FFF2-40B4-BE49-F238E27FC236}">
              <a16:creationId xmlns:a16="http://schemas.microsoft.com/office/drawing/2014/main" id="{5967B4E1-F00E-4C4F-B77D-97C1225186B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788160" y="3603325"/>
          <a:ext cx="251349" cy="250356"/>
        </a:xfrm>
        <a:prstGeom prst="rect">
          <a:avLst/>
        </a:prstGeom>
      </xdr:spPr>
    </xdr:pic>
    <xdr:clientData/>
  </xdr:oneCellAnchor>
  <xdr:oneCellAnchor>
    <xdr:from>
      <xdr:col>2</xdr:col>
      <xdr:colOff>0</xdr:colOff>
      <xdr:row>20</xdr:row>
      <xdr:rowOff>0</xdr:rowOff>
    </xdr:from>
    <xdr:ext cx="251349" cy="250356"/>
    <xdr:pic>
      <xdr:nvPicPr>
        <xdr:cNvPr id="138" name="Gráfico 137" descr="Marca de insignia con relleno sólido">
          <a:extLst>
            <a:ext uri="{FF2B5EF4-FFF2-40B4-BE49-F238E27FC236}">
              <a16:creationId xmlns:a16="http://schemas.microsoft.com/office/drawing/2014/main" id="{BEF9661B-AE80-41F6-9454-970FB771270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788160" y="3801014"/>
          <a:ext cx="251349" cy="250356"/>
        </a:xfrm>
        <a:prstGeom prst="rect">
          <a:avLst/>
        </a:prstGeom>
      </xdr:spPr>
    </xdr:pic>
    <xdr:clientData/>
  </xdr:oneCellAnchor>
  <xdr:oneCellAnchor>
    <xdr:from>
      <xdr:col>2</xdr:col>
      <xdr:colOff>0</xdr:colOff>
      <xdr:row>20</xdr:row>
      <xdr:rowOff>0</xdr:rowOff>
    </xdr:from>
    <xdr:ext cx="251349" cy="250356"/>
    <xdr:pic>
      <xdr:nvPicPr>
        <xdr:cNvPr id="139" name="Gráfico 138" descr="Marca de insignia con relleno sólido">
          <a:extLst>
            <a:ext uri="{FF2B5EF4-FFF2-40B4-BE49-F238E27FC236}">
              <a16:creationId xmlns:a16="http://schemas.microsoft.com/office/drawing/2014/main" id="{82B771F5-9CA0-4551-89D0-E3B74C8643E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788160" y="3801014"/>
          <a:ext cx="251349" cy="250356"/>
        </a:xfrm>
        <a:prstGeom prst="rect">
          <a:avLst/>
        </a:prstGeom>
      </xdr:spPr>
    </xdr:pic>
    <xdr:clientData/>
  </xdr:oneCellAnchor>
  <xdr:oneCellAnchor>
    <xdr:from>
      <xdr:col>2</xdr:col>
      <xdr:colOff>0</xdr:colOff>
      <xdr:row>23</xdr:row>
      <xdr:rowOff>0</xdr:rowOff>
    </xdr:from>
    <xdr:ext cx="251349" cy="250356"/>
    <xdr:pic>
      <xdr:nvPicPr>
        <xdr:cNvPr id="140" name="Gráfico 139" descr="Marca de insignia con relleno sólido">
          <a:extLst>
            <a:ext uri="{FF2B5EF4-FFF2-40B4-BE49-F238E27FC236}">
              <a16:creationId xmlns:a16="http://schemas.microsoft.com/office/drawing/2014/main" id="{D4EFBBF5-0EF4-47BA-A563-58BD594C984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788160" y="4591769"/>
          <a:ext cx="251349" cy="250356"/>
        </a:xfrm>
        <a:prstGeom prst="rect">
          <a:avLst/>
        </a:prstGeom>
      </xdr:spPr>
    </xdr:pic>
    <xdr:clientData/>
  </xdr:oneCellAnchor>
  <xdr:oneCellAnchor>
    <xdr:from>
      <xdr:col>2</xdr:col>
      <xdr:colOff>0</xdr:colOff>
      <xdr:row>25</xdr:row>
      <xdr:rowOff>0</xdr:rowOff>
    </xdr:from>
    <xdr:ext cx="251349" cy="250355"/>
    <xdr:pic>
      <xdr:nvPicPr>
        <xdr:cNvPr id="141" name="Gráfico 140" descr="Marca de insignia con relleno sólido">
          <a:extLst>
            <a:ext uri="{FF2B5EF4-FFF2-40B4-BE49-F238E27FC236}">
              <a16:creationId xmlns:a16="http://schemas.microsoft.com/office/drawing/2014/main" id="{740EDB99-0DCB-478B-83C1-6D5FD944BCD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788160" y="4789458"/>
          <a:ext cx="251349" cy="250355"/>
        </a:xfrm>
        <a:prstGeom prst="rect">
          <a:avLst/>
        </a:prstGeom>
      </xdr:spPr>
    </xdr:pic>
    <xdr:clientData/>
  </xdr:oneCellAnchor>
  <xdr:oneCellAnchor>
    <xdr:from>
      <xdr:col>2</xdr:col>
      <xdr:colOff>0</xdr:colOff>
      <xdr:row>25</xdr:row>
      <xdr:rowOff>0</xdr:rowOff>
    </xdr:from>
    <xdr:ext cx="251349" cy="250356"/>
    <xdr:pic>
      <xdr:nvPicPr>
        <xdr:cNvPr id="142" name="Gráfico 141" descr="Marca de insignia con relleno sólido">
          <a:extLst>
            <a:ext uri="{FF2B5EF4-FFF2-40B4-BE49-F238E27FC236}">
              <a16:creationId xmlns:a16="http://schemas.microsoft.com/office/drawing/2014/main" id="{587EF124-CE9A-487C-BD43-029AAAC0CC0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788160" y="4591769"/>
          <a:ext cx="251349" cy="250356"/>
        </a:xfrm>
        <a:prstGeom prst="rect">
          <a:avLst/>
        </a:prstGeom>
      </xdr:spPr>
    </xdr:pic>
    <xdr:clientData/>
  </xdr:oneCellAnchor>
  <xdr:oneCellAnchor>
    <xdr:from>
      <xdr:col>2</xdr:col>
      <xdr:colOff>0</xdr:colOff>
      <xdr:row>26</xdr:row>
      <xdr:rowOff>0</xdr:rowOff>
    </xdr:from>
    <xdr:ext cx="251349" cy="250355"/>
    <xdr:pic>
      <xdr:nvPicPr>
        <xdr:cNvPr id="143" name="Gráfico 142" descr="Marca de insignia con relleno sólido">
          <a:extLst>
            <a:ext uri="{FF2B5EF4-FFF2-40B4-BE49-F238E27FC236}">
              <a16:creationId xmlns:a16="http://schemas.microsoft.com/office/drawing/2014/main" id="{7CFE01CC-BCFB-401B-9E10-179D0A6A15F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788160" y="4789458"/>
          <a:ext cx="251349" cy="250355"/>
        </a:xfrm>
        <a:prstGeom prst="rect">
          <a:avLst/>
        </a:prstGeom>
      </xdr:spPr>
    </xdr:pic>
    <xdr:clientData/>
  </xdr:oneCellAnchor>
  <xdr:oneCellAnchor>
    <xdr:from>
      <xdr:col>2</xdr:col>
      <xdr:colOff>0</xdr:colOff>
      <xdr:row>26</xdr:row>
      <xdr:rowOff>0</xdr:rowOff>
    </xdr:from>
    <xdr:ext cx="251349" cy="250356"/>
    <xdr:pic>
      <xdr:nvPicPr>
        <xdr:cNvPr id="144" name="Gráfico 143" descr="Marca de insignia con relleno sólido">
          <a:extLst>
            <a:ext uri="{FF2B5EF4-FFF2-40B4-BE49-F238E27FC236}">
              <a16:creationId xmlns:a16="http://schemas.microsoft.com/office/drawing/2014/main" id="{F1E062F9-49A2-4C36-B867-78294235537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788160" y="4789458"/>
          <a:ext cx="251349" cy="250356"/>
        </a:xfrm>
        <a:prstGeom prst="rect">
          <a:avLst/>
        </a:prstGeom>
      </xdr:spPr>
    </xdr:pic>
    <xdr:clientData/>
  </xdr:oneCellAnchor>
  <xdr:oneCellAnchor>
    <xdr:from>
      <xdr:col>2</xdr:col>
      <xdr:colOff>0</xdr:colOff>
      <xdr:row>26</xdr:row>
      <xdr:rowOff>0</xdr:rowOff>
    </xdr:from>
    <xdr:ext cx="251349" cy="250356"/>
    <xdr:pic>
      <xdr:nvPicPr>
        <xdr:cNvPr id="145" name="Gráfico 144" descr="Marca de insignia con relleno sólido">
          <a:extLst>
            <a:ext uri="{FF2B5EF4-FFF2-40B4-BE49-F238E27FC236}">
              <a16:creationId xmlns:a16="http://schemas.microsoft.com/office/drawing/2014/main" id="{CD0D6D39-51CD-4498-936A-7CED8BA4D3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788160" y="4591769"/>
          <a:ext cx="251349" cy="250356"/>
        </a:xfrm>
        <a:prstGeom prst="rect">
          <a:avLst/>
        </a:prstGeom>
      </xdr:spPr>
    </xdr:pic>
    <xdr:clientData/>
  </xdr:oneCellAnchor>
  <xdr:oneCellAnchor>
    <xdr:from>
      <xdr:col>2</xdr:col>
      <xdr:colOff>0</xdr:colOff>
      <xdr:row>27</xdr:row>
      <xdr:rowOff>0</xdr:rowOff>
    </xdr:from>
    <xdr:ext cx="251349" cy="250355"/>
    <xdr:pic>
      <xdr:nvPicPr>
        <xdr:cNvPr id="146" name="Gráfico 145" descr="Marca de insignia con relleno sólido">
          <a:extLst>
            <a:ext uri="{FF2B5EF4-FFF2-40B4-BE49-F238E27FC236}">
              <a16:creationId xmlns:a16="http://schemas.microsoft.com/office/drawing/2014/main" id="{5E7F146B-6EA4-4626-B1B7-DD018D3EFE9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788160" y="4789458"/>
          <a:ext cx="251349" cy="250355"/>
        </a:xfrm>
        <a:prstGeom prst="rect">
          <a:avLst/>
        </a:prstGeom>
      </xdr:spPr>
    </xdr:pic>
    <xdr:clientData/>
  </xdr:oneCellAnchor>
  <xdr:oneCellAnchor>
    <xdr:from>
      <xdr:col>2</xdr:col>
      <xdr:colOff>0</xdr:colOff>
      <xdr:row>27</xdr:row>
      <xdr:rowOff>0</xdr:rowOff>
    </xdr:from>
    <xdr:ext cx="251349" cy="250356"/>
    <xdr:pic>
      <xdr:nvPicPr>
        <xdr:cNvPr id="147" name="Gráfico 146" descr="Marca de insignia con relleno sólido">
          <a:extLst>
            <a:ext uri="{FF2B5EF4-FFF2-40B4-BE49-F238E27FC236}">
              <a16:creationId xmlns:a16="http://schemas.microsoft.com/office/drawing/2014/main" id="{4B039928-37F1-4C82-BEBD-0EE02CF0D63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788160" y="4789458"/>
          <a:ext cx="251349" cy="250356"/>
        </a:xfrm>
        <a:prstGeom prst="rect">
          <a:avLst/>
        </a:prstGeom>
      </xdr:spPr>
    </xdr:pic>
    <xdr:clientData/>
  </xdr:oneCellAnchor>
  <xdr:oneCellAnchor>
    <xdr:from>
      <xdr:col>2</xdr:col>
      <xdr:colOff>0</xdr:colOff>
      <xdr:row>27</xdr:row>
      <xdr:rowOff>0</xdr:rowOff>
    </xdr:from>
    <xdr:ext cx="251349" cy="250356"/>
    <xdr:pic>
      <xdr:nvPicPr>
        <xdr:cNvPr id="148" name="Gráfico 147" descr="Marca de insignia con relleno sólido">
          <a:extLst>
            <a:ext uri="{FF2B5EF4-FFF2-40B4-BE49-F238E27FC236}">
              <a16:creationId xmlns:a16="http://schemas.microsoft.com/office/drawing/2014/main" id="{B39EDD50-313C-412A-B3FE-8D02D4912B5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788160" y="4591769"/>
          <a:ext cx="251349" cy="250356"/>
        </a:xfrm>
        <a:prstGeom prst="rect">
          <a:avLst/>
        </a:prstGeom>
      </xdr:spPr>
    </xdr:pic>
    <xdr:clientData/>
  </xdr:oneCellAnchor>
  <xdr:oneCellAnchor>
    <xdr:from>
      <xdr:col>2</xdr:col>
      <xdr:colOff>0</xdr:colOff>
      <xdr:row>28</xdr:row>
      <xdr:rowOff>0</xdr:rowOff>
    </xdr:from>
    <xdr:ext cx="251349" cy="250355"/>
    <xdr:pic>
      <xdr:nvPicPr>
        <xdr:cNvPr id="149" name="Gráfico 148" descr="Marca de insignia con relleno sólido">
          <a:extLst>
            <a:ext uri="{FF2B5EF4-FFF2-40B4-BE49-F238E27FC236}">
              <a16:creationId xmlns:a16="http://schemas.microsoft.com/office/drawing/2014/main" id="{E80742EF-9C2A-4616-81F8-662F3025FF8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788160" y="4789458"/>
          <a:ext cx="251349" cy="250355"/>
        </a:xfrm>
        <a:prstGeom prst="rect">
          <a:avLst/>
        </a:prstGeom>
      </xdr:spPr>
    </xdr:pic>
    <xdr:clientData/>
  </xdr:oneCellAnchor>
  <xdr:oneCellAnchor>
    <xdr:from>
      <xdr:col>2</xdr:col>
      <xdr:colOff>0</xdr:colOff>
      <xdr:row>28</xdr:row>
      <xdr:rowOff>0</xdr:rowOff>
    </xdr:from>
    <xdr:ext cx="251349" cy="250356"/>
    <xdr:pic>
      <xdr:nvPicPr>
        <xdr:cNvPr id="150" name="Gráfico 149" descr="Marca de insignia con relleno sólido">
          <a:extLst>
            <a:ext uri="{FF2B5EF4-FFF2-40B4-BE49-F238E27FC236}">
              <a16:creationId xmlns:a16="http://schemas.microsoft.com/office/drawing/2014/main" id="{418DFE09-C0E8-4698-A5AD-31EFF12DC80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788160" y="4789458"/>
          <a:ext cx="251349" cy="250356"/>
        </a:xfrm>
        <a:prstGeom prst="rect">
          <a:avLst/>
        </a:prstGeom>
      </xdr:spPr>
    </xdr:pic>
    <xdr:clientData/>
  </xdr:oneCellAnchor>
  <xdr:oneCellAnchor>
    <xdr:from>
      <xdr:col>2</xdr:col>
      <xdr:colOff>0</xdr:colOff>
      <xdr:row>28</xdr:row>
      <xdr:rowOff>0</xdr:rowOff>
    </xdr:from>
    <xdr:ext cx="251349" cy="250356"/>
    <xdr:pic>
      <xdr:nvPicPr>
        <xdr:cNvPr id="151" name="Gráfico 150" descr="Marca de insignia con relleno sólido">
          <a:extLst>
            <a:ext uri="{FF2B5EF4-FFF2-40B4-BE49-F238E27FC236}">
              <a16:creationId xmlns:a16="http://schemas.microsoft.com/office/drawing/2014/main" id="{7E7E4AB2-9439-4494-96EB-BD8EDB99504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788160" y="4591769"/>
          <a:ext cx="251349" cy="250356"/>
        </a:xfrm>
        <a:prstGeom prst="rect">
          <a:avLst/>
        </a:prstGeom>
      </xdr:spPr>
    </xdr:pic>
    <xdr:clientData/>
  </xdr:oneCellAnchor>
  <xdr:oneCellAnchor>
    <xdr:from>
      <xdr:col>2</xdr:col>
      <xdr:colOff>0</xdr:colOff>
      <xdr:row>29</xdr:row>
      <xdr:rowOff>0</xdr:rowOff>
    </xdr:from>
    <xdr:ext cx="251349" cy="250355"/>
    <xdr:pic>
      <xdr:nvPicPr>
        <xdr:cNvPr id="152" name="Gráfico 151" descr="Marca de insignia con relleno sólido">
          <a:extLst>
            <a:ext uri="{FF2B5EF4-FFF2-40B4-BE49-F238E27FC236}">
              <a16:creationId xmlns:a16="http://schemas.microsoft.com/office/drawing/2014/main" id="{B87D10D7-5C3B-4CCE-B470-1469958C73B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788160" y="4789458"/>
          <a:ext cx="251349" cy="250355"/>
        </a:xfrm>
        <a:prstGeom prst="rect">
          <a:avLst/>
        </a:prstGeom>
      </xdr:spPr>
    </xdr:pic>
    <xdr:clientData/>
  </xdr:oneCellAnchor>
  <xdr:oneCellAnchor>
    <xdr:from>
      <xdr:col>2</xdr:col>
      <xdr:colOff>0</xdr:colOff>
      <xdr:row>29</xdr:row>
      <xdr:rowOff>0</xdr:rowOff>
    </xdr:from>
    <xdr:ext cx="251349" cy="250356"/>
    <xdr:pic>
      <xdr:nvPicPr>
        <xdr:cNvPr id="153" name="Gráfico 152" descr="Marca de insignia con relleno sólido">
          <a:extLst>
            <a:ext uri="{FF2B5EF4-FFF2-40B4-BE49-F238E27FC236}">
              <a16:creationId xmlns:a16="http://schemas.microsoft.com/office/drawing/2014/main" id="{FCA32273-8CCB-4B4C-98B4-63F9D450ACD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788160" y="4789458"/>
          <a:ext cx="251349" cy="250356"/>
        </a:xfrm>
        <a:prstGeom prst="rect">
          <a:avLst/>
        </a:prstGeom>
      </xdr:spPr>
    </xdr:pic>
    <xdr:clientData/>
  </xdr:oneCellAnchor>
  <xdr:oneCellAnchor>
    <xdr:from>
      <xdr:col>2</xdr:col>
      <xdr:colOff>0</xdr:colOff>
      <xdr:row>29</xdr:row>
      <xdr:rowOff>0</xdr:rowOff>
    </xdr:from>
    <xdr:ext cx="251349" cy="250356"/>
    <xdr:pic>
      <xdr:nvPicPr>
        <xdr:cNvPr id="154" name="Gráfico 153" descr="Marca de insignia con relleno sólido">
          <a:extLst>
            <a:ext uri="{FF2B5EF4-FFF2-40B4-BE49-F238E27FC236}">
              <a16:creationId xmlns:a16="http://schemas.microsoft.com/office/drawing/2014/main" id="{8E434748-0791-46CC-A9B8-167673126D0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788160" y="4591769"/>
          <a:ext cx="251349" cy="250356"/>
        </a:xfrm>
        <a:prstGeom prst="rect">
          <a:avLst/>
        </a:prstGeom>
      </xdr:spPr>
    </xdr:pic>
    <xdr:clientData/>
  </xdr:oneCellAnchor>
  <xdr:oneCellAnchor>
    <xdr:from>
      <xdr:col>2</xdr:col>
      <xdr:colOff>0</xdr:colOff>
      <xdr:row>30</xdr:row>
      <xdr:rowOff>0</xdr:rowOff>
    </xdr:from>
    <xdr:ext cx="251349" cy="250355"/>
    <xdr:pic>
      <xdr:nvPicPr>
        <xdr:cNvPr id="155" name="Gráfico 154" descr="Marca de insignia con relleno sólido">
          <a:extLst>
            <a:ext uri="{FF2B5EF4-FFF2-40B4-BE49-F238E27FC236}">
              <a16:creationId xmlns:a16="http://schemas.microsoft.com/office/drawing/2014/main" id="{333C70EB-617F-4114-9AC6-5044F19A580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788160" y="4789458"/>
          <a:ext cx="251349" cy="250355"/>
        </a:xfrm>
        <a:prstGeom prst="rect">
          <a:avLst/>
        </a:prstGeom>
      </xdr:spPr>
    </xdr:pic>
    <xdr:clientData/>
  </xdr:oneCellAnchor>
  <xdr:oneCellAnchor>
    <xdr:from>
      <xdr:col>2</xdr:col>
      <xdr:colOff>0</xdr:colOff>
      <xdr:row>30</xdr:row>
      <xdr:rowOff>0</xdr:rowOff>
    </xdr:from>
    <xdr:ext cx="251349" cy="250356"/>
    <xdr:pic>
      <xdr:nvPicPr>
        <xdr:cNvPr id="156" name="Gráfico 155" descr="Marca de insignia con relleno sólido">
          <a:extLst>
            <a:ext uri="{FF2B5EF4-FFF2-40B4-BE49-F238E27FC236}">
              <a16:creationId xmlns:a16="http://schemas.microsoft.com/office/drawing/2014/main" id="{276BB959-9590-4B25-A934-04CB6D57CA1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788160" y="4789458"/>
          <a:ext cx="251349" cy="250356"/>
        </a:xfrm>
        <a:prstGeom prst="rect">
          <a:avLst/>
        </a:prstGeom>
      </xdr:spPr>
    </xdr:pic>
    <xdr:clientData/>
  </xdr:oneCellAnchor>
  <xdr:oneCellAnchor>
    <xdr:from>
      <xdr:col>2</xdr:col>
      <xdr:colOff>0</xdr:colOff>
      <xdr:row>30</xdr:row>
      <xdr:rowOff>0</xdr:rowOff>
    </xdr:from>
    <xdr:ext cx="251349" cy="250356"/>
    <xdr:pic>
      <xdr:nvPicPr>
        <xdr:cNvPr id="157" name="Gráfico 156" descr="Marca de insignia con relleno sólido">
          <a:extLst>
            <a:ext uri="{FF2B5EF4-FFF2-40B4-BE49-F238E27FC236}">
              <a16:creationId xmlns:a16="http://schemas.microsoft.com/office/drawing/2014/main" id="{758077D6-4114-4B24-859A-D9655B086D4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788160" y="4591769"/>
          <a:ext cx="251349" cy="250356"/>
        </a:xfrm>
        <a:prstGeom prst="rect">
          <a:avLst/>
        </a:prstGeom>
      </xdr:spPr>
    </xdr:pic>
    <xdr:clientData/>
  </xdr:oneCellAnchor>
  <xdr:oneCellAnchor>
    <xdr:from>
      <xdr:col>2</xdr:col>
      <xdr:colOff>0</xdr:colOff>
      <xdr:row>31</xdr:row>
      <xdr:rowOff>0</xdr:rowOff>
    </xdr:from>
    <xdr:ext cx="251349" cy="250355"/>
    <xdr:pic>
      <xdr:nvPicPr>
        <xdr:cNvPr id="158" name="Gráfico 157" descr="Marca de insignia con relleno sólido">
          <a:extLst>
            <a:ext uri="{FF2B5EF4-FFF2-40B4-BE49-F238E27FC236}">
              <a16:creationId xmlns:a16="http://schemas.microsoft.com/office/drawing/2014/main" id="{D493AD5F-6C87-42BA-892E-0425B36D0E4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788160" y="4789458"/>
          <a:ext cx="251349" cy="250355"/>
        </a:xfrm>
        <a:prstGeom prst="rect">
          <a:avLst/>
        </a:prstGeom>
      </xdr:spPr>
    </xdr:pic>
    <xdr:clientData/>
  </xdr:oneCellAnchor>
  <xdr:oneCellAnchor>
    <xdr:from>
      <xdr:col>2</xdr:col>
      <xdr:colOff>0</xdr:colOff>
      <xdr:row>31</xdr:row>
      <xdr:rowOff>0</xdr:rowOff>
    </xdr:from>
    <xdr:ext cx="251349" cy="250356"/>
    <xdr:pic>
      <xdr:nvPicPr>
        <xdr:cNvPr id="159" name="Gráfico 158" descr="Marca de insignia con relleno sólido">
          <a:extLst>
            <a:ext uri="{FF2B5EF4-FFF2-40B4-BE49-F238E27FC236}">
              <a16:creationId xmlns:a16="http://schemas.microsoft.com/office/drawing/2014/main" id="{466B844F-C445-46DA-B059-6E2CE361C2D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788160" y="4789458"/>
          <a:ext cx="251349" cy="250356"/>
        </a:xfrm>
        <a:prstGeom prst="rect">
          <a:avLst/>
        </a:prstGeom>
      </xdr:spPr>
    </xdr:pic>
    <xdr:clientData/>
  </xdr:oneCellAnchor>
  <xdr:twoCellAnchor editAs="oneCell">
    <xdr:from>
      <xdr:col>0</xdr:col>
      <xdr:colOff>25880</xdr:colOff>
      <xdr:row>0</xdr:row>
      <xdr:rowOff>0</xdr:rowOff>
    </xdr:from>
    <xdr:to>
      <xdr:col>1</xdr:col>
      <xdr:colOff>2523519</xdr:colOff>
      <xdr:row>5</xdr:row>
      <xdr:rowOff>278559</xdr:rowOff>
    </xdr:to>
    <xdr:pic>
      <xdr:nvPicPr>
        <xdr:cNvPr id="3" name="Imagen 2">
          <a:extLst>
            <a:ext uri="{FF2B5EF4-FFF2-40B4-BE49-F238E27FC236}">
              <a16:creationId xmlns:a16="http://schemas.microsoft.com/office/drawing/2014/main" id="{B8BEEA0F-8B90-4830-9A0B-719F0F72D92B}"/>
            </a:ext>
          </a:extLst>
        </xdr:cNvPr>
        <xdr:cNvPicPr>
          <a:picLocks noChangeAspect="1"/>
        </xdr:cNvPicPr>
      </xdr:nvPicPr>
      <xdr:blipFill>
        <a:blip xmlns:r="http://schemas.openxmlformats.org/officeDocument/2006/relationships" r:embed="rId3"/>
        <a:stretch>
          <a:fillRect/>
        </a:stretch>
      </xdr:blipFill>
      <xdr:spPr>
        <a:xfrm>
          <a:off x="25880" y="0"/>
          <a:ext cx="2942139" cy="1294559"/>
        </a:xfrm>
        <a:prstGeom prst="rect">
          <a:avLst/>
        </a:prstGeom>
      </xdr:spPr>
    </xdr:pic>
    <xdr:clientData/>
  </xdr:twoCellAnchor>
  <xdr:oneCellAnchor>
    <xdr:from>
      <xdr:col>2</xdr:col>
      <xdr:colOff>0</xdr:colOff>
      <xdr:row>20</xdr:row>
      <xdr:rowOff>0</xdr:rowOff>
    </xdr:from>
    <xdr:ext cx="251349" cy="255866"/>
    <xdr:pic>
      <xdr:nvPicPr>
        <xdr:cNvPr id="2" name="Gráfico 1" descr="Marca de insignia con relleno sólido">
          <a:extLst>
            <a:ext uri="{FF2B5EF4-FFF2-40B4-BE49-F238E27FC236}">
              <a16:creationId xmlns:a16="http://schemas.microsoft.com/office/drawing/2014/main" id="{33359223-C920-41E6-A2F0-84DA67131EF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775700" y="3975100"/>
          <a:ext cx="251349" cy="255866"/>
        </a:xfrm>
        <a:prstGeom prst="rect">
          <a:avLst/>
        </a:prstGeom>
      </xdr:spPr>
    </xdr:pic>
    <xdr:clientData/>
  </xdr:oneCellAnchor>
  <xdr:oneCellAnchor>
    <xdr:from>
      <xdr:col>2</xdr:col>
      <xdr:colOff>0</xdr:colOff>
      <xdr:row>21</xdr:row>
      <xdr:rowOff>0</xdr:rowOff>
    </xdr:from>
    <xdr:ext cx="251349" cy="255868"/>
    <xdr:pic>
      <xdr:nvPicPr>
        <xdr:cNvPr id="4" name="Gráfico 3" descr="Marca de insignia con relleno sólido">
          <a:extLst>
            <a:ext uri="{FF2B5EF4-FFF2-40B4-BE49-F238E27FC236}">
              <a16:creationId xmlns:a16="http://schemas.microsoft.com/office/drawing/2014/main" id="{60187541-3E84-4261-9810-2C32B47CC19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775700" y="4178300"/>
          <a:ext cx="251349" cy="255868"/>
        </a:xfrm>
        <a:prstGeom prst="rect">
          <a:avLst/>
        </a:prstGeom>
      </xdr:spPr>
    </xdr:pic>
    <xdr:clientData/>
  </xdr:oneCellAnchor>
  <xdr:oneCellAnchor>
    <xdr:from>
      <xdr:col>2</xdr:col>
      <xdr:colOff>0</xdr:colOff>
      <xdr:row>20</xdr:row>
      <xdr:rowOff>0</xdr:rowOff>
    </xdr:from>
    <xdr:ext cx="251349" cy="250356"/>
    <xdr:pic>
      <xdr:nvPicPr>
        <xdr:cNvPr id="5" name="Gráfico 4" descr="Marca de insignia con relleno sólido">
          <a:extLst>
            <a:ext uri="{FF2B5EF4-FFF2-40B4-BE49-F238E27FC236}">
              <a16:creationId xmlns:a16="http://schemas.microsoft.com/office/drawing/2014/main" id="{FEDD4082-21BA-43E4-8007-4AC551DA391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775700" y="3975100"/>
          <a:ext cx="251349" cy="250356"/>
        </a:xfrm>
        <a:prstGeom prst="rect">
          <a:avLst/>
        </a:prstGeom>
      </xdr:spPr>
    </xdr:pic>
    <xdr:clientData/>
  </xdr:oneCellAnchor>
  <xdr:oneCellAnchor>
    <xdr:from>
      <xdr:col>2</xdr:col>
      <xdr:colOff>0</xdr:colOff>
      <xdr:row>20</xdr:row>
      <xdr:rowOff>0</xdr:rowOff>
    </xdr:from>
    <xdr:ext cx="251349" cy="250356"/>
    <xdr:pic>
      <xdr:nvPicPr>
        <xdr:cNvPr id="6" name="Gráfico 5" descr="Marca de insignia con relleno sólido">
          <a:extLst>
            <a:ext uri="{FF2B5EF4-FFF2-40B4-BE49-F238E27FC236}">
              <a16:creationId xmlns:a16="http://schemas.microsoft.com/office/drawing/2014/main" id="{37EF9D57-7E0A-4F76-9EC4-BBD02B1518D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775700" y="3975100"/>
          <a:ext cx="251349" cy="250356"/>
        </a:xfrm>
        <a:prstGeom prst="rect">
          <a:avLst/>
        </a:prstGeom>
      </xdr:spPr>
    </xdr:pic>
    <xdr:clientData/>
  </xdr:oneCellAnchor>
  <xdr:oneCellAnchor>
    <xdr:from>
      <xdr:col>2</xdr:col>
      <xdr:colOff>0</xdr:colOff>
      <xdr:row>20</xdr:row>
      <xdr:rowOff>0</xdr:rowOff>
    </xdr:from>
    <xdr:ext cx="251349" cy="250356"/>
    <xdr:pic>
      <xdr:nvPicPr>
        <xdr:cNvPr id="7" name="Gráfico 6" descr="Marca de insignia con relleno sólido">
          <a:extLst>
            <a:ext uri="{FF2B5EF4-FFF2-40B4-BE49-F238E27FC236}">
              <a16:creationId xmlns:a16="http://schemas.microsoft.com/office/drawing/2014/main" id="{4EB953AD-269B-4FBA-A3D0-399BB2ECEF8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775700" y="3975100"/>
          <a:ext cx="251349" cy="250356"/>
        </a:xfrm>
        <a:prstGeom prst="rect">
          <a:avLst/>
        </a:prstGeom>
      </xdr:spPr>
    </xdr:pic>
    <xdr:clientData/>
  </xdr:oneCellAnchor>
  <xdr:oneCellAnchor>
    <xdr:from>
      <xdr:col>2</xdr:col>
      <xdr:colOff>0</xdr:colOff>
      <xdr:row>21</xdr:row>
      <xdr:rowOff>0</xdr:rowOff>
    </xdr:from>
    <xdr:ext cx="251349" cy="250356"/>
    <xdr:pic>
      <xdr:nvPicPr>
        <xdr:cNvPr id="8" name="Gráfico 7" descr="Marca de insignia con relleno sólido">
          <a:extLst>
            <a:ext uri="{FF2B5EF4-FFF2-40B4-BE49-F238E27FC236}">
              <a16:creationId xmlns:a16="http://schemas.microsoft.com/office/drawing/2014/main" id="{8137E0D8-ABC1-4956-B1AD-D9DBAD18558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775700" y="4178300"/>
          <a:ext cx="251349" cy="250356"/>
        </a:xfrm>
        <a:prstGeom prst="rect">
          <a:avLst/>
        </a:prstGeom>
      </xdr:spPr>
    </xdr:pic>
    <xdr:clientData/>
  </xdr:oneCellAnchor>
  <xdr:oneCellAnchor>
    <xdr:from>
      <xdr:col>2</xdr:col>
      <xdr:colOff>0</xdr:colOff>
      <xdr:row>21</xdr:row>
      <xdr:rowOff>0</xdr:rowOff>
    </xdr:from>
    <xdr:ext cx="251349" cy="250356"/>
    <xdr:pic>
      <xdr:nvPicPr>
        <xdr:cNvPr id="9" name="Gráfico 8" descr="Marca de insignia con relleno sólido">
          <a:extLst>
            <a:ext uri="{FF2B5EF4-FFF2-40B4-BE49-F238E27FC236}">
              <a16:creationId xmlns:a16="http://schemas.microsoft.com/office/drawing/2014/main" id="{015FFB1F-ADA5-4808-9ED8-865517B6750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775700" y="4178300"/>
          <a:ext cx="251349" cy="250356"/>
        </a:xfrm>
        <a:prstGeom prst="rect">
          <a:avLst/>
        </a:prstGeom>
      </xdr:spPr>
    </xdr:pic>
    <xdr:clientData/>
  </xdr:oneCellAnchor>
  <xdr:oneCellAnchor>
    <xdr:from>
      <xdr:col>2</xdr:col>
      <xdr:colOff>50800</xdr:colOff>
      <xdr:row>23</xdr:row>
      <xdr:rowOff>76200</xdr:rowOff>
    </xdr:from>
    <xdr:ext cx="251349" cy="255867"/>
    <xdr:pic>
      <xdr:nvPicPr>
        <xdr:cNvPr id="10" name="Gráfico 9" descr="Marca de insignia con relleno sólido">
          <a:extLst>
            <a:ext uri="{FF2B5EF4-FFF2-40B4-BE49-F238E27FC236}">
              <a16:creationId xmlns:a16="http://schemas.microsoft.com/office/drawing/2014/main" id="{EB203EE3-4207-410F-AF9C-90BE1BAE6B7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826500" y="4864100"/>
          <a:ext cx="251349" cy="255867"/>
        </a:xfrm>
        <a:prstGeom prst="rect">
          <a:avLst/>
        </a:prstGeom>
      </xdr:spPr>
    </xdr:pic>
    <xdr:clientData/>
  </xdr:oneCellAnchor>
  <xdr:oneCellAnchor>
    <xdr:from>
      <xdr:col>2</xdr:col>
      <xdr:colOff>0</xdr:colOff>
      <xdr:row>24</xdr:row>
      <xdr:rowOff>0</xdr:rowOff>
    </xdr:from>
    <xdr:ext cx="251349" cy="255866"/>
    <xdr:pic>
      <xdr:nvPicPr>
        <xdr:cNvPr id="11" name="Gráfico 10" descr="Marca de insignia con relleno sólido">
          <a:extLst>
            <a:ext uri="{FF2B5EF4-FFF2-40B4-BE49-F238E27FC236}">
              <a16:creationId xmlns:a16="http://schemas.microsoft.com/office/drawing/2014/main" id="{7D52A407-EF2A-4F8F-AC47-50444A61E47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775700" y="4787900"/>
          <a:ext cx="251349" cy="255866"/>
        </a:xfrm>
        <a:prstGeom prst="rect">
          <a:avLst/>
        </a:prstGeom>
      </xdr:spPr>
    </xdr:pic>
    <xdr:clientData/>
  </xdr:oneCellAnchor>
  <xdr:oneCellAnchor>
    <xdr:from>
      <xdr:col>2</xdr:col>
      <xdr:colOff>0</xdr:colOff>
      <xdr:row>24</xdr:row>
      <xdr:rowOff>0</xdr:rowOff>
    </xdr:from>
    <xdr:ext cx="251349" cy="250356"/>
    <xdr:pic>
      <xdr:nvPicPr>
        <xdr:cNvPr id="12" name="Gráfico 11" descr="Marca de insignia con relleno sólido">
          <a:extLst>
            <a:ext uri="{FF2B5EF4-FFF2-40B4-BE49-F238E27FC236}">
              <a16:creationId xmlns:a16="http://schemas.microsoft.com/office/drawing/2014/main" id="{4D82F4A6-C00C-4E6B-8564-ACFE749CF2F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775700" y="4787900"/>
          <a:ext cx="251349" cy="250356"/>
        </a:xfrm>
        <a:prstGeom prst="rect">
          <a:avLst/>
        </a:prstGeom>
      </xdr:spPr>
    </xdr:pic>
    <xdr:clientData/>
  </xdr:oneCellAnchor>
  <xdr:oneCellAnchor>
    <xdr:from>
      <xdr:col>2</xdr:col>
      <xdr:colOff>0</xdr:colOff>
      <xdr:row>26</xdr:row>
      <xdr:rowOff>0</xdr:rowOff>
    </xdr:from>
    <xdr:ext cx="251349" cy="255868"/>
    <xdr:pic>
      <xdr:nvPicPr>
        <xdr:cNvPr id="13" name="Gráfico 12" descr="Marca de insignia con relleno sólido">
          <a:extLst>
            <a:ext uri="{FF2B5EF4-FFF2-40B4-BE49-F238E27FC236}">
              <a16:creationId xmlns:a16="http://schemas.microsoft.com/office/drawing/2014/main" id="{F270F37D-3274-4DE5-970C-CF7EB795C2D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775700" y="5194300"/>
          <a:ext cx="251349" cy="255868"/>
        </a:xfrm>
        <a:prstGeom prst="rect">
          <a:avLst/>
        </a:prstGeom>
      </xdr:spPr>
    </xdr:pic>
    <xdr:clientData/>
  </xdr:oneCellAnchor>
  <xdr:oneCellAnchor>
    <xdr:from>
      <xdr:col>2</xdr:col>
      <xdr:colOff>0</xdr:colOff>
      <xdr:row>26</xdr:row>
      <xdr:rowOff>0</xdr:rowOff>
    </xdr:from>
    <xdr:ext cx="251349" cy="250355"/>
    <xdr:pic>
      <xdr:nvPicPr>
        <xdr:cNvPr id="14" name="Gráfico 13" descr="Marca de insignia con relleno sólido">
          <a:extLst>
            <a:ext uri="{FF2B5EF4-FFF2-40B4-BE49-F238E27FC236}">
              <a16:creationId xmlns:a16="http://schemas.microsoft.com/office/drawing/2014/main" id="{799445CC-1DD0-4856-9379-BCD708F53D5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775700" y="5194300"/>
          <a:ext cx="251349" cy="250355"/>
        </a:xfrm>
        <a:prstGeom prst="rect">
          <a:avLst/>
        </a:prstGeom>
      </xdr:spPr>
    </xdr:pic>
    <xdr:clientData/>
  </xdr:oneCellAnchor>
  <xdr:oneCellAnchor>
    <xdr:from>
      <xdr:col>2</xdr:col>
      <xdr:colOff>0</xdr:colOff>
      <xdr:row>26</xdr:row>
      <xdr:rowOff>0</xdr:rowOff>
    </xdr:from>
    <xdr:ext cx="251349" cy="250356"/>
    <xdr:pic>
      <xdr:nvPicPr>
        <xdr:cNvPr id="15" name="Gráfico 14" descr="Marca de insignia con relleno sólido">
          <a:extLst>
            <a:ext uri="{FF2B5EF4-FFF2-40B4-BE49-F238E27FC236}">
              <a16:creationId xmlns:a16="http://schemas.microsoft.com/office/drawing/2014/main" id="{02F1ED4D-96DE-477C-8420-C6E862FA5D3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775700" y="5194300"/>
          <a:ext cx="251349" cy="250356"/>
        </a:xfrm>
        <a:prstGeom prst="rect">
          <a:avLst/>
        </a:prstGeom>
      </xdr:spPr>
    </xdr:pic>
    <xdr:clientData/>
  </xdr:oneCellAnchor>
  <xdr:oneCellAnchor>
    <xdr:from>
      <xdr:col>2</xdr:col>
      <xdr:colOff>0</xdr:colOff>
      <xdr:row>25</xdr:row>
      <xdr:rowOff>0</xdr:rowOff>
    </xdr:from>
    <xdr:ext cx="251349" cy="255866"/>
    <xdr:pic>
      <xdr:nvPicPr>
        <xdr:cNvPr id="16" name="Gráfico 15" descr="Marca de insignia con relleno sólido">
          <a:extLst>
            <a:ext uri="{FF2B5EF4-FFF2-40B4-BE49-F238E27FC236}">
              <a16:creationId xmlns:a16="http://schemas.microsoft.com/office/drawing/2014/main" id="{D3FC80D6-3690-4BE5-913D-E04C875B081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775700" y="4991100"/>
          <a:ext cx="251349" cy="255866"/>
        </a:xfrm>
        <a:prstGeom prst="rect">
          <a:avLst/>
        </a:prstGeom>
      </xdr:spPr>
    </xdr:pic>
    <xdr:clientData/>
  </xdr:oneCellAnchor>
  <xdr:oneCellAnchor>
    <xdr:from>
      <xdr:col>2</xdr:col>
      <xdr:colOff>0</xdr:colOff>
      <xdr:row>25</xdr:row>
      <xdr:rowOff>0</xdr:rowOff>
    </xdr:from>
    <xdr:ext cx="251349" cy="250356"/>
    <xdr:pic>
      <xdr:nvPicPr>
        <xdr:cNvPr id="17" name="Gráfico 16" descr="Marca de insignia con relleno sólido">
          <a:extLst>
            <a:ext uri="{FF2B5EF4-FFF2-40B4-BE49-F238E27FC236}">
              <a16:creationId xmlns:a16="http://schemas.microsoft.com/office/drawing/2014/main" id="{25A620FF-3776-40C9-8C3B-995E017C378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775700" y="4991100"/>
          <a:ext cx="251349" cy="250356"/>
        </a:xfrm>
        <a:prstGeom prst="rect">
          <a:avLst/>
        </a:prstGeom>
      </xdr:spPr>
    </xdr:pic>
    <xdr:clientData/>
  </xdr:oneCellAnchor>
  <xdr:oneCellAnchor>
    <xdr:from>
      <xdr:col>2</xdr:col>
      <xdr:colOff>0</xdr:colOff>
      <xdr:row>27</xdr:row>
      <xdr:rowOff>0</xdr:rowOff>
    </xdr:from>
    <xdr:ext cx="251349" cy="255868"/>
    <xdr:pic>
      <xdr:nvPicPr>
        <xdr:cNvPr id="18" name="Gráfico 17" descr="Marca de insignia con relleno sólido">
          <a:extLst>
            <a:ext uri="{FF2B5EF4-FFF2-40B4-BE49-F238E27FC236}">
              <a16:creationId xmlns:a16="http://schemas.microsoft.com/office/drawing/2014/main" id="{4FE9FA05-D547-4521-9277-4FA65C9DC74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775700" y="5194300"/>
          <a:ext cx="251349" cy="255868"/>
        </a:xfrm>
        <a:prstGeom prst="rect">
          <a:avLst/>
        </a:prstGeom>
      </xdr:spPr>
    </xdr:pic>
    <xdr:clientData/>
  </xdr:oneCellAnchor>
  <xdr:oneCellAnchor>
    <xdr:from>
      <xdr:col>2</xdr:col>
      <xdr:colOff>0</xdr:colOff>
      <xdr:row>27</xdr:row>
      <xdr:rowOff>0</xdr:rowOff>
    </xdr:from>
    <xdr:ext cx="251349" cy="250355"/>
    <xdr:pic>
      <xdr:nvPicPr>
        <xdr:cNvPr id="19" name="Gráfico 18" descr="Marca de insignia con relleno sólido">
          <a:extLst>
            <a:ext uri="{FF2B5EF4-FFF2-40B4-BE49-F238E27FC236}">
              <a16:creationId xmlns:a16="http://schemas.microsoft.com/office/drawing/2014/main" id="{FC9DBCE0-4293-4307-B910-13DB1ADFE3E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775700" y="5194300"/>
          <a:ext cx="251349" cy="250355"/>
        </a:xfrm>
        <a:prstGeom prst="rect">
          <a:avLst/>
        </a:prstGeom>
      </xdr:spPr>
    </xdr:pic>
    <xdr:clientData/>
  </xdr:oneCellAnchor>
  <xdr:oneCellAnchor>
    <xdr:from>
      <xdr:col>2</xdr:col>
      <xdr:colOff>0</xdr:colOff>
      <xdr:row>27</xdr:row>
      <xdr:rowOff>0</xdr:rowOff>
    </xdr:from>
    <xdr:ext cx="251349" cy="250356"/>
    <xdr:pic>
      <xdr:nvPicPr>
        <xdr:cNvPr id="20" name="Gráfico 19" descr="Marca de insignia con relleno sólido">
          <a:extLst>
            <a:ext uri="{FF2B5EF4-FFF2-40B4-BE49-F238E27FC236}">
              <a16:creationId xmlns:a16="http://schemas.microsoft.com/office/drawing/2014/main" id="{CCC3381D-7754-44E4-8DCE-8692AB8578D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775700" y="5194300"/>
          <a:ext cx="251349" cy="250356"/>
        </a:xfrm>
        <a:prstGeom prst="rect">
          <a:avLst/>
        </a:prstGeom>
      </xdr:spPr>
    </xdr:pic>
    <xdr:clientData/>
  </xdr:oneCellAnchor>
  <xdr:oneCellAnchor>
    <xdr:from>
      <xdr:col>2</xdr:col>
      <xdr:colOff>0</xdr:colOff>
      <xdr:row>26</xdr:row>
      <xdr:rowOff>0</xdr:rowOff>
    </xdr:from>
    <xdr:ext cx="251349" cy="255866"/>
    <xdr:pic>
      <xdr:nvPicPr>
        <xdr:cNvPr id="21" name="Gráfico 20" descr="Marca de insignia con relleno sólido">
          <a:extLst>
            <a:ext uri="{FF2B5EF4-FFF2-40B4-BE49-F238E27FC236}">
              <a16:creationId xmlns:a16="http://schemas.microsoft.com/office/drawing/2014/main" id="{D72B48AD-5A50-4B7E-8CC7-7FEFB545A54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775700" y="4991100"/>
          <a:ext cx="251349" cy="255866"/>
        </a:xfrm>
        <a:prstGeom prst="rect">
          <a:avLst/>
        </a:prstGeom>
      </xdr:spPr>
    </xdr:pic>
    <xdr:clientData/>
  </xdr:oneCellAnchor>
  <xdr:oneCellAnchor>
    <xdr:from>
      <xdr:col>2</xdr:col>
      <xdr:colOff>0</xdr:colOff>
      <xdr:row>26</xdr:row>
      <xdr:rowOff>0</xdr:rowOff>
    </xdr:from>
    <xdr:ext cx="251349" cy="250356"/>
    <xdr:pic>
      <xdr:nvPicPr>
        <xdr:cNvPr id="22" name="Gráfico 21" descr="Marca de insignia con relleno sólido">
          <a:extLst>
            <a:ext uri="{FF2B5EF4-FFF2-40B4-BE49-F238E27FC236}">
              <a16:creationId xmlns:a16="http://schemas.microsoft.com/office/drawing/2014/main" id="{99825161-2469-4F62-A186-F0C80B4C1C7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775700" y="4991100"/>
          <a:ext cx="251349" cy="250356"/>
        </a:xfrm>
        <a:prstGeom prst="rect">
          <a:avLst/>
        </a:prstGeom>
      </xdr:spPr>
    </xdr:pic>
    <xdr:clientData/>
  </xdr:oneCellAnchor>
  <xdr:oneCellAnchor>
    <xdr:from>
      <xdr:col>2</xdr:col>
      <xdr:colOff>0</xdr:colOff>
      <xdr:row>27</xdr:row>
      <xdr:rowOff>0</xdr:rowOff>
    </xdr:from>
    <xdr:ext cx="251349" cy="255866"/>
    <xdr:pic>
      <xdr:nvPicPr>
        <xdr:cNvPr id="23" name="Gráfico 22" descr="Marca de insignia con relleno sólido">
          <a:extLst>
            <a:ext uri="{FF2B5EF4-FFF2-40B4-BE49-F238E27FC236}">
              <a16:creationId xmlns:a16="http://schemas.microsoft.com/office/drawing/2014/main" id="{78614C79-988C-4FE9-876E-5865B3CA8CB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775700" y="5194300"/>
          <a:ext cx="251349" cy="255866"/>
        </a:xfrm>
        <a:prstGeom prst="rect">
          <a:avLst/>
        </a:prstGeom>
      </xdr:spPr>
    </xdr:pic>
    <xdr:clientData/>
  </xdr:oneCellAnchor>
  <xdr:oneCellAnchor>
    <xdr:from>
      <xdr:col>2</xdr:col>
      <xdr:colOff>0</xdr:colOff>
      <xdr:row>27</xdr:row>
      <xdr:rowOff>0</xdr:rowOff>
    </xdr:from>
    <xdr:ext cx="251349" cy="250356"/>
    <xdr:pic>
      <xdr:nvPicPr>
        <xdr:cNvPr id="24" name="Gráfico 23" descr="Marca de insignia con relleno sólido">
          <a:extLst>
            <a:ext uri="{FF2B5EF4-FFF2-40B4-BE49-F238E27FC236}">
              <a16:creationId xmlns:a16="http://schemas.microsoft.com/office/drawing/2014/main" id="{93DEF86F-727C-4213-B7B8-4165BD55259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775700" y="5194300"/>
          <a:ext cx="251349" cy="250356"/>
        </a:xfrm>
        <a:prstGeom prst="rect">
          <a:avLst/>
        </a:prstGeom>
      </xdr:spPr>
    </xdr:pic>
    <xdr:clientData/>
  </xdr:oneCellAnchor>
  <xdr:oneCellAnchor>
    <xdr:from>
      <xdr:col>2</xdr:col>
      <xdr:colOff>0</xdr:colOff>
      <xdr:row>28</xdr:row>
      <xdr:rowOff>0</xdr:rowOff>
    </xdr:from>
    <xdr:ext cx="251349" cy="255868"/>
    <xdr:pic>
      <xdr:nvPicPr>
        <xdr:cNvPr id="25" name="Gráfico 24" descr="Marca de insignia con relleno sólido">
          <a:extLst>
            <a:ext uri="{FF2B5EF4-FFF2-40B4-BE49-F238E27FC236}">
              <a16:creationId xmlns:a16="http://schemas.microsoft.com/office/drawing/2014/main" id="{95A355F4-66F8-4581-AC94-723C24BD847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775700" y="5194300"/>
          <a:ext cx="251349" cy="255868"/>
        </a:xfrm>
        <a:prstGeom prst="rect">
          <a:avLst/>
        </a:prstGeom>
      </xdr:spPr>
    </xdr:pic>
    <xdr:clientData/>
  </xdr:oneCellAnchor>
  <xdr:oneCellAnchor>
    <xdr:from>
      <xdr:col>2</xdr:col>
      <xdr:colOff>0</xdr:colOff>
      <xdr:row>28</xdr:row>
      <xdr:rowOff>0</xdr:rowOff>
    </xdr:from>
    <xdr:ext cx="251349" cy="250355"/>
    <xdr:pic>
      <xdr:nvPicPr>
        <xdr:cNvPr id="26" name="Gráfico 25" descr="Marca de insignia con relleno sólido">
          <a:extLst>
            <a:ext uri="{FF2B5EF4-FFF2-40B4-BE49-F238E27FC236}">
              <a16:creationId xmlns:a16="http://schemas.microsoft.com/office/drawing/2014/main" id="{0542F684-F29D-481B-A3B6-E892D2359B9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775700" y="5194300"/>
          <a:ext cx="251349" cy="250355"/>
        </a:xfrm>
        <a:prstGeom prst="rect">
          <a:avLst/>
        </a:prstGeom>
      </xdr:spPr>
    </xdr:pic>
    <xdr:clientData/>
  </xdr:oneCellAnchor>
  <xdr:oneCellAnchor>
    <xdr:from>
      <xdr:col>2</xdr:col>
      <xdr:colOff>0</xdr:colOff>
      <xdr:row>28</xdr:row>
      <xdr:rowOff>0</xdr:rowOff>
    </xdr:from>
    <xdr:ext cx="251349" cy="250356"/>
    <xdr:pic>
      <xdr:nvPicPr>
        <xdr:cNvPr id="27" name="Gráfico 26" descr="Marca de insignia con relleno sólido">
          <a:extLst>
            <a:ext uri="{FF2B5EF4-FFF2-40B4-BE49-F238E27FC236}">
              <a16:creationId xmlns:a16="http://schemas.microsoft.com/office/drawing/2014/main" id="{79F008DA-6626-45AB-92FF-B26EB5EE6D9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775700" y="5194300"/>
          <a:ext cx="251349" cy="250356"/>
        </a:xfrm>
        <a:prstGeom prst="rect">
          <a:avLst/>
        </a:prstGeom>
      </xdr:spPr>
    </xdr:pic>
    <xdr:clientData/>
  </xdr:oneCellAnchor>
  <xdr:oneCellAnchor>
    <xdr:from>
      <xdr:col>2</xdr:col>
      <xdr:colOff>0</xdr:colOff>
      <xdr:row>27</xdr:row>
      <xdr:rowOff>0</xdr:rowOff>
    </xdr:from>
    <xdr:ext cx="251349" cy="255866"/>
    <xdr:pic>
      <xdr:nvPicPr>
        <xdr:cNvPr id="28" name="Gráfico 27" descr="Marca de insignia con relleno sólido">
          <a:extLst>
            <a:ext uri="{FF2B5EF4-FFF2-40B4-BE49-F238E27FC236}">
              <a16:creationId xmlns:a16="http://schemas.microsoft.com/office/drawing/2014/main" id="{0BB34BB2-5B68-417E-AC41-E586F108CEC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775700" y="4991100"/>
          <a:ext cx="251349" cy="255866"/>
        </a:xfrm>
        <a:prstGeom prst="rect">
          <a:avLst/>
        </a:prstGeom>
      </xdr:spPr>
    </xdr:pic>
    <xdr:clientData/>
  </xdr:oneCellAnchor>
  <xdr:oneCellAnchor>
    <xdr:from>
      <xdr:col>2</xdr:col>
      <xdr:colOff>0</xdr:colOff>
      <xdr:row>27</xdr:row>
      <xdr:rowOff>0</xdr:rowOff>
    </xdr:from>
    <xdr:ext cx="251349" cy="250356"/>
    <xdr:pic>
      <xdr:nvPicPr>
        <xdr:cNvPr id="29" name="Gráfico 28" descr="Marca de insignia con relleno sólido">
          <a:extLst>
            <a:ext uri="{FF2B5EF4-FFF2-40B4-BE49-F238E27FC236}">
              <a16:creationId xmlns:a16="http://schemas.microsoft.com/office/drawing/2014/main" id="{1EE79402-E40F-4B60-9520-E3D7BE65668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775700" y="4991100"/>
          <a:ext cx="251349" cy="250356"/>
        </a:xfrm>
        <a:prstGeom prst="rect">
          <a:avLst/>
        </a:prstGeom>
      </xdr:spPr>
    </xdr:pic>
    <xdr:clientData/>
  </xdr:oneCellAnchor>
  <xdr:oneCellAnchor>
    <xdr:from>
      <xdr:col>2</xdr:col>
      <xdr:colOff>0</xdr:colOff>
      <xdr:row>28</xdr:row>
      <xdr:rowOff>0</xdr:rowOff>
    </xdr:from>
    <xdr:ext cx="251349" cy="255866"/>
    <xdr:pic>
      <xdr:nvPicPr>
        <xdr:cNvPr id="30" name="Gráfico 29" descr="Marca de insignia con relleno sólido">
          <a:extLst>
            <a:ext uri="{FF2B5EF4-FFF2-40B4-BE49-F238E27FC236}">
              <a16:creationId xmlns:a16="http://schemas.microsoft.com/office/drawing/2014/main" id="{DE2883EF-949D-46F2-AC9B-EE356FB657B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775700" y="5194300"/>
          <a:ext cx="251349" cy="255866"/>
        </a:xfrm>
        <a:prstGeom prst="rect">
          <a:avLst/>
        </a:prstGeom>
      </xdr:spPr>
    </xdr:pic>
    <xdr:clientData/>
  </xdr:oneCellAnchor>
  <xdr:oneCellAnchor>
    <xdr:from>
      <xdr:col>2</xdr:col>
      <xdr:colOff>0</xdr:colOff>
      <xdr:row>28</xdr:row>
      <xdr:rowOff>0</xdr:rowOff>
    </xdr:from>
    <xdr:ext cx="251349" cy="250356"/>
    <xdr:pic>
      <xdr:nvPicPr>
        <xdr:cNvPr id="31" name="Gráfico 30" descr="Marca de insignia con relleno sólido">
          <a:extLst>
            <a:ext uri="{FF2B5EF4-FFF2-40B4-BE49-F238E27FC236}">
              <a16:creationId xmlns:a16="http://schemas.microsoft.com/office/drawing/2014/main" id="{F9C43DC2-4D19-4C1B-A121-A6908401082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775700" y="5194300"/>
          <a:ext cx="251349" cy="250356"/>
        </a:xfrm>
        <a:prstGeom prst="rect">
          <a:avLst/>
        </a:prstGeom>
      </xdr:spPr>
    </xdr:pic>
    <xdr:clientData/>
  </xdr:oneCellAnchor>
  <xdr:oneCellAnchor>
    <xdr:from>
      <xdr:col>2</xdr:col>
      <xdr:colOff>0</xdr:colOff>
      <xdr:row>29</xdr:row>
      <xdr:rowOff>0</xdr:rowOff>
    </xdr:from>
    <xdr:ext cx="251349" cy="255868"/>
    <xdr:pic>
      <xdr:nvPicPr>
        <xdr:cNvPr id="32" name="Gráfico 31" descr="Marca de insignia con relleno sólido">
          <a:extLst>
            <a:ext uri="{FF2B5EF4-FFF2-40B4-BE49-F238E27FC236}">
              <a16:creationId xmlns:a16="http://schemas.microsoft.com/office/drawing/2014/main" id="{E328159D-B30B-423D-92DD-2E7AED823EA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775700" y="5194300"/>
          <a:ext cx="251349" cy="255868"/>
        </a:xfrm>
        <a:prstGeom prst="rect">
          <a:avLst/>
        </a:prstGeom>
      </xdr:spPr>
    </xdr:pic>
    <xdr:clientData/>
  </xdr:oneCellAnchor>
  <xdr:oneCellAnchor>
    <xdr:from>
      <xdr:col>2</xdr:col>
      <xdr:colOff>0</xdr:colOff>
      <xdr:row>29</xdr:row>
      <xdr:rowOff>0</xdr:rowOff>
    </xdr:from>
    <xdr:ext cx="251349" cy="250355"/>
    <xdr:pic>
      <xdr:nvPicPr>
        <xdr:cNvPr id="33" name="Gráfico 32" descr="Marca de insignia con relleno sólido">
          <a:extLst>
            <a:ext uri="{FF2B5EF4-FFF2-40B4-BE49-F238E27FC236}">
              <a16:creationId xmlns:a16="http://schemas.microsoft.com/office/drawing/2014/main" id="{53739D0C-77C8-4C1A-9E97-64E48FB26F6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775700" y="5194300"/>
          <a:ext cx="251349" cy="250355"/>
        </a:xfrm>
        <a:prstGeom prst="rect">
          <a:avLst/>
        </a:prstGeom>
      </xdr:spPr>
    </xdr:pic>
    <xdr:clientData/>
  </xdr:oneCellAnchor>
  <xdr:oneCellAnchor>
    <xdr:from>
      <xdr:col>2</xdr:col>
      <xdr:colOff>0</xdr:colOff>
      <xdr:row>29</xdr:row>
      <xdr:rowOff>0</xdr:rowOff>
    </xdr:from>
    <xdr:ext cx="251349" cy="250356"/>
    <xdr:pic>
      <xdr:nvPicPr>
        <xdr:cNvPr id="34" name="Gráfico 33" descr="Marca de insignia con relleno sólido">
          <a:extLst>
            <a:ext uri="{FF2B5EF4-FFF2-40B4-BE49-F238E27FC236}">
              <a16:creationId xmlns:a16="http://schemas.microsoft.com/office/drawing/2014/main" id="{47CAAE54-28A2-43D4-B044-05D9DEE81AF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775700" y="5194300"/>
          <a:ext cx="251349" cy="250356"/>
        </a:xfrm>
        <a:prstGeom prst="rect">
          <a:avLst/>
        </a:prstGeom>
      </xdr:spPr>
    </xdr:pic>
    <xdr:clientData/>
  </xdr:oneCellAnchor>
  <xdr:oneCellAnchor>
    <xdr:from>
      <xdr:col>2</xdr:col>
      <xdr:colOff>0</xdr:colOff>
      <xdr:row>28</xdr:row>
      <xdr:rowOff>0</xdr:rowOff>
    </xdr:from>
    <xdr:ext cx="251349" cy="255866"/>
    <xdr:pic>
      <xdr:nvPicPr>
        <xdr:cNvPr id="35" name="Gráfico 34" descr="Marca de insignia con relleno sólido">
          <a:extLst>
            <a:ext uri="{FF2B5EF4-FFF2-40B4-BE49-F238E27FC236}">
              <a16:creationId xmlns:a16="http://schemas.microsoft.com/office/drawing/2014/main" id="{4F91B098-8D2A-457C-AD66-5CCBAF4645C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775700" y="4991100"/>
          <a:ext cx="251349" cy="255866"/>
        </a:xfrm>
        <a:prstGeom prst="rect">
          <a:avLst/>
        </a:prstGeom>
      </xdr:spPr>
    </xdr:pic>
    <xdr:clientData/>
  </xdr:oneCellAnchor>
  <xdr:oneCellAnchor>
    <xdr:from>
      <xdr:col>2</xdr:col>
      <xdr:colOff>0</xdr:colOff>
      <xdr:row>28</xdr:row>
      <xdr:rowOff>0</xdr:rowOff>
    </xdr:from>
    <xdr:ext cx="251349" cy="250356"/>
    <xdr:pic>
      <xdr:nvPicPr>
        <xdr:cNvPr id="36" name="Gráfico 35" descr="Marca de insignia con relleno sólido">
          <a:extLst>
            <a:ext uri="{FF2B5EF4-FFF2-40B4-BE49-F238E27FC236}">
              <a16:creationId xmlns:a16="http://schemas.microsoft.com/office/drawing/2014/main" id="{58D7B707-46D0-45A0-B6BF-CD3E607D72C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775700" y="4991100"/>
          <a:ext cx="251349" cy="250356"/>
        </a:xfrm>
        <a:prstGeom prst="rect">
          <a:avLst/>
        </a:prstGeom>
      </xdr:spPr>
    </xdr:pic>
    <xdr:clientData/>
  </xdr:oneCellAnchor>
  <xdr:oneCellAnchor>
    <xdr:from>
      <xdr:col>2</xdr:col>
      <xdr:colOff>0</xdr:colOff>
      <xdr:row>29</xdr:row>
      <xdr:rowOff>0</xdr:rowOff>
    </xdr:from>
    <xdr:ext cx="251349" cy="255866"/>
    <xdr:pic>
      <xdr:nvPicPr>
        <xdr:cNvPr id="37" name="Gráfico 36" descr="Marca de insignia con relleno sólido">
          <a:extLst>
            <a:ext uri="{FF2B5EF4-FFF2-40B4-BE49-F238E27FC236}">
              <a16:creationId xmlns:a16="http://schemas.microsoft.com/office/drawing/2014/main" id="{075DE995-2196-4BCB-B697-2546FAA8AC4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775700" y="5194300"/>
          <a:ext cx="251349" cy="255866"/>
        </a:xfrm>
        <a:prstGeom prst="rect">
          <a:avLst/>
        </a:prstGeom>
      </xdr:spPr>
    </xdr:pic>
    <xdr:clientData/>
  </xdr:oneCellAnchor>
  <xdr:oneCellAnchor>
    <xdr:from>
      <xdr:col>2</xdr:col>
      <xdr:colOff>0</xdr:colOff>
      <xdr:row>29</xdr:row>
      <xdr:rowOff>0</xdr:rowOff>
    </xdr:from>
    <xdr:ext cx="251349" cy="250356"/>
    <xdr:pic>
      <xdr:nvPicPr>
        <xdr:cNvPr id="38" name="Gráfico 37" descr="Marca de insignia con relleno sólido">
          <a:extLst>
            <a:ext uri="{FF2B5EF4-FFF2-40B4-BE49-F238E27FC236}">
              <a16:creationId xmlns:a16="http://schemas.microsoft.com/office/drawing/2014/main" id="{6185DCA3-F083-4EA2-B012-C838D64656A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775700" y="5194300"/>
          <a:ext cx="251349" cy="250356"/>
        </a:xfrm>
        <a:prstGeom prst="rect">
          <a:avLst/>
        </a:prstGeom>
      </xdr:spPr>
    </xdr:pic>
    <xdr:clientData/>
  </xdr:oneCellAnchor>
  <xdr:oneCellAnchor>
    <xdr:from>
      <xdr:col>2</xdr:col>
      <xdr:colOff>0</xdr:colOff>
      <xdr:row>30</xdr:row>
      <xdr:rowOff>0</xdr:rowOff>
    </xdr:from>
    <xdr:ext cx="251349" cy="255868"/>
    <xdr:pic>
      <xdr:nvPicPr>
        <xdr:cNvPr id="40" name="Gráfico 39" descr="Marca de insignia con relleno sólido">
          <a:extLst>
            <a:ext uri="{FF2B5EF4-FFF2-40B4-BE49-F238E27FC236}">
              <a16:creationId xmlns:a16="http://schemas.microsoft.com/office/drawing/2014/main" id="{F0112AC0-808C-4CE8-A201-39A47CEB304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775700" y="5194300"/>
          <a:ext cx="251349" cy="255868"/>
        </a:xfrm>
        <a:prstGeom prst="rect">
          <a:avLst/>
        </a:prstGeom>
      </xdr:spPr>
    </xdr:pic>
    <xdr:clientData/>
  </xdr:oneCellAnchor>
  <xdr:oneCellAnchor>
    <xdr:from>
      <xdr:col>2</xdr:col>
      <xdr:colOff>0</xdr:colOff>
      <xdr:row>30</xdr:row>
      <xdr:rowOff>0</xdr:rowOff>
    </xdr:from>
    <xdr:ext cx="251349" cy="250355"/>
    <xdr:pic>
      <xdr:nvPicPr>
        <xdr:cNvPr id="41" name="Gráfico 40" descr="Marca de insignia con relleno sólido">
          <a:extLst>
            <a:ext uri="{FF2B5EF4-FFF2-40B4-BE49-F238E27FC236}">
              <a16:creationId xmlns:a16="http://schemas.microsoft.com/office/drawing/2014/main" id="{0E585635-8132-40AB-8D57-37F8C7E210A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775700" y="5194300"/>
          <a:ext cx="251349" cy="250355"/>
        </a:xfrm>
        <a:prstGeom prst="rect">
          <a:avLst/>
        </a:prstGeom>
      </xdr:spPr>
    </xdr:pic>
    <xdr:clientData/>
  </xdr:oneCellAnchor>
  <xdr:oneCellAnchor>
    <xdr:from>
      <xdr:col>2</xdr:col>
      <xdr:colOff>0</xdr:colOff>
      <xdr:row>30</xdr:row>
      <xdr:rowOff>0</xdr:rowOff>
    </xdr:from>
    <xdr:ext cx="251349" cy="250356"/>
    <xdr:pic>
      <xdr:nvPicPr>
        <xdr:cNvPr id="42" name="Gráfico 41" descr="Marca de insignia con relleno sólido">
          <a:extLst>
            <a:ext uri="{FF2B5EF4-FFF2-40B4-BE49-F238E27FC236}">
              <a16:creationId xmlns:a16="http://schemas.microsoft.com/office/drawing/2014/main" id="{18DDEEAD-EAA3-4454-866D-F9EBA17304F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775700" y="5194300"/>
          <a:ext cx="251349" cy="250356"/>
        </a:xfrm>
        <a:prstGeom prst="rect">
          <a:avLst/>
        </a:prstGeom>
      </xdr:spPr>
    </xdr:pic>
    <xdr:clientData/>
  </xdr:oneCellAnchor>
  <xdr:oneCellAnchor>
    <xdr:from>
      <xdr:col>2</xdr:col>
      <xdr:colOff>0</xdr:colOff>
      <xdr:row>29</xdr:row>
      <xdr:rowOff>0</xdr:rowOff>
    </xdr:from>
    <xdr:ext cx="251349" cy="255866"/>
    <xdr:pic>
      <xdr:nvPicPr>
        <xdr:cNvPr id="43" name="Gráfico 42" descr="Marca de insignia con relleno sólido">
          <a:extLst>
            <a:ext uri="{FF2B5EF4-FFF2-40B4-BE49-F238E27FC236}">
              <a16:creationId xmlns:a16="http://schemas.microsoft.com/office/drawing/2014/main" id="{F1612A2A-CEB7-4A43-954D-04E3EF16595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775700" y="4991100"/>
          <a:ext cx="251349" cy="255866"/>
        </a:xfrm>
        <a:prstGeom prst="rect">
          <a:avLst/>
        </a:prstGeom>
      </xdr:spPr>
    </xdr:pic>
    <xdr:clientData/>
  </xdr:oneCellAnchor>
  <xdr:oneCellAnchor>
    <xdr:from>
      <xdr:col>2</xdr:col>
      <xdr:colOff>0</xdr:colOff>
      <xdr:row>29</xdr:row>
      <xdr:rowOff>0</xdr:rowOff>
    </xdr:from>
    <xdr:ext cx="251349" cy="250356"/>
    <xdr:pic>
      <xdr:nvPicPr>
        <xdr:cNvPr id="44" name="Gráfico 43" descr="Marca de insignia con relleno sólido">
          <a:extLst>
            <a:ext uri="{FF2B5EF4-FFF2-40B4-BE49-F238E27FC236}">
              <a16:creationId xmlns:a16="http://schemas.microsoft.com/office/drawing/2014/main" id="{EFC9E5AD-EC61-4E86-9AEB-C89E5EA3C84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775700" y="4991100"/>
          <a:ext cx="251349" cy="250356"/>
        </a:xfrm>
        <a:prstGeom prst="rect">
          <a:avLst/>
        </a:prstGeom>
      </xdr:spPr>
    </xdr:pic>
    <xdr:clientData/>
  </xdr:oneCellAnchor>
  <xdr:oneCellAnchor>
    <xdr:from>
      <xdr:col>2</xdr:col>
      <xdr:colOff>0</xdr:colOff>
      <xdr:row>30</xdr:row>
      <xdr:rowOff>0</xdr:rowOff>
    </xdr:from>
    <xdr:ext cx="251349" cy="255866"/>
    <xdr:pic>
      <xdr:nvPicPr>
        <xdr:cNvPr id="45" name="Gráfico 44" descr="Marca de insignia con relleno sólido">
          <a:extLst>
            <a:ext uri="{FF2B5EF4-FFF2-40B4-BE49-F238E27FC236}">
              <a16:creationId xmlns:a16="http://schemas.microsoft.com/office/drawing/2014/main" id="{1079A2DC-9FC3-43E9-A1C0-37EEDB1F22D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775700" y="5194300"/>
          <a:ext cx="251349" cy="255866"/>
        </a:xfrm>
        <a:prstGeom prst="rect">
          <a:avLst/>
        </a:prstGeom>
      </xdr:spPr>
    </xdr:pic>
    <xdr:clientData/>
  </xdr:oneCellAnchor>
  <xdr:oneCellAnchor>
    <xdr:from>
      <xdr:col>2</xdr:col>
      <xdr:colOff>0</xdr:colOff>
      <xdr:row>30</xdr:row>
      <xdr:rowOff>0</xdr:rowOff>
    </xdr:from>
    <xdr:ext cx="251349" cy="250356"/>
    <xdr:pic>
      <xdr:nvPicPr>
        <xdr:cNvPr id="46" name="Gráfico 45" descr="Marca de insignia con relleno sólido">
          <a:extLst>
            <a:ext uri="{FF2B5EF4-FFF2-40B4-BE49-F238E27FC236}">
              <a16:creationId xmlns:a16="http://schemas.microsoft.com/office/drawing/2014/main" id="{CD0A51A6-AA83-4B53-A0FE-8430547031C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775700" y="5194300"/>
          <a:ext cx="251349" cy="250356"/>
        </a:xfrm>
        <a:prstGeom prst="rect">
          <a:avLst/>
        </a:prstGeom>
      </xdr:spPr>
    </xdr:pic>
    <xdr:clientData/>
  </xdr:oneCellAnchor>
  <xdr:oneCellAnchor>
    <xdr:from>
      <xdr:col>2</xdr:col>
      <xdr:colOff>0</xdr:colOff>
      <xdr:row>31</xdr:row>
      <xdr:rowOff>0</xdr:rowOff>
    </xdr:from>
    <xdr:ext cx="251349" cy="255868"/>
    <xdr:pic>
      <xdr:nvPicPr>
        <xdr:cNvPr id="47" name="Gráfico 46" descr="Marca de insignia con relleno sólido">
          <a:extLst>
            <a:ext uri="{FF2B5EF4-FFF2-40B4-BE49-F238E27FC236}">
              <a16:creationId xmlns:a16="http://schemas.microsoft.com/office/drawing/2014/main" id="{19CE2A28-07CA-468B-979A-AC7451E4BDA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775700" y="5194300"/>
          <a:ext cx="251349" cy="255868"/>
        </a:xfrm>
        <a:prstGeom prst="rect">
          <a:avLst/>
        </a:prstGeom>
      </xdr:spPr>
    </xdr:pic>
    <xdr:clientData/>
  </xdr:oneCellAnchor>
  <xdr:oneCellAnchor>
    <xdr:from>
      <xdr:col>2</xdr:col>
      <xdr:colOff>0</xdr:colOff>
      <xdr:row>31</xdr:row>
      <xdr:rowOff>0</xdr:rowOff>
    </xdr:from>
    <xdr:ext cx="251349" cy="250355"/>
    <xdr:pic>
      <xdr:nvPicPr>
        <xdr:cNvPr id="48" name="Gráfico 47" descr="Marca de insignia con relleno sólido">
          <a:extLst>
            <a:ext uri="{FF2B5EF4-FFF2-40B4-BE49-F238E27FC236}">
              <a16:creationId xmlns:a16="http://schemas.microsoft.com/office/drawing/2014/main" id="{A7810158-E95E-41CC-861F-E496B8EAB30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775700" y="5194300"/>
          <a:ext cx="251349" cy="250355"/>
        </a:xfrm>
        <a:prstGeom prst="rect">
          <a:avLst/>
        </a:prstGeom>
      </xdr:spPr>
    </xdr:pic>
    <xdr:clientData/>
  </xdr:oneCellAnchor>
  <xdr:oneCellAnchor>
    <xdr:from>
      <xdr:col>2</xdr:col>
      <xdr:colOff>0</xdr:colOff>
      <xdr:row>31</xdr:row>
      <xdr:rowOff>0</xdr:rowOff>
    </xdr:from>
    <xdr:ext cx="251349" cy="250356"/>
    <xdr:pic>
      <xdr:nvPicPr>
        <xdr:cNvPr id="49" name="Gráfico 48" descr="Marca de insignia con relleno sólido">
          <a:extLst>
            <a:ext uri="{FF2B5EF4-FFF2-40B4-BE49-F238E27FC236}">
              <a16:creationId xmlns:a16="http://schemas.microsoft.com/office/drawing/2014/main" id="{42FAACB0-F2CC-43A0-AE5B-9D3B06D99BB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775700" y="5194300"/>
          <a:ext cx="251349" cy="250356"/>
        </a:xfrm>
        <a:prstGeom prst="rect">
          <a:avLst/>
        </a:prstGeom>
      </xdr:spPr>
    </xdr:pic>
    <xdr:clientData/>
  </xdr:oneCellAnchor>
  <xdr:oneCellAnchor>
    <xdr:from>
      <xdr:col>2</xdr:col>
      <xdr:colOff>0</xdr:colOff>
      <xdr:row>30</xdr:row>
      <xdr:rowOff>0</xdr:rowOff>
    </xdr:from>
    <xdr:ext cx="251349" cy="255866"/>
    <xdr:pic>
      <xdr:nvPicPr>
        <xdr:cNvPr id="50" name="Gráfico 49" descr="Marca de insignia con relleno sólido">
          <a:extLst>
            <a:ext uri="{FF2B5EF4-FFF2-40B4-BE49-F238E27FC236}">
              <a16:creationId xmlns:a16="http://schemas.microsoft.com/office/drawing/2014/main" id="{8EA1ECA5-7F45-43C4-8E37-2A5DAA05274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775700" y="4991100"/>
          <a:ext cx="251349" cy="255866"/>
        </a:xfrm>
        <a:prstGeom prst="rect">
          <a:avLst/>
        </a:prstGeom>
      </xdr:spPr>
    </xdr:pic>
    <xdr:clientData/>
  </xdr:oneCellAnchor>
  <xdr:oneCellAnchor>
    <xdr:from>
      <xdr:col>2</xdr:col>
      <xdr:colOff>0</xdr:colOff>
      <xdr:row>30</xdr:row>
      <xdr:rowOff>0</xdr:rowOff>
    </xdr:from>
    <xdr:ext cx="251349" cy="250356"/>
    <xdr:pic>
      <xdr:nvPicPr>
        <xdr:cNvPr id="51" name="Gráfico 50" descr="Marca de insignia con relleno sólido">
          <a:extLst>
            <a:ext uri="{FF2B5EF4-FFF2-40B4-BE49-F238E27FC236}">
              <a16:creationId xmlns:a16="http://schemas.microsoft.com/office/drawing/2014/main" id="{6F0D9A85-FE80-48EB-886A-1967C8CFC49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775700" y="4991100"/>
          <a:ext cx="251349" cy="250356"/>
        </a:xfrm>
        <a:prstGeom prst="rect">
          <a:avLst/>
        </a:prstGeom>
      </xdr:spPr>
    </xdr:pic>
    <xdr:clientData/>
  </xdr:oneCellAnchor>
  <xdr:oneCellAnchor>
    <xdr:from>
      <xdr:col>2</xdr:col>
      <xdr:colOff>0</xdr:colOff>
      <xdr:row>31</xdr:row>
      <xdr:rowOff>0</xdr:rowOff>
    </xdr:from>
    <xdr:ext cx="251349" cy="255866"/>
    <xdr:pic>
      <xdr:nvPicPr>
        <xdr:cNvPr id="52" name="Gráfico 51" descr="Marca de insignia con relleno sólido">
          <a:extLst>
            <a:ext uri="{FF2B5EF4-FFF2-40B4-BE49-F238E27FC236}">
              <a16:creationId xmlns:a16="http://schemas.microsoft.com/office/drawing/2014/main" id="{10ED8112-970D-4919-A460-31303B92548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775700" y="5194300"/>
          <a:ext cx="251349" cy="255866"/>
        </a:xfrm>
        <a:prstGeom prst="rect">
          <a:avLst/>
        </a:prstGeom>
      </xdr:spPr>
    </xdr:pic>
    <xdr:clientData/>
  </xdr:oneCellAnchor>
  <xdr:oneCellAnchor>
    <xdr:from>
      <xdr:col>2</xdr:col>
      <xdr:colOff>0</xdr:colOff>
      <xdr:row>31</xdr:row>
      <xdr:rowOff>0</xdr:rowOff>
    </xdr:from>
    <xdr:ext cx="251349" cy="250356"/>
    <xdr:pic>
      <xdr:nvPicPr>
        <xdr:cNvPr id="54" name="Gráfico 53" descr="Marca de insignia con relleno sólido">
          <a:extLst>
            <a:ext uri="{FF2B5EF4-FFF2-40B4-BE49-F238E27FC236}">
              <a16:creationId xmlns:a16="http://schemas.microsoft.com/office/drawing/2014/main" id="{6F17893C-AF32-4CE4-BF42-650EECCF39B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775700" y="5194300"/>
          <a:ext cx="251349" cy="250356"/>
        </a:xfrm>
        <a:prstGeom prst="rect">
          <a:avLst/>
        </a:prstGeom>
      </xdr:spPr>
    </xdr:pic>
    <xdr:clientData/>
  </xdr:oneCellAnchor>
  <xdr:oneCellAnchor>
    <xdr:from>
      <xdr:col>2</xdr:col>
      <xdr:colOff>0</xdr:colOff>
      <xdr:row>44</xdr:row>
      <xdr:rowOff>0</xdr:rowOff>
    </xdr:from>
    <xdr:ext cx="251349" cy="255504"/>
    <xdr:pic>
      <xdr:nvPicPr>
        <xdr:cNvPr id="55" name="Gráfico 54" descr="Marca de insignia con relleno sólido">
          <a:extLst>
            <a:ext uri="{FF2B5EF4-FFF2-40B4-BE49-F238E27FC236}">
              <a16:creationId xmlns:a16="http://schemas.microsoft.com/office/drawing/2014/main" id="{163BBDCD-235A-4AB6-9062-2D95F7458AC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785112" y="9865179"/>
          <a:ext cx="251349" cy="255504"/>
        </a:xfrm>
        <a:prstGeom prst="rect">
          <a:avLst/>
        </a:prstGeom>
      </xdr:spPr>
    </xdr:pic>
    <xdr:clientData/>
  </xdr:oneCellAnchor>
  <xdr:oneCellAnchor>
    <xdr:from>
      <xdr:col>2</xdr:col>
      <xdr:colOff>0</xdr:colOff>
      <xdr:row>44</xdr:row>
      <xdr:rowOff>0</xdr:rowOff>
    </xdr:from>
    <xdr:ext cx="251349" cy="255504"/>
    <xdr:pic>
      <xdr:nvPicPr>
        <xdr:cNvPr id="56" name="Gráfico 55" descr="Marca de insignia con relleno sólido">
          <a:extLst>
            <a:ext uri="{FF2B5EF4-FFF2-40B4-BE49-F238E27FC236}">
              <a16:creationId xmlns:a16="http://schemas.microsoft.com/office/drawing/2014/main" id="{206AF55D-F606-4FD2-90E2-3DC05998C40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785112" y="9865179"/>
          <a:ext cx="251349" cy="255504"/>
        </a:xfrm>
        <a:prstGeom prst="rect">
          <a:avLst/>
        </a:prstGeom>
      </xdr:spPr>
    </xdr:pic>
    <xdr:clientData/>
  </xdr:oneCellAnchor>
  <xdr:oneCellAnchor>
    <xdr:from>
      <xdr:col>2</xdr:col>
      <xdr:colOff>0</xdr:colOff>
      <xdr:row>44</xdr:row>
      <xdr:rowOff>0</xdr:rowOff>
    </xdr:from>
    <xdr:ext cx="251349" cy="255504"/>
    <xdr:pic>
      <xdr:nvPicPr>
        <xdr:cNvPr id="57" name="Gráfico 56" descr="Marca de insignia con relleno sólido">
          <a:extLst>
            <a:ext uri="{FF2B5EF4-FFF2-40B4-BE49-F238E27FC236}">
              <a16:creationId xmlns:a16="http://schemas.microsoft.com/office/drawing/2014/main" id="{A31AC770-AD8B-41A1-9FC5-4071AA178E2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785112" y="9865179"/>
          <a:ext cx="251349" cy="255504"/>
        </a:xfrm>
        <a:prstGeom prst="rect">
          <a:avLst/>
        </a:prstGeom>
      </xdr:spPr>
    </xdr:pic>
    <xdr:clientData/>
  </xdr:oneCellAnchor>
  <xdr:oneCellAnchor>
    <xdr:from>
      <xdr:col>2</xdr:col>
      <xdr:colOff>0</xdr:colOff>
      <xdr:row>44</xdr:row>
      <xdr:rowOff>0</xdr:rowOff>
    </xdr:from>
    <xdr:ext cx="251349" cy="256773"/>
    <xdr:pic>
      <xdr:nvPicPr>
        <xdr:cNvPr id="58" name="Gráfico 57" descr="Marca de insignia con relleno sólido">
          <a:extLst>
            <a:ext uri="{FF2B5EF4-FFF2-40B4-BE49-F238E27FC236}">
              <a16:creationId xmlns:a16="http://schemas.microsoft.com/office/drawing/2014/main" id="{37077584-44D8-40F8-AF6A-8DCB6D78083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785112" y="9865179"/>
          <a:ext cx="251349" cy="256773"/>
        </a:xfrm>
        <a:prstGeom prst="rect">
          <a:avLst/>
        </a:prstGeom>
      </xdr:spPr>
    </xdr:pic>
    <xdr:clientData/>
  </xdr:oneCellAnchor>
  <xdr:oneCellAnchor>
    <xdr:from>
      <xdr:col>2</xdr:col>
      <xdr:colOff>0</xdr:colOff>
      <xdr:row>44</xdr:row>
      <xdr:rowOff>0</xdr:rowOff>
    </xdr:from>
    <xdr:ext cx="251349" cy="255504"/>
    <xdr:pic>
      <xdr:nvPicPr>
        <xdr:cNvPr id="59" name="Gráfico 58" descr="Marca de insignia con relleno sólido">
          <a:extLst>
            <a:ext uri="{FF2B5EF4-FFF2-40B4-BE49-F238E27FC236}">
              <a16:creationId xmlns:a16="http://schemas.microsoft.com/office/drawing/2014/main" id="{9703DCC7-37D4-4A85-93EE-61DB184DF17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785112" y="9865179"/>
          <a:ext cx="251349" cy="255504"/>
        </a:xfrm>
        <a:prstGeom prst="rect">
          <a:avLst/>
        </a:prstGeom>
      </xdr:spPr>
    </xdr:pic>
    <xdr:clientData/>
  </xdr:oneCellAnchor>
  <xdr:oneCellAnchor>
    <xdr:from>
      <xdr:col>2</xdr:col>
      <xdr:colOff>0</xdr:colOff>
      <xdr:row>44</xdr:row>
      <xdr:rowOff>0</xdr:rowOff>
    </xdr:from>
    <xdr:ext cx="251349" cy="256773"/>
    <xdr:pic>
      <xdr:nvPicPr>
        <xdr:cNvPr id="60" name="Gráfico 59" descr="Marca de insignia con relleno sólido">
          <a:extLst>
            <a:ext uri="{FF2B5EF4-FFF2-40B4-BE49-F238E27FC236}">
              <a16:creationId xmlns:a16="http://schemas.microsoft.com/office/drawing/2014/main" id="{BDBB33E7-73F7-472F-ABDB-4722F413B8F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785112" y="9865179"/>
          <a:ext cx="251349" cy="256773"/>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twoCellAnchor editAs="oneCell">
    <xdr:from>
      <xdr:col>8</xdr:col>
      <xdr:colOff>219075</xdr:colOff>
      <xdr:row>0</xdr:row>
      <xdr:rowOff>0</xdr:rowOff>
    </xdr:from>
    <xdr:to>
      <xdr:col>9</xdr:col>
      <xdr:colOff>561975</xdr:colOff>
      <xdr:row>4</xdr:row>
      <xdr:rowOff>114300</xdr:rowOff>
    </xdr:to>
    <xdr:pic>
      <xdr:nvPicPr>
        <xdr:cNvPr id="6" name="Imagen 5" descr="Imagen que contiene Diagrama&#10;&#10;Descripción generada automáticamente">
          <a:hlinkClick xmlns:r="http://schemas.openxmlformats.org/officeDocument/2006/relationships" r:id="rId1"/>
          <a:extLst>
            <a:ext uri="{FF2B5EF4-FFF2-40B4-BE49-F238E27FC236}">
              <a16:creationId xmlns:a16="http://schemas.microsoft.com/office/drawing/2014/main" id="{801A6AFB-3646-4DA6-9C3E-EAC67170ED8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9810750" y="0"/>
          <a:ext cx="1104900" cy="1104900"/>
        </a:xfrm>
        <a:prstGeom prst="ellipse">
          <a:avLst/>
        </a:prstGeom>
        <a:ln w="63500" cap="rnd">
          <a:solidFill>
            <a:srgbClr val="333333"/>
          </a:solidFill>
        </a:ln>
        <a:effectLst>
          <a:outerShdw blurRad="381000" dist="292100" dir="5400000" sx="-80000" sy="-18000" rotWithShape="0">
            <a:srgbClr val="000000">
              <a:alpha val="22000"/>
            </a:srgbClr>
          </a:outerShdw>
        </a:effectLst>
        <a:scene3d>
          <a:camera prst="orthographicFront"/>
          <a:lightRig rig="contrasting" dir="t">
            <a:rot lat="0" lon="0" rev="3000000"/>
          </a:lightRig>
        </a:scene3d>
        <a:sp3d contourW="7620">
          <a:bevelT w="95250" h="31750"/>
          <a:contourClr>
            <a:srgbClr val="333333"/>
          </a:contourClr>
        </a:sp3d>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609600</xdr:colOff>
      <xdr:row>0</xdr:row>
      <xdr:rowOff>0</xdr:rowOff>
    </xdr:from>
    <xdr:to>
      <xdr:col>8</xdr:col>
      <xdr:colOff>19462</xdr:colOff>
      <xdr:row>5</xdr:row>
      <xdr:rowOff>28752</xdr:rowOff>
    </xdr:to>
    <xdr:pic>
      <xdr:nvPicPr>
        <xdr:cNvPr id="3" name="Imagen 2">
          <a:extLst>
            <a:ext uri="{FF2B5EF4-FFF2-40B4-BE49-F238E27FC236}">
              <a16:creationId xmlns:a16="http://schemas.microsoft.com/office/drawing/2014/main" id="{AF6A89EE-8D8A-4089-B755-5F7F20E14065}"/>
            </a:ext>
          </a:extLst>
        </xdr:cNvPr>
        <xdr:cNvPicPr>
          <a:picLocks noChangeAspect="1"/>
        </xdr:cNvPicPr>
      </xdr:nvPicPr>
      <xdr:blipFill>
        <a:blip xmlns:r="http://schemas.openxmlformats.org/officeDocument/2006/relationships" r:embed="rId3"/>
        <a:stretch>
          <a:fillRect/>
        </a:stretch>
      </xdr:blipFill>
      <xdr:spPr>
        <a:xfrm>
          <a:off x="7772400" y="0"/>
          <a:ext cx="2953162" cy="1267002"/>
        </a:xfrm>
        <a:prstGeom prst="rect">
          <a:avLst/>
        </a:prstGeom>
      </xdr:spPr>
    </xdr:pic>
    <xdr:clientData/>
  </xdr:twoCellAnchor>
  <xdr:twoCellAnchor editAs="oneCell">
    <xdr:from>
      <xdr:col>9</xdr:col>
      <xdr:colOff>619125</xdr:colOff>
      <xdr:row>1</xdr:row>
      <xdr:rowOff>38100</xdr:rowOff>
    </xdr:from>
    <xdr:to>
      <xdr:col>9</xdr:col>
      <xdr:colOff>1849092</xdr:colOff>
      <xdr:row>3</xdr:row>
      <xdr:rowOff>171450</xdr:rowOff>
    </xdr:to>
    <xdr:pic>
      <xdr:nvPicPr>
        <xdr:cNvPr id="13" name="Imagen 12">
          <a:extLst>
            <a:ext uri="{FF2B5EF4-FFF2-40B4-BE49-F238E27FC236}">
              <a16:creationId xmlns:a16="http://schemas.microsoft.com/office/drawing/2014/main" id="{57FAEC1C-4A65-E652-DDF6-F2D0EC9C050B}"/>
            </a:ext>
          </a:extLst>
        </xdr:cNvPr>
        <xdr:cNvPicPr>
          <a:picLocks noChangeAspect="1"/>
        </xdr:cNvPicPr>
      </xdr:nvPicPr>
      <xdr:blipFill>
        <a:blip xmlns:r="http://schemas.openxmlformats.org/officeDocument/2006/relationships" r:embed="rId4"/>
        <a:stretch>
          <a:fillRect/>
        </a:stretch>
      </xdr:blipFill>
      <xdr:spPr>
        <a:xfrm>
          <a:off x="12087225" y="285750"/>
          <a:ext cx="1229967" cy="628650"/>
        </a:xfrm>
        <a:prstGeom prst="rect">
          <a:avLst/>
        </a:prstGeom>
      </xdr:spPr>
    </xdr:pic>
    <xdr:clientData/>
  </xdr:twoCellAnchor>
  <xdr:twoCellAnchor editAs="oneCell">
    <xdr:from>
      <xdr:col>6</xdr:col>
      <xdr:colOff>262758</xdr:colOff>
      <xdr:row>15</xdr:row>
      <xdr:rowOff>10949</xdr:rowOff>
    </xdr:from>
    <xdr:to>
      <xdr:col>9</xdr:col>
      <xdr:colOff>2974602</xdr:colOff>
      <xdr:row>35</xdr:row>
      <xdr:rowOff>251592</xdr:rowOff>
    </xdr:to>
    <xdr:pic>
      <xdr:nvPicPr>
        <xdr:cNvPr id="2" name="Imagen 1">
          <a:extLst>
            <a:ext uri="{FF2B5EF4-FFF2-40B4-BE49-F238E27FC236}">
              <a16:creationId xmlns:a16="http://schemas.microsoft.com/office/drawing/2014/main" id="{3CECA9D0-2ADC-1C1C-49EE-582827B49FAD}"/>
            </a:ext>
          </a:extLst>
        </xdr:cNvPr>
        <xdr:cNvPicPr>
          <a:picLocks noChangeAspect="1"/>
        </xdr:cNvPicPr>
      </xdr:nvPicPr>
      <xdr:blipFill>
        <a:blip xmlns:r="http://schemas.openxmlformats.org/officeDocument/2006/relationships" r:embed="rId5"/>
        <a:stretch>
          <a:fillRect/>
        </a:stretch>
      </xdr:blipFill>
      <xdr:spPr>
        <a:xfrm>
          <a:off x="8495861" y="3634828"/>
          <a:ext cx="5963482" cy="7849695"/>
        </a:xfrm>
        <a:prstGeom prst="rect">
          <a:avLst/>
        </a:prstGeom>
      </xdr:spPr>
    </xdr:pic>
    <xdr:clientData/>
  </xdr:twoCellAnchor>
  <xdr:twoCellAnchor editAs="oneCell">
    <xdr:from>
      <xdr:col>10</xdr:col>
      <xdr:colOff>0</xdr:colOff>
      <xdr:row>15</xdr:row>
      <xdr:rowOff>0</xdr:rowOff>
    </xdr:from>
    <xdr:to>
      <xdr:col>17</xdr:col>
      <xdr:colOff>313036</xdr:colOff>
      <xdr:row>35</xdr:row>
      <xdr:rowOff>145380</xdr:rowOff>
    </xdr:to>
    <xdr:pic>
      <xdr:nvPicPr>
        <xdr:cNvPr id="4" name="Imagen 3">
          <a:extLst>
            <a:ext uri="{FF2B5EF4-FFF2-40B4-BE49-F238E27FC236}">
              <a16:creationId xmlns:a16="http://schemas.microsoft.com/office/drawing/2014/main" id="{7E58D800-C718-DDE4-3C32-4E1D9A9D289B}"/>
            </a:ext>
          </a:extLst>
        </xdr:cNvPr>
        <xdr:cNvPicPr>
          <a:picLocks noChangeAspect="1"/>
        </xdr:cNvPicPr>
      </xdr:nvPicPr>
      <xdr:blipFill>
        <a:blip xmlns:r="http://schemas.openxmlformats.org/officeDocument/2006/relationships" r:embed="rId6"/>
        <a:stretch>
          <a:fillRect/>
        </a:stretch>
      </xdr:blipFill>
      <xdr:spPr>
        <a:xfrm>
          <a:off x="14703534" y="3623879"/>
          <a:ext cx="5677692" cy="7754432"/>
        </a:xfrm>
        <a:prstGeom prst="rect">
          <a:avLst/>
        </a:prstGeom>
      </xdr:spPr>
    </xdr:pic>
    <xdr:clientData/>
  </xdr:twoCellAnchor>
  <xdr:twoCellAnchor editAs="oneCell">
    <xdr:from>
      <xdr:col>17</xdr:col>
      <xdr:colOff>87587</xdr:colOff>
      <xdr:row>16</xdr:row>
      <xdr:rowOff>208017</xdr:rowOff>
    </xdr:from>
    <xdr:to>
      <xdr:col>24</xdr:col>
      <xdr:colOff>191045</xdr:colOff>
      <xdr:row>36</xdr:row>
      <xdr:rowOff>29502</xdr:rowOff>
    </xdr:to>
    <xdr:pic>
      <xdr:nvPicPr>
        <xdr:cNvPr id="5" name="Imagen 4">
          <a:extLst>
            <a:ext uri="{FF2B5EF4-FFF2-40B4-BE49-F238E27FC236}">
              <a16:creationId xmlns:a16="http://schemas.microsoft.com/office/drawing/2014/main" id="{2AC28B2E-0351-F2EF-1ADA-948A390935B5}"/>
            </a:ext>
          </a:extLst>
        </xdr:cNvPr>
        <xdr:cNvPicPr>
          <a:picLocks noChangeAspect="1"/>
        </xdr:cNvPicPr>
      </xdr:nvPicPr>
      <xdr:blipFill>
        <a:blip xmlns:r="http://schemas.openxmlformats.org/officeDocument/2006/relationships" r:embed="rId7"/>
        <a:stretch>
          <a:fillRect/>
        </a:stretch>
      </xdr:blipFill>
      <xdr:spPr>
        <a:xfrm>
          <a:off x="20155777" y="4215086"/>
          <a:ext cx="5468113" cy="7430537"/>
        </a:xfrm>
        <a:prstGeom prst="rect">
          <a:avLst/>
        </a:prstGeom>
      </xdr:spPr>
    </xdr:pic>
    <xdr:clientData/>
  </xdr:twoCellAnchor>
  <xdr:twoCellAnchor editAs="oneCell">
    <xdr:from>
      <xdr:col>25</xdr:col>
      <xdr:colOff>0</xdr:colOff>
      <xdr:row>16</xdr:row>
      <xdr:rowOff>0</xdr:rowOff>
    </xdr:from>
    <xdr:to>
      <xdr:col>32</xdr:col>
      <xdr:colOff>217774</xdr:colOff>
      <xdr:row>33</xdr:row>
      <xdr:rowOff>259563</xdr:rowOff>
    </xdr:to>
    <xdr:pic>
      <xdr:nvPicPr>
        <xdr:cNvPr id="7" name="Imagen 6">
          <a:extLst>
            <a:ext uri="{FF2B5EF4-FFF2-40B4-BE49-F238E27FC236}">
              <a16:creationId xmlns:a16="http://schemas.microsoft.com/office/drawing/2014/main" id="{26ED484D-61A9-796A-2493-8618C1DBE082}"/>
            </a:ext>
          </a:extLst>
        </xdr:cNvPr>
        <xdr:cNvPicPr>
          <a:picLocks noChangeAspect="1"/>
        </xdr:cNvPicPr>
      </xdr:nvPicPr>
      <xdr:blipFill>
        <a:blip xmlns:r="http://schemas.openxmlformats.org/officeDocument/2006/relationships" r:embed="rId8"/>
        <a:stretch>
          <a:fillRect/>
        </a:stretch>
      </xdr:blipFill>
      <xdr:spPr>
        <a:xfrm>
          <a:off x="26199224" y="4007069"/>
          <a:ext cx="5582429" cy="6916115"/>
        </a:xfrm>
        <a:prstGeom prst="rect">
          <a:avLst/>
        </a:prstGeom>
      </xdr:spPr>
    </xdr:pic>
    <xdr:clientData/>
  </xdr:twoCellAnchor>
  <xdr:twoCellAnchor editAs="oneCell">
    <xdr:from>
      <xdr:col>32</xdr:col>
      <xdr:colOff>0</xdr:colOff>
      <xdr:row>16</xdr:row>
      <xdr:rowOff>0</xdr:rowOff>
    </xdr:from>
    <xdr:to>
      <xdr:col>39</xdr:col>
      <xdr:colOff>313037</xdr:colOff>
      <xdr:row>36</xdr:row>
      <xdr:rowOff>269222</xdr:rowOff>
    </xdr:to>
    <xdr:pic>
      <xdr:nvPicPr>
        <xdr:cNvPr id="8" name="Imagen 7">
          <a:extLst>
            <a:ext uri="{FF2B5EF4-FFF2-40B4-BE49-F238E27FC236}">
              <a16:creationId xmlns:a16="http://schemas.microsoft.com/office/drawing/2014/main" id="{9215F47D-3CEA-B8DB-7C34-C1F5AD9E13D4}"/>
            </a:ext>
          </a:extLst>
        </xdr:cNvPr>
        <xdr:cNvPicPr>
          <a:picLocks noChangeAspect="1"/>
        </xdr:cNvPicPr>
      </xdr:nvPicPr>
      <xdr:blipFill>
        <a:blip xmlns:r="http://schemas.openxmlformats.org/officeDocument/2006/relationships" r:embed="rId9"/>
        <a:stretch>
          <a:fillRect/>
        </a:stretch>
      </xdr:blipFill>
      <xdr:spPr>
        <a:xfrm>
          <a:off x="31563879" y="4007069"/>
          <a:ext cx="5677692" cy="7878274"/>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675968</xdr:colOff>
      <xdr:row>10</xdr:row>
      <xdr:rowOff>1</xdr:rowOff>
    </xdr:from>
    <xdr:to>
      <xdr:col>15</xdr:col>
      <xdr:colOff>30727</xdr:colOff>
      <xdr:row>53</xdr:row>
      <xdr:rowOff>76814</xdr:rowOff>
    </xdr:to>
    <xdr:pic>
      <xdr:nvPicPr>
        <xdr:cNvPr id="4" name="Imagen 3" descr="Imagen que contiene Diagrama&#10;&#10;Descripción generada automáticamente">
          <a:extLst>
            <a:ext uri="{FF2B5EF4-FFF2-40B4-BE49-F238E27FC236}">
              <a16:creationId xmlns:a16="http://schemas.microsoft.com/office/drawing/2014/main" id="{4547AA76-8D49-EA77-60AE-2C5D8918935E}"/>
            </a:ext>
          </a:extLst>
        </xdr:cNvPr>
        <xdr:cNvPicPr>
          <a:picLocks noChangeAspect="1"/>
        </xdr:cNvPicPr>
      </xdr:nvPicPr>
      <xdr:blipFill rotWithShape="1">
        <a:blip xmlns:r="http://schemas.openxmlformats.org/officeDocument/2006/relationships" r:embed="rId1"/>
        <a:srcRect l="12839" t="13655" r="28134" b="6048"/>
        <a:stretch/>
      </xdr:blipFill>
      <xdr:spPr>
        <a:xfrm>
          <a:off x="675968" y="1520928"/>
          <a:ext cx="10876936" cy="8004072"/>
        </a:xfrm>
        <a:prstGeom prst="rect">
          <a:avLst/>
        </a:prstGeom>
      </xdr:spPr>
    </xdr:pic>
    <xdr:clientData/>
  </xdr:twoCellAnchor>
  <xdr:twoCellAnchor editAs="oneCell">
    <xdr:from>
      <xdr:col>15</xdr:col>
      <xdr:colOff>305697</xdr:colOff>
      <xdr:row>0</xdr:row>
      <xdr:rowOff>0</xdr:rowOff>
    </xdr:from>
    <xdr:to>
      <xdr:col>16</xdr:col>
      <xdr:colOff>644218</xdr:colOff>
      <xdr:row>5</xdr:row>
      <xdr:rowOff>174297</xdr:rowOff>
    </xdr:to>
    <xdr:pic>
      <xdr:nvPicPr>
        <xdr:cNvPr id="9" name="Imagen 8" descr="Imagen que contiene Diagrama&#10;&#10;Descripción generada automáticamente">
          <a:hlinkClick xmlns:r="http://schemas.openxmlformats.org/officeDocument/2006/relationships" r:id="rId2"/>
          <a:extLst>
            <a:ext uri="{FF2B5EF4-FFF2-40B4-BE49-F238E27FC236}">
              <a16:creationId xmlns:a16="http://schemas.microsoft.com/office/drawing/2014/main" id="{65FD742C-5796-469B-9D78-E0C68F79E465}"/>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1801387" y="0"/>
          <a:ext cx="1104900" cy="1104900"/>
        </a:xfrm>
        <a:prstGeom prst="rect">
          <a:avLst/>
        </a:prstGeom>
        <a:ln>
          <a:noFill/>
        </a:ln>
        <a:effectLst>
          <a:softEdge rad="112500"/>
        </a:effectLst>
      </xdr:spPr>
    </xdr:pic>
    <xdr:clientData/>
  </xdr:twoCellAnchor>
  <xdr:twoCellAnchor editAs="oneCell">
    <xdr:from>
      <xdr:col>11</xdr:col>
      <xdr:colOff>98536</xdr:colOff>
      <xdr:row>0</xdr:row>
      <xdr:rowOff>0</xdr:rowOff>
    </xdr:from>
    <xdr:to>
      <xdr:col>14</xdr:col>
      <xdr:colOff>752560</xdr:colOff>
      <xdr:row>6</xdr:row>
      <xdr:rowOff>150278</xdr:rowOff>
    </xdr:to>
    <xdr:pic>
      <xdr:nvPicPr>
        <xdr:cNvPr id="3" name="Imagen 2">
          <a:extLst>
            <a:ext uri="{FF2B5EF4-FFF2-40B4-BE49-F238E27FC236}">
              <a16:creationId xmlns:a16="http://schemas.microsoft.com/office/drawing/2014/main" id="{8DF16973-5859-4B7C-950C-4513D8E87229}"/>
            </a:ext>
          </a:extLst>
        </xdr:cNvPr>
        <xdr:cNvPicPr>
          <a:picLocks noChangeAspect="1"/>
        </xdr:cNvPicPr>
      </xdr:nvPicPr>
      <xdr:blipFill>
        <a:blip xmlns:r="http://schemas.openxmlformats.org/officeDocument/2006/relationships" r:embed="rId4"/>
        <a:stretch>
          <a:fillRect/>
        </a:stretch>
      </xdr:blipFill>
      <xdr:spPr>
        <a:xfrm>
          <a:off x="8528708" y="0"/>
          <a:ext cx="2953162" cy="1267002"/>
        </a:xfrm>
        <a:prstGeom prst="rect">
          <a:avLst/>
        </a:prstGeom>
      </xdr:spPr>
    </xdr:pic>
    <xdr:clientData/>
  </xdr:twoCellAnchor>
  <xdr:twoCellAnchor editAs="oneCell">
    <xdr:from>
      <xdr:col>17</xdr:col>
      <xdr:colOff>43794</xdr:colOff>
      <xdr:row>1</xdr:row>
      <xdr:rowOff>76637</xdr:rowOff>
    </xdr:from>
    <xdr:to>
      <xdr:col>18</xdr:col>
      <xdr:colOff>507381</xdr:colOff>
      <xdr:row>4</xdr:row>
      <xdr:rowOff>146925</xdr:rowOff>
    </xdr:to>
    <xdr:pic>
      <xdr:nvPicPr>
        <xdr:cNvPr id="6" name="Imagen 5">
          <a:extLst>
            <a:ext uri="{FF2B5EF4-FFF2-40B4-BE49-F238E27FC236}">
              <a16:creationId xmlns:a16="http://schemas.microsoft.com/office/drawing/2014/main" id="{72273019-4962-42FC-8B30-88516EAC4921}"/>
            </a:ext>
          </a:extLst>
        </xdr:cNvPr>
        <xdr:cNvPicPr>
          <a:picLocks noChangeAspect="1"/>
        </xdr:cNvPicPr>
      </xdr:nvPicPr>
      <xdr:blipFill>
        <a:blip xmlns:r="http://schemas.openxmlformats.org/officeDocument/2006/relationships" r:embed="rId5"/>
        <a:stretch>
          <a:fillRect/>
        </a:stretch>
      </xdr:blipFill>
      <xdr:spPr>
        <a:xfrm>
          <a:off x="13072242" y="262758"/>
          <a:ext cx="1229967" cy="62865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14</xdr:col>
      <xdr:colOff>435171</xdr:colOff>
      <xdr:row>1</xdr:row>
      <xdr:rowOff>37559</xdr:rowOff>
    </xdr:from>
    <xdr:to>
      <xdr:col>16</xdr:col>
      <xdr:colOff>271461</xdr:colOff>
      <xdr:row>8</xdr:row>
      <xdr:rowOff>4958</xdr:rowOff>
    </xdr:to>
    <xdr:pic>
      <xdr:nvPicPr>
        <xdr:cNvPr id="7" name="Imagen 6" descr="Imagen que contiene Diagrama&#10;&#10;Descripción generada automáticamente">
          <a:hlinkClick xmlns:r="http://schemas.openxmlformats.org/officeDocument/2006/relationships" r:id="rId1"/>
          <a:extLst>
            <a:ext uri="{FF2B5EF4-FFF2-40B4-BE49-F238E27FC236}">
              <a16:creationId xmlns:a16="http://schemas.microsoft.com/office/drawing/2014/main" id="{87009182-2A89-42DE-9F36-EC07DBFA0F4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071421" y="230327"/>
          <a:ext cx="1355754" cy="1350792"/>
        </a:xfrm>
        <a:prstGeom prst="ellipse">
          <a:avLst/>
        </a:prstGeom>
        <a:ln w="63500" cap="rnd">
          <a:solidFill>
            <a:srgbClr val="333333"/>
          </a:solidFill>
        </a:ln>
        <a:effectLst>
          <a:outerShdw blurRad="381000" dist="292100" dir="5400000" sx="-80000" sy="-18000" rotWithShape="0">
            <a:srgbClr val="000000">
              <a:alpha val="22000"/>
            </a:srgbClr>
          </a:outerShdw>
        </a:effectLst>
        <a:scene3d>
          <a:camera prst="orthographicFront"/>
          <a:lightRig rig="contrasting" dir="t">
            <a:rot lat="0" lon="0" rev="3000000"/>
          </a:lightRig>
        </a:scene3d>
        <a:sp3d contourW="7620">
          <a:bevelT w="95250" h="31750"/>
          <a:contourClr>
            <a:srgbClr val="333333"/>
          </a:contourClr>
        </a:sp3d>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135754</xdr:colOff>
      <xdr:row>100</xdr:row>
      <xdr:rowOff>177098</xdr:rowOff>
    </xdr:from>
    <xdr:to>
      <xdr:col>11</xdr:col>
      <xdr:colOff>65159</xdr:colOff>
      <xdr:row>106</xdr:row>
      <xdr:rowOff>64463</xdr:rowOff>
    </xdr:to>
    <xdr:pic>
      <xdr:nvPicPr>
        <xdr:cNvPr id="9" name="Imagen 8" descr="Interfaz de usuario gráfica, Texto&#10;&#10;Descripción generada automáticamente">
          <a:extLst>
            <a:ext uri="{FF2B5EF4-FFF2-40B4-BE49-F238E27FC236}">
              <a16:creationId xmlns:a16="http://schemas.microsoft.com/office/drawing/2014/main" id="{E232DCA7-600E-7B05-AC5D-3563BB3F8488}"/>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3931950" y="19503185"/>
          <a:ext cx="4484839" cy="104693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271244</xdr:colOff>
      <xdr:row>93</xdr:row>
      <xdr:rowOff>111856</xdr:rowOff>
    </xdr:from>
    <xdr:to>
      <xdr:col>8</xdr:col>
      <xdr:colOff>571763</xdr:colOff>
      <xdr:row>101</xdr:row>
      <xdr:rowOff>17737</xdr:rowOff>
    </xdr:to>
    <xdr:pic>
      <xdr:nvPicPr>
        <xdr:cNvPr id="13" name="Imagen 12" descr="Forma, Flecha&#10;&#10;Descripción generada automáticamente">
          <a:extLst>
            <a:ext uri="{FF2B5EF4-FFF2-40B4-BE49-F238E27FC236}">
              <a16:creationId xmlns:a16="http://schemas.microsoft.com/office/drawing/2014/main" id="{16A8351F-39F3-4DDA-B087-EB59A6FFAD5E}"/>
            </a:ext>
          </a:extLst>
        </xdr:cNvPr>
        <xdr:cNvPicPr>
          <a:picLocks noChangeAspect="1"/>
        </xdr:cNvPicPr>
      </xdr:nvPicPr>
      <xdr:blipFill>
        <a:blip xmlns:r="http://schemas.openxmlformats.org/officeDocument/2006/relationships" r:embed="rId4"/>
        <a:stretch>
          <a:fillRect/>
        </a:stretch>
      </xdr:blipFill>
      <xdr:spPr>
        <a:xfrm rot="5550414">
          <a:off x="5389813" y="18281222"/>
          <a:ext cx="1451968" cy="1059758"/>
        </a:xfrm>
        <a:prstGeom prst="rect">
          <a:avLst/>
        </a:prstGeom>
      </xdr:spPr>
    </xdr:pic>
    <xdr:clientData/>
  </xdr:twoCellAnchor>
  <xdr:twoCellAnchor editAs="oneCell">
    <xdr:from>
      <xdr:col>18</xdr:col>
      <xdr:colOff>699569</xdr:colOff>
      <xdr:row>77</xdr:row>
      <xdr:rowOff>53365</xdr:rowOff>
    </xdr:from>
    <xdr:to>
      <xdr:col>24</xdr:col>
      <xdr:colOff>552054</xdr:colOff>
      <xdr:row>103</xdr:row>
      <xdr:rowOff>49701</xdr:rowOff>
    </xdr:to>
    <xdr:pic>
      <xdr:nvPicPr>
        <xdr:cNvPr id="14" name="Imagen 13" descr="Texto&#10;&#10;Descripción generada automáticamente">
          <a:extLst>
            <a:ext uri="{FF2B5EF4-FFF2-40B4-BE49-F238E27FC236}">
              <a16:creationId xmlns:a16="http://schemas.microsoft.com/office/drawing/2014/main" id="{20E89053-8525-C744-7B93-F5289FAF0D2E}"/>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14499203" y="14457024"/>
          <a:ext cx="4452363" cy="482853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22</xdr:col>
      <xdr:colOff>50667</xdr:colOff>
      <xdr:row>51</xdr:row>
      <xdr:rowOff>22087</xdr:rowOff>
    </xdr:from>
    <xdr:to>
      <xdr:col>27</xdr:col>
      <xdr:colOff>632199</xdr:colOff>
      <xdr:row>77</xdr:row>
      <xdr:rowOff>88257</xdr:rowOff>
    </xdr:to>
    <xdr:pic>
      <xdr:nvPicPr>
        <xdr:cNvPr id="16" name="Imagen 15" descr="Texto&#10;&#10;Descripción generada automáticamente">
          <a:extLst>
            <a:ext uri="{FF2B5EF4-FFF2-40B4-BE49-F238E27FC236}">
              <a16:creationId xmlns:a16="http://schemas.microsoft.com/office/drawing/2014/main" id="{8B5C3581-8AA8-531F-B32E-ADBA834F55BB}"/>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16916887" y="9593550"/>
          <a:ext cx="4414763" cy="489836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469552</xdr:colOff>
      <xdr:row>68</xdr:row>
      <xdr:rowOff>67564</xdr:rowOff>
    </xdr:from>
    <xdr:to>
      <xdr:col>21</xdr:col>
      <xdr:colOff>651662</xdr:colOff>
      <xdr:row>74</xdr:row>
      <xdr:rowOff>71947</xdr:rowOff>
    </xdr:to>
    <xdr:pic>
      <xdr:nvPicPr>
        <xdr:cNvPr id="17" name="Imagen 16" descr="Forma, Flecha&#10;&#10;Descripción generada automáticamente">
          <a:extLst>
            <a:ext uri="{FF2B5EF4-FFF2-40B4-BE49-F238E27FC236}">
              <a16:creationId xmlns:a16="http://schemas.microsoft.com/office/drawing/2014/main" id="{4F6AAC51-A529-4117-98FE-B0EB07261FFF}"/>
            </a:ext>
          </a:extLst>
        </xdr:cNvPr>
        <xdr:cNvPicPr>
          <a:picLocks noChangeAspect="1"/>
        </xdr:cNvPicPr>
      </xdr:nvPicPr>
      <xdr:blipFill>
        <a:blip xmlns:r="http://schemas.openxmlformats.org/officeDocument/2006/relationships" r:embed="rId4"/>
        <a:stretch>
          <a:fillRect/>
        </a:stretch>
      </xdr:blipFill>
      <xdr:spPr>
        <a:xfrm>
          <a:off x="10435954" y="12798540"/>
          <a:ext cx="6315281" cy="1119505"/>
        </a:xfrm>
        <a:prstGeom prst="rect">
          <a:avLst/>
        </a:prstGeom>
      </xdr:spPr>
    </xdr:pic>
    <xdr:clientData/>
  </xdr:twoCellAnchor>
  <xdr:twoCellAnchor editAs="oneCell">
    <xdr:from>
      <xdr:col>0</xdr:col>
      <xdr:colOff>0</xdr:colOff>
      <xdr:row>0</xdr:row>
      <xdr:rowOff>56697</xdr:rowOff>
    </xdr:from>
    <xdr:to>
      <xdr:col>3</xdr:col>
      <xdr:colOff>673966</xdr:colOff>
      <xdr:row>6</xdr:row>
      <xdr:rowOff>133074</xdr:rowOff>
    </xdr:to>
    <xdr:pic>
      <xdr:nvPicPr>
        <xdr:cNvPr id="3" name="Imagen 2">
          <a:extLst>
            <a:ext uri="{FF2B5EF4-FFF2-40B4-BE49-F238E27FC236}">
              <a16:creationId xmlns:a16="http://schemas.microsoft.com/office/drawing/2014/main" id="{44DF5434-E8BD-4170-94B5-538C6D8ABA8E}"/>
            </a:ext>
          </a:extLst>
        </xdr:cNvPr>
        <xdr:cNvPicPr>
          <a:picLocks noChangeAspect="1"/>
        </xdr:cNvPicPr>
      </xdr:nvPicPr>
      <xdr:blipFill>
        <a:blip xmlns:r="http://schemas.openxmlformats.org/officeDocument/2006/relationships" r:embed="rId7"/>
        <a:stretch>
          <a:fillRect/>
        </a:stretch>
      </xdr:blipFill>
      <xdr:spPr>
        <a:xfrm>
          <a:off x="0" y="56697"/>
          <a:ext cx="2953162" cy="1267002"/>
        </a:xfrm>
        <a:prstGeom prst="rect">
          <a:avLst/>
        </a:prstGeom>
      </xdr:spPr>
    </xdr:pic>
    <xdr:clientData/>
  </xdr:twoCellAnchor>
  <xdr:twoCellAnchor editAs="oneCell">
    <xdr:from>
      <xdr:col>16</xdr:col>
      <xdr:colOff>408214</xdr:colOff>
      <xdr:row>3</xdr:row>
      <xdr:rowOff>0</xdr:rowOff>
    </xdr:from>
    <xdr:to>
      <xdr:col>18</xdr:col>
      <xdr:colOff>118716</xdr:colOff>
      <xdr:row>6</xdr:row>
      <xdr:rowOff>39007</xdr:rowOff>
    </xdr:to>
    <xdr:pic>
      <xdr:nvPicPr>
        <xdr:cNvPr id="6" name="Imagen 5">
          <a:extLst>
            <a:ext uri="{FF2B5EF4-FFF2-40B4-BE49-F238E27FC236}">
              <a16:creationId xmlns:a16="http://schemas.microsoft.com/office/drawing/2014/main" id="{EAF5D617-CC37-46B7-BCC1-7E1671C127D5}"/>
            </a:ext>
          </a:extLst>
        </xdr:cNvPr>
        <xdr:cNvPicPr>
          <a:picLocks noChangeAspect="1"/>
        </xdr:cNvPicPr>
      </xdr:nvPicPr>
      <xdr:blipFill>
        <a:blip xmlns:r="http://schemas.openxmlformats.org/officeDocument/2006/relationships" r:embed="rId8"/>
        <a:stretch>
          <a:fillRect/>
        </a:stretch>
      </xdr:blipFill>
      <xdr:spPr>
        <a:xfrm>
          <a:off x="12563928" y="600982"/>
          <a:ext cx="1229967" cy="628650"/>
        </a:xfrm>
        <a:prstGeom prst="rect">
          <a:avLst/>
        </a:prstGeom>
      </xdr:spPr>
    </xdr:pic>
    <xdr:clientData/>
  </xdr:twoCellAnchor>
  <xdr:twoCellAnchor editAs="oneCell">
    <xdr:from>
      <xdr:col>0</xdr:col>
      <xdr:colOff>0</xdr:colOff>
      <xdr:row>10</xdr:row>
      <xdr:rowOff>82827</xdr:rowOff>
    </xdr:from>
    <xdr:to>
      <xdr:col>16</xdr:col>
      <xdr:colOff>124239</xdr:colOff>
      <xdr:row>54</xdr:row>
      <xdr:rowOff>763</xdr:rowOff>
    </xdr:to>
    <xdr:pic>
      <xdr:nvPicPr>
        <xdr:cNvPr id="2" name="Imagen 1">
          <a:extLst>
            <a:ext uri="{FF2B5EF4-FFF2-40B4-BE49-F238E27FC236}">
              <a16:creationId xmlns:a16="http://schemas.microsoft.com/office/drawing/2014/main" id="{64FFB7C5-0FB3-FB3A-4DE4-1FBCE9F5980F}"/>
            </a:ext>
          </a:extLst>
        </xdr:cNvPr>
        <xdr:cNvPicPr>
          <a:picLocks noChangeAspect="1"/>
        </xdr:cNvPicPr>
      </xdr:nvPicPr>
      <xdr:blipFill>
        <a:blip xmlns:r="http://schemas.openxmlformats.org/officeDocument/2006/relationships" r:embed="rId9"/>
        <a:stretch>
          <a:fillRect/>
        </a:stretch>
      </xdr:blipFill>
      <xdr:spPr>
        <a:xfrm>
          <a:off x="0" y="2153479"/>
          <a:ext cx="12051196" cy="9015002"/>
        </a:xfrm>
        <a:prstGeom prst="rect">
          <a:avLst/>
        </a:prstGeom>
      </xdr:spPr>
    </xdr:pic>
    <xdr:clientData/>
  </xdr:twoCellAnchor>
  <xdr:twoCellAnchor editAs="oneCell">
    <xdr:from>
      <xdr:col>0</xdr:col>
      <xdr:colOff>457564</xdr:colOff>
      <xdr:row>56</xdr:row>
      <xdr:rowOff>3030</xdr:rowOff>
    </xdr:from>
    <xdr:to>
      <xdr:col>9</xdr:col>
      <xdr:colOff>14346</xdr:colOff>
      <xdr:row>74</xdr:row>
      <xdr:rowOff>23231</xdr:rowOff>
    </xdr:to>
    <xdr:pic>
      <xdr:nvPicPr>
        <xdr:cNvPr id="4" name="Imagen 3">
          <a:extLst>
            <a:ext uri="{FF2B5EF4-FFF2-40B4-BE49-F238E27FC236}">
              <a16:creationId xmlns:a16="http://schemas.microsoft.com/office/drawing/2014/main" id="{D7E92A7B-CE72-04C1-BB22-367E48D51776}"/>
            </a:ext>
          </a:extLst>
        </xdr:cNvPr>
        <xdr:cNvPicPr>
          <a:picLocks noChangeAspect="1"/>
        </xdr:cNvPicPr>
      </xdr:nvPicPr>
      <xdr:blipFill>
        <a:blip xmlns:r="http://schemas.openxmlformats.org/officeDocument/2006/relationships" r:embed="rId10"/>
        <a:stretch>
          <a:fillRect/>
        </a:stretch>
      </xdr:blipFill>
      <xdr:spPr>
        <a:xfrm>
          <a:off x="457564" y="10503762"/>
          <a:ext cx="6456599" cy="3365567"/>
        </a:xfrm>
        <a:prstGeom prst="rect">
          <a:avLst/>
        </a:prstGeom>
      </xdr:spPr>
    </xdr:pic>
    <xdr:clientData/>
  </xdr:twoCellAnchor>
  <xdr:twoCellAnchor editAs="oneCell">
    <xdr:from>
      <xdr:col>5</xdr:col>
      <xdr:colOff>749712</xdr:colOff>
      <xdr:row>54</xdr:row>
      <xdr:rowOff>109282</xdr:rowOff>
    </xdr:from>
    <xdr:to>
      <xdr:col>13</xdr:col>
      <xdr:colOff>605387</xdr:colOff>
      <xdr:row>95</xdr:row>
      <xdr:rowOff>3501</xdr:rowOff>
    </xdr:to>
    <xdr:pic>
      <xdr:nvPicPr>
        <xdr:cNvPr id="8" name="Imagen 7">
          <a:extLst>
            <a:ext uri="{FF2B5EF4-FFF2-40B4-BE49-F238E27FC236}">
              <a16:creationId xmlns:a16="http://schemas.microsoft.com/office/drawing/2014/main" id="{4CE5F545-F605-FD6E-919D-71D185E6C692}"/>
            </a:ext>
          </a:extLst>
        </xdr:cNvPr>
        <xdr:cNvPicPr>
          <a:picLocks noChangeAspect="1"/>
        </xdr:cNvPicPr>
      </xdr:nvPicPr>
      <xdr:blipFill>
        <a:blip xmlns:r="http://schemas.openxmlformats.org/officeDocument/2006/relationships" r:embed="rId11"/>
        <a:stretch>
          <a:fillRect/>
        </a:stretch>
      </xdr:blipFill>
      <xdr:spPr>
        <a:xfrm>
          <a:off x="4582944" y="10238306"/>
          <a:ext cx="5988845" cy="7514219"/>
        </a:xfrm>
        <a:prstGeom prst="rect">
          <a:avLst/>
        </a:prstGeom>
      </xdr:spPr>
    </xdr:pic>
    <xdr:clientData/>
  </xdr:twoCellAnchor>
  <xdr:twoCellAnchor editAs="oneCell">
    <xdr:from>
      <xdr:col>12</xdr:col>
      <xdr:colOff>56322</xdr:colOff>
      <xdr:row>86</xdr:row>
      <xdr:rowOff>185757</xdr:rowOff>
    </xdr:from>
    <xdr:to>
      <xdr:col>17</xdr:col>
      <xdr:colOff>718648</xdr:colOff>
      <xdr:row>110</xdr:row>
      <xdr:rowOff>89602</xdr:rowOff>
    </xdr:to>
    <xdr:pic>
      <xdr:nvPicPr>
        <xdr:cNvPr id="11" name="Imagen 10" descr="Texto&#10;&#10;Descripción generada automáticamente con confianza media">
          <a:extLst>
            <a:ext uri="{FF2B5EF4-FFF2-40B4-BE49-F238E27FC236}">
              <a16:creationId xmlns:a16="http://schemas.microsoft.com/office/drawing/2014/main" id="{7C21E481-6FA1-D472-5A21-D80528E0F983}"/>
            </a:ext>
          </a:extLst>
        </xdr:cNvPr>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9256078" y="16262098"/>
          <a:ext cx="4495558" cy="436433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432763</xdr:colOff>
      <xdr:row>84</xdr:row>
      <xdr:rowOff>60487</xdr:rowOff>
    </xdr:from>
    <xdr:to>
      <xdr:col>12</xdr:col>
      <xdr:colOff>262379</xdr:colOff>
      <xdr:row>90</xdr:row>
      <xdr:rowOff>68206</xdr:rowOff>
    </xdr:to>
    <xdr:pic>
      <xdr:nvPicPr>
        <xdr:cNvPr id="12" name="Imagen 11" descr="Forma, Flecha&#10;&#10;Descripción generada automáticamente">
          <a:extLst>
            <a:ext uri="{FF2B5EF4-FFF2-40B4-BE49-F238E27FC236}">
              <a16:creationId xmlns:a16="http://schemas.microsoft.com/office/drawing/2014/main" id="{F5F9BBDA-58A9-CF42-A181-2C7EF177C74E}"/>
            </a:ext>
          </a:extLst>
        </xdr:cNvPr>
        <xdr:cNvPicPr>
          <a:picLocks noChangeAspect="1"/>
        </xdr:cNvPicPr>
      </xdr:nvPicPr>
      <xdr:blipFill>
        <a:blip xmlns:r="http://schemas.openxmlformats.org/officeDocument/2006/relationships" r:embed="rId4"/>
        <a:stretch>
          <a:fillRect/>
        </a:stretch>
      </xdr:blipFill>
      <xdr:spPr>
        <a:xfrm>
          <a:off x="8099226" y="15765121"/>
          <a:ext cx="1362909" cy="1122841"/>
        </a:xfrm>
        <a:prstGeom prst="rect">
          <a:avLst/>
        </a:prstGeom>
      </xdr:spPr>
    </xdr:pic>
    <xdr:clientData/>
  </xdr:twoCellAnchor>
  <xdr:twoCellAnchor editAs="oneCell">
    <xdr:from>
      <xdr:col>12</xdr:col>
      <xdr:colOff>539025</xdr:colOff>
      <xdr:row>78</xdr:row>
      <xdr:rowOff>32729</xdr:rowOff>
    </xdr:from>
    <xdr:to>
      <xdr:col>18</xdr:col>
      <xdr:colOff>526813</xdr:colOff>
      <xdr:row>84</xdr:row>
      <xdr:rowOff>37110</xdr:rowOff>
    </xdr:to>
    <xdr:pic>
      <xdr:nvPicPr>
        <xdr:cNvPr id="15" name="Imagen 14" descr="Forma, Flecha&#10;&#10;Descripción generada automáticamente">
          <a:extLst>
            <a:ext uri="{FF2B5EF4-FFF2-40B4-BE49-F238E27FC236}">
              <a16:creationId xmlns:a16="http://schemas.microsoft.com/office/drawing/2014/main" id="{6197FF78-04CE-430A-A715-0BE7A125DDE1}"/>
            </a:ext>
          </a:extLst>
        </xdr:cNvPr>
        <xdr:cNvPicPr>
          <a:picLocks noChangeAspect="1"/>
        </xdr:cNvPicPr>
      </xdr:nvPicPr>
      <xdr:blipFill>
        <a:blip xmlns:r="http://schemas.openxmlformats.org/officeDocument/2006/relationships" r:embed="rId4"/>
        <a:stretch>
          <a:fillRect/>
        </a:stretch>
      </xdr:blipFill>
      <xdr:spPr>
        <a:xfrm>
          <a:off x="9738781" y="14622241"/>
          <a:ext cx="4587666" cy="1119503"/>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170240</xdr:colOff>
      <xdr:row>15</xdr:row>
      <xdr:rowOff>177607</xdr:rowOff>
    </xdr:from>
    <xdr:to>
      <xdr:col>16</xdr:col>
      <xdr:colOff>215080</xdr:colOff>
      <xdr:row>68</xdr:row>
      <xdr:rowOff>149158</xdr:rowOff>
    </xdr:to>
    <xdr:pic>
      <xdr:nvPicPr>
        <xdr:cNvPr id="6" name="Imagen 5" descr="Diagrama&#10;&#10;Descripción generada automáticamente">
          <a:extLst>
            <a:ext uri="{FF2B5EF4-FFF2-40B4-BE49-F238E27FC236}">
              <a16:creationId xmlns:a16="http://schemas.microsoft.com/office/drawing/2014/main" id="{6CD5AC0A-D399-4A56-9FC5-D9F2A9494D6D}"/>
            </a:ext>
          </a:extLst>
        </xdr:cNvPr>
        <xdr:cNvPicPr>
          <a:picLocks noChangeAspect="1"/>
        </xdr:cNvPicPr>
      </xdr:nvPicPr>
      <xdr:blipFill rotWithShape="1">
        <a:blip xmlns:r="http://schemas.openxmlformats.org/officeDocument/2006/relationships" r:embed="rId1"/>
        <a:srcRect l="12812" t="12014" r="28060" b="6144"/>
        <a:stretch/>
      </xdr:blipFill>
      <xdr:spPr>
        <a:xfrm>
          <a:off x="170240" y="3004381"/>
          <a:ext cx="12335163" cy="9742358"/>
        </a:xfrm>
        <a:prstGeom prst="rect">
          <a:avLst/>
        </a:prstGeom>
      </xdr:spPr>
    </xdr:pic>
    <xdr:clientData/>
  </xdr:twoCellAnchor>
  <xdr:twoCellAnchor editAs="oneCell">
    <xdr:from>
      <xdr:col>102</xdr:col>
      <xdr:colOff>257432</xdr:colOff>
      <xdr:row>12</xdr:row>
      <xdr:rowOff>147333</xdr:rowOff>
    </xdr:from>
    <xdr:to>
      <xdr:col>121</xdr:col>
      <xdr:colOff>257432</xdr:colOff>
      <xdr:row>73</xdr:row>
      <xdr:rowOff>168600</xdr:rowOff>
    </xdr:to>
    <xdr:pic>
      <xdr:nvPicPr>
        <xdr:cNvPr id="9" name="Imagen 8" descr="Escala de tiempo&#10;&#10;Descripción generada automáticamente">
          <a:extLst>
            <a:ext uri="{FF2B5EF4-FFF2-40B4-BE49-F238E27FC236}">
              <a16:creationId xmlns:a16="http://schemas.microsoft.com/office/drawing/2014/main" id="{E4059123-F9BD-469B-85E1-02265BA2E265}"/>
            </a:ext>
          </a:extLst>
        </xdr:cNvPr>
        <xdr:cNvPicPr>
          <a:picLocks noChangeAspect="1"/>
        </xdr:cNvPicPr>
      </xdr:nvPicPr>
      <xdr:blipFill rotWithShape="1">
        <a:blip xmlns:r="http://schemas.openxmlformats.org/officeDocument/2006/relationships" r:embed="rId2"/>
        <a:srcRect l="10840" t="13265" r="27637" b="4642"/>
        <a:stretch/>
      </xdr:blipFill>
      <xdr:spPr>
        <a:xfrm>
          <a:off x="77981432" y="1518933"/>
          <a:ext cx="14478000" cy="11641767"/>
        </a:xfrm>
        <a:prstGeom prst="rect">
          <a:avLst/>
        </a:prstGeom>
      </xdr:spPr>
    </xdr:pic>
    <xdr:clientData/>
  </xdr:twoCellAnchor>
  <xdr:twoCellAnchor editAs="oneCell">
    <xdr:from>
      <xdr:col>104</xdr:col>
      <xdr:colOff>249463</xdr:colOff>
      <xdr:row>83</xdr:row>
      <xdr:rowOff>158749</xdr:rowOff>
    </xdr:from>
    <xdr:to>
      <xdr:col>124</xdr:col>
      <xdr:colOff>650096</xdr:colOff>
      <xdr:row>151</xdr:row>
      <xdr:rowOff>113391</xdr:rowOff>
    </xdr:to>
    <xdr:pic>
      <xdr:nvPicPr>
        <xdr:cNvPr id="14" name="Imagen 13" descr="Imagen que contiene Texto&#10;&#10;Descripción generada automáticamente">
          <a:extLst>
            <a:ext uri="{FF2B5EF4-FFF2-40B4-BE49-F238E27FC236}">
              <a16:creationId xmlns:a16="http://schemas.microsoft.com/office/drawing/2014/main" id="{6D26BA93-5F2D-4C18-A03D-2C919D50DF78}"/>
            </a:ext>
          </a:extLst>
        </xdr:cNvPr>
        <xdr:cNvPicPr>
          <a:picLocks noChangeAspect="1"/>
        </xdr:cNvPicPr>
      </xdr:nvPicPr>
      <xdr:blipFill rotWithShape="1">
        <a:blip xmlns:r="http://schemas.openxmlformats.org/officeDocument/2006/relationships" r:embed="rId3"/>
        <a:srcRect l="11659" t="11686" r="27198" b="3868"/>
        <a:stretch/>
      </xdr:blipFill>
      <xdr:spPr>
        <a:xfrm>
          <a:off x="79497463" y="15055849"/>
          <a:ext cx="15640633" cy="12908642"/>
        </a:xfrm>
        <a:prstGeom prst="rect">
          <a:avLst/>
        </a:prstGeom>
      </xdr:spPr>
    </xdr:pic>
    <xdr:clientData/>
  </xdr:twoCellAnchor>
  <xdr:twoCellAnchor editAs="oneCell">
    <xdr:from>
      <xdr:col>15</xdr:col>
      <xdr:colOff>661270</xdr:colOff>
      <xdr:row>0</xdr:row>
      <xdr:rowOff>179305</xdr:rowOff>
    </xdr:from>
    <xdr:to>
      <xdr:col>17</xdr:col>
      <xdr:colOff>237523</xdr:colOff>
      <xdr:row>6</xdr:row>
      <xdr:rowOff>100866</xdr:rowOff>
    </xdr:to>
    <xdr:pic>
      <xdr:nvPicPr>
        <xdr:cNvPr id="7" name="Imagen 6" descr="Imagen que contiene Diagrama&#10;&#10;Descripción generada automáticamente">
          <a:hlinkClick xmlns:r="http://schemas.openxmlformats.org/officeDocument/2006/relationships" r:id="rId4"/>
          <a:extLst>
            <a:ext uri="{FF2B5EF4-FFF2-40B4-BE49-F238E27FC236}">
              <a16:creationId xmlns:a16="http://schemas.microsoft.com/office/drawing/2014/main" id="{9A1F2887-32C6-4F37-B915-534C33C40C9C}"/>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12160965" y="179305"/>
          <a:ext cx="1109546" cy="1059915"/>
        </a:xfrm>
        <a:prstGeom prst="ellipse">
          <a:avLst/>
        </a:prstGeom>
        <a:ln w="63500" cap="rnd">
          <a:solidFill>
            <a:srgbClr val="333333"/>
          </a:solidFill>
        </a:ln>
        <a:effectLst>
          <a:outerShdw blurRad="381000" dist="292100" dir="5400000" sx="-80000" sy="-18000" rotWithShape="0">
            <a:srgbClr val="000000">
              <a:alpha val="22000"/>
            </a:srgbClr>
          </a:outerShdw>
        </a:effectLst>
        <a:scene3d>
          <a:camera prst="orthographicFront"/>
          <a:lightRig rig="contrasting" dir="t">
            <a:rot lat="0" lon="0" rev="3000000"/>
          </a:lightRig>
        </a:scene3d>
        <a:sp3d contourW="7620">
          <a:bevelT w="95250" h="31750"/>
          <a:contourClr>
            <a:srgbClr val="333333"/>
          </a:contourClr>
        </a:sp3d>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396643</xdr:colOff>
      <xdr:row>127</xdr:row>
      <xdr:rowOff>182021</xdr:rowOff>
    </xdr:from>
    <xdr:to>
      <xdr:col>8</xdr:col>
      <xdr:colOff>226716</xdr:colOff>
      <xdr:row>135</xdr:row>
      <xdr:rowOff>29870</xdr:rowOff>
    </xdr:to>
    <xdr:pic>
      <xdr:nvPicPr>
        <xdr:cNvPr id="10" name="Imagen 9" descr="Interfaz de usuario gráfica, Texto, Aplicación&#10;&#10;Descripción generada automáticamente">
          <a:extLst>
            <a:ext uri="{FF2B5EF4-FFF2-40B4-BE49-F238E27FC236}">
              <a16:creationId xmlns:a16="http://schemas.microsoft.com/office/drawing/2014/main" id="{A225DDF2-412F-2132-02F4-07CB9C00E212}"/>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1909437" y="25087095"/>
          <a:ext cx="4368455" cy="14166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473522</xdr:colOff>
      <xdr:row>120</xdr:row>
      <xdr:rowOff>131925</xdr:rowOff>
    </xdr:from>
    <xdr:to>
      <xdr:col>8</xdr:col>
      <xdr:colOff>23592</xdr:colOff>
      <xdr:row>128</xdr:row>
      <xdr:rowOff>1832</xdr:rowOff>
    </xdr:to>
    <xdr:pic>
      <xdr:nvPicPr>
        <xdr:cNvPr id="12" name="Imagen 11" descr="Forma, Flecha&#10;&#10;Descripción generada automáticamente">
          <a:extLst>
            <a:ext uri="{FF2B5EF4-FFF2-40B4-BE49-F238E27FC236}">
              <a16:creationId xmlns:a16="http://schemas.microsoft.com/office/drawing/2014/main" id="{3FF05C7E-C9AE-4170-9368-6524CE210061}"/>
            </a:ext>
          </a:extLst>
        </xdr:cNvPr>
        <xdr:cNvPicPr>
          <a:picLocks noChangeAspect="1"/>
        </xdr:cNvPicPr>
      </xdr:nvPicPr>
      <xdr:blipFill>
        <a:blip xmlns:r="http://schemas.openxmlformats.org/officeDocument/2006/relationships" r:embed="rId7"/>
        <a:stretch>
          <a:fillRect/>
        </a:stretch>
      </xdr:blipFill>
      <xdr:spPr>
        <a:xfrm rot="5550414">
          <a:off x="4826772" y="23849410"/>
          <a:ext cx="1433128" cy="1062864"/>
        </a:xfrm>
        <a:prstGeom prst="rect">
          <a:avLst/>
        </a:prstGeom>
      </xdr:spPr>
    </xdr:pic>
    <xdr:clientData/>
  </xdr:twoCellAnchor>
  <xdr:twoCellAnchor editAs="oneCell">
    <xdr:from>
      <xdr:col>11</xdr:col>
      <xdr:colOff>600641</xdr:colOff>
      <xdr:row>125</xdr:row>
      <xdr:rowOff>84662</xdr:rowOff>
    </xdr:from>
    <xdr:to>
      <xdr:col>17</xdr:col>
      <xdr:colOff>338024</xdr:colOff>
      <xdr:row>149</xdr:row>
      <xdr:rowOff>174718</xdr:rowOff>
    </xdr:to>
    <xdr:pic>
      <xdr:nvPicPr>
        <xdr:cNvPr id="13" name="Imagen 12" descr="Interfaz de usuario gráfica, Texto, Aplicación, Correo electrónico&#10;&#10;Descripción generada automáticamente">
          <a:extLst>
            <a:ext uri="{FF2B5EF4-FFF2-40B4-BE49-F238E27FC236}">
              <a16:creationId xmlns:a16="http://schemas.microsoft.com/office/drawing/2014/main" id="{71375E6A-ECAC-55D4-2A0E-9A653B1C16F6}"/>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8921009" y="24597530"/>
          <a:ext cx="4275765" cy="47965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17</xdr:col>
      <xdr:colOff>542387</xdr:colOff>
      <xdr:row>111</xdr:row>
      <xdr:rowOff>175185</xdr:rowOff>
    </xdr:from>
    <xdr:to>
      <xdr:col>23</xdr:col>
      <xdr:colOff>195107</xdr:colOff>
      <xdr:row>140</xdr:row>
      <xdr:rowOff>122365</xdr:rowOff>
    </xdr:to>
    <xdr:pic>
      <xdr:nvPicPr>
        <xdr:cNvPr id="16" name="Imagen 15" descr="Texto&#10;&#10;Descripción generada automáticamente">
          <a:extLst>
            <a:ext uri="{FF2B5EF4-FFF2-40B4-BE49-F238E27FC236}">
              <a16:creationId xmlns:a16="http://schemas.microsoft.com/office/drawing/2014/main" id="{73680891-3349-428F-5FAE-99844F921443}"/>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13401137" y="21942611"/>
          <a:ext cx="4191102" cy="563416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685232</xdr:colOff>
      <xdr:row>81</xdr:row>
      <xdr:rowOff>153317</xdr:rowOff>
    </xdr:from>
    <xdr:to>
      <xdr:col>24</xdr:col>
      <xdr:colOff>570933</xdr:colOff>
      <xdr:row>111</xdr:row>
      <xdr:rowOff>9170</xdr:rowOff>
    </xdr:to>
    <xdr:pic>
      <xdr:nvPicPr>
        <xdr:cNvPr id="18" name="Imagen 17" descr="Texto&#10;&#10;Descripción generada automáticamente">
          <a:extLst>
            <a:ext uri="{FF2B5EF4-FFF2-40B4-BE49-F238E27FC236}">
              <a16:creationId xmlns:a16="http://schemas.microsoft.com/office/drawing/2014/main" id="{B81F936D-508F-0D66-2C5A-2040D63D1759}"/>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14300379" y="16037655"/>
          <a:ext cx="4424083" cy="57389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638872</xdr:colOff>
      <xdr:row>0</xdr:row>
      <xdr:rowOff>0</xdr:rowOff>
    </xdr:from>
    <xdr:to>
      <xdr:col>15</xdr:col>
      <xdr:colOff>525449</xdr:colOff>
      <xdr:row>6</xdr:row>
      <xdr:rowOff>128648</xdr:rowOff>
    </xdr:to>
    <xdr:pic>
      <xdr:nvPicPr>
        <xdr:cNvPr id="3" name="Imagen 2">
          <a:extLst>
            <a:ext uri="{FF2B5EF4-FFF2-40B4-BE49-F238E27FC236}">
              <a16:creationId xmlns:a16="http://schemas.microsoft.com/office/drawing/2014/main" id="{EFDFA9AD-E0F3-4F00-B0A5-9ABD9D9A1319}"/>
            </a:ext>
          </a:extLst>
        </xdr:cNvPr>
        <xdr:cNvPicPr>
          <a:picLocks noChangeAspect="1"/>
        </xdr:cNvPicPr>
      </xdr:nvPicPr>
      <xdr:blipFill>
        <a:blip xmlns:r="http://schemas.openxmlformats.org/officeDocument/2006/relationships" r:embed="rId11"/>
        <a:stretch>
          <a:fillRect/>
        </a:stretch>
      </xdr:blipFill>
      <xdr:spPr>
        <a:xfrm>
          <a:off x="9071982" y="0"/>
          <a:ext cx="2953162" cy="1267002"/>
        </a:xfrm>
        <a:prstGeom prst="rect">
          <a:avLst/>
        </a:prstGeom>
      </xdr:spPr>
    </xdr:pic>
    <xdr:clientData/>
  </xdr:twoCellAnchor>
  <xdr:twoCellAnchor editAs="oneCell">
    <xdr:from>
      <xdr:col>17</xdr:col>
      <xdr:colOff>336859</xdr:colOff>
      <xdr:row>2</xdr:row>
      <xdr:rowOff>116159</xdr:rowOff>
    </xdr:from>
    <xdr:to>
      <xdr:col>19</xdr:col>
      <xdr:colOff>33534</xdr:colOff>
      <xdr:row>5</xdr:row>
      <xdr:rowOff>175632</xdr:rowOff>
    </xdr:to>
    <xdr:pic>
      <xdr:nvPicPr>
        <xdr:cNvPr id="5" name="Imagen 4">
          <a:extLst>
            <a:ext uri="{FF2B5EF4-FFF2-40B4-BE49-F238E27FC236}">
              <a16:creationId xmlns:a16="http://schemas.microsoft.com/office/drawing/2014/main" id="{ACB7E8D1-76BD-4DB4-BBAC-7B8EB0BAFE4A}"/>
            </a:ext>
          </a:extLst>
        </xdr:cNvPr>
        <xdr:cNvPicPr>
          <a:picLocks noChangeAspect="1"/>
        </xdr:cNvPicPr>
      </xdr:nvPicPr>
      <xdr:blipFill>
        <a:blip xmlns:r="http://schemas.openxmlformats.org/officeDocument/2006/relationships" r:embed="rId12"/>
        <a:stretch>
          <a:fillRect/>
        </a:stretch>
      </xdr:blipFill>
      <xdr:spPr>
        <a:xfrm>
          <a:off x="13369847" y="487866"/>
          <a:ext cx="1229967" cy="628650"/>
        </a:xfrm>
        <a:prstGeom prst="rect">
          <a:avLst/>
        </a:prstGeom>
      </xdr:spPr>
    </xdr:pic>
    <xdr:clientData/>
  </xdr:twoCellAnchor>
  <xdr:twoCellAnchor editAs="oneCell">
    <xdr:from>
      <xdr:col>1</xdr:col>
      <xdr:colOff>708373</xdr:colOff>
      <xdr:row>67</xdr:row>
      <xdr:rowOff>136072</xdr:rowOff>
    </xdr:from>
    <xdr:to>
      <xdr:col>9</xdr:col>
      <xdr:colOff>541816</xdr:colOff>
      <xdr:row>92</xdr:row>
      <xdr:rowOff>139505</xdr:rowOff>
    </xdr:to>
    <xdr:pic>
      <xdr:nvPicPr>
        <xdr:cNvPr id="2" name="Imagen 1">
          <a:extLst>
            <a:ext uri="{FF2B5EF4-FFF2-40B4-BE49-F238E27FC236}">
              <a16:creationId xmlns:a16="http://schemas.microsoft.com/office/drawing/2014/main" id="{11CB0862-D9A0-D7C2-2F95-4B100DFF0A5A}"/>
            </a:ext>
          </a:extLst>
        </xdr:cNvPr>
        <xdr:cNvPicPr>
          <a:picLocks noChangeAspect="1"/>
        </xdr:cNvPicPr>
      </xdr:nvPicPr>
      <xdr:blipFill>
        <a:blip xmlns:r="http://schemas.openxmlformats.org/officeDocument/2006/relationships" r:embed="rId13"/>
        <a:stretch>
          <a:fillRect/>
        </a:stretch>
      </xdr:blipFill>
      <xdr:spPr>
        <a:xfrm>
          <a:off x="1464770" y="13274969"/>
          <a:ext cx="5884620" cy="4906007"/>
        </a:xfrm>
        <a:prstGeom prst="rect">
          <a:avLst/>
        </a:prstGeom>
      </xdr:spPr>
    </xdr:pic>
    <xdr:clientData/>
  </xdr:twoCellAnchor>
  <xdr:twoCellAnchor editAs="oneCell">
    <xdr:from>
      <xdr:col>6</xdr:col>
      <xdr:colOff>436230</xdr:colOff>
      <xdr:row>76</xdr:row>
      <xdr:rowOff>136073</xdr:rowOff>
    </xdr:from>
    <xdr:to>
      <xdr:col>16</xdr:col>
      <xdr:colOff>232123</xdr:colOff>
      <xdr:row>121</xdr:row>
      <xdr:rowOff>159963</xdr:rowOff>
    </xdr:to>
    <xdr:pic>
      <xdr:nvPicPr>
        <xdr:cNvPr id="4" name="Imagen 3">
          <a:extLst>
            <a:ext uri="{FF2B5EF4-FFF2-40B4-BE49-F238E27FC236}">
              <a16:creationId xmlns:a16="http://schemas.microsoft.com/office/drawing/2014/main" id="{9AF6E311-DA39-7FB9-46B3-7ECFCA3F8973}"/>
            </a:ext>
          </a:extLst>
        </xdr:cNvPr>
        <xdr:cNvPicPr>
          <a:picLocks noChangeAspect="1"/>
        </xdr:cNvPicPr>
      </xdr:nvPicPr>
      <xdr:blipFill>
        <a:blip xmlns:r="http://schemas.openxmlformats.org/officeDocument/2006/relationships" r:embed="rId14"/>
        <a:stretch>
          <a:fillRect/>
        </a:stretch>
      </xdr:blipFill>
      <xdr:spPr>
        <a:xfrm>
          <a:off x="4974612" y="15039897"/>
          <a:ext cx="7359864" cy="8848522"/>
        </a:xfrm>
        <a:prstGeom prst="rect">
          <a:avLst/>
        </a:prstGeom>
      </xdr:spPr>
    </xdr:pic>
    <xdr:clientData/>
  </xdr:twoCellAnchor>
  <xdr:twoCellAnchor editAs="oneCell">
    <xdr:from>
      <xdr:col>9</xdr:col>
      <xdr:colOff>634372</xdr:colOff>
      <xdr:row>119</xdr:row>
      <xdr:rowOff>98154</xdr:rowOff>
    </xdr:from>
    <xdr:to>
      <xdr:col>12</xdr:col>
      <xdr:colOff>528463</xdr:colOff>
      <xdr:row>124</xdr:row>
      <xdr:rowOff>138081</xdr:rowOff>
    </xdr:to>
    <xdr:pic>
      <xdr:nvPicPr>
        <xdr:cNvPr id="15" name="Imagen 14" descr="Forma, Flecha&#10;&#10;Descripción generada automáticamente">
          <a:extLst>
            <a:ext uri="{FF2B5EF4-FFF2-40B4-BE49-F238E27FC236}">
              <a16:creationId xmlns:a16="http://schemas.microsoft.com/office/drawing/2014/main" id="{9BEB6047-F018-43A8-96A7-9C2DF528492C}"/>
            </a:ext>
          </a:extLst>
        </xdr:cNvPr>
        <xdr:cNvPicPr>
          <a:picLocks noChangeAspect="1"/>
        </xdr:cNvPicPr>
      </xdr:nvPicPr>
      <xdr:blipFill>
        <a:blip xmlns:r="http://schemas.openxmlformats.org/officeDocument/2006/relationships" r:embed="rId7"/>
        <a:stretch>
          <a:fillRect/>
        </a:stretch>
      </xdr:blipFill>
      <xdr:spPr>
        <a:xfrm rot="1173428">
          <a:off x="7441946" y="23434404"/>
          <a:ext cx="2163282" cy="1020442"/>
        </a:xfrm>
        <a:prstGeom prst="rect">
          <a:avLst/>
        </a:prstGeom>
      </xdr:spPr>
    </xdr:pic>
    <xdr:clientData/>
  </xdr:twoCellAnchor>
  <xdr:twoCellAnchor editAs="oneCell">
    <xdr:from>
      <xdr:col>11</xdr:col>
      <xdr:colOff>646340</xdr:colOff>
      <xdr:row>110</xdr:row>
      <xdr:rowOff>13863</xdr:rowOff>
    </xdr:from>
    <xdr:to>
      <xdr:col>17</xdr:col>
      <xdr:colOff>442232</xdr:colOff>
      <xdr:row>115</xdr:row>
      <xdr:rowOff>189501</xdr:rowOff>
    </xdr:to>
    <xdr:pic>
      <xdr:nvPicPr>
        <xdr:cNvPr id="20" name="Imagen 19" descr="Forma, Flecha&#10;&#10;Descripción generada automáticamente">
          <a:extLst>
            <a:ext uri="{FF2B5EF4-FFF2-40B4-BE49-F238E27FC236}">
              <a16:creationId xmlns:a16="http://schemas.microsoft.com/office/drawing/2014/main" id="{027BA3D5-3A23-4305-9497-6A098E9B0A59}"/>
            </a:ext>
          </a:extLst>
        </xdr:cNvPr>
        <xdr:cNvPicPr>
          <a:picLocks noChangeAspect="1"/>
        </xdr:cNvPicPr>
      </xdr:nvPicPr>
      <xdr:blipFill>
        <a:blip xmlns:r="http://schemas.openxmlformats.org/officeDocument/2006/relationships" r:embed="rId7"/>
        <a:stretch>
          <a:fillRect/>
        </a:stretch>
      </xdr:blipFill>
      <xdr:spPr>
        <a:xfrm>
          <a:off x="8966708" y="21585187"/>
          <a:ext cx="4334274" cy="1156152"/>
        </a:xfrm>
        <a:prstGeom prst="rect">
          <a:avLst/>
        </a:prstGeom>
      </xdr:spPr>
    </xdr:pic>
    <xdr:clientData/>
  </xdr:twoCellAnchor>
  <xdr:twoCellAnchor editAs="oneCell">
    <xdr:from>
      <xdr:col>15</xdr:col>
      <xdr:colOff>17500</xdr:colOff>
      <xdr:row>97</xdr:row>
      <xdr:rowOff>68509</xdr:rowOff>
    </xdr:from>
    <xdr:to>
      <xdr:col>18</xdr:col>
      <xdr:colOff>716375</xdr:colOff>
      <xdr:row>103</xdr:row>
      <xdr:rowOff>48042</xdr:rowOff>
    </xdr:to>
    <xdr:pic>
      <xdr:nvPicPr>
        <xdr:cNvPr id="17" name="Imagen 16" descr="Forma, Flecha&#10;&#10;Descripción generada automáticamente">
          <a:extLst>
            <a:ext uri="{FF2B5EF4-FFF2-40B4-BE49-F238E27FC236}">
              <a16:creationId xmlns:a16="http://schemas.microsoft.com/office/drawing/2014/main" id="{4BE7A28D-A22A-4DAB-A726-D9B58F1DDCE3}"/>
            </a:ext>
          </a:extLst>
        </xdr:cNvPr>
        <xdr:cNvPicPr>
          <a:picLocks noChangeAspect="1"/>
        </xdr:cNvPicPr>
      </xdr:nvPicPr>
      <xdr:blipFill>
        <a:blip xmlns:r="http://schemas.openxmlformats.org/officeDocument/2006/relationships" r:embed="rId7"/>
        <a:stretch>
          <a:fillRect/>
        </a:stretch>
      </xdr:blipFill>
      <xdr:spPr>
        <a:xfrm>
          <a:off x="11363456" y="19090494"/>
          <a:ext cx="2968066" cy="1156151"/>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17</xdr:col>
      <xdr:colOff>755896</xdr:colOff>
      <xdr:row>1</xdr:row>
      <xdr:rowOff>50403</xdr:rowOff>
    </xdr:from>
    <xdr:to>
      <xdr:col>19</xdr:col>
      <xdr:colOff>565798</xdr:colOff>
      <xdr:row>7</xdr:row>
      <xdr:rowOff>148828</xdr:rowOff>
    </xdr:to>
    <xdr:pic>
      <xdr:nvPicPr>
        <xdr:cNvPr id="6" name="Imagen 5" descr="Imagen que contiene Diagrama&#10;&#10;Descripción generada automáticamente">
          <a:hlinkClick xmlns:r="http://schemas.openxmlformats.org/officeDocument/2006/relationships" r:id="rId1"/>
          <a:extLst>
            <a:ext uri="{FF2B5EF4-FFF2-40B4-BE49-F238E27FC236}">
              <a16:creationId xmlns:a16="http://schemas.microsoft.com/office/drawing/2014/main" id="{0D809B35-1FB8-4110-BF0D-A5AF5021ED9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659294" y="243880"/>
          <a:ext cx="1327949" cy="1259284"/>
        </a:xfrm>
        <a:prstGeom prst="ellipse">
          <a:avLst/>
        </a:prstGeom>
        <a:ln w="63500" cap="rnd">
          <a:solidFill>
            <a:srgbClr val="333333"/>
          </a:solidFill>
        </a:ln>
        <a:effectLst>
          <a:outerShdw blurRad="381000" dist="292100" dir="5400000" sx="-80000" sy="-18000" rotWithShape="0">
            <a:srgbClr val="000000">
              <a:alpha val="22000"/>
            </a:srgbClr>
          </a:outerShdw>
        </a:effectLst>
        <a:scene3d>
          <a:camera prst="orthographicFront"/>
          <a:lightRig rig="contrasting" dir="t">
            <a:rot lat="0" lon="0" rev="3000000"/>
          </a:lightRig>
        </a:scene3d>
        <a:sp3d contourW="7620">
          <a:bevelT w="95250" h="31750"/>
          <a:contourClr>
            <a:srgbClr val="333333"/>
          </a:contourClr>
        </a:sp3d>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465483</xdr:colOff>
      <xdr:row>102</xdr:row>
      <xdr:rowOff>60621</xdr:rowOff>
    </xdr:from>
    <xdr:to>
      <xdr:col>7</xdr:col>
      <xdr:colOff>378170</xdr:colOff>
      <xdr:row>107</xdr:row>
      <xdr:rowOff>171864</xdr:rowOff>
    </xdr:to>
    <xdr:pic>
      <xdr:nvPicPr>
        <xdr:cNvPr id="10" name="Imagen 9" descr="Interfaz de usuario gráfica, Texto, Aplicación&#10;&#10;Descripción generada automáticamente">
          <a:extLst>
            <a:ext uri="{FF2B5EF4-FFF2-40B4-BE49-F238E27FC236}">
              <a16:creationId xmlns:a16="http://schemas.microsoft.com/office/drawing/2014/main" id="{1C516957-74DB-24D5-DDB8-8590D4DEF29C}"/>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224506" y="19795230"/>
          <a:ext cx="4466828" cy="10786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744990</xdr:colOff>
      <xdr:row>101</xdr:row>
      <xdr:rowOff>75988</xdr:rowOff>
    </xdr:from>
    <xdr:to>
      <xdr:col>13</xdr:col>
      <xdr:colOff>486227</xdr:colOff>
      <xdr:row>125</xdr:row>
      <xdr:rowOff>7923</xdr:rowOff>
    </xdr:to>
    <xdr:pic>
      <xdr:nvPicPr>
        <xdr:cNvPr id="15" name="Imagen 14" descr="Texto&#10;&#10;Descripción generada automáticamente">
          <a:extLst>
            <a:ext uri="{FF2B5EF4-FFF2-40B4-BE49-F238E27FC236}">
              <a16:creationId xmlns:a16="http://schemas.microsoft.com/office/drawing/2014/main" id="{82227661-6F18-7664-31E8-28893DE6E96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058154" y="19617121"/>
          <a:ext cx="4295378" cy="45753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60378</xdr:colOff>
      <xdr:row>84</xdr:row>
      <xdr:rowOff>105753</xdr:rowOff>
    </xdr:from>
    <xdr:to>
      <xdr:col>19</xdr:col>
      <xdr:colOff>570165</xdr:colOff>
      <xdr:row>110</xdr:row>
      <xdr:rowOff>127978</xdr:rowOff>
    </xdr:to>
    <xdr:pic>
      <xdr:nvPicPr>
        <xdr:cNvPr id="16" name="Imagen 15" descr="Texto&#10;&#10;Descripción generada automáticamente">
          <a:extLst>
            <a:ext uri="{FF2B5EF4-FFF2-40B4-BE49-F238E27FC236}">
              <a16:creationId xmlns:a16="http://schemas.microsoft.com/office/drawing/2014/main" id="{A7BD5BF0-D0F7-C2B8-73DB-2EBA1FAC88FF}"/>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10686706" y="16357784"/>
          <a:ext cx="4304904" cy="50526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581276</xdr:colOff>
      <xdr:row>57</xdr:row>
      <xdr:rowOff>26379</xdr:rowOff>
    </xdr:from>
    <xdr:to>
      <xdr:col>21</xdr:col>
      <xdr:colOff>303464</xdr:colOff>
      <xdr:row>83</xdr:row>
      <xdr:rowOff>175405</xdr:rowOff>
    </xdr:to>
    <xdr:pic>
      <xdr:nvPicPr>
        <xdr:cNvPr id="19" name="Imagen 18" descr="Texto&#10;&#10;Descripción generada automáticamente">
          <a:extLst>
            <a:ext uri="{FF2B5EF4-FFF2-40B4-BE49-F238E27FC236}">
              <a16:creationId xmlns:a16="http://schemas.microsoft.com/office/drawing/2014/main" id="{194FD655-FA92-31F9-C233-19E71A688298}"/>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11966628" y="11054543"/>
          <a:ext cx="4276328" cy="517941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637874</xdr:colOff>
      <xdr:row>4</xdr:row>
      <xdr:rowOff>47552</xdr:rowOff>
    </xdr:from>
    <xdr:to>
      <xdr:col>6</xdr:col>
      <xdr:colOff>42691</xdr:colOff>
      <xdr:row>11</xdr:row>
      <xdr:rowOff>74626</xdr:rowOff>
    </xdr:to>
    <xdr:pic>
      <xdr:nvPicPr>
        <xdr:cNvPr id="3" name="Imagen 2">
          <a:extLst>
            <a:ext uri="{FF2B5EF4-FFF2-40B4-BE49-F238E27FC236}">
              <a16:creationId xmlns:a16="http://schemas.microsoft.com/office/drawing/2014/main" id="{2732B1A7-0EEB-4D6E-A908-2A640F7E7928}"/>
            </a:ext>
          </a:extLst>
        </xdr:cNvPr>
        <xdr:cNvPicPr>
          <a:picLocks noChangeAspect="1"/>
        </xdr:cNvPicPr>
      </xdr:nvPicPr>
      <xdr:blipFill>
        <a:blip xmlns:r="http://schemas.openxmlformats.org/officeDocument/2006/relationships" r:embed="rId7"/>
        <a:stretch>
          <a:fillRect/>
        </a:stretch>
      </xdr:blipFill>
      <xdr:spPr>
        <a:xfrm>
          <a:off x="1396897" y="821458"/>
          <a:ext cx="3199935" cy="1381410"/>
        </a:xfrm>
        <a:prstGeom prst="rect">
          <a:avLst/>
        </a:prstGeom>
      </xdr:spPr>
    </xdr:pic>
    <xdr:clientData/>
  </xdr:twoCellAnchor>
  <xdr:twoCellAnchor editAs="oneCell">
    <xdr:from>
      <xdr:col>20</xdr:col>
      <xdr:colOff>210739</xdr:colOff>
      <xdr:row>1</xdr:row>
      <xdr:rowOff>173831</xdr:rowOff>
    </xdr:from>
    <xdr:to>
      <xdr:col>23</xdr:col>
      <xdr:colOff>55593</xdr:colOff>
      <xdr:row>7</xdr:row>
      <xdr:rowOff>89297</xdr:rowOff>
    </xdr:to>
    <xdr:pic>
      <xdr:nvPicPr>
        <xdr:cNvPr id="7" name="Imagen 6">
          <a:extLst>
            <a:ext uri="{FF2B5EF4-FFF2-40B4-BE49-F238E27FC236}">
              <a16:creationId xmlns:a16="http://schemas.microsoft.com/office/drawing/2014/main" id="{B34C586B-0B15-4495-A232-63399B6F1DBA}"/>
            </a:ext>
          </a:extLst>
        </xdr:cNvPr>
        <xdr:cNvPicPr>
          <a:picLocks noChangeAspect="1"/>
        </xdr:cNvPicPr>
      </xdr:nvPicPr>
      <xdr:blipFill>
        <a:blip xmlns:r="http://schemas.openxmlformats.org/officeDocument/2006/relationships" r:embed="rId8"/>
        <a:stretch>
          <a:fillRect/>
        </a:stretch>
      </xdr:blipFill>
      <xdr:spPr>
        <a:xfrm>
          <a:off x="15391208" y="367308"/>
          <a:ext cx="2121924" cy="1076325"/>
        </a:xfrm>
        <a:prstGeom prst="rect">
          <a:avLst/>
        </a:prstGeom>
      </xdr:spPr>
    </xdr:pic>
    <xdr:clientData/>
  </xdr:twoCellAnchor>
  <xdr:twoCellAnchor editAs="oneCell">
    <xdr:from>
      <xdr:col>0</xdr:col>
      <xdr:colOff>74414</xdr:colOff>
      <xdr:row>14</xdr:row>
      <xdr:rowOff>1</xdr:rowOff>
    </xdr:from>
    <xdr:to>
      <xdr:col>14</xdr:col>
      <xdr:colOff>489102</xdr:colOff>
      <xdr:row>55</xdr:row>
      <xdr:rowOff>98158</xdr:rowOff>
    </xdr:to>
    <xdr:pic>
      <xdr:nvPicPr>
        <xdr:cNvPr id="2" name="Imagen 1">
          <a:extLst>
            <a:ext uri="{FF2B5EF4-FFF2-40B4-BE49-F238E27FC236}">
              <a16:creationId xmlns:a16="http://schemas.microsoft.com/office/drawing/2014/main" id="{88625E92-27E3-75AB-1857-F4F98DC57AD8}"/>
            </a:ext>
          </a:extLst>
        </xdr:cNvPr>
        <xdr:cNvPicPr>
          <a:picLocks noChangeAspect="1"/>
        </xdr:cNvPicPr>
      </xdr:nvPicPr>
      <xdr:blipFill>
        <a:blip xmlns:r="http://schemas.openxmlformats.org/officeDocument/2006/relationships" r:embed="rId9"/>
        <a:stretch>
          <a:fillRect/>
        </a:stretch>
      </xdr:blipFill>
      <xdr:spPr>
        <a:xfrm>
          <a:off x="74414" y="2708673"/>
          <a:ext cx="11041016" cy="8030696"/>
        </a:xfrm>
        <a:prstGeom prst="rect">
          <a:avLst/>
        </a:prstGeom>
      </xdr:spPr>
    </xdr:pic>
    <xdr:clientData/>
  </xdr:twoCellAnchor>
  <xdr:twoCellAnchor editAs="oneCell">
    <xdr:from>
      <xdr:col>0</xdr:col>
      <xdr:colOff>0</xdr:colOff>
      <xdr:row>55</xdr:row>
      <xdr:rowOff>29765</xdr:rowOff>
    </xdr:from>
    <xdr:to>
      <xdr:col>7</xdr:col>
      <xdr:colOff>31107</xdr:colOff>
      <xdr:row>72</xdr:row>
      <xdr:rowOff>179668</xdr:rowOff>
    </xdr:to>
    <xdr:pic>
      <xdr:nvPicPr>
        <xdr:cNvPr id="4" name="Imagen 3">
          <a:extLst>
            <a:ext uri="{FF2B5EF4-FFF2-40B4-BE49-F238E27FC236}">
              <a16:creationId xmlns:a16="http://schemas.microsoft.com/office/drawing/2014/main" id="{31B5B551-AD2D-C440-7931-6E63A53E3F6B}"/>
            </a:ext>
          </a:extLst>
        </xdr:cNvPr>
        <xdr:cNvPicPr>
          <a:picLocks noChangeAspect="1"/>
        </xdr:cNvPicPr>
      </xdr:nvPicPr>
      <xdr:blipFill>
        <a:blip xmlns:r="http://schemas.openxmlformats.org/officeDocument/2006/relationships" r:embed="rId10"/>
        <a:stretch>
          <a:fillRect/>
        </a:stretch>
      </xdr:blipFill>
      <xdr:spPr>
        <a:xfrm>
          <a:off x="0" y="10670976"/>
          <a:ext cx="5344271" cy="3439005"/>
        </a:xfrm>
        <a:prstGeom prst="rect">
          <a:avLst/>
        </a:prstGeom>
      </xdr:spPr>
    </xdr:pic>
    <xdr:clientData/>
  </xdr:twoCellAnchor>
  <xdr:twoCellAnchor editAs="oneCell">
    <xdr:from>
      <xdr:col>4</xdr:col>
      <xdr:colOff>574981</xdr:colOff>
      <xdr:row>95</xdr:row>
      <xdr:rowOff>48519</xdr:rowOff>
    </xdr:from>
    <xdr:to>
      <xdr:col>6</xdr:col>
      <xdr:colOff>148548</xdr:colOff>
      <xdr:row>102</xdr:row>
      <xdr:rowOff>60988</xdr:rowOff>
    </xdr:to>
    <xdr:pic>
      <xdr:nvPicPr>
        <xdr:cNvPr id="11" name="Imagen 10" descr="Forma, Flecha&#10;&#10;Descripción generada automáticamente">
          <a:extLst>
            <a:ext uri="{FF2B5EF4-FFF2-40B4-BE49-F238E27FC236}">
              <a16:creationId xmlns:a16="http://schemas.microsoft.com/office/drawing/2014/main" id="{BF00052C-83A9-424B-9C68-CBC9ECF1CABB}"/>
            </a:ext>
          </a:extLst>
        </xdr:cNvPr>
        <xdr:cNvPicPr>
          <a:picLocks noChangeAspect="1"/>
        </xdr:cNvPicPr>
      </xdr:nvPicPr>
      <xdr:blipFill>
        <a:blip xmlns:r="http://schemas.openxmlformats.org/officeDocument/2006/relationships" r:embed="rId11"/>
        <a:stretch>
          <a:fillRect/>
        </a:stretch>
      </xdr:blipFill>
      <xdr:spPr>
        <a:xfrm rot="5550414">
          <a:off x="3473479" y="18566388"/>
          <a:ext cx="1366805" cy="1091614"/>
        </a:xfrm>
        <a:prstGeom prst="rect">
          <a:avLst/>
        </a:prstGeom>
      </xdr:spPr>
    </xdr:pic>
    <xdr:clientData/>
  </xdr:twoCellAnchor>
  <xdr:twoCellAnchor editAs="oneCell">
    <xdr:from>
      <xdr:col>5</xdr:col>
      <xdr:colOff>44649</xdr:colOff>
      <xdr:row>53</xdr:row>
      <xdr:rowOff>14883</xdr:rowOff>
    </xdr:from>
    <xdr:to>
      <xdr:col>13</xdr:col>
      <xdr:colOff>564681</xdr:colOff>
      <xdr:row>97</xdr:row>
      <xdr:rowOff>2377</xdr:rowOff>
    </xdr:to>
    <xdr:pic>
      <xdr:nvPicPr>
        <xdr:cNvPr id="5" name="Imagen 4">
          <a:extLst>
            <a:ext uri="{FF2B5EF4-FFF2-40B4-BE49-F238E27FC236}">
              <a16:creationId xmlns:a16="http://schemas.microsoft.com/office/drawing/2014/main" id="{6B798D38-B88D-AC62-C475-7D6042C20CAC}"/>
            </a:ext>
          </a:extLst>
        </xdr:cNvPr>
        <xdr:cNvPicPr>
          <a:picLocks noChangeAspect="1"/>
        </xdr:cNvPicPr>
      </xdr:nvPicPr>
      <xdr:blipFill>
        <a:blip xmlns:r="http://schemas.openxmlformats.org/officeDocument/2006/relationships" r:embed="rId12"/>
        <a:stretch>
          <a:fillRect/>
        </a:stretch>
      </xdr:blipFill>
      <xdr:spPr>
        <a:xfrm>
          <a:off x="3839766" y="10269141"/>
          <a:ext cx="6592220" cy="8497486"/>
        </a:xfrm>
        <a:prstGeom prst="rect">
          <a:avLst/>
        </a:prstGeom>
      </xdr:spPr>
    </xdr:pic>
    <xdr:clientData/>
  </xdr:twoCellAnchor>
  <xdr:twoCellAnchor editAs="oneCell">
    <xdr:from>
      <xdr:col>11</xdr:col>
      <xdr:colOff>199285</xdr:colOff>
      <xdr:row>82</xdr:row>
      <xdr:rowOff>46220</xdr:rowOff>
    </xdr:from>
    <xdr:to>
      <xdr:col>14</xdr:col>
      <xdr:colOff>15280</xdr:colOff>
      <xdr:row>87</xdr:row>
      <xdr:rowOff>176567</xdr:rowOff>
    </xdr:to>
    <xdr:pic>
      <xdr:nvPicPr>
        <xdr:cNvPr id="17" name="Imagen 16" descr="Forma, Flecha&#10;&#10;Descripción generada automáticamente">
          <a:extLst>
            <a:ext uri="{FF2B5EF4-FFF2-40B4-BE49-F238E27FC236}">
              <a16:creationId xmlns:a16="http://schemas.microsoft.com/office/drawing/2014/main" id="{43FB8419-193E-4FBA-8DBE-46A78F94219D}"/>
            </a:ext>
          </a:extLst>
        </xdr:cNvPr>
        <xdr:cNvPicPr>
          <a:picLocks noChangeAspect="1"/>
        </xdr:cNvPicPr>
      </xdr:nvPicPr>
      <xdr:blipFill>
        <a:blip xmlns:r="http://schemas.openxmlformats.org/officeDocument/2006/relationships" r:embed="rId11"/>
        <a:stretch>
          <a:fillRect/>
        </a:stretch>
      </xdr:blipFill>
      <xdr:spPr>
        <a:xfrm rot="1642840">
          <a:off x="8548543" y="15911298"/>
          <a:ext cx="2093065" cy="1097730"/>
        </a:xfrm>
        <a:prstGeom prst="rect">
          <a:avLst/>
        </a:prstGeom>
      </xdr:spPr>
    </xdr:pic>
    <xdr:clientData/>
  </xdr:twoCellAnchor>
  <xdr:twoCellAnchor editAs="oneCell">
    <xdr:from>
      <xdr:col>13</xdr:col>
      <xdr:colOff>17002</xdr:colOff>
      <xdr:row>70</xdr:row>
      <xdr:rowOff>188699</xdr:rowOff>
    </xdr:from>
    <xdr:to>
      <xdr:col>15</xdr:col>
      <xdr:colOff>579436</xdr:colOff>
      <xdr:row>76</xdr:row>
      <xdr:rowOff>120608</xdr:rowOff>
    </xdr:to>
    <xdr:pic>
      <xdr:nvPicPr>
        <xdr:cNvPr id="18" name="Imagen 17" descr="Forma, Flecha&#10;&#10;Descripción generada automáticamente">
          <a:extLst>
            <a:ext uri="{FF2B5EF4-FFF2-40B4-BE49-F238E27FC236}">
              <a16:creationId xmlns:a16="http://schemas.microsoft.com/office/drawing/2014/main" id="{862799AC-D9A5-4398-B533-B43F253AEFCC}"/>
            </a:ext>
          </a:extLst>
        </xdr:cNvPr>
        <xdr:cNvPicPr>
          <a:picLocks noChangeAspect="1"/>
        </xdr:cNvPicPr>
      </xdr:nvPicPr>
      <xdr:blipFill>
        <a:blip xmlns:r="http://schemas.openxmlformats.org/officeDocument/2006/relationships" r:embed="rId11"/>
        <a:stretch>
          <a:fillRect/>
        </a:stretch>
      </xdr:blipFill>
      <xdr:spPr>
        <a:xfrm>
          <a:off x="9884307" y="13732058"/>
          <a:ext cx="2080481" cy="1092769"/>
        </a:xfrm>
        <a:prstGeom prst="rect">
          <a:avLst/>
        </a:prstGeom>
      </xdr:spPr>
    </xdr:pic>
    <xdr:clientData/>
  </xdr:twoCellAnchor>
  <xdr:twoCellAnchor editAs="oneCell">
    <xdr:from>
      <xdr:col>8</xdr:col>
      <xdr:colOff>664280</xdr:colOff>
      <xdr:row>90</xdr:row>
      <xdr:rowOff>125598</xdr:rowOff>
    </xdr:from>
    <xdr:to>
      <xdr:col>10</xdr:col>
      <xdr:colOff>230224</xdr:colOff>
      <xdr:row>100</xdr:row>
      <xdr:rowOff>144422</xdr:rowOff>
    </xdr:to>
    <xdr:pic>
      <xdr:nvPicPr>
        <xdr:cNvPr id="13" name="Imagen 12" descr="Forma, Flecha&#10;&#10;Descripción generada automáticamente">
          <a:extLst>
            <a:ext uri="{FF2B5EF4-FFF2-40B4-BE49-F238E27FC236}">
              <a16:creationId xmlns:a16="http://schemas.microsoft.com/office/drawing/2014/main" id="{9C737A4B-62B7-46C9-80DA-B97DDAF9CD7A}"/>
            </a:ext>
          </a:extLst>
        </xdr:cNvPr>
        <xdr:cNvPicPr>
          <a:picLocks noChangeAspect="1"/>
        </xdr:cNvPicPr>
      </xdr:nvPicPr>
      <xdr:blipFill>
        <a:blip xmlns:r="http://schemas.openxmlformats.org/officeDocument/2006/relationships" r:embed="rId11"/>
        <a:stretch>
          <a:fillRect/>
        </a:stretch>
      </xdr:blipFill>
      <xdr:spPr>
        <a:xfrm rot="5400000">
          <a:off x="6301668" y="17973289"/>
          <a:ext cx="1953589" cy="108399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162429</xdr:colOff>
      <xdr:row>11</xdr:row>
      <xdr:rowOff>119522</xdr:rowOff>
    </xdr:from>
    <xdr:to>
      <xdr:col>20</xdr:col>
      <xdr:colOff>92927</xdr:colOff>
      <xdr:row>68</xdr:row>
      <xdr:rowOff>46463</xdr:rowOff>
    </xdr:to>
    <xdr:pic>
      <xdr:nvPicPr>
        <xdr:cNvPr id="8" name="Imagen 7" descr="Texto&#10;&#10;Descripción generada automáticamente">
          <a:extLst>
            <a:ext uri="{FF2B5EF4-FFF2-40B4-BE49-F238E27FC236}">
              <a16:creationId xmlns:a16="http://schemas.microsoft.com/office/drawing/2014/main" id="{32BDDBE0-7BED-4BC2-A3F7-79E2830A6C3D}"/>
            </a:ext>
          </a:extLst>
        </xdr:cNvPr>
        <xdr:cNvPicPr>
          <a:picLocks noChangeAspect="1"/>
        </xdr:cNvPicPr>
      </xdr:nvPicPr>
      <xdr:blipFill rotWithShape="1">
        <a:blip xmlns:r="http://schemas.openxmlformats.org/officeDocument/2006/relationships" r:embed="rId1"/>
        <a:srcRect l="12671" t="13015" r="27637" b="5143"/>
        <a:stretch/>
      </xdr:blipFill>
      <xdr:spPr>
        <a:xfrm>
          <a:off x="162429" y="2280071"/>
          <a:ext cx="15263425" cy="10520599"/>
        </a:xfrm>
        <a:prstGeom prst="rect">
          <a:avLst/>
        </a:prstGeom>
      </xdr:spPr>
    </xdr:pic>
    <xdr:clientData/>
  </xdr:twoCellAnchor>
  <xdr:twoCellAnchor editAs="oneCell">
    <xdr:from>
      <xdr:col>17</xdr:col>
      <xdr:colOff>711216</xdr:colOff>
      <xdr:row>1</xdr:row>
      <xdr:rowOff>136986</xdr:rowOff>
    </xdr:from>
    <xdr:to>
      <xdr:col>19</xdr:col>
      <xdr:colOff>283044</xdr:colOff>
      <xdr:row>7</xdr:row>
      <xdr:rowOff>74179</xdr:rowOff>
    </xdr:to>
    <xdr:pic>
      <xdr:nvPicPr>
        <xdr:cNvPr id="6" name="Imagen 5" descr="Imagen que contiene Diagrama&#10;&#10;Descripción generada automáticamente">
          <a:hlinkClick xmlns:r="http://schemas.openxmlformats.org/officeDocument/2006/relationships" r:id="rId2"/>
          <a:extLst>
            <a:ext uri="{FF2B5EF4-FFF2-40B4-BE49-F238E27FC236}">
              <a16:creationId xmlns:a16="http://schemas.microsoft.com/office/drawing/2014/main" id="{61198B01-6769-4F0E-B7FE-AF4E816DD5CC}"/>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3665216" y="340186"/>
          <a:ext cx="1095828" cy="1118293"/>
        </a:xfrm>
        <a:prstGeom prst="ellipse">
          <a:avLst/>
        </a:prstGeom>
        <a:ln w="63500" cap="rnd">
          <a:solidFill>
            <a:srgbClr val="333333"/>
          </a:solidFill>
        </a:ln>
        <a:effectLst>
          <a:outerShdw blurRad="381000" dist="292100" dir="5400000" sx="-80000" sy="-18000" rotWithShape="0">
            <a:srgbClr val="000000">
              <a:alpha val="22000"/>
            </a:srgbClr>
          </a:outerShdw>
        </a:effectLst>
        <a:scene3d>
          <a:camera prst="orthographicFront"/>
          <a:lightRig rig="contrasting" dir="t">
            <a:rot lat="0" lon="0" rev="3000000"/>
          </a:lightRig>
        </a:scene3d>
        <a:sp3d contourW="7620">
          <a:bevelT w="95250" h="31750"/>
          <a:contourClr>
            <a:srgbClr val="333333"/>
          </a:contourClr>
        </a:sp3d>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761118</xdr:colOff>
      <xdr:row>112</xdr:row>
      <xdr:rowOff>45358</xdr:rowOff>
    </xdr:from>
    <xdr:to>
      <xdr:col>6</xdr:col>
      <xdr:colOff>297468</xdr:colOff>
      <xdr:row>119</xdr:row>
      <xdr:rowOff>169264</xdr:rowOff>
    </xdr:to>
    <xdr:pic>
      <xdr:nvPicPr>
        <xdr:cNvPr id="10" name="Imagen 9" descr="Forma, Flecha&#10;&#10;Descripción generada automáticamente">
          <a:extLst>
            <a:ext uri="{FF2B5EF4-FFF2-40B4-BE49-F238E27FC236}">
              <a16:creationId xmlns:a16="http://schemas.microsoft.com/office/drawing/2014/main" id="{A9E36DFC-5AEE-4939-B879-D26DE289F21E}"/>
            </a:ext>
          </a:extLst>
        </xdr:cNvPr>
        <xdr:cNvPicPr>
          <a:picLocks noChangeAspect="1"/>
        </xdr:cNvPicPr>
      </xdr:nvPicPr>
      <xdr:blipFill>
        <a:blip xmlns:r="http://schemas.openxmlformats.org/officeDocument/2006/relationships" r:embed="rId4"/>
        <a:stretch>
          <a:fillRect/>
        </a:stretch>
      </xdr:blipFill>
      <xdr:spPr>
        <a:xfrm rot="5550414">
          <a:off x="3650084" y="21154745"/>
          <a:ext cx="1424882" cy="1069643"/>
        </a:xfrm>
        <a:prstGeom prst="rect">
          <a:avLst/>
        </a:prstGeom>
      </xdr:spPr>
    </xdr:pic>
    <xdr:clientData/>
  </xdr:twoCellAnchor>
  <xdr:twoCellAnchor editAs="oneCell">
    <xdr:from>
      <xdr:col>1</xdr:col>
      <xdr:colOff>125010</xdr:colOff>
      <xdr:row>119</xdr:row>
      <xdr:rowOff>159856</xdr:rowOff>
    </xdr:from>
    <xdr:to>
      <xdr:col>7</xdr:col>
      <xdr:colOff>58788</xdr:colOff>
      <xdr:row>126</xdr:row>
      <xdr:rowOff>137176</xdr:rowOff>
    </xdr:to>
    <xdr:pic>
      <xdr:nvPicPr>
        <xdr:cNvPr id="11" name="Imagen 10" descr="Texto&#10;&#10;Descripción generada automáticamente">
          <a:extLst>
            <a:ext uri="{FF2B5EF4-FFF2-40B4-BE49-F238E27FC236}">
              <a16:creationId xmlns:a16="http://schemas.microsoft.com/office/drawing/2014/main" id="{DF31D53B-182F-83AA-F07C-D7589A2AFC9D}"/>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891656" y="22392600"/>
          <a:ext cx="4533656" cy="127829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409874</xdr:colOff>
      <xdr:row>114</xdr:row>
      <xdr:rowOff>181981</xdr:rowOff>
    </xdr:from>
    <xdr:to>
      <xdr:col>15</xdr:col>
      <xdr:colOff>324603</xdr:colOff>
      <xdr:row>133</xdr:row>
      <xdr:rowOff>111223</xdr:rowOff>
    </xdr:to>
    <xdr:pic>
      <xdr:nvPicPr>
        <xdr:cNvPr id="14" name="Imagen 13" descr="Texto&#10;&#10;Descripción generada automáticamente">
          <a:extLst>
            <a:ext uri="{FF2B5EF4-FFF2-40B4-BE49-F238E27FC236}">
              <a16:creationId xmlns:a16="http://schemas.microsoft.com/office/drawing/2014/main" id="{0A9EAE00-2D59-DB2A-1BDE-01B182D8C915}"/>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7309691" y="21485457"/>
          <a:ext cx="4514607" cy="346046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266612</xdr:colOff>
      <xdr:row>97</xdr:row>
      <xdr:rowOff>182534</xdr:rowOff>
    </xdr:from>
    <xdr:to>
      <xdr:col>21</xdr:col>
      <xdr:colOff>152765</xdr:colOff>
      <xdr:row>120</xdr:row>
      <xdr:rowOff>64151</xdr:rowOff>
    </xdr:to>
    <xdr:pic>
      <xdr:nvPicPr>
        <xdr:cNvPr id="16" name="Imagen 15" descr="Interfaz de usuario gráfica, Texto, Aplicación&#10;&#10;Descripción generada automáticamente">
          <a:extLst>
            <a:ext uri="{FF2B5EF4-FFF2-40B4-BE49-F238E27FC236}">
              <a16:creationId xmlns:a16="http://schemas.microsoft.com/office/drawing/2014/main" id="{5B44F878-A19D-2029-CC11-334B9F044C62}"/>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11766307" y="18326497"/>
          <a:ext cx="4486031" cy="415625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580527</xdr:colOff>
      <xdr:row>87</xdr:row>
      <xdr:rowOff>130274</xdr:rowOff>
    </xdr:from>
    <xdr:to>
      <xdr:col>21</xdr:col>
      <xdr:colOff>464634</xdr:colOff>
      <xdr:row>93</xdr:row>
      <xdr:rowOff>164234</xdr:rowOff>
    </xdr:to>
    <xdr:pic>
      <xdr:nvPicPr>
        <xdr:cNvPr id="17" name="Imagen 16" descr="Forma, Flecha&#10;&#10;Descripción generada automáticamente">
          <a:extLst>
            <a:ext uri="{FF2B5EF4-FFF2-40B4-BE49-F238E27FC236}">
              <a16:creationId xmlns:a16="http://schemas.microsoft.com/office/drawing/2014/main" id="{522F2C5F-6529-4443-A0DB-BB6942915B3A}"/>
            </a:ext>
          </a:extLst>
        </xdr:cNvPr>
        <xdr:cNvPicPr>
          <a:picLocks noChangeAspect="1"/>
        </xdr:cNvPicPr>
      </xdr:nvPicPr>
      <xdr:blipFill>
        <a:blip xmlns:r="http://schemas.openxmlformats.org/officeDocument/2006/relationships" r:embed="rId4"/>
        <a:stretch>
          <a:fillRect/>
        </a:stretch>
      </xdr:blipFill>
      <xdr:spPr>
        <a:xfrm>
          <a:off x="10546929" y="16415701"/>
          <a:ext cx="6017278" cy="1149082"/>
        </a:xfrm>
        <a:prstGeom prst="rect">
          <a:avLst/>
        </a:prstGeom>
      </xdr:spPr>
    </xdr:pic>
    <xdr:clientData/>
  </xdr:twoCellAnchor>
  <xdr:twoCellAnchor editAs="oneCell">
    <xdr:from>
      <xdr:col>21</xdr:col>
      <xdr:colOff>472379</xdr:colOff>
      <xdr:row>80</xdr:row>
      <xdr:rowOff>91821</xdr:rowOff>
    </xdr:from>
    <xdr:to>
      <xdr:col>27</xdr:col>
      <xdr:colOff>282333</xdr:colOff>
      <xdr:row>102</xdr:row>
      <xdr:rowOff>78668</xdr:rowOff>
    </xdr:to>
    <xdr:pic>
      <xdr:nvPicPr>
        <xdr:cNvPr id="18" name="Imagen 17" descr="Texto, Carta&#10;&#10;Descripción generada automáticamente">
          <a:extLst>
            <a:ext uri="{FF2B5EF4-FFF2-40B4-BE49-F238E27FC236}">
              <a16:creationId xmlns:a16="http://schemas.microsoft.com/office/drawing/2014/main" id="{39A5F9E9-C72E-EC37-7489-981BEF6B1955}"/>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6571952" y="15076272"/>
          <a:ext cx="4409832" cy="407562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736600</xdr:colOff>
      <xdr:row>4</xdr:row>
      <xdr:rowOff>50800</xdr:rowOff>
    </xdr:from>
    <xdr:to>
      <xdr:col>5</xdr:col>
      <xdr:colOff>641762</xdr:colOff>
      <xdr:row>10</xdr:row>
      <xdr:rowOff>162102</xdr:rowOff>
    </xdr:to>
    <xdr:pic>
      <xdr:nvPicPr>
        <xdr:cNvPr id="3" name="Imagen 2">
          <a:extLst>
            <a:ext uri="{FF2B5EF4-FFF2-40B4-BE49-F238E27FC236}">
              <a16:creationId xmlns:a16="http://schemas.microsoft.com/office/drawing/2014/main" id="{F39CF20B-BA47-40BA-A892-452D0EEEF471}"/>
            </a:ext>
          </a:extLst>
        </xdr:cNvPr>
        <xdr:cNvPicPr>
          <a:picLocks noChangeAspect="1"/>
        </xdr:cNvPicPr>
      </xdr:nvPicPr>
      <xdr:blipFill>
        <a:blip xmlns:r="http://schemas.openxmlformats.org/officeDocument/2006/relationships" r:embed="rId9"/>
        <a:stretch>
          <a:fillRect/>
        </a:stretch>
      </xdr:blipFill>
      <xdr:spPr>
        <a:xfrm>
          <a:off x="1498600" y="863600"/>
          <a:ext cx="2953162" cy="1267002"/>
        </a:xfrm>
        <a:prstGeom prst="rect">
          <a:avLst/>
        </a:prstGeom>
      </xdr:spPr>
    </xdr:pic>
    <xdr:clientData/>
  </xdr:twoCellAnchor>
  <xdr:twoCellAnchor editAs="oneCell">
    <xdr:from>
      <xdr:col>20</xdr:col>
      <xdr:colOff>509858</xdr:colOff>
      <xdr:row>2</xdr:row>
      <xdr:rowOff>177799</xdr:rowOff>
    </xdr:from>
    <xdr:to>
      <xdr:col>22</xdr:col>
      <xdr:colOff>673719</xdr:colOff>
      <xdr:row>7</xdr:row>
      <xdr:rowOff>66391</xdr:rowOff>
    </xdr:to>
    <xdr:pic>
      <xdr:nvPicPr>
        <xdr:cNvPr id="5" name="Imagen 4">
          <a:extLst>
            <a:ext uri="{FF2B5EF4-FFF2-40B4-BE49-F238E27FC236}">
              <a16:creationId xmlns:a16="http://schemas.microsoft.com/office/drawing/2014/main" id="{05590E80-DD20-414B-A53C-51A7CCC008C1}"/>
            </a:ext>
          </a:extLst>
        </xdr:cNvPr>
        <xdr:cNvPicPr>
          <a:picLocks noChangeAspect="1"/>
        </xdr:cNvPicPr>
      </xdr:nvPicPr>
      <xdr:blipFill>
        <a:blip xmlns:r="http://schemas.openxmlformats.org/officeDocument/2006/relationships" r:embed="rId10"/>
        <a:stretch>
          <a:fillRect/>
        </a:stretch>
      </xdr:blipFill>
      <xdr:spPr>
        <a:xfrm>
          <a:off x="15842785" y="595970"/>
          <a:ext cx="1697154" cy="864323"/>
        </a:xfrm>
        <a:prstGeom prst="rect">
          <a:avLst/>
        </a:prstGeom>
      </xdr:spPr>
    </xdr:pic>
    <xdr:clientData/>
  </xdr:twoCellAnchor>
  <xdr:twoCellAnchor editAs="oneCell">
    <xdr:from>
      <xdr:col>0</xdr:col>
      <xdr:colOff>302013</xdr:colOff>
      <xdr:row>69</xdr:row>
      <xdr:rowOff>23231</xdr:rowOff>
    </xdr:from>
    <xdr:to>
      <xdr:col>7</xdr:col>
      <xdr:colOff>384549</xdr:colOff>
      <xdr:row>87</xdr:row>
      <xdr:rowOff>88291</xdr:rowOff>
    </xdr:to>
    <xdr:pic>
      <xdr:nvPicPr>
        <xdr:cNvPr id="4" name="Imagen 3">
          <a:extLst>
            <a:ext uri="{FF2B5EF4-FFF2-40B4-BE49-F238E27FC236}">
              <a16:creationId xmlns:a16="http://schemas.microsoft.com/office/drawing/2014/main" id="{7FE18FD0-DFCC-4340-7DFD-ED8E268B3026}"/>
            </a:ext>
          </a:extLst>
        </xdr:cNvPr>
        <xdr:cNvPicPr>
          <a:picLocks noChangeAspect="1"/>
        </xdr:cNvPicPr>
      </xdr:nvPicPr>
      <xdr:blipFill>
        <a:blip xmlns:r="http://schemas.openxmlformats.org/officeDocument/2006/relationships" r:embed="rId11"/>
        <a:stretch>
          <a:fillRect/>
        </a:stretch>
      </xdr:blipFill>
      <xdr:spPr>
        <a:xfrm>
          <a:off x="302013" y="12963292"/>
          <a:ext cx="5449060" cy="3410426"/>
        </a:xfrm>
        <a:prstGeom prst="rect">
          <a:avLst/>
        </a:prstGeom>
      </xdr:spPr>
    </xdr:pic>
    <xdr:clientData/>
  </xdr:twoCellAnchor>
  <xdr:twoCellAnchor editAs="oneCell">
    <xdr:from>
      <xdr:col>5</xdr:col>
      <xdr:colOff>139390</xdr:colOff>
      <xdr:row>69</xdr:row>
      <xdr:rowOff>23232</xdr:rowOff>
    </xdr:from>
    <xdr:to>
      <xdr:col>13</xdr:col>
      <xdr:colOff>350755</xdr:colOff>
      <xdr:row>113</xdr:row>
      <xdr:rowOff>47841</xdr:rowOff>
    </xdr:to>
    <xdr:pic>
      <xdr:nvPicPr>
        <xdr:cNvPr id="2" name="Imagen 1">
          <a:extLst>
            <a:ext uri="{FF2B5EF4-FFF2-40B4-BE49-F238E27FC236}">
              <a16:creationId xmlns:a16="http://schemas.microsoft.com/office/drawing/2014/main" id="{BAF61A05-2556-34C0-218C-6C7A5B1E76EB}"/>
            </a:ext>
          </a:extLst>
        </xdr:cNvPr>
        <xdr:cNvPicPr>
          <a:picLocks noChangeAspect="1"/>
        </xdr:cNvPicPr>
      </xdr:nvPicPr>
      <xdr:blipFill>
        <a:blip xmlns:r="http://schemas.openxmlformats.org/officeDocument/2006/relationships" r:embed="rId12"/>
        <a:stretch>
          <a:fillRect/>
        </a:stretch>
      </xdr:blipFill>
      <xdr:spPr>
        <a:xfrm>
          <a:off x="3972622" y="12963293"/>
          <a:ext cx="6344535" cy="8202170"/>
        </a:xfrm>
        <a:prstGeom prst="rect">
          <a:avLst/>
        </a:prstGeom>
      </xdr:spPr>
    </xdr:pic>
    <xdr:clientData/>
  </xdr:twoCellAnchor>
  <xdr:twoCellAnchor editAs="oneCell">
    <xdr:from>
      <xdr:col>9</xdr:col>
      <xdr:colOff>515810</xdr:colOff>
      <xdr:row>106</xdr:row>
      <xdr:rowOff>106488</xdr:rowOff>
    </xdr:from>
    <xdr:to>
      <xdr:col>11</xdr:col>
      <xdr:colOff>47736</xdr:colOff>
      <xdr:row>114</xdr:row>
      <xdr:rowOff>48968</xdr:rowOff>
    </xdr:to>
    <xdr:pic>
      <xdr:nvPicPr>
        <xdr:cNvPr id="12" name="Imagen 11" descr="Forma, Flecha&#10;&#10;Descripción generada automáticamente">
          <a:extLst>
            <a:ext uri="{FF2B5EF4-FFF2-40B4-BE49-F238E27FC236}">
              <a16:creationId xmlns:a16="http://schemas.microsoft.com/office/drawing/2014/main" id="{90CCEB3A-82B9-4276-89BC-F828BDE349A6}"/>
            </a:ext>
          </a:extLst>
        </xdr:cNvPr>
        <xdr:cNvPicPr>
          <a:picLocks noChangeAspect="1"/>
        </xdr:cNvPicPr>
      </xdr:nvPicPr>
      <xdr:blipFill>
        <a:blip xmlns:r="http://schemas.openxmlformats.org/officeDocument/2006/relationships" r:embed="rId4"/>
        <a:stretch>
          <a:fillRect/>
        </a:stretch>
      </xdr:blipFill>
      <xdr:spPr>
        <a:xfrm rot="4467916">
          <a:off x="7233582" y="20105179"/>
          <a:ext cx="1429310" cy="1065219"/>
        </a:xfrm>
        <a:prstGeom prst="rect">
          <a:avLst/>
        </a:prstGeom>
      </xdr:spPr>
    </xdr:pic>
    <xdr:clientData/>
  </xdr:twoCellAnchor>
  <xdr:twoCellAnchor editAs="oneCell">
    <xdr:from>
      <xdr:col>12</xdr:col>
      <xdr:colOff>262185</xdr:colOff>
      <xdr:row>96</xdr:row>
      <xdr:rowOff>91820</xdr:rowOff>
    </xdr:from>
    <xdr:to>
      <xdr:col>15</xdr:col>
      <xdr:colOff>27153</xdr:colOff>
      <xdr:row>102</xdr:row>
      <xdr:rowOff>125782</xdr:rowOff>
    </xdr:to>
    <xdr:pic>
      <xdr:nvPicPr>
        <xdr:cNvPr id="15" name="Imagen 14" descr="Forma, Flecha&#10;&#10;Descripción generada automáticamente">
          <a:extLst>
            <a:ext uri="{FF2B5EF4-FFF2-40B4-BE49-F238E27FC236}">
              <a16:creationId xmlns:a16="http://schemas.microsoft.com/office/drawing/2014/main" id="{7DF13FB2-E81E-4E26-8C5E-FA09EFDBC46B}"/>
            </a:ext>
          </a:extLst>
        </xdr:cNvPr>
        <xdr:cNvPicPr>
          <a:picLocks noChangeAspect="1"/>
        </xdr:cNvPicPr>
      </xdr:nvPicPr>
      <xdr:blipFill>
        <a:blip xmlns:r="http://schemas.openxmlformats.org/officeDocument/2006/relationships" r:embed="rId4"/>
        <a:stretch>
          <a:fillRect/>
        </a:stretch>
      </xdr:blipFill>
      <xdr:spPr>
        <a:xfrm>
          <a:off x="9461941" y="18049930"/>
          <a:ext cx="2064907" cy="1149084"/>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76005</xdr:colOff>
      <xdr:row>10</xdr:row>
      <xdr:rowOff>147332</xdr:rowOff>
    </xdr:from>
    <xdr:to>
      <xdr:col>18</xdr:col>
      <xdr:colOff>635000</xdr:colOff>
      <xdr:row>67</xdr:row>
      <xdr:rowOff>160529</xdr:rowOff>
    </xdr:to>
    <xdr:pic>
      <xdr:nvPicPr>
        <xdr:cNvPr id="9" name="Imagen 8" descr="Escala de tiempo&#10;&#10;Descripción generada automáticamente">
          <a:extLst>
            <a:ext uri="{FF2B5EF4-FFF2-40B4-BE49-F238E27FC236}">
              <a16:creationId xmlns:a16="http://schemas.microsoft.com/office/drawing/2014/main" id="{3E9B92C0-9F58-4BFF-B535-24CA82F0775D}"/>
            </a:ext>
          </a:extLst>
        </xdr:cNvPr>
        <xdr:cNvPicPr>
          <a:picLocks noChangeAspect="1"/>
        </xdr:cNvPicPr>
      </xdr:nvPicPr>
      <xdr:blipFill rotWithShape="1">
        <a:blip xmlns:r="http://schemas.openxmlformats.org/officeDocument/2006/relationships" r:embed="rId1"/>
        <a:srcRect l="10840" t="13265" r="27637" b="4642"/>
        <a:stretch/>
      </xdr:blipFill>
      <xdr:spPr>
        <a:xfrm>
          <a:off x="838005" y="2068207"/>
          <a:ext cx="13512995" cy="10871697"/>
        </a:xfrm>
        <a:prstGeom prst="rect">
          <a:avLst/>
        </a:prstGeom>
      </xdr:spPr>
    </xdr:pic>
    <xdr:clientData/>
  </xdr:twoCellAnchor>
  <xdr:twoCellAnchor editAs="oneCell">
    <xdr:from>
      <xdr:col>0</xdr:col>
      <xdr:colOff>19844</xdr:colOff>
      <xdr:row>67</xdr:row>
      <xdr:rowOff>65201</xdr:rowOff>
    </xdr:from>
    <xdr:to>
      <xdr:col>23</xdr:col>
      <xdr:colOff>87880</xdr:colOff>
      <xdr:row>143</xdr:row>
      <xdr:rowOff>107111</xdr:rowOff>
    </xdr:to>
    <xdr:pic>
      <xdr:nvPicPr>
        <xdr:cNvPr id="14" name="Imagen 13" descr="Imagen que contiene Texto&#10;&#10;Descripción generada automáticamente">
          <a:extLst>
            <a:ext uri="{FF2B5EF4-FFF2-40B4-BE49-F238E27FC236}">
              <a16:creationId xmlns:a16="http://schemas.microsoft.com/office/drawing/2014/main" id="{4F80F3A7-F324-447F-8727-502EB3D863D1}"/>
            </a:ext>
          </a:extLst>
        </xdr:cNvPr>
        <xdr:cNvPicPr>
          <a:picLocks noChangeAspect="1"/>
        </xdr:cNvPicPr>
      </xdr:nvPicPr>
      <xdr:blipFill rotWithShape="1">
        <a:blip xmlns:r="http://schemas.openxmlformats.org/officeDocument/2006/relationships" r:embed="rId2"/>
        <a:srcRect l="11659" t="11686" r="27198" b="3868"/>
        <a:stretch/>
      </xdr:blipFill>
      <xdr:spPr>
        <a:xfrm>
          <a:off x="19844" y="13360514"/>
          <a:ext cx="17411474" cy="15123160"/>
        </a:xfrm>
        <a:prstGeom prst="rect">
          <a:avLst/>
        </a:prstGeom>
      </xdr:spPr>
    </xdr:pic>
    <xdr:clientData/>
  </xdr:twoCellAnchor>
  <xdr:twoCellAnchor editAs="oneCell">
    <xdr:from>
      <xdr:col>21</xdr:col>
      <xdr:colOff>544286</xdr:colOff>
      <xdr:row>120</xdr:row>
      <xdr:rowOff>127565</xdr:rowOff>
    </xdr:from>
    <xdr:to>
      <xdr:col>29</xdr:col>
      <xdr:colOff>362857</xdr:colOff>
      <xdr:row>133</xdr:row>
      <xdr:rowOff>19841</xdr:rowOff>
    </xdr:to>
    <xdr:pic>
      <xdr:nvPicPr>
        <xdr:cNvPr id="8" name="Imagen 7" descr="Interfaz de usuario gráfica, Texto, Aplicación, Correo electrónico&#10;&#10;Descripción generada automáticamente">
          <a:extLst>
            <a:ext uri="{FF2B5EF4-FFF2-40B4-BE49-F238E27FC236}">
              <a16:creationId xmlns:a16="http://schemas.microsoft.com/office/drawing/2014/main" id="{6DF06C15-2035-14E5-92E7-5D8A0A6AED8B}"/>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6379599" y="23940065"/>
          <a:ext cx="5851071" cy="247196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600982</xdr:colOff>
      <xdr:row>106</xdr:row>
      <xdr:rowOff>59530</xdr:rowOff>
    </xdr:from>
    <xdr:to>
      <xdr:col>32</xdr:col>
      <xdr:colOff>187098</xdr:colOff>
      <xdr:row>120</xdr:row>
      <xdr:rowOff>82209</xdr:rowOff>
    </xdr:to>
    <xdr:pic>
      <xdr:nvPicPr>
        <xdr:cNvPr id="10" name="Imagen 9" descr="Texto, Carta&#10;&#10;Descripción generada automáticamente">
          <a:extLst>
            <a:ext uri="{FF2B5EF4-FFF2-40B4-BE49-F238E27FC236}">
              <a16:creationId xmlns:a16="http://schemas.microsoft.com/office/drawing/2014/main" id="{A99A54FE-D614-F0A9-CD83-D6C483D7AB04}"/>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18698482" y="21093905"/>
          <a:ext cx="5618616" cy="280080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612322</xdr:colOff>
      <xdr:row>124</xdr:row>
      <xdr:rowOff>19842</xdr:rowOff>
    </xdr:from>
    <xdr:to>
      <xdr:col>21</xdr:col>
      <xdr:colOff>377290</xdr:colOff>
      <xdr:row>130</xdr:row>
      <xdr:rowOff>70813</xdr:rowOff>
    </xdr:to>
    <xdr:pic>
      <xdr:nvPicPr>
        <xdr:cNvPr id="11" name="Imagen 10" descr="Forma, Flecha&#10;&#10;Descripción generada automáticamente">
          <a:extLst>
            <a:ext uri="{FF2B5EF4-FFF2-40B4-BE49-F238E27FC236}">
              <a16:creationId xmlns:a16="http://schemas.microsoft.com/office/drawing/2014/main" id="{8CD7A9C9-1F4F-4A0C-8CD8-10744C94AB62}"/>
            </a:ext>
          </a:extLst>
        </xdr:cNvPr>
        <xdr:cNvPicPr>
          <a:picLocks noChangeAspect="1"/>
        </xdr:cNvPicPr>
      </xdr:nvPicPr>
      <xdr:blipFill>
        <a:blip xmlns:r="http://schemas.openxmlformats.org/officeDocument/2006/relationships" r:embed="rId5"/>
        <a:stretch>
          <a:fillRect/>
        </a:stretch>
      </xdr:blipFill>
      <xdr:spPr>
        <a:xfrm>
          <a:off x="14185447" y="24626092"/>
          <a:ext cx="2027156" cy="1241596"/>
        </a:xfrm>
        <a:prstGeom prst="rect">
          <a:avLst/>
        </a:prstGeom>
      </xdr:spPr>
    </xdr:pic>
    <xdr:clientData/>
  </xdr:twoCellAnchor>
  <xdr:twoCellAnchor editAs="oneCell">
    <xdr:from>
      <xdr:col>21</xdr:col>
      <xdr:colOff>547133</xdr:colOff>
      <xdr:row>111</xdr:row>
      <xdr:rowOff>2152</xdr:rowOff>
    </xdr:from>
    <xdr:to>
      <xdr:col>24</xdr:col>
      <xdr:colOff>436562</xdr:colOff>
      <xdr:row>114</xdr:row>
      <xdr:rowOff>99219</xdr:rowOff>
    </xdr:to>
    <xdr:pic>
      <xdr:nvPicPr>
        <xdr:cNvPr id="12" name="Imagen 11" descr="Forma, Flecha&#10;&#10;Descripción generada automáticamente">
          <a:extLst>
            <a:ext uri="{FF2B5EF4-FFF2-40B4-BE49-F238E27FC236}">
              <a16:creationId xmlns:a16="http://schemas.microsoft.com/office/drawing/2014/main" id="{A7DDDAC9-24C1-473D-885A-FAE795DCD00D}"/>
            </a:ext>
          </a:extLst>
        </xdr:cNvPr>
        <xdr:cNvPicPr>
          <a:picLocks noChangeAspect="1"/>
        </xdr:cNvPicPr>
      </xdr:nvPicPr>
      <xdr:blipFill>
        <a:blip xmlns:r="http://schemas.openxmlformats.org/officeDocument/2006/relationships" r:embed="rId5"/>
        <a:stretch>
          <a:fillRect/>
        </a:stretch>
      </xdr:blipFill>
      <xdr:spPr>
        <a:xfrm>
          <a:off x="16382446" y="22028715"/>
          <a:ext cx="2151616" cy="692379"/>
        </a:xfrm>
        <a:prstGeom prst="rect">
          <a:avLst/>
        </a:prstGeom>
      </xdr:spPr>
    </xdr:pic>
    <xdr:clientData/>
  </xdr:twoCellAnchor>
  <xdr:twoCellAnchor editAs="oneCell">
    <xdr:from>
      <xdr:col>23</xdr:col>
      <xdr:colOff>632439</xdr:colOff>
      <xdr:row>92</xdr:row>
      <xdr:rowOff>3657</xdr:rowOff>
    </xdr:from>
    <xdr:to>
      <xdr:col>31</xdr:col>
      <xdr:colOff>606654</xdr:colOff>
      <xdr:row>106</xdr:row>
      <xdr:rowOff>172923</xdr:rowOff>
    </xdr:to>
    <xdr:pic>
      <xdr:nvPicPr>
        <xdr:cNvPr id="19" name="Imagen 18" descr="Interfaz de usuario gráfica, Texto, Aplicación&#10;&#10;Descripción generada automáticamente">
          <a:extLst>
            <a:ext uri="{FF2B5EF4-FFF2-40B4-BE49-F238E27FC236}">
              <a16:creationId xmlns:a16="http://schemas.microsoft.com/office/drawing/2014/main" id="{27F61259-82C8-AD02-8280-EDB3B896DD04}"/>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17975877" y="18259907"/>
          <a:ext cx="6006715" cy="294739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22</xdr:col>
      <xdr:colOff>204120</xdr:colOff>
      <xdr:row>100</xdr:row>
      <xdr:rowOff>118380</xdr:rowOff>
    </xdr:from>
    <xdr:to>
      <xdr:col>23</xdr:col>
      <xdr:colOff>609064</xdr:colOff>
      <xdr:row>104</xdr:row>
      <xdr:rowOff>7483</xdr:rowOff>
    </xdr:to>
    <xdr:pic>
      <xdr:nvPicPr>
        <xdr:cNvPr id="20" name="Imagen 19" descr="Forma, Flecha&#10;&#10;Descripción generada automáticamente">
          <a:extLst>
            <a:ext uri="{FF2B5EF4-FFF2-40B4-BE49-F238E27FC236}">
              <a16:creationId xmlns:a16="http://schemas.microsoft.com/office/drawing/2014/main" id="{998183A8-CA0C-44D4-A8E8-6046CFEE6636}"/>
            </a:ext>
          </a:extLst>
        </xdr:cNvPr>
        <xdr:cNvPicPr>
          <a:picLocks noChangeAspect="1"/>
        </xdr:cNvPicPr>
      </xdr:nvPicPr>
      <xdr:blipFill>
        <a:blip xmlns:r="http://schemas.openxmlformats.org/officeDocument/2006/relationships" r:embed="rId5"/>
        <a:stretch>
          <a:fillRect/>
        </a:stretch>
      </xdr:blipFill>
      <xdr:spPr>
        <a:xfrm>
          <a:off x="16793495" y="19962130"/>
          <a:ext cx="1159007" cy="682853"/>
        </a:xfrm>
        <a:prstGeom prst="rect">
          <a:avLst/>
        </a:prstGeom>
      </xdr:spPr>
    </xdr:pic>
    <xdr:clientData/>
  </xdr:twoCellAnchor>
  <xdr:twoCellAnchor editAs="oneCell">
    <xdr:from>
      <xdr:col>1</xdr:col>
      <xdr:colOff>619125</xdr:colOff>
      <xdr:row>4</xdr:row>
      <xdr:rowOff>79375</xdr:rowOff>
    </xdr:from>
    <xdr:to>
      <xdr:col>5</xdr:col>
      <xdr:colOff>524287</xdr:colOff>
      <xdr:row>10</xdr:row>
      <xdr:rowOff>187502</xdr:rowOff>
    </xdr:to>
    <xdr:pic>
      <xdr:nvPicPr>
        <xdr:cNvPr id="3" name="Imagen 2">
          <a:extLst>
            <a:ext uri="{FF2B5EF4-FFF2-40B4-BE49-F238E27FC236}">
              <a16:creationId xmlns:a16="http://schemas.microsoft.com/office/drawing/2014/main" id="{93C5B0B7-1F6C-467B-9C7C-CA89A44E0E1C}"/>
            </a:ext>
          </a:extLst>
        </xdr:cNvPr>
        <xdr:cNvPicPr>
          <a:picLocks noChangeAspect="1"/>
        </xdr:cNvPicPr>
      </xdr:nvPicPr>
      <xdr:blipFill>
        <a:blip xmlns:r="http://schemas.openxmlformats.org/officeDocument/2006/relationships" r:embed="rId7"/>
        <a:stretch>
          <a:fillRect/>
        </a:stretch>
      </xdr:blipFill>
      <xdr:spPr>
        <a:xfrm>
          <a:off x="1381125" y="841375"/>
          <a:ext cx="2953162" cy="1267002"/>
        </a:xfrm>
        <a:prstGeom prst="rect">
          <a:avLst/>
        </a:prstGeom>
      </xdr:spPr>
    </xdr:pic>
    <xdr:clientData/>
  </xdr:twoCellAnchor>
  <xdr:twoCellAnchor editAs="oneCell">
    <xdr:from>
      <xdr:col>22</xdr:col>
      <xdr:colOff>246630</xdr:colOff>
      <xdr:row>4</xdr:row>
      <xdr:rowOff>175566</xdr:rowOff>
    </xdr:from>
    <xdr:to>
      <xdr:col>24</xdr:col>
      <xdr:colOff>496094</xdr:colOff>
      <xdr:row>9</xdr:row>
      <xdr:rowOff>121785</xdr:rowOff>
    </xdr:to>
    <xdr:pic>
      <xdr:nvPicPr>
        <xdr:cNvPr id="5" name="Imagen 4">
          <a:extLst>
            <a:ext uri="{FF2B5EF4-FFF2-40B4-BE49-F238E27FC236}">
              <a16:creationId xmlns:a16="http://schemas.microsoft.com/office/drawing/2014/main" id="{6EF6CA8B-900C-4EB0-B1A8-162698283212}"/>
            </a:ext>
          </a:extLst>
        </xdr:cNvPr>
        <xdr:cNvPicPr>
          <a:picLocks noChangeAspect="1"/>
        </xdr:cNvPicPr>
      </xdr:nvPicPr>
      <xdr:blipFill>
        <a:blip xmlns:r="http://schemas.openxmlformats.org/officeDocument/2006/relationships" r:embed="rId8"/>
        <a:stretch>
          <a:fillRect/>
        </a:stretch>
      </xdr:blipFill>
      <xdr:spPr>
        <a:xfrm>
          <a:off x="16836005" y="969316"/>
          <a:ext cx="1757589" cy="938407"/>
        </a:xfrm>
        <a:prstGeom prst="rect">
          <a:avLst/>
        </a:prstGeom>
      </xdr:spPr>
    </xdr:pic>
    <xdr:clientData/>
  </xdr:twoCellAnchor>
  <xdr:twoCellAnchor editAs="oneCell">
    <xdr:from>
      <xdr:col>19</xdr:col>
      <xdr:colOff>635000</xdr:colOff>
      <xdr:row>3</xdr:row>
      <xdr:rowOff>39688</xdr:rowOff>
    </xdr:from>
    <xdr:to>
      <xdr:col>21</xdr:col>
      <xdr:colOff>558341</xdr:colOff>
      <xdr:row>11</xdr:row>
      <xdr:rowOff>37562</xdr:rowOff>
    </xdr:to>
    <xdr:pic>
      <xdr:nvPicPr>
        <xdr:cNvPr id="6" name="Imagen 5" descr="Imagen que contiene Diagrama&#10;&#10;Descripción generada automáticamente">
          <a:hlinkClick xmlns:r="http://schemas.openxmlformats.org/officeDocument/2006/relationships" r:id="rId9"/>
          <a:extLst>
            <a:ext uri="{FF2B5EF4-FFF2-40B4-BE49-F238E27FC236}">
              <a16:creationId xmlns:a16="http://schemas.microsoft.com/office/drawing/2014/main" id="{BD1DA0BF-F6AB-4448-8364-AB0B256292A8}"/>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14962188" y="635001"/>
          <a:ext cx="1431466" cy="1585374"/>
        </a:xfrm>
        <a:prstGeom prst="ellipse">
          <a:avLst/>
        </a:prstGeom>
        <a:ln w="63500" cap="rnd">
          <a:solidFill>
            <a:srgbClr val="333333"/>
          </a:solidFill>
        </a:ln>
        <a:effectLst>
          <a:outerShdw blurRad="381000" dist="292100" dir="5400000" sx="-80000" sy="-18000" rotWithShape="0">
            <a:srgbClr val="000000">
              <a:alpha val="22000"/>
            </a:srgbClr>
          </a:outerShdw>
        </a:effectLst>
        <a:scene3d>
          <a:camera prst="orthographicFront"/>
          <a:lightRig rig="contrasting" dir="t">
            <a:rot lat="0" lon="0" rev="3000000"/>
          </a:lightRig>
        </a:scene3d>
        <a:sp3d contourW="7620">
          <a:bevelT w="95250" h="31750"/>
          <a:contourClr>
            <a:srgbClr val="333333"/>
          </a:contourClr>
        </a:sp3d>
        <a:extLst>
          <a:ext uri="{909E8E84-426E-40DD-AFC4-6F175D3DCCD1}">
            <a14:hiddenFill xmlns:a14="http://schemas.microsoft.com/office/drawing/2010/main">
              <a:solidFill>
                <a:srgbClr val="FFFFFF"/>
              </a:solidFill>
            </a14:hiddenFill>
          </a:ext>
        </a:extLst>
      </xdr:spPr>
    </xdr:pic>
    <xdr:clientData/>
  </xdr:twoCellAnchor>
</xdr:wsDr>
</file>

<file path=xl/drawings/drawing11.xml><?xml version="1.0" encoding="utf-8"?>
<xdr:wsDr xmlns:xdr="http://schemas.openxmlformats.org/drawingml/2006/spreadsheetDrawing" xmlns:a="http://schemas.openxmlformats.org/drawingml/2006/main">
  <xdr:oneCellAnchor>
    <xdr:from>
      <xdr:col>34</xdr:col>
      <xdr:colOff>252879</xdr:colOff>
      <xdr:row>30</xdr:row>
      <xdr:rowOff>146050</xdr:rowOff>
    </xdr:from>
    <xdr:ext cx="1067921" cy="386417"/>
    <xdr:pic>
      <xdr:nvPicPr>
        <xdr:cNvPr id="17" name="Imagen 16" descr="Icono&#10;&#10;Descripción generada automáticamente">
          <a:extLst>
            <a:ext uri="{FF2B5EF4-FFF2-40B4-BE49-F238E27FC236}">
              <a16:creationId xmlns:a16="http://schemas.microsoft.com/office/drawing/2014/main" id="{56E1E36A-FAAA-4423-B899-43919A22DF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7554" y="1898650"/>
          <a:ext cx="1067921" cy="386417"/>
        </a:xfrm>
        <a:prstGeom prst="rect">
          <a:avLst/>
        </a:prstGeom>
        <a:solidFill>
          <a:srgbClr val="FFFFFF">
            <a:shade val="85000"/>
          </a:srgbClr>
        </a:solidFill>
        <a:ln w="190500" cap="rnd">
          <a:solidFill>
            <a:srgbClr val="FFFFFF"/>
          </a:solidFill>
        </a:ln>
        <a:effectLst>
          <a:outerShdw blurRad="50000" algn="tl" rotWithShape="0">
            <a:srgbClr val="000000">
              <a:alpha val="41000"/>
            </a:srgbClr>
          </a:outerShdw>
        </a:effectLst>
        <a:scene3d>
          <a:camera prst="orthographicFront"/>
          <a:lightRig rig="twoPt" dir="t">
            <a:rot lat="0" lon="0" rev="7800000"/>
          </a:lightRig>
        </a:scene3d>
        <a:sp3d contourW="6350">
          <a:bevelT w="50800" h="16510"/>
          <a:contourClr>
            <a:srgbClr val="C0C0C0"/>
          </a:contourClr>
        </a:sp3d>
      </xdr:spPr>
    </xdr:pic>
    <xdr:clientData/>
  </xdr:oneCellAnchor>
  <xdr:oneCellAnchor>
    <xdr:from>
      <xdr:col>48</xdr:col>
      <xdr:colOff>95250</xdr:colOff>
      <xdr:row>28</xdr:row>
      <xdr:rowOff>48185</xdr:rowOff>
    </xdr:from>
    <xdr:ext cx="1372535" cy="716056"/>
    <xdr:pic>
      <xdr:nvPicPr>
        <xdr:cNvPr id="18" name="Imagen 17" descr="Icono&#10;&#10;Descripción generada automáticamente">
          <a:extLst>
            <a:ext uri="{FF2B5EF4-FFF2-40B4-BE49-F238E27FC236}">
              <a16:creationId xmlns:a16="http://schemas.microsoft.com/office/drawing/2014/main" id="{9BCC437B-964A-4E41-83C6-92DC4B3B68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297275" y="1419785"/>
          <a:ext cx="1372535" cy="71605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61</xdr:col>
      <xdr:colOff>124386</xdr:colOff>
      <xdr:row>28</xdr:row>
      <xdr:rowOff>19610</xdr:rowOff>
    </xdr:from>
    <xdr:ext cx="1372534" cy="712320"/>
    <xdr:pic>
      <xdr:nvPicPr>
        <xdr:cNvPr id="19" name="Imagen 18" descr="Icono&#10;&#10;Descripción generada automáticamente">
          <a:extLst>
            <a:ext uri="{FF2B5EF4-FFF2-40B4-BE49-F238E27FC236}">
              <a16:creationId xmlns:a16="http://schemas.microsoft.com/office/drawing/2014/main" id="{6D2FA173-4510-455F-B44C-4BBC356DC0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270261" y="1391210"/>
          <a:ext cx="1372534" cy="7123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75</xdr:col>
      <xdr:colOff>10086</xdr:colOff>
      <xdr:row>28</xdr:row>
      <xdr:rowOff>26894</xdr:rowOff>
    </xdr:from>
    <xdr:ext cx="1372535" cy="716056"/>
    <xdr:pic>
      <xdr:nvPicPr>
        <xdr:cNvPr id="20" name="Imagen 19" descr="Icono&#10;&#10;Descripción generada automáticamente">
          <a:extLst>
            <a:ext uri="{FF2B5EF4-FFF2-40B4-BE49-F238E27FC236}">
              <a16:creationId xmlns:a16="http://schemas.microsoft.com/office/drawing/2014/main" id="{41B16A34-8212-496D-99C3-37DAF461EC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804536" y="1398494"/>
          <a:ext cx="1372535" cy="71605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34</xdr:col>
      <xdr:colOff>430957</xdr:colOff>
      <xdr:row>78</xdr:row>
      <xdr:rowOff>165103</xdr:rowOff>
    </xdr:from>
    <xdr:ext cx="661241" cy="1930397"/>
    <xdr:pic>
      <xdr:nvPicPr>
        <xdr:cNvPr id="21" name="Imagen 20" descr="Icono&#10;&#10;Descripción generada automáticamente">
          <a:extLst>
            <a:ext uri="{FF2B5EF4-FFF2-40B4-BE49-F238E27FC236}">
              <a16:creationId xmlns:a16="http://schemas.microsoft.com/office/drawing/2014/main" id="{82FE01EC-0E21-413C-A0D5-370461E75A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rot="5400000">
          <a:off x="9702379" y="8000581"/>
          <a:ext cx="1930397" cy="661241"/>
        </a:xfrm>
        <a:prstGeom prst="rect">
          <a:avLst/>
        </a:prstGeom>
        <a:solidFill>
          <a:srgbClr val="FFFFFF">
            <a:shade val="85000"/>
          </a:srgbClr>
        </a:solidFill>
        <a:ln w="190500" cap="rnd">
          <a:solidFill>
            <a:srgbClr val="FFFFFF"/>
          </a:solidFill>
        </a:ln>
        <a:effectLst>
          <a:outerShdw blurRad="50000" algn="tl" rotWithShape="0">
            <a:srgbClr val="000000">
              <a:alpha val="41000"/>
            </a:srgbClr>
          </a:outerShdw>
        </a:effectLst>
        <a:scene3d>
          <a:camera prst="orthographicFront"/>
          <a:lightRig rig="twoPt" dir="t">
            <a:rot lat="0" lon="0" rev="7800000"/>
          </a:lightRig>
        </a:scene3d>
        <a:sp3d contourW="6350">
          <a:bevelT w="50800" h="16510"/>
          <a:contourClr>
            <a:srgbClr val="C0C0C0"/>
          </a:contourClr>
        </a:sp3d>
      </xdr:spPr>
    </xdr:pic>
    <xdr:clientData/>
  </xdr:oneCellAnchor>
  <xdr:oneCellAnchor>
    <xdr:from>
      <xdr:col>32</xdr:col>
      <xdr:colOff>481479</xdr:colOff>
      <xdr:row>58</xdr:row>
      <xdr:rowOff>50800</xdr:rowOff>
    </xdr:from>
    <xdr:ext cx="1067921" cy="386417"/>
    <xdr:pic>
      <xdr:nvPicPr>
        <xdr:cNvPr id="22" name="Imagen 21" descr="Icono&#10;&#10;Descripción generada automáticamente">
          <a:extLst>
            <a:ext uri="{FF2B5EF4-FFF2-40B4-BE49-F238E27FC236}">
              <a16:creationId xmlns:a16="http://schemas.microsoft.com/office/drawing/2014/main" id="{7C0CA53D-2C26-419F-AAD4-566D2F3A26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63479" y="1231900"/>
          <a:ext cx="1067921" cy="386417"/>
        </a:xfrm>
        <a:prstGeom prst="rect">
          <a:avLst/>
        </a:prstGeom>
        <a:solidFill>
          <a:srgbClr val="FFFFFF">
            <a:shade val="85000"/>
          </a:srgbClr>
        </a:solidFill>
        <a:ln w="190500" cap="rnd">
          <a:solidFill>
            <a:srgbClr val="FFFFFF"/>
          </a:solidFill>
        </a:ln>
        <a:effectLst>
          <a:outerShdw blurRad="50000" algn="tl" rotWithShape="0">
            <a:srgbClr val="000000">
              <a:alpha val="41000"/>
            </a:srgbClr>
          </a:outerShdw>
        </a:effectLst>
        <a:scene3d>
          <a:camera prst="orthographicFront"/>
          <a:lightRig rig="twoPt" dir="t">
            <a:rot lat="0" lon="0" rev="7800000"/>
          </a:lightRig>
        </a:scene3d>
        <a:sp3d contourW="6350">
          <a:bevelT w="50800" h="16510"/>
          <a:contourClr>
            <a:srgbClr val="C0C0C0"/>
          </a:contourClr>
        </a:sp3d>
      </xdr:spPr>
    </xdr:pic>
    <xdr:clientData/>
  </xdr:oneCellAnchor>
  <xdr:twoCellAnchor editAs="oneCell">
    <xdr:from>
      <xdr:col>17</xdr:col>
      <xdr:colOff>511099</xdr:colOff>
      <xdr:row>0</xdr:row>
      <xdr:rowOff>151005</xdr:rowOff>
    </xdr:from>
    <xdr:to>
      <xdr:col>19</xdr:col>
      <xdr:colOff>6041</xdr:colOff>
      <xdr:row>4</xdr:row>
      <xdr:rowOff>47488</xdr:rowOff>
    </xdr:to>
    <xdr:pic>
      <xdr:nvPicPr>
        <xdr:cNvPr id="14" name="Imagen 13" descr="Imagen que contiene Diagrama&#10;&#10;Descripción generada automáticamente">
          <a:hlinkClick xmlns:r="http://schemas.openxmlformats.org/officeDocument/2006/relationships" r:id="rId2"/>
          <a:extLst>
            <a:ext uri="{FF2B5EF4-FFF2-40B4-BE49-F238E27FC236}">
              <a16:creationId xmlns:a16="http://schemas.microsoft.com/office/drawing/2014/main" id="{69CD549D-718E-41F6-A672-E0325AC33C2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1209300" y="151005"/>
          <a:ext cx="656528" cy="639898"/>
        </a:xfrm>
        <a:prstGeom prst="ellipse">
          <a:avLst/>
        </a:prstGeom>
        <a:ln w="63500" cap="rnd">
          <a:solidFill>
            <a:srgbClr val="333333"/>
          </a:solidFill>
        </a:ln>
        <a:effectLst>
          <a:outerShdw blurRad="381000" dist="292100" dir="5400000" sx="-80000" sy="-18000" rotWithShape="0">
            <a:srgbClr val="000000">
              <a:alpha val="22000"/>
            </a:srgbClr>
          </a:outerShdw>
        </a:effectLst>
        <a:scene3d>
          <a:camera prst="orthographicFront"/>
          <a:lightRig rig="contrasting" dir="t">
            <a:rot lat="0" lon="0" rev="3000000"/>
          </a:lightRig>
        </a:scene3d>
        <a:sp3d contourW="7620">
          <a:bevelT w="95250" h="31750"/>
          <a:contourClr>
            <a:srgbClr val="333333"/>
          </a:contourClr>
        </a:sp3d>
        <a:extLst>
          <a:ext uri="{909E8E84-426E-40DD-AFC4-6F175D3DCCD1}">
            <a14:hiddenFill xmlns:a14="http://schemas.microsoft.com/office/drawing/2010/main">
              <a:solidFill>
                <a:srgbClr val="FFFFFF"/>
              </a:solidFill>
            </a14:hiddenFill>
          </a:ext>
        </a:extLst>
      </xdr:spPr>
    </xdr:pic>
    <xdr:clientData/>
  </xdr:twoCellAnchor>
  <xdr:oneCellAnchor>
    <xdr:from>
      <xdr:col>32</xdr:col>
      <xdr:colOff>481479</xdr:colOff>
      <xdr:row>41</xdr:row>
      <xdr:rowOff>50800</xdr:rowOff>
    </xdr:from>
    <xdr:ext cx="1067921" cy="386417"/>
    <xdr:pic>
      <xdr:nvPicPr>
        <xdr:cNvPr id="16" name="Imagen 15" descr="Icono&#10;&#10;Descripción generada automáticamente">
          <a:extLst>
            <a:ext uri="{FF2B5EF4-FFF2-40B4-BE49-F238E27FC236}">
              <a16:creationId xmlns:a16="http://schemas.microsoft.com/office/drawing/2014/main" id="{AE22753B-6EB6-4D42-8C79-0589276AF5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44129" y="1231900"/>
          <a:ext cx="1067921" cy="386417"/>
        </a:xfrm>
        <a:prstGeom prst="rect">
          <a:avLst/>
        </a:prstGeom>
        <a:solidFill>
          <a:srgbClr val="FFFFFF">
            <a:shade val="85000"/>
          </a:srgbClr>
        </a:solidFill>
        <a:ln w="190500" cap="rnd">
          <a:solidFill>
            <a:srgbClr val="FFFFFF"/>
          </a:solidFill>
        </a:ln>
        <a:effectLst>
          <a:outerShdw blurRad="50000" algn="tl" rotWithShape="0">
            <a:srgbClr val="000000">
              <a:alpha val="41000"/>
            </a:srgbClr>
          </a:outerShdw>
        </a:effectLst>
        <a:scene3d>
          <a:camera prst="orthographicFront"/>
          <a:lightRig rig="twoPt" dir="t">
            <a:rot lat="0" lon="0" rev="7800000"/>
          </a:lightRig>
        </a:scene3d>
        <a:sp3d contourW="6350">
          <a:bevelT w="50800" h="16510"/>
          <a:contourClr>
            <a:srgbClr val="C0C0C0"/>
          </a:contourClr>
        </a:sp3d>
      </xdr:spPr>
    </xdr:pic>
    <xdr:clientData/>
  </xdr:oneCellAnchor>
  <xdr:twoCellAnchor editAs="oneCell">
    <xdr:from>
      <xdr:col>0</xdr:col>
      <xdr:colOff>0</xdr:colOff>
      <xdr:row>0</xdr:row>
      <xdr:rowOff>0</xdr:rowOff>
    </xdr:from>
    <xdr:to>
      <xdr:col>4</xdr:col>
      <xdr:colOff>153741</xdr:colOff>
      <xdr:row>6</xdr:row>
      <xdr:rowOff>151880</xdr:rowOff>
    </xdr:to>
    <xdr:pic>
      <xdr:nvPicPr>
        <xdr:cNvPr id="3" name="Imagen 2">
          <a:extLst>
            <a:ext uri="{FF2B5EF4-FFF2-40B4-BE49-F238E27FC236}">
              <a16:creationId xmlns:a16="http://schemas.microsoft.com/office/drawing/2014/main" id="{F7659357-685D-4363-B3CA-F9E18F9D6B9A}"/>
            </a:ext>
          </a:extLst>
        </xdr:cNvPr>
        <xdr:cNvPicPr>
          <a:picLocks noChangeAspect="1"/>
        </xdr:cNvPicPr>
      </xdr:nvPicPr>
      <xdr:blipFill>
        <a:blip xmlns:r="http://schemas.openxmlformats.org/officeDocument/2006/relationships" r:embed="rId4"/>
        <a:stretch>
          <a:fillRect/>
        </a:stretch>
      </xdr:blipFill>
      <xdr:spPr>
        <a:xfrm>
          <a:off x="0" y="0"/>
          <a:ext cx="2953162" cy="1267002"/>
        </a:xfrm>
        <a:prstGeom prst="rect">
          <a:avLst/>
        </a:prstGeom>
      </xdr:spPr>
    </xdr:pic>
    <xdr:clientData/>
  </xdr:twoCellAnchor>
  <xdr:twoCellAnchor editAs="oneCell">
    <xdr:from>
      <xdr:col>19</xdr:col>
      <xdr:colOff>232319</xdr:colOff>
      <xdr:row>1</xdr:row>
      <xdr:rowOff>46466</xdr:rowOff>
    </xdr:from>
    <xdr:to>
      <xdr:col>20</xdr:col>
      <xdr:colOff>329285</xdr:colOff>
      <xdr:row>3</xdr:row>
      <xdr:rowOff>116161</xdr:rowOff>
    </xdr:to>
    <xdr:pic>
      <xdr:nvPicPr>
        <xdr:cNvPr id="12" name="Imagen 11">
          <a:extLst>
            <a:ext uri="{FF2B5EF4-FFF2-40B4-BE49-F238E27FC236}">
              <a16:creationId xmlns:a16="http://schemas.microsoft.com/office/drawing/2014/main" id="{D7B68221-ADA9-4819-BDE9-1BA2C1275E8B}"/>
            </a:ext>
          </a:extLst>
        </xdr:cNvPr>
        <xdr:cNvPicPr>
          <a:picLocks noChangeAspect="1"/>
        </xdr:cNvPicPr>
      </xdr:nvPicPr>
      <xdr:blipFill>
        <a:blip xmlns:r="http://schemas.openxmlformats.org/officeDocument/2006/relationships" r:embed="rId5"/>
        <a:stretch>
          <a:fillRect/>
        </a:stretch>
      </xdr:blipFill>
      <xdr:spPr>
        <a:xfrm>
          <a:off x="10198721" y="232320"/>
          <a:ext cx="863612" cy="441402"/>
        </a:xfrm>
        <a:prstGeom prst="rect">
          <a:avLst/>
        </a:prstGeom>
      </xdr:spPr>
    </xdr:pic>
    <xdr:clientData/>
  </xdr:twoCellAnchor>
  <xdr:oneCellAnchor>
    <xdr:from>
      <xdr:col>34</xdr:col>
      <xdr:colOff>252879</xdr:colOff>
      <xdr:row>12</xdr:row>
      <xdr:rowOff>146050</xdr:rowOff>
    </xdr:from>
    <xdr:ext cx="1067921" cy="386417"/>
    <xdr:pic>
      <xdr:nvPicPr>
        <xdr:cNvPr id="13" name="Imagen 12" descr="Icono&#10;&#10;Descripción generada automáticamente">
          <a:extLst>
            <a:ext uri="{FF2B5EF4-FFF2-40B4-BE49-F238E27FC236}">
              <a16:creationId xmlns:a16="http://schemas.microsoft.com/office/drawing/2014/main" id="{0BD7ECC3-6AF2-4C92-8A52-CC1C04362D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87544" y="6511538"/>
          <a:ext cx="1067921" cy="386417"/>
        </a:xfrm>
        <a:prstGeom prst="rect">
          <a:avLst/>
        </a:prstGeom>
        <a:solidFill>
          <a:srgbClr val="FFFFFF">
            <a:shade val="85000"/>
          </a:srgbClr>
        </a:solidFill>
        <a:ln w="190500" cap="rnd">
          <a:solidFill>
            <a:srgbClr val="FFFFFF"/>
          </a:solidFill>
        </a:ln>
        <a:effectLst>
          <a:outerShdw blurRad="50000" algn="tl" rotWithShape="0">
            <a:srgbClr val="000000">
              <a:alpha val="41000"/>
            </a:srgbClr>
          </a:outerShdw>
        </a:effectLst>
        <a:scene3d>
          <a:camera prst="orthographicFront"/>
          <a:lightRig rig="twoPt" dir="t">
            <a:rot lat="0" lon="0" rev="7800000"/>
          </a:lightRig>
        </a:scene3d>
        <a:sp3d contourW="6350">
          <a:bevelT w="50800" h="16510"/>
          <a:contourClr>
            <a:srgbClr val="C0C0C0"/>
          </a:contourClr>
        </a:sp3d>
      </xdr:spPr>
    </xdr:pic>
    <xdr:clientData/>
  </xdr:oneCellAnchor>
  <xdr:oneCellAnchor>
    <xdr:from>
      <xdr:col>48</xdr:col>
      <xdr:colOff>95250</xdr:colOff>
      <xdr:row>10</xdr:row>
      <xdr:rowOff>48185</xdr:rowOff>
    </xdr:from>
    <xdr:ext cx="1372535" cy="716056"/>
    <xdr:pic>
      <xdr:nvPicPr>
        <xdr:cNvPr id="23" name="Imagen 22" descr="Icono&#10;&#10;Descripción generada automáticamente">
          <a:extLst>
            <a:ext uri="{FF2B5EF4-FFF2-40B4-BE49-F238E27FC236}">
              <a16:creationId xmlns:a16="http://schemas.microsoft.com/office/drawing/2014/main" id="{C5C61938-2373-43EB-9B3E-BF52740CEA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22598" y="6041965"/>
          <a:ext cx="1372535" cy="71605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62</xdr:col>
      <xdr:colOff>147618</xdr:colOff>
      <xdr:row>9</xdr:row>
      <xdr:rowOff>135768</xdr:rowOff>
    </xdr:from>
    <xdr:ext cx="1372534" cy="712320"/>
    <xdr:pic>
      <xdr:nvPicPr>
        <xdr:cNvPr id="24" name="Imagen 23" descr="Icono&#10;&#10;Descripción generada automáticamente">
          <a:extLst>
            <a:ext uri="{FF2B5EF4-FFF2-40B4-BE49-F238E27FC236}">
              <a16:creationId xmlns:a16="http://schemas.microsoft.com/office/drawing/2014/main" id="{5AC1208B-A1CB-45E4-A4F6-6CDA2C0B04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679264" y="1854914"/>
          <a:ext cx="1372534" cy="7123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75</xdr:col>
      <xdr:colOff>10086</xdr:colOff>
      <xdr:row>10</xdr:row>
      <xdr:rowOff>26894</xdr:rowOff>
    </xdr:from>
    <xdr:ext cx="1372535" cy="716056"/>
    <xdr:pic>
      <xdr:nvPicPr>
        <xdr:cNvPr id="26" name="Imagen 25" descr="Icono&#10;&#10;Descripción generada automáticamente">
          <a:extLst>
            <a:ext uri="{FF2B5EF4-FFF2-40B4-BE49-F238E27FC236}">
              <a16:creationId xmlns:a16="http://schemas.microsoft.com/office/drawing/2014/main" id="{B9B60F2B-2EEF-47A0-9BDA-4683FB5477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744598" y="6020674"/>
          <a:ext cx="1372535" cy="71605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44</xdr:col>
      <xdr:colOff>81311</xdr:colOff>
      <xdr:row>0</xdr:row>
      <xdr:rowOff>0</xdr:rowOff>
    </xdr:from>
    <xdr:to>
      <xdr:col>48</xdr:col>
      <xdr:colOff>197469</xdr:colOff>
      <xdr:row>6</xdr:row>
      <xdr:rowOff>31101</xdr:rowOff>
    </xdr:to>
    <xdr:pic>
      <xdr:nvPicPr>
        <xdr:cNvPr id="27" name="Imagen 26">
          <a:extLst>
            <a:ext uri="{FF2B5EF4-FFF2-40B4-BE49-F238E27FC236}">
              <a16:creationId xmlns:a16="http://schemas.microsoft.com/office/drawing/2014/main" id="{B761FCA6-B2A2-4584-92E1-AA9217EB565A}"/>
            </a:ext>
          </a:extLst>
        </xdr:cNvPr>
        <xdr:cNvPicPr>
          <a:picLocks noChangeAspect="1"/>
        </xdr:cNvPicPr>
      </xdr:nvPicPr>
      <xdr:blipFill>
        <a:blip xmlns:r="http://schemas.openxmlformats.org/officeDocument/2006/relationships" r:embed="rId4"/>
        <a:stretch>
          <a:fillRect/>
        </a:stretch>
      </xdr:blipFill>
      <xdr:spPr>
        <a:xfrm>
          <a:off x="14392043" y="0"/>
          <a:ext cx="2671646" cy="1146223"/>
        </a:xfrm>
        <a:prstGeom prst="rect">
          <a:avLst/>
        </a:prstGeom>
      </xdr:spPr>
    </xdr:pic>
    <xdr:clientData/>
  </xdr:twoCellAnchor>
  <xdr:twoCellAnchor editAs="oneCell">
    <xdr:from>
      <xdr:col>56</xdr:col>
      <xdr:colOff>11617</xdr:colOff>
      <xdr:row>0</xdr:row>
      <xdr:rowOff>0</xdr:rowOff>
    </xdr:from>
    <xdr:to>
      <xdr:col>61</xdr:col>
      <xdr:colOff>185855</xdr:colOff>
      <xdr:row>6</xdr:row>
      <xdr:rowOff>31101</xdr:rowOff>
    </xdr:to>
    <xdr:pic>
      <xdr:nvPicPr>
        <xdr:cNvPr id="28" name="Imagen 27">
          <a:extLst>
            <a:ext uri="{FF2B5EF4-FFF2-40B4-BE49-F238E27FC236}">
              <a16:creationId xmlns:a16="http://schemas.microsoft.com/office/drawing/2014/main" id="{EA49CB53-1373-4B19-AEB0-B78A46C11450}"/>
            </a:ext>
          </a:extLst>
        </xdr:cNvPr>
        <xdr:cNvPicPr>
          <a:picLocks noChangeAspect="1"/>
        </xdr:cNvPicPr>
      </xdr:nvPicPr>
      <xdr:blipFill>
        <a:blip xmlns:r="http://schemas.openxmlformats.org/officeDocument/2006/relationships" r:embed="rId4"/>
        <a:stretch>
          <a:fillRect/>
        </a:stretch>
      </xdr:blipFill>
      <xdr:spPr>
        <a:xfrm>
          <a:off x="22279208" y="0"/>
          <a:ext cx="2671646" cy="1146223"/>
        </a:xfrm>
        <a:prstGeom prst="rect">
          <a:avLst/>
        </a:prstGeom>
      </xdr:spPr>
    </xdr:pic>
    <xdr:clientData/>
  </xdr:twoCellAnchor>
  <xdr:twoCellAnchor editAs="oneCell">
    <xdr:from>
      <xdr:col>70</xdr:col>
      <xdr:colOff>59474</xdr:colOff>
      <xdr:row>0</xdr:row>
      <xdr:rowOff>0</xdr:rowOff>
    </xdr:from>
    <xdr:to>
      <xdr:col>75</xdr:col>
      <xdr:colOff>233711</xdr:colOff>
      <xdr:row>6</xdr:row>
      <xdr:rowOff>31101</xdr:rowOff>
    </xdr:to>
    <xdr:pic>
      <xdr:nvPicPr>
        <xdr:cNvPr id="29" name="Imagen 28">
          <a:extLst>
            <a:ext uri="{FF2B5EF4-FFF2-40B4-BE49-F238E27FC236}">
              <a16:creationId xmlns:a16="http://schemas.microsoft.com/office/drawing/2014/main" id="{284414C6-3FEC-45CD-ADE2-217B54A39ACE}"/>
            </a:ext>
          </a:extLst>
        </xdr:cNvPr>
        <xdr:cNvPicPr>
          <a:picLocks noChangeAspect="1"/>
        </xdr:cNvPicPr>
      </xdr:nvPicPr>
      <xdr:blipFill>
        <a:blip xmlns:r="http://schemas.openxmlformats.org/officeDocument/2006/relationships" r:embed="rId4"/>
        <a:stretch>
          <a:fillRect/>
        </a:stretch>
      </xdr:blipFill>
      <xdr:spPr>
        <a:xfrm>
          <a:off x="30702096" y="0"/>
          <a:ext cx="2671646" cy="1146223"/>
        </a:xfrm>
        <a:prstGeom prst="rect">
          <a:avLst/>
        </a:prstGeom>
      </xdr:spPr>
    </xdr:pic>
    <xdr:clientData/>
  </xdr:twoCellAnchor>
  <xdr:twoCellAnchor editAs="oneCell">
    <xdr:from>
      <xdr:col>86</xdr:col>
      <xdr:colOff>72483</xdr:colOff>
      <xdr:row>0</xdr:row>
      <xdr:rowOff>0</xdr:rowOff>
    </xdr:from>
    <xdr:to>
      <xdr:col>90</xdr:col>
      <xdr:colOff>165409</xdr:colOff>
      <xdr:row>6</xdr:row>
      <xdr:rowOff>31101</xdr:rowOff>
    </xdr:to>
    <xdr:pic>
      <xdr:nvPicPr>
        <xdr:cNvPr id="30" name="Imagen 29">
          <a:extLst>
            <a:ext uri="{FF2B5EF4-FFF2-40B4-BE49-F238E27FC236}">
              <a16:creationId xmlns:a16="http://schemas.microsoft.com/office/drawing/2014/main" id="{6358CF39-4BA0-45DD-AB6F-37F1939AF96E}"/>
            </a:ext>
          </a:extLst>
        </xdr:cNvPr>
        <xdr:cNvPicPr>
          <a:picLocks noChangeAspect="1"/>
        </xdr:cNvPicPr>
      </xdr:nvPicPr>
      <xdr:blipFill>
        <a:blip xmlns:r="http://schemas.openxmlformats.org/officeDocument/2006/relationships" r:embed="rId4"/>
        <a:stretch>
          <a:fillRect/>
        </a:stretch>
      </xdr:blipFill>
      <xdr:spPr>
        <a:xfrm>
          <a:off x="40565349" y="0"/>
          <a:ext cx="2671646" cy="1146223"/>
        </a:xfrm>
        <a:prstGeom prst="rect">
          <a:avLst/>
        </a:prstGeom>
      </xdr:spPr>
    </xdr:pic>
    <xdr:clientData/>
  </xdr:twoCellAnchor>
  <xdr:twoCellAnchor>
    <xdr:from>
      <xdr:col>0</xdr:col>
      <xdr:colOff>124290</xdr:colOff>
      <xdr:row>22</xdr:row>
      <xdr:rowOff>132650</xdr:rowOff>
    </xdr:from>
    <xdr:to>
      <xdr:col>19</xdr:col>
      <xdr:colOff>58080</xdr:colOff>
      <xdr:row>47</xdr:row>
      <xdr:rowOff>174236</xdr:rowOff>
    </xdr:to>
    <xdr:graphicFrame macro="">
      <xdr:nvGraphicFramePr>
        <xdr:cNvPr id="4" name="Gráfico 3">
          <a:extLst>
            <a:ext uri="{FF2B5EF4-FFF2-40B4-BE49-F238E27FC236}">
              <a16:creationId xmlns:a16="http://schemas.microsoft.com/office/drawing/2014/main" id="{136A44CC-AEAE-943D-6B7D-8F24D012524A}"/>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wsDr>
</file>

<file path=xl/drawings/drawing12.xml><?xml version="1.0" encoding="utf-8"?>
<xdr:wsDr xmlns:xdr="http://schemas.openxmlformats.org/drawingml/2006/spreadsheetDrawing" xmlns:a="http://schemas.openxmlformats.org/drawingml/2006/main">
  <xdr:twoCellAnchor>
    <xdr:from>
      <xdr:col>1</xdr:col>
      <xdr:colOff>57150</xdr:colOff>
      <xdr:row>12</xdr:row>
      <xdr:rowOff>119062</xdr:rowOff>
    </xdr:from>
    <xdr:to>
      <xdr:col>8</xdr:col>
      <xdr:colOff>1476375</xdr:colOff>
      <xdr:row>27</xdr:row>
      <xdr:rowOff>4762</xdr:rowOff>
    </xdr:to>
    <xdr:graphicFrame macro="">
      <xdr:nvGraphicFramePr>
        <xdr:cNvPr id="2" name="Gráfico 1">
          <a:extLst>
            <a:ext uri="{FF2B5EF4-FFF2-40B4-BE49-F238E27FC236}">
              <a16:creationId xmlns:a16="http://schemas.microsoft.com/office/drawing/2014/main" id="{08FBF3C7-59BE-472B-93A2-386842B052E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xdr:col>
      <xdr:colOff>19049</xdr:colOff>
      <xdr:row>12</xdr:row>
      <xdr:rowOff>119062</xdr:rowOff>
    </xdr:from>
    <xdr:to>
      <xdr:col>15</xdr:col>
      <xdr:colOff>1343024</xdr:colOff>
      <xdr:row>27</xdr:row>
      <xdr:rowOff>4762</xdr:rowOff>
    </xdr:to>
    <xdr:graphicFrame macro="">
      <xdr:nvGraphicFramePr>
        <xdr:cNvPr id="3" name="Gráfico 2">
          <a:extLst>
            <a:ext uri="{FF2B5EF4-FFF2-40B4-BE49-F238E27FC236}">
              <a16:creationId xmlns:a16="http://schemas.microsoft.com/office/drawing/2014/main" id="{DFF7A465-0D5A-43DF-86E3-9362B18808B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16</xdr:col>
      <xdr:colOff>66674</xdr:colOff>
      <xdr:row>12</xdr:row>
      <xdr:rowOff>119062</xdr:rowOff>
    </xdr:from>
    <xdr:to>
      <xdr:col>22</xdr:col>
      <xdr:colOff>1390649</xdr:colOff>
      <xdr:row>27</xdr:row>
      <xdr:rowOff>4762</xdr:rowOff>
    </xdr:to>
    <xdr:graphicFrame macro="">
      <xdr:nvGraphicFramePr>
        <xdr:cNvPr id="4" name="Gráfico 3">
          <a:extLst>
            <a:ext uri="{FF2B5EF4-FFF2-40B4-BE49-F238E27FC236}">
              <a16:creationId xmlns:a16="http://schemas.microsoft.com/office/drawing/2014/main" id="{B003DDD7-6A8B-45DB-B3A3-AE19C74B3E2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23</xdr:col>
      <xdr:colOff>38100</xdr:colOff>
      <xdr:row>12</xdr:row>
      <xdr:rowOff>128587</xdr:rowOff>
    </xdr:from>
    <xdr:to>
      <xdr:col>29</xdr:col>
      <xdr:colOff>1181100</xdr:colOff>
      <xdr:row>27</xdr:row>
      <xdr:rowOff>14287</xdr:rowOff>
    </xdr:to>
    <xdr:graphicFrame macro="">
      <xdr:nvGraphicFramePr>
        <xdr:cNvPr id="5" name="Gráfico 4">
          <a:extLst>
            <a:ext uri="{FF2B5EF4-FFF2-40B4-BE49-F238E27FC236}">
              <a16:creationId xmlns:a16="http://schemas.microsoft.com/office/drawing/2014/main" id="{F21ED49D-3792-419D-A7B8-249353C8162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30</xdr:col>
      <xdr:colOff>38100</xdr:colOff>
      <xdr:row>12</xdr:row>
      <xdr:rowOff>109537</xdr:rowOff>
    </xdr:from>
    <xdr:to>
      <xdr:col>36</xdr:col>
      <xdr:colOff>742950</xdr:colOff>
      <xdr:row>26</xdr:row>
      <xdr:rowOff>185737</xdr:rowOff>
    </xdr:to>
    <xdr:graphicFrame macro="">
      <xdr:nvGraphicFramePr>
        <xdr:cNvPr id="6" name="Gráfico 5">
          <a:extLst>
            <a:ext uri="{FF2B5EF4-FFF2-40B4-BE49-F238E27FC236}">
              <a16:creationId xmlns:a16="http://schemas.microsoft.com/office/drawing/2014/main" id="{6E4D856C-A427-416A-BE67-12760A32E58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editAs="oneCell">
    <xdr:from>
      <xdr:col>1</xdr:col>
      <xdr:colOff>0</xdr:colOff>
      <xdr:row>0</xdr:row>
      <xdr:rowOff>0</xdr:rowOff>
    </xdr:from>
    <xdr:to>
      <xdr:col>4</xdr:col>
      <xdr:colOff>9938</xdr:colOff>
      <xdr:row>6</xdr:row>
      <xdr:rowOff>124002</xdr:rowOff>
    </xdr:to>
    <xdr:pic>
      <xdr:nvPicPr>
        <xdr:cNvPr id="7" name="Imagen 6">
          <a:extLst>
            <a:ext uri="{FF2B5EF4-FFF2-40B4-BE49-F238E27FC236}">
              <a16:creationId xmlns:a16="http://schemas.microsoft.com/office/drawing/2014/main" id="{2195CA51-4128-4D8F-964F-3CDB6D527F09}"/>
            </a:ext>
          </a:extLst>
        </xdr:cNvPr>
        <xdr:cNvPicPr>
          <a:picLocks noChangeAspect="1"/>
        </xdr:cNvPicPr>
      </xdr:nvPicPr>
      <xdr:blipFill>
        <a:blip xmlns:r="http://schemas.openxmlformats.org/officeDocument/2006/relationships" r:embed="rId6"/>
        <a:stretch>
          <a:fillRect/>
        </a:stretch>
      </xdr:blipFill>
      <xdr:spPr>
        <a:xfrm>
          <a:off x="0" y="0"/>
          <a:ext cx="2953162" cy="1267002"/>
        </a:xfrm>
        <a:prstGeom prst="rect">
          <a:avLst/>
        </a:prstGeom>
      </xdr:spPr>
    </xdr:pic>
    <xdr:clientData/>
  </xdr:twoCellAnchor>
  <xdr:twoCellAnchor editAs="oneCell">
    <xdr:from>
      <xdr:col>13</xdr:col>
      <xdr:colOff>133350</xdr:colOff>
      <xdr:row>1</xdr:row>
      <xdr:rowOff>180975</xdr:rowOff>
    </xdr:from>
    <xdr:to>
      <xdr:col>14</xdr:col>
      <xdr:colOff>234962</xdr:colOff>
      <xdr:row>4</xdr:row>
      <xdr:rowOff>50877</xdr:rowOff>
    </xdr:to>
    <xdr:pic>
      <xdr:nvPicPr>
        <xdr:cNvPr id="8" name="Imagen 7">
          <a:extLst>
            <a:ext uri="{FF2B5EF4-FFF2-40B4-BE49-F238E27FC236}">
              <a16:creationId xmlns:a16="http://schemas.microsoft.com/office/drawing/2014/main" id="{6BC184A6-229E-48FE-82AA-9A7BBDAE05D4}"/>
            </a:ext>
          </a:extLst>
        </xdr:cNvPr>
        <xdr:cNvPicPr>
          <a:picLocks noChangeAspect="1"/>
        </xdr:cNvPicPr>
      </xdr:nvPicPr>
      <xdr:blipFill>
        <a:blip xmlns:r="http://schemas.openxmlformats.org/officeDocument/2006/relationships" r:embed="rId7"/>
        <a:stretch>
          <a:fillRect/>
        </a:stretch>
      </xdr:blipFill>
      <xdr:spPr>
        <a:xfrm>
          <a:off x="10725150" y="371475"/>
          <a:ext cx="863612" cy="441402"/>
        </a:xfrm>
        <a:prstGeom prst="rect">
          <a:avLst/>
        </a:prstGeom>
      </xdr:spPr>
    </xdr:pic>
    <xdr:clientData/>
  </xdr:twoCellAnchor>
  <xdr:twoCellAnchor editAs="oneCell">
    <xdr:from>
      <xdr:col>12</xdr:col>
      <xdr:colOff>57150</xdr:colOff>
      <xdr:row>1</xdr:row>
      <xdr:rowOff>76200</xdr:rowOff>
    </xdr:from>
    <xdr:to>
      <xdr:col>12</xdr:col>
      <xdr:colOff>713678</xdr:colOff>
      <xdr:row>4</xdr:row>
      <xdr:rowOff>144598</xdr:rowOff>
    </xdr:to>
    <xdr:pic>
      <xdr:nvPicPr>
        <xdr:cNvPr id="9" name="Imagen 8" descr="Imagen que contiene Diagrama&#10;&#10;Descripción generada automáticamente">
          <a:hlinkClick xmlns:r="http://schemas.openxmlformats.org/officeDocument/2006/relationships" r:id="rId8"/>
          <a:extLst>
            <a:ext uri="{FF2B5EF4-FFF2-40B4-BE49-F238E27FC236}">
              <a16:creationId xmlns:a16="http://schemas.microsoft.com/office/drawing/2014/main" id="{DFD9DA0D-7A75-449E-BBAD-2BAABDD7B8E9}"/>
            </a:ext>
          </a:extLst>
        </xdr:cNvPr>
        <xdr:cNvPicPr>
          <a:picLocks noChangeAspect="1" noChangeArrowheads="1"/>
        </xdr:cNvPicPr>
      </xdr:nvPicPr>
      <xdr:blipFill>
        <a:blip xmlns:r="http://schemas.openxmlformats.org/officeDocument/2006/relationships" r:embed="rId9" cstate="print">
          <a:extLst>
            <a:ext uri="{28A0092B-C50C-407E-A947-70E740481C1C}">
              <a14:useLocalDpi xmlns:a14="http://schemas.microsoft.com/office/drawing/2010/main" val="0"/>
            </a:ext>
          </a:extLst>
        </a:blip>
        <a:srcRect/>
        <a:stretch>
          <a:fillRect/>
        </a:stretch>
      </xdr:blipFill>
      <xdr:spPr bwMode="auto">
        <a:xfrm>
          <a:off x="9886950" y="266700"/>
          <a:ext cx="656528" cy="639898"/>
        </a:xfrm>
        <a:prstGeom prst="ellipse">
          <a:avLst/>
        </a:prstGeom>
        <a:ln w="63500" cap="rnd">
          <a:solidFill>
            <a:srgbClr val="333333"/>
          </a:solidFill>
        </a:ln>
        <a:effectLst>
          <a:outerShdw blurRad="381000" dist="292100" dir="5400000" sx="-80000" sy="-18000" rotWithShape="0">
            <a:srgbClr val="000000">
              <a:alpha val="22000"/>
            </a:srgbClr>
          </a:outerShdw>
        </a:effectLst>
        <a:scene3d>
          <a:camera prst="orthographicFront"/>
          <a:lightRig rig="contrasting" dir="t">
            <a:rot lat="0" lon="0" rev="3000000"/>
          </a:lightRig>
        </a:scene3d>
        <a:sp3d contourW="7620">
          <a:bevelT w="95250" h="31750"/>
          <a:contourClr>
            <a:srgbClr val="333333"/>
          </a:contourClr>
        </a:sp3d>
        <a:extLst>
          <a:ext uri="{909E8E84-426E-40DD-AFC4-6F175D3DCCD1}">
            <a14:hiddenFill xmlns:a14="http://schemas.microsoft.com/office/drawing/2010/main">
              <a:solidFill>
                <a:srgbClr val="FFFFFF"/>
              </a:solidFill>
            </a14:hiddenFill>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15</xdr:col>
      <xdr:colOff>476715</xdr:colOff>
      <xdr:row>0</xdr:row>
      <xdr:rowOff>301238</xdr:rowOff>
    </xdr:from>
    <xdr:to>
      <xdr:col>16</xdr:col>
      <xdr:colOff>695930</xdr:colOff>
      <xdr:row>5</xdr:row>
      <xdr:rowOff>140784</xdr:rowOff>
    </xdr:to>
    <xdr:pic>
      <xdr:nvPicPr>
        <xdr:cNvPr id="6" name="Imagen 5" descr="Imagen que contiene Diagrama&#10;&#10;Descripción generada automáticamente">
          <a:hlinkClick xmlns:r="http://schemas.openxmlformats.org/officeDocument/2006/relationships" r:id="rId1"/>
          <a:extLst>
            <a:ext uri="{FF2B5EF4-FFF2-40B4-BE49-F238E27FC236}">
              <a16:creationId xmlns:a16="http://schemas.microsoft.com/office/drawing/2014/main" id="{2514BEFC-5548-423D-B6F2-5CEA871A676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2546837" y="301238"/>
          <a:ext cx="1090405" cy="1105674"/>
        </a:xfrm>
        <a:prstGeom prst="ellipse">
          <a:avLst/>
        </a:prstGeom>
        <a:ln w="63500" cap="rnd">
          <a:solidFill>
            <a:srgbClr val="333333"/>
          </a:solidFill>
        </a:ln>
        <a:effectLst>
          <a:outerShdw blurRad="381000" dist="292100" dir="5400000" sx="-80000" sy="-18000" rotWithShape="0">
            <a:srgbClr val="000000">
              <a:alpha val="22000"/>
            </a:srgbClr>
          </a:outerShdw>
        </a:effectLst>
        <a:scene3d>
          <a:camera prst="orthographicFront"/>
          <a:lightRig rig="contrasting" dir="t">
            <a:rot lat="0" lon="0" rev="3000000"/>
          </a:lightRig>
        </a:scene3d>
        <a:sp3d contourW="7620">
          <a:bevelT w="95250" h="31750"/>
          <a:contourClr>
            <a:srgbClr val="333333"/>
          </a:contourClr>
        </a:sp3d>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265218</xdr:rowOff>
    </xdr:from>
    <xdr:to>
      <xdr:col>1</xdr:col>
      <xdr:colOff>1862247</xdr:colOff>
      <xdr:row>3</xdr:row>
      <xdr:rowOff>178595</xdr:rowOff>
    </xdr:to>
    <xdr:pic>
      <xdr:nvPicPr>
        <xdr:cNvPr id="2" name="Imagen 1">
          <a:extLst>
            <a:ext uri="{FF2B5EF4-FFF2-40B4-BE49-F238E27FC236}">
              <a16:creationId xmlns:a16="http://schemas.microsoft.com/office/drawing/2014/main" id="{8A2E666A-07DB-4A7C-ABCC-6B7A859A32B7}"/>
            </a:ext>
          </a:extLst>
        </xdr:cNvPr>
        <xdr:cNvPicPr>
          <a:picLocks noChangeAspect="1"/>
        </xdr:cNvPicPr>
      </xdr:nvPicPr>
      <xdr:blipFill>
        <a:blip xmlns:r="http://schemas.openxmlformats.org/officeDocument/2006/relationships" r:embed="rId3"/>
        <a:stretch>
          <a:fillRect/>
        </a:stretch>
      </xdr:blipFill>
      <xdr:spPr>
        <a:xfrm>
          <a:off x="0" y="265218"/>
          <a:ext cx="1860847" cy="806346"/>
        </a:xfrm>
        <a:prstGeom prst="rect">
          <a:avLst/>
        </a:prstGeom>
      </xdr:spPr>
    </xdr:pic>
    <xdr:clientData/>
  </xdr:twoCellAnchor>
  <xdr:twoCellAnchor editAs="oneCell">
    <xdr:from>
      <xdr:col>16</xdr:col>
      <xdr:colOff>789878</xdr:colOff>
      <xdr:row>1</xdr:row>
      <xdr:rowOff>139390</xdr:rowOff>
    </xdr:from>
    <xdr:to>
      <xdr:col>18</xdr:col>
      <xdr:colOff>283246</xdr:colOff>
      <xdr:row>4</xdr:row>
      <xdr:rowOff>24626</xdr:rowOff>
    </xdr:to>
    <xdr:pic>
      <xdr:nvPicPr>
        <xdr:cNvPr id="3" name="Imagen 2">
          <a:extLst>
            <a:ext uri="{FF2B5EF4-FFF2-40B4-BE49-F238E27FC236}">
              <a16:creationId xmlns:a16="http://schemas.microsoft.com/office/drawing/2014/main" id="{52C948C0-B100-4A01-BDE7-52321106F8A1}"/>
            </a:ext>
          </a:extLst>
        </xdr:cNvPr>
        <xdr:cNvPicPr>
          <a:picLocks noChangeAspect="1"/>
        </xdr:cNvPicPr>
      </xdr:nvPicPr>
      <xdr:blipFill>
        <a:blip xmlns:r="http://schemas.openxmlformats.org/officeDocument/2006/relationships" r:embed="rId4"/>
        <a:stretch>
          <a:fillRect/>
        </a:stretch>
      </xdr:blipFill>
      <xdr:spPr>
        <a:xfrm>
          <a:off x="23731189" y="476250"/>
          <a:ext cx="1229967" cy="628650"/>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3</xdr:col>
      <xdr:colOff>481399</xdr:colOff>
      <xdr:row>0</xdr:row>
      <xdr:rowOff>9525</xdr:rowOff>
    </xdr:from>
    <xdr:to>
      <xdr:col>3</xdr:col>
      <xdr:colOff>1333500</xdr:colOff>
      <xdr:row>1</xdr:row>
      <xdr:rowOff>147253</xdr:rowOff>
    </xdr:to>
    <xdr:pic>
      <xdr:nvPicPr>
        <xdr:cNvPr id="7" name="Imagen 6" descr="Imagen que contiene Diagrama&#10;&#10;Descripción generada automáticamente">
          <a:hlinkClick xmlns:r="http://schemas.openxmlformats.org/officeDocument/2006/relationships" r:id="rId1"/>
          <a:extLst>
            <a:ext uri="{FF2B5EF4-FFF2-40B4-BE49-F238E27FC236}">
              <a16:creationId xmlns:a16="http://schemas.microsoft.com/office/drawing/2014/main" id="{D0361329-3A7D-4047-8CA5-2EDA24D1AC94}"/>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38949" y="9525"/>
          <a:ext cx="852101" cy="871153"/>
        </a:xfrm>
        <a:prstGeom prst="ellipse">
          <a:avLst/>
        </a:prstGeom>
        <a:ln w="63500" cap="rnd">
          <a:solidFill>
            <a:srgbClr val="333333"/>
          </a:solidFill>
        </a:ln>
        <a:effectLst>
          <a:outerShdw blurRad="381000" dist="292100" dir="5400000" sx="-80000" sy="-18000" rotWithShape="0">
            <a:srgbClr val="000000">
              <a:alpha val="22000"/>
            </a:srgbClr>
          </a:outerShdw>
        </a:effectLst>
        <a:scene3d>
          <a:camera prst="orthographicFront"/>
          <a:lightRig rig="contrasting" dir="t">
            <a:rot lat="0" lon="0" rev="3000000"/>
          </a:lightRig>
        </a:scene3d>
        <a:sp3d contourW="7620">
          <a:bevelT w="95250" h="31750"/>
          <a:contourClr>
            <a:srgbClr val="333333"/>
          </a:contourClr>
        </a:sp3d>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2</xdr:col>
      <xdr:colOff>762412</xdr:colOff>
      <xdr:row>3</xdr:row>
      <xdr:rowOff>152577</xdr:rowOff>
    </xdr:to>
    <xdr:pic>
      <xdr:nvPicPr>
        <xdr:cNvPr id="2" name="Imagen 1">
          <a:extLst>
            <a:ext uri="{FF2B5EF4-FFF2-40B4-BE49-F238E27FC236}">
              <a16:creationId xmlns:a16="http://schemas.microsoft.com/office/drawing/2014/main" id="{1F648564-B7B5-4DBE-A6DC-50EC985DEF9E}"/>
            </a:ext>
          </a:extLst>
        </xdr:cNvPr>
        <xdr:cNvPicPr>
          <a:picLocks noChangeAspect="1"/>
        </xdr:cNvPicPr>
      </xdr:nvPicPr>
      <xdr:blipFill>
        <a:blip xmlns:r="http://schemas.openxmlformats.org/officeDocument/2006/relationships" r:embed="rId3"/>
        <a:stretch>
          <a:fillRect/>
        </a:stretch>
      </xdr:blipFill>
      <xdr:spPr>
        <a:xfrm>
          <a:off x="0" y="0"/>
          <a:ext cx="2953162" cy="1267002"/>
        </a:xfrm>
        <a:prstGeom prst="rect">
          <a:avLst/>
        </a:prstGeom>
      </xdr:spPr>
    </xdr:pic>
    <xdr:clientData/>
  </xdr:twoCellAnchor>
  <xdr:twoCellAnchor editAs="oneCell">
    <xdr:from>
      <xdr:col>3</xdr:col>
      <xdr:colOff>1590675</xdr:colOff>
      <xdr:row>0</xdr:row>
      <xdr:rowOff>190500</xdr:rowOff>
    </xdr:from>
    <xdr:to>
      <xdr:col>3</xdr:col>
      <xdr:colOff>2820642</xdr:colOff>
      <xdr:row>1</xdr:row>
      <xdr:rowOff>85725</xdr:rowOff>
    </xdr:to>
    <xdr:pic>
      <xdr:nvPicPr>
        <xdr:cNvPr id="5" name="Imagen 4">
          <a:extLst>
            <a:ext uri="{FF2B5EF4-FFF2-40B4-BE49-F238E27FC236}">
              <a16:creationId xmlns:a16="http://schemas.microsoft.com/office/drawing/2014/main" id="{36573FE6-BA3A-417E-8DED-FABAE7CA8C53}"/>
            </a:ext>
          </a:extLst>
        </xdr:cNvPr>
        <xdr:cNvPicPr>
          <a:picLocks noChangeAspect="1"/>
        </xdr:cNvPicPr>
      </xdr:nvPicPr>
      <xdr:blipFill>
        <a:blip xmlns:r="http://schemas.openxmlformats.org/officeDocument/2006/relationships" r:embed="rId4"/>
        <a:stretch>
          <a:fillRect/>
        </a:stretch>
      </xdr:blipFill>
      <xdr:spPr>
        <a:xfrm>
          <a:off x="4848225" y="190500"/>
          <a:ext cx="1229967" cy="628650"/>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12</xdr:col>
      <xdr:colOff>1125682</xdr:colOff>
      <xdr:row>0</xdr:row>
      <xdr:rowOff>103316</xdr:rowOff>
    </xdr:from>
    <xdr:to>
      <xdr:col>12</xdr:col>
      <xdr:colOff>2216497</xdr:colOff>
      <xdr:row>5</xdr:row>
      <xdr:rowOff>221685</xdr:rowOff>
    </xdr:to>
    <xdr:pic>
      <xdr:nvPicPr>
        <xdr:cNvPr id="2" name="Imagen 1" descr="Imagen que contiene Diagrama&#10;&#10;Descripción generada automáticamente">
          <a:hlinkClick xmlns:r="http://schemas.openxmlformats.org/officeDocument/2006/relationships" r:id="rId1"/>
          <a:extLst>
            <a:ext uri="{FF2B5EF4-FFF2-40B4-BE49-F238E27FC236}">
              <a16:creationId xmlns:a16="http://schemas.microsoft.com/office/drawing/2014/main" id="{4D6DEC7D-E9B7-408D-82E6-505CABCB7AF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782305" y="103316"/>
          <a:ext cx="1090815" cy="1392492"/>
        </a:xfrm>
        <a:prstGeom prst="ellipse">
          <a:avLst/>
        </a:prstGeom>
        <a:ln w="63500" cap="rnd">
          <a:solidFill>
            <a:srgbClr val="333333"/>
          </a:solidFill>
        </a:ln>
        <a:effectLst>
          <a:outerShdw blurRad="381000" dist="292100" dir="5400000" sx="-80000" sy="-18000" rotWithShape="0">
            <a:srgbClr val="000000">
              <a:alpha val="22000"/>
            </a:srgbClr>
          </a:outerShdw>
        </a:effectLst>
        <a:scene3d>
          <a:camera prst="orthographicFront"/>
          <a:lightRig rig="contrasting" dir="t">
            <a:rot lat="0" lon="0" rev="3000000"/>
          </a:lightRig>
        </a:scene3d>
        <a:sp3d contourW="7620">
          <a:bevelT w="95250" h="31750"/>
          <a:contourClr>
            <a:srgbClr val="333333"/>
          </a:contourClr>
        </a:sp3d>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195609</xdr:colOff>
      <xdr:row>0</xdr:row>
      <xdr:rowOff>110435</xdr:rowOff>
    </xdr:from>
    <xdr:to>
      <xdr:col>1</xdr:col>
      <xdr:colOff>1352551</xdr:colOff>
      <xdr:row>4</xdr:row>
      <xdr:rowOff>171512</xdr:rowOff>
    </xdr:to>
    <xdr:pic>
      <xdr:nvPicPr>
        <xdr:cNvPr id="3" name="Imagen 2">
          <a:extLst>
            <a:ext uri="{FF2B5EF4-FFF2-40B4-BE49-F238E27FC236}">
              <a16:creationId xmlns:a16="http://schemas.microsoft.com/office/drawing/2014/main" id="{F09358FF-58F5-415F-949A-39333A6B2C05}"/>
            </a:ext>
          </a:extLst>
        </xdr:cNvPr>
        <xdr:cNvPicPr>
          <a:picLocks noChangeAspect="1"/>
        </xdr:cNvPicPr>
      </xdr:nvPicPr>
      <xdr:blipFill>
        <a:blip xmlns:r="http://schemas.openxmlformats.org/officeDocument/2006/relationships" r:embed="rId3"/>
        <a:stretch>
          <a:fillRect/>
        </a:stretch>
      </xdr:blipFill>
      <xdr:spPr>
        <a:xfrm>
          <a:off x="195609" y="110435"/>
          <a:ext cx="1918942" cy="1146927"/>
        </a:xfrm>
        <a:prstGeom prst="rect">
          <a:avLst/>
        </a:prstGeom>
      </xdr:spPr>
    </xdr:pic>
    <xdr:clientData/>
  </xdr:twoCellAnchor>
  <xdr:twoCellAnchor editAs="oneCell">
    <xdr:from>
      <xdr:col>12</xdr:col>
      <xdr:colOff>2719617</xdr:colOff>
      <xdr:row>1</xdr:row>
      <xdr:rowOff>3319</xdr:rowOff>
    </xdr:from>
    <xdr:to>
      <xdr:col>13</xdr:col>
      <xdr:colOff>655615</xdr:colOff>
      <xdr:row>5</xdr:row>
      <xdr:rowOff>13218</xdr:rowOff>
    </xdr:to>
    <xdr:pic>
      <xdr:nvPicPr>
        <xdr:cNvPr id="4" name="Imagen 3">
          <a:extLst>
            <a:ext uri="{FF2B5EF4-FFF2-40B4-BE49-F238E27FC236}">
              <a16:creationId xmlns:a16="http://schemas.microsoft.com/office/drawing/2014/main" id="{F1486888-1B74-4093-A6CD-A2F45878EE77}"/>
            </a:ext>
          </a:extLst>
        </xdr:cNvPr>
        <xdr:cNvPicPr>
          <a:picLocks noChangeAspect="1"/>
        </xdr:cNvPicPr>
      </xdr:nvPicPr>
      <xdr:blipFill>
        <a:blip xmlns:r="http://schemas.openxmlformats.org/officeDocument/2006/relationships" r:embed="rId4"/>
        <a:stretch>
          <a:fillRect/>
        </a:stretch>
      </xdr:blipFill>
      <xdr:spPr>
        <a:xfrm>
          <a:off x="16376240" y="337313"/>
          <a:ext cx="1436745" cy="950028"/>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xdr:from>
      <xdr:col>12</xdr:col>
      <xdr:colOff>28575</xdr:colOff>
      <xdr:row>18</xdr:row>
      <xdr:rowOff>14284</xdr:rowOff>
    </xdr:from>
    <xdr:to>
      <xdr:col>24</xdr:col>
      <xdr:colOff>40247</xdr:colOff>
      <xdr:row>37</xdr:row>
      <xdr:rowOff>120739</xdr:rowOff>
    </xdr:to>
    <xdr:graphicFrame macro="">
      <xdr:nvGraphicFramePr>
        <xdr:cNvPr id="4" name="Gráfico 3">
          <a:extLst>
            <a:ext uri="{FF2B5EF4-FFF2-40B4-BE49-F238E27FC236}">
              <a16:creationId xmlns:a16="http://schemas.microsoft.com/office/drawing/2014/main" id="{DF8798C9-291D-47A0-B34A-F2FCE040088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25</xdr:col>
      <xdr:colOff>10583</xdr:colOff>
      <xdr:row>18</xdr:row>
      <xdr:rowOff>13416</xdr:rowOff>
    </xdr:from>
    <xdr:to>
      <xdr:col>36</xdr:col>
      <xdr:colOff>0</xdr:colOff>
      <xdr:row>37</xdr:row>
      <xdr:rowOff>93908</xdr:rowOff>
    </xdr:to>
    <xdr:graphicFrame macro="">
      <xdr:nvGraphicFramePr>
        <xdr:cNvPr id="5" name="Gráfico 4">
          <a:extLst>
            <a:ext uri="{FF2B5EF4-FFF2-40B4-BE49-F238E27FC236}">
              <a16:creationId xmlns:a16="http://schemas.microsoft.com/office/drawing/2014/main" id="{52164EAD-428C-4FAA-8968-4A4931F10C1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38</xdr:col>
      <xdr:colOff>10583</xdr:colOff>
      <xdr:row>18</xdr:row>
      <xdr:rowOff>40247</xdr:rowOff>
    </xdr:from>
    <xdr:to>
      <xdr:col>49</xdr:col>
      <xdr:colOff>9524</xdr:colOff>
      <xdr:row>37</xdr:row>
      <xdr:rowOff>80493</xdr:rowOff>
    </xdr:to>
    <xdr:graphicFrame macro="">
      <xdr:nvGraphicFramePr>
        <xdr:cNvPr id="6" name="Gráfico 5">
          <a:extLst>
            <a:ext uri="{FF2B5EF4-FFF2-40B4-BE49-F238E27FC236}">
              <a16:creationId xmlns:a16="http://schemas.microsoft.com/office/drawing/2014/main" id="{818A9270-0DC6-4EF1-836C-0D5577842A9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50</xdr:col>
      <xdr:colOff>21166</xdr:colOff>
      <xdr:row>18</xdr:row>
      <xdr:rowOff>80493</xdr:rowOff>
    </xdr:from>
    <xdr:to>
      <xdr:col>60</xdr:col>
      <xdr:colOff>10583</xdr:colOff>
      <xdr:row>37</xdr:row>
      <xdr:rowOff>93909</xdr:rowOff>
    </xdr:to>
    <xdr:graphicFrame macro="">
      <xdr:nvGraphicFramePr>
        <xdr:cNvPr id="7" name="Gráfico 6">
          <a:extLst>
            <a:ext uri="{FF2B5EF4-FFF2-40B4-BE49-F238E27FC236}">
              <a16:creationId xmlns:a16="http://schemas.microsoft.com/office/drawing/2014/main" id="{695BC21E-A033-40E8-8BF1-FE9B9CC8CA7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63</xdr:col>
      <xdr:colOff>10583</xdr:colOff>
      <xdr:row>19</xdr:row>
      <xdr:rowOff>26831</xdr:rowOff>
    </xdr:from>
    <xdr:to>
      <xdr:col>75</xdr:col>
      <xdr:colOff>10583</xdr:colOff>
      <xdr:row>37</xdr:row>
      <xdr:rowOff>174402</xdr:rowOff>
    </xdr:to>
    <xdr:graphicFrame macro="">
      <xdr:nvGraphicFramePr>
        <xdr:cNvPr id="8" name="Gráfico 7">
          <a:extLst>
            <a:ext uri="{FF2B5EF4-FFF2-40B4-BE49-F238E27FC236}">
              <a16:creationId xmlns:a16="http://schemas.microsoft.com/office/drawing/2014/main" id="{86338E69-44EC-49B1-BCB8-FBEAC10F3AE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76</xdr:col>
      <xdr:colOff>21166</xdr:colOff>
      <xdr:row>19</xdr:row>
      <xdr:rowOff>80493</xdr:rowOff>
    </xdr:from>
    <xdr:to>
      <xdr:col>86</xdr:col>
      <xdr:colOff>751268</xdr:colOff>
      <xdr:row>37</xdr:row>
      <xdr:rowOff>160986</xdr:rowOff>
    </xdr:to>
    <xdr:graphicFrame macro="">
      <xdr:nvGraphicFramePr>
        <xdr:cNvPr id="9" name="Gráfico 8">
          <a:extLst>
            <a:ext uri="{FF2B5EF4-FFF2-40B4-BE49-F238E27FC236}">
              <a16:creationId xmlns:a16="http://schemas.microsoft.com/office/drawing/2014/main" id="{846908CB-8EE5-4558-82D2-6B20961904D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editAs="oneCell">
    <xdr:from>
      <xdr:col>11</xdr:col>
      <xdr:colOff>330853</xdr:colOff>
      <xdr:row>8</xdr:row>
      <xdr:rowOff>0</xdr:rowOff>
    </xdr:from>
    <xdr:to>
      <xdr:col>12</xdr:col>
      <xdr:colOff>1045054</xdr:colOff>
      <xdr:row>11</xdr:row>
      <xdr:rowOff>49493</xdr:rowOff>
    </xdr:to>
    <xdr:pic>
      <xdr:nvPicPr>
        <xdr:cNvPr id="23" name="Imagen 22" descr="Icono&#10;&#10;Descripción generada automáticamente">
          <a:extLst>
            <a:ext uri="{FF2B5EF4-FFF2-40B4-BE49-F238E27FC236}">
              <a16:creationId xmlns:a16="http://schemas.microsoft.com/office/drawing/2014/main" id="{A74B7CDB-D02F-4835-A72A-6AFA5501F725}"/>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9846328" y="3386618"/>
          <a:ext cx="1366718" cy="70036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21</xdr:col>
      <xdr:colOff>319967</xdr:colOff>
      <xdr:row>8</xdr:row>
      <xdr:rowOff>0</xdr:rowOff>
    </xdr:from>
    <xdr:to>
      <xdr:col>24</xdr:col>
      <xdr:colOff>198564</xdr:colOff>
      <xdr:row>11</xdr:row>
      <xdr:rowOff>46318</xdr:rowOff>
    </xdr:to>
    <xdr:pic>
      <xdr:nvPicPr>
        <xdr:cNvPr id="24" name="Imagen 23" descr="Icono&#10;&#10;Descripción generada automáticamente">
          <a:extLst>
            <a:ext uri="{FF2B5EF4-FFF2-40B4-BE49-F238E27FC236}">
              <a16:creationId xmlns:a16="http://schemas.microsoft.com/office/drawing/2014/main" id="{FF800CD0-DF8E-402F-9946-590E4574A3DA}"/>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19455692" y="3307697"/>
          <a:ext cx="1361277" cy="70036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37</xdr:col>
      <xdr:colOff>293718</xdr:colOff>
      <xdr:row>8</xdr:row>
      <xdr:rowOff>0</xdr:rowOff>
    </xdr:from>
    <xdr:to>
      <xdr:col>39</xdr:col>
      <xdr:colOff>297422</xdr:colOff>
      <xdr:row>11</xdr:row>
      <xdr:rowOff>54029</xdr:rowOff>
    </xdr:to>
    <xdr:pic>
      <xdr:nvPicPr>
        <xdr:cNvPr id="25" name="Imagen 24" descr="Icono&#10;&#10;Descripción generada automáticamente">
          <a:extLst>
            <a:ext uri="{FF2B5EF4-FFF2-40B4-BE49-F238E27FC236}">
              <a16:creationId xmlns:a16="http://schemas.microsoft.com/office/drawing/2014/main" id="{2FAC3063-9CB6-437F-A670-57FA1A330B4B}"/>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28649643" y="2623434"/>
          <a:ext cx="1366717" cy="70172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47</xdr:col>
      <xdr:colOff>307622</xdr:colOff>
      <xdr:row>8</xdr:row>
      <xdr:rowOff>0</xdr:rowOff>
    </xdr:from>
    <xdr:to>
      <xdr:col>49</xdr:col>
      <xdr:colOff>677816</xdr:colOff>
      <xdr:row>11</xdr:row>
      <xdr:rowOff>54029</xdr:rowOff>
    </xdr:to>
    <xdr:pic>
      <xdr:nvPicPr>
        <xdr:cNvPr id="26" name="Imagen 25" descr="Icono&#10;&#10;Descripción generada automáticamente">
          <a:extLst>
            <a:ext uri="{FF2B5EF4-FFF2-40B4-BE49-F238E27FC236}">
              <a16:creationId xmlns:a16="http://schemas.microsoft.com/office/drawing/2014/main" id="{06116140-D8B7-4481-9220-6CA5B41FE3D6}"/>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30327794" y="2648377"/>
          <a:ext cx="1355539" cy="68946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56</xdr:col>
      <xdr:colOff>632315</xdr:colOff>
      <xdr:row>8</xdr:row>
      <xdr:rowOff>0</xdr:rowOff>
    </xdr:from>
    <xdr:to>
      <xdr:col>59</xdr:col>
      <xdr:colOff>376489</xdr:colOff>
      <xdr:row>11</xdr:row>
      <xdr:rowOff>47678</xdr:rowOff>
    </xdr:to>
    <xdr:pic>
      <xdr:nvPicPr>
        <xdr:cNvPr id="27" name="Imagen 26" descr="Icono&#10;&#10;Descripción generada automáticamente">
          <a:extLst>
            <a:ext uri="{FF2B5EF4-FFF2-40B4-BE49-F238E27FC236}">
              <a16:creationId xmlns:a16="http://schemas.microsoft.com/office/drawing/2014/main" id="{885D5773-498B-4716-B2C5-C7AAB42D12F5}"/>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43237640" y="3232463"/>
          <a:ext cx="1361275" cy="70172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75</xdr:col>
      <xdr:colOff>31494</xdr:colOff>
      <xdr:row>8</xdr:row>
      <xdr:rowOff>0</xdr:rowOff>
    </xdr:from>
    <xdr:to>
      <xdr:col>77</xdr:col>
      <xdr:colOff>32516</xdr:colOff>
      <xdr:row>11</xdr:row>
      <xdr:rowOff>48133</xdr:rowOff>
    </xdr:to>
    <xdr:pic>
      <xdr:nvPicPr>
        <xdr:cNvPr id="28" name="Imagen 27" descr="Icono&#10;&#10;Descripción generada automáticamente">
          <a:extLst>
            <a:ext uri="{FF2B5EF4-FFF2-40B4-BE49-F238E27FC236}">
              <a16:creationId xmlns:a16="http://schemas.microsoft.com/office/drawing/2014/main" id="{1CB1634D-671D-4DD0-9170-25209827620B}"/>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53533419" y="3537658"/>
          <a:ext cx="1366719" cy="69900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526393</xdr:colOff>
      <xdr:row>1</xdr:row>
      <xdr:rowOff>20145</xdr:rowOff>
    </xdr:from>
    <xdr:to>
      <xdr:col>11</xdr:col>
      <xdr:colOff>377601</xdr:colOff>
      <xdr:row>4</xdr:row>
      <xdr:rowOff>239220</xdr:rowOff>
    </xdr:to>
    <xdr:pic>
      <xdr:nvPicPr>
        <xdr:cNvPr id="22" name="Imagen 21" descr="Imagen que contiene Diagrama&#10;&#10;Descripción generada automáticamente">
          <a:hlinkClick xmlns:r="http://schemas.openxmlformats.org/officeDocument/2006/relationships" r:id="rId8"/>
          <a:extLst>
            <a:ext uri="{FF2B5EF4-FFF2-40B4-BE49-F238E27FC236}">
              <a16:creationId xmlns:a16="http://schemas.microsoft.com/office/drawing/2014/main" id="{171F1B32-6D33-45B2-B0C9-98D162123551}"/>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7803493" y="210645"/>
          <a:ext cx="1095808" cy="1095375"/>
        </a:xfrm>
        <a:prstGeom prst="ellipse">
          <a:avLst/>
        </a:prstGeom>
        <a:ln w="63500" cap="rnd">
          <a:solidFill>
            <a:srgbClr val="333333"/>
          </a:solidFill>
        </a:ln>
        <a:effectLst>
          <a:outerShdw blurRad="381000" dist="292100" dir="5400000" sx="-80000" sy="-18000" rotWithShape="0">
            <a:srgbClr val="000000">
              <a:alpha val="22000"/>
            </a:srgbClr>
          </a:outerShdw>
        </a:effectLst>
        <a:scene3d>
          <a:camera prst="orthographicFront"/>
          <a:lightRig rig="contrasting" dir="t">
            <a:rot lat="0" lon="0" rev="3000000"/>
          </a:lightRig>
        </a:scene3d>
        <a:sp3d contourW="7620">
          <a:bevelT w="95250" h="31750"/>
          <a:contourClr>
            <a:srgbClr val="333333"/>
          </a:contourClr>
        </a:sp3d>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127000</xdr:rowOff>
    </xdr:from>
    <xdr:to>
      <xdr:col>0</xdr:col>
      <xdr:colOff>1835293</xdr:colOff>
      <xdr:row>3</xdr:row>
      <xdr:rowOff>139700</xdr:rowOff>
    </xdr:to>
    <xdr:pic>
      <xdr:nvPicPr>
        <xdr:cNvPr id="3" name="Imagen 2">
          <a:extLst>
            <a:ext uri="{FF2B5EF4-FFF2-40B4-BE49-F238E27FC236}">
              <a16:creationId xmlns:a16="http://schemas.microsoft.com/office/drawing/2014/main" id="{D4D9BB48-792B-4B79-80D5-D1C20ECA4573}"/>
            </a:ext>
          </a:extLst>
        </xdr:cNvPr>
        <xdr:cNvPicPr>
          <a:picLocks noChangeAspect="1"/>
        </xdr:cNvPicPr>
      </xdr:nvPicPr>
      <xdr:blipFill>
        <a:blip xmlns:r="http://schemas.openxmlformats.org/officeDocument/2006/relationships" r:embed="rId10"/>
        <a:stretch>
          <a:fillRect/>
        </a:stretch>
      </xdr:blipFill>
      <xdr:spPr>
        <a:xfrm>
          <a:off x="0" y="127000"/>
          <a:ext cx="1835293" cy="787400"/>
        </a:xfrm>
        <a:prstGeom prst="rect">
          <a:avLst/>
        </a:prstGeom>
      </xdr:spPr>
    </xdr:pic>
    <xdr:clientData/>
  </xdr:twoCellAnchor>
  <xdr:twoCellAnchor editAs="oneCell">
    <xdr:from>
      <xdr:col>17</xdr:col>
      <xdr:colOff>165100</xdr:colOff>
      <xdr:row>0</xdr:row>
      <xdr:rowOff>0</xdr:rowOff>
    </xdr:from>
    <xdr:to>
      <xdr:col>23</xdr:col>
      <xdr:colOff>146462</xdr:colOff>
      <xdr:row>4</xdr:row>
      <xdr:rowOff>200202</xdr:rowOff>
    </xdr:to>
    <xdr:pic>
      <xdr:nvPicPr>
        <xdr:cNvPr id="10" name="Imagen 9">
          <a:extLst>
            <a:ext uri="{FF2B5EF4-FFF2-40B4-BE49-F238E27FC236}">
              <a16:creationId xmlns:a16="http://schemas.microsoft.com/office/drawing/2014/main" id="{84EC3795-0DA9-487C-8848-F259CF5D3955}"/>
            </a:ext>
          </a:extLst>
        </xdr:cNvPr>
        <xdr:cNvPicPr>
          <a:picLocks noChangeAspect="1"/>
        </xdr:cNvPicPr>
      </xdr:nvPicPr>
      <xdr:blipFill>
        <a:blip xmlns:r="http://schemas.openxmlformats.org/officeDocument/2006/relationships" r:embed="rId10"/>
        <a:stretch>
          <a:fillRect/>
        </a:stretch>
      </xdr:blipFill>
      <xdr:spPr>
        <a:xfrm>
          <a:off x="14643100" y="0"/>
          <a:ext cx="2953162" cy="1267002"/>
        </a:xfrm>
        <a:prstGeom prst="rect">
          <a:avLst/>
        </a:prstGeom>
      </xdr:spPr>
    </xdr:pic>
    <xdr:clientData/>
  </xdr:twoCellAnchor>
  <xdr:twoCellAnchor editAs="oneCell">
    <xdr:from>
      <xdr:col>30</xdr:col>
      <xdr:colOff>101600</xdr:colOff>
      <xdr:row>0</xdr:row>
      <xdr:rowOff>0</xdr:rowOff>
    </xdr:from>
    <xdr:to>
      <xdr:col>36</xdr:col>
      <xdr:colOff>82962</xdr:colOff>
      <xdr:row>4</xdr:row>
      <xdr:rowOff>200202</xdr:rowOff>
    </xdr:to>
    <xdr:pic>
      <xdr:nvPicPr>
        <xdr:cNvPr id="11" name="Imagen 10">
          <a:extLst>
            <a:ext uri="{FF2B5EF4-FFF2-40B4-BE49-F238E27FC236}">
              <a16:creationId xmlns:a16="http://schemas.microsoft.com/office/drawing/2014/main" id="{8E123C12-8DA1-4175-98F0-98AAD521A297}"/>
            </a:ext>
          </a:extLst>
        </xdr:cNvPr>
        <xdr:cNvPicPr>
          <a:picLocks noChangeAspect="1"/>
        </xdr:cNvPicPr>
      </xdr:nvPicPr>
      <xdr:blipFill>
        <a:blip xmlns:r="http://schemas.openxmlformats.org/officeDocument/2006/relationships" r:embed="rId10"/>
        <a:stretch>
          <a:fillRect/>
        </a:stretch>
      </xdr:blipFill>
      <xdr:spPr>
        <a:xfrm>
          <a:off x="21043900" y="0"/>
          <a:ext cx="2953162" cy="1267002"/>
        </a:xfrm>
        <a:prstGeom prst="rect">
          <a:avLst/>
        </a:prstGeom>
      </xdr:spPr>
    </xdr:pic>
    <xdr:clientData/>
  </xdr:twoCellAnchor>
  <xdr:twoCellAnchor editAs="oneCell">
    <xdr:from>
      <xdr:col>42</xdr:col>
      <xdr:colOff>419100</xdr:colOff>
      <xdr:row>0</xdr:row>
      <xdr:rowOff>0</xdr:rowOff>
    </xdr:from>
    <xdr:to>
      <xdr:col>48</xdr:col>
      <xdr:colOff>400462</xdr:colOff>
      <xdr:row>4</xdr:row>
      <xdr:rowOff>200202</xdr:rowOff>
    </xdr:to>
    <xdr:pic>
      <xdr:nvPicPr>
        <xdr:cNvPr id="12" name="Imagen 11">
          <a:extLst>
            <a:ext uri="{FF2B5EF4-FFF2-40B4-BE49-F238E27FC236}">
              <a16:creationId xmlns:a16="http://schemas.microsoft.com/office/drawing/2014/main" id="{2C695114-411B-48E5-BD16-5FC19C3BF7FD}"/>
            </a:ext>
          </a:extLst>
        </xdr:cNvPr>
        <xdr:cNvPicPr>
          <a:picLocks noChangeAspect="1"/>
        </xdr:cNvPicPr>
      </xdr:nvPicPr>
      <xdr:blipFill>
        <a:blip xmlns:r="http://schemas.openxmlformats.org/officeDocument/2006/relationships" r:embed="rId10"/>
        <a:stretch>
          <a:fillRect/>
        </a:stretch>
      </xdr:blipFill>
      <xdr:spPr>
        <a:xfrm>
          <a:off x="27965400" y="0"/>
          <a:ext cx="2953162" cy="1267002"/>
        </a:xfrm>
        <a:prstGeom prst="rect">
          <a:avLst/>
        </a:prstGeom>
      </xdr:spPr>
    </xdr:pic>
    <xdr:clientData/>
  </xdr:twoCellAnchor>
  <xdr:twoCellAnchor editAs="oneCell">
    <xdr:from>
      <xdr:col>55</xdr:col>
      <xdr:colOff>368300</xdr:colOff>
      <xdr:row>0</xdr:row>
      <xdr:rowOff>0</xdr:rowOff>
    </xdr:from>
    <xdr:to>
      <xdr:col>61</xdr:col>
      <xdr:colOff>349662</xdr:colOff>
      <xdr:row>4</xdr:row>
      <xdr:rowOff>200202</xdr:rowOff>
    </xdr:to>
    <xdr:pic>
      <xdr:nvPicPr>
        <xdr:cNvPr id="13" name="Imagen 12">
          <a:extLst>
            <a:ext uri="{FF2B5EF4-FFF2-40B4-BE49-F238E27FC236}">
              <a16:creationId xmlns:a16="http://schemas.microsoft.com/office/drawing/2014/main" id="{2E4ADE97-2232-4EAE-9AD8-385D8EF230D7}"/>
            </a:ext>
          </a:extLst>
        </xdr:cNvPr>
        <xdr:cNvPicPr>
          <a:picLocks noChangeAspect="1"/>
        </xdr:cNvPicPr>
      </xdr:nvPicPr>
      <xdr:blipFill>
        <a:blip xmlns:r="http://schemas.openxmlformats.org/officeDocument/2006/relationships" r:embed="rId10"/>
        <a:stretch>
          <a:fillRect/>
        </a:stretch>
      </xdr:blipFill>
      <xdr:spPr>
        <a:xfrm>
          <a:off x="34747200" y="0"/>
          <a:ext cx="2953162" cy="1267002"/>
        </a:xfrm>
        <a:prstGeom prst="rect">
          <a:avLst/>
        </a:prstGeom>
      </xdr:spPr>
    </xdr:pic>
    <xdr:clientData/>
  </xdr:twoCellAnchor>
  <xdr:twoCellAnchor editAs="oneCell">
    <xdr:from>
      <xdr:col>68</xdr:col>
      <xdr:colOff>0</xdr:colOff>
      <xdr:row>0</xdr:row>
      <xdr:rowOff>50800</xdr:rowOff>
    </xdr:from>
    <xdr:to>
      <xdr:col>73</xdr:col>
      <xdr:colOff>476662</xdr:colOff>
      <xdr:row>4</xdr:row>
      <xdr:rowOff>251002</xdr:rowOff>
    </xdr:to>
    <xdr:pic>
      <xdr:nvPicPr>
        <xdr:cNvPr id="14" name="Imagen 13">
          <a:extLst>
            <a:ext uri="{FF2B5EF4-FFF2-40B4-BE49-F238E27FC236}">
              <a16:creationId xmlns:a16="http://schemas.microsoft.com/office/drawing/2014/main" id="{CBDCC486-2862-4C7E-B314-912AB24508A2}"/>
            </a:ext>
          </a:extLst>
        </xdr:cNvPr>
        <xdr:cNvPicPr>
          <a:picLocks noChangeAspect="1"/>
        </xdr:cNvPicPr>
      </xdr:nvPicPr>
      <xdr:blipFill>
        <a:blip xmlns:r="http://schemas.openxmlformats.org/officeDocument/2006/relationships" r:embed="rId10"/>
        <a:stretch>
          <a:fillRect/>
        </a:stretch>
      </xdr:blipFill>
      <xdr:spPr>
        <a:xfrm>
          <a:off x="41478200" y="50800"/>
          <a:ext cx="2953162" cy="1267002"/>
        </a:xfrm>
        <a:prstGeom prst="rect">
          <a:avLst/>
        </a:prstGeom>
      </xdr:spPr>
    </xdr:pic>
    <xdr:clientData/>
  </xdr:twoCellAnchor>
  <xdr:twoCellAnchor editAs="oneCell">
    <xdr:from>
      <xdr:col>80</xdr:col>
      <xdr:colOff>482600</xdr:colOff>
      <xdr:row>0</xdr:row>
      <xdr:rowOff>25400</xdr:rowOff>
    </xdr:from>
    <xdr:to>
      <xdr:col>86</xdr:col>
      <xdr:colOff>463962</xdr:colOff>
      <xdr:row>4</xdr:row>
      <xdr:rowOff>225602</xdr:rowOff>
    </xdr:to>
    <xdr:pic>
      <xdr:nvPicPr>
        <xdr:cNvPr id="15" name="Imagen 14">
          <a:extLst>
            <a:ext uri="{FF2B5EF4-FFF2-40B4-BE49-F238E27FC236}">
              <a16:creationId xmlns:a16="http://schemas.microsoft.com/office/drawing/2014/main" id="{6F60F052-6ED2-4231-B560-53D1003B51D5}"/>
            </a:ext>
          </a:extLst>
        </xdr:cNvPr>
        <xdr:cNvPicPr>
          <a:picLocks noChangeAspect="1"/>
        </xdr:cNvPicPr>
      </xdr:nvPicPr>
      <xdr:blipFill>
        <a:blip xmlns:r="http://schemas.openxmlformats.org/officeDocument/2006/relationships" r:embed="rId10"/>
        <a:stretch>
          <a:fillRect/>
        </a:stretch>
      </xdr:blipFill>
      <xdr:spPr>
        <a:xfrm>
          <a:off x="47802800" y="25400"/>
          <a:ext cx="2953162" cy="1267002"/>
        </a:xfrm>
        <a:prstGeom prst="rect">
          <a:avLst/>
        </a:prstGeom>
      </xdr:spPr>
    </xdr:pic>
    <xdr:clientData/>
  </xdr:twoCellAnchor>
  <xdr:twoCellAnchor editAs="oneCell">
    <xdr:from>
      <xdr:col>12</xdr:col>
      <xdr:colOff>139700</xdr:colOff>
      <xdr:row>1</xdr:row>
      <xdr:rowOff>203200</xdr:rowOff>
    </xdr:from>
    <xdr:to>
      <xdr:col>12</xdr:col>
      <xdr:colOff>1369667</xdr:colOff>
      <xdr:row>3</xdr:row>
      <xdr:rowOff>247650</xdr:rowOff>
    </xdr:to>
    <xdr:pic>
      <xdr:nvPicPr>
        <xdr:cNvPr id="37" name="Imagen 36">
          <a:extLst>
            <a:ext uri="{FF2B5EF4-FFF2-40B4-BE49-F238E27FC236}">
              <a16:creationId xmlns:a16="http://schemas.microsoft.com/office/drawing/2014/main" id="{51A09AD2-9C41-495E-A1EB-2DEC9BF03740}"/>
            </a:ext>
          </a:extLst>
        </xdr:cNvPr>
        <xdr:cNvPicPr>
          <a:picLocks noChangeAspect="1"/>
        </xdr:cNvPicPr>
      </xdr:nvPicPr>
      <xdr:blipFill>
        <a:blip xmlns:r="http://schemas.openxmlformats.org/officeDocument/2006/relationships" r:embed="rId11"/>
        <a:stretch>
          <a:fillRect/>
        </a:stretch>
      </xdr:blipFill>
      <xdr:spPr>
        <a:xfrm>
          <a:off x="10439400" y="393700"/>
          <a:ext cx="1229967" cy="628650"/>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oneCellAnchor>
    <xdr:from>
      <xdr:col>15</xdr:col>
      <xdr:colOff>204014</xdr:colOff>
      <xdr:row>0</xdr:row>
      <xdr:rowOff>46464</xdr:rowOff>
    </xdr:from>
    <xdr:ext cx="1100016" cy="1080721"/>
    <xdr:pic>
      <xdr:nvPicPr>
        <xdr:cNvPr id="4" name="Imagen 3" descr="Imagen que contiene Diagrama&#10;&#10;Descripción generada automáticamente">
          <a:hlinkClick xmlns:r="http://schemas.openxmlformats.org/officeDocument/2006/relationships" r:id="rId1"/>
          <a:extLst>
            <a:ext uri="{FF2B5EF4-FFF2-40B4-BE49-F238E27FC236}">
              <a16:creationId xmlns:a16="http://schemas.microsoft.com/office/drawing/2014/main" id="{06253AAF-8FD0-4BCF-8E71-47E12851DEB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027916" y="46464"/>
          <a:ext cx="1100016" cy="1080721"/>
        </a:xfrm>
        <a:prstGeom prst="ellipse">
          <a:avLst/>
        </a:prstGeom>
        <a:ln w="63500" cap="rnd">
          <a:solidFill>
            <a:srgbClr val="333333"/>
          </a:solidFill>
        </a:ln>
        <a:effectLst>
          <a:outerShdw blurRad="381000" dist="292100" dir="5400000" sx="-80000" sy="-18000" rotWithShape="0">
            <a:srgbClr val="000000">
              <a:alpha val="22000"/>
            </a:srgbClr>
          </a:outerShdw>
        </a:effectLst>
        <a:scene3d>
          <a:camera prst="orthographicFront"/>
          <a:lightRig rig="contrasting" dir="t">
            <a:rot lat="0" lon="0" rev="3000000"/>
          </a:lightRig>
        </a:scene3d>
        <a:sp3d contourW="7620">
          <a:bevelT w="95250" h="31750"/>
          <a:contourClr>
            <a:srgbClr val="333333"/>
          </a:contourClr>
        </a:sp3d>
        <a:extLst>
          <a:ext uri="{909E8E84-426E-40DD-AFC4-6F175D3DCCD1}">
            <a14:hiddenFill xmlns:a14="http://schemas.microsoft.com/office/drawing/2010/main">
              <a:solidFill>
                <a:srgbClr val="FFFFFF"/>
              </a:solidFill>
            </a14:hiddenFill>
          </a:ext>
        </a:extLst>
      </xdr:spPr>
    </xdr:pic>
    <xdr:clientData/>
  </xdr:oneCellAnchor>
  <xdr:twoCellAnchor editAs="oneCell">
    <xdr:from>
      <xdr:col>0</xdr:col>
      <xdr:colOff>69695</xdr:colOff>
      <xdr:row>3</xdr:row>
      <xdr:rowOff>139390</xdr:rowOff>
    </xdr:from>
    <xdr:to>
      <xdr:col>1</xdr:col>
      <xdr:colOff>1117857</xdr:colOff>
      <xdr:row>10</xdr:row>
      <xdr:rowOff>47338</xdr:rowOff>
    </xdr:to>
    <xdr:pic>
      <xdr:nvPicPr>
        <xdr:cNvPr id="2" name="Imagen 1">
          <a:extLst>
            <a:ext uri="{FF2B5EF4-FFF2-40B4-BE49-F238E27FC236}">
              <a16:creationId xmlns:a16="http://schemas.microsoft.com/office/drawing/2014/main" id="{5996FD00-4DE4-45A2-9470-11596DCD9459}"/>
            </a:ext>
          </a:extLst>
        </xdr:cNvPr>
        <xdr:cNvPicPr>
          <a:picLocks noChangeAspect="1"/>
        </xdr:cNvPicPr>
      </xdr:nvPicPr>
      <xdr:blipFill>
        <a:blip xmlns:r="http://schemas.openxmlformats.org/officeDocument/2006/relationships" r:embed="rId3"/>
        <a:stretch>
          <a:fillRect/>
        </a:stretch>
      </xdr:blipFill>
      <xdr:spPr>
        <a:xfrm>
          <a:off x="69695" y="731799"/>
          <a:ext cx="2953162" cy="1267002"/>
        </a:xfrm>
        <a:prstGeom prst="rect">
          <a:avLst/>
        </a:prstGeom>
      </xdr:spPr>
    </xdr:pic>
    <xdr:clientData/>
  </xdr:twoCellAnchor>
  <xdr:twoCellAnchor editAs="oneCell">
    <xdr:from>
      <xdr:col>16</xdr:col>
      <xdr:colOff>592408</xdr:colOff>
      <xdr:row>1</xdr:row>
      <xdr:rowOff>23231</xdr:rowOff>
    </xdr:from>
    <xdr:to>
      <xdr:col>18</xdr:col>
      <xdr:colOff>289083</xdr:colOff>
      <xdr:row>4</xdr:row>
      <xdr:rowOff>71089</xdr:rowOff>
    </xdr:to>
    <xdr:pic>
      <xdr:nvPicPr>
        <xdr:cNvPr id="9" name="Imagen 8">
          <a:extLst>
            <a:ext uri="{FF2B5EF4-FFF2-40B4-BE49-F238E27FC236}">
              <a16:creationId xmlns:a16="http://schemas.microsoft.com/office/drawing/2014/main" id="{FB23371A-5CA5-40DA-9AFD-EF8E1A73A9BE}"/>
            </a:ext>
          </a:extLst>
        </xdr:cNvPr>
        <xdr:cNvPicPr>
          <a:picLocks noChangeAspect="1"/>
        </xdr:cNvPicPr>
      </xdr:nvPicPr>
      <xdr:blipFill>
        <a:blip xmlns:r="http://schemas.openxmlformats.org/officeDocument/2006/relationships" r:embed="rId4"/>
        <a:stretch>
          <a:fillRect/>
        </a:stretch>
      </xdr:blipFill>
      <xdr:spPr>
        <a:xfrm>
          <a:off x="14182957" y="220701"/>
          <a:ext cx="1229967" cy="628650"/>
        </a:xfrm>
        <a:prstGeom prst="rect">
          <a:avLst/>
        </a:prstGeom>
      </xdr:spPr>
    </xdr:pic>
    <xdr:clientData/>
  </xdr:twoCellAnchor>
  <xdr:twoCellAnchor editAs="oneCell">
    <xdr:from>
      <xdr:col>6</xdr:col>
      <xdr:colOff>58080</xdr:colOff>
      <xdr:row>15</xdr:row>
      <xdr:rowOff>127774</xdr:rowOff>
    </xdr:from>
    <xdr:to>
      <xdr:col>17</xdr:col>
      <xdr:colOff>129627</xdr:colOff>
      <xdr:row>28</xdr:row>
      <xdr:rowOff>15695</xdr:rowOff>
    </xdr:to>
    <xdr:pic>
      <xdr:nvPicPr>
        <xdr:cNvPr id="5" name="Imagen 4">
          <a:extLst>
            <a:ext uri="{FF2B5EF4-FFF2-40B4-BE49-F238E27FC236}">
              <a16:creationId xmlns:a16="http://schemas.microsoft.com/office/drawing/2014/main" id="{DC23C43A-4A88-F95D-06D5-A700F6299F58}"/>
            </a:ext>
          </a:extLst>
        </xdr:cNvPr>
        <xdr:cNvPicPr>
          <a:picLocks noChangeAspect="1"/>
        </xdr:cNvPicPr>
      </xdr:nvPicPr>
      <xdr:blipFill>
        <a:blip xmlns:r="http://schemas.openxmlformats.org/officeDocument/2006/relationships" r:embed="rId5"/>
        <a:stretch>
          <a:fillRect/>
        </a:stretch>
      </xdr:blipFill>
      <xdr:spPr>
        <a:xfrm>
          <a:off x="6957897" y="3229207"/>
          <a:ext cx="8504657" cy="2908044"/>
        </a:xfrm>
        <a:prstGeom prst="rect">
          <a:avLst/>
        </a:prstGeom>
      </xdr:spPr>
    </xdr:pic>
    <xdr:clientData/>
  </xdr:twoCellAnchor>
  <xdr:twoCellAnchor>
    <xdr:from>
      <xdr:col>2</xdr:col>
      <xdr:colOff>352192</xdr:colOff>
      <xdr:row>30</xdr:row>
      <xdr:rowOff>254038</xdr:rowOff>
    </xdr:from>
    <xdr:to>
      <xdr:col>17</xdr:col>
      <xdr:colOff>139390</xdr:colOff>
      <xdr:row>45</xdr:row>
      <xdr:rowOff>295391</xdr:rowOff>
    </xdr:to>
    <xdr:graphicFrame macro="">
      <xdr:nvGraphicFramePr>
        <xdr:cNvPr id="7" name="Gráfico 6">
          <a:extLst>
            <a:ext uri="{FF2B5EF4-FFF2-40B4-BE49-F238E27FC236}">
              <a16:creationId xmlns:a16="http://schemas.microsoft.com/office/drawing/2014/main" id="{509D5FDE-9FEC-41F8-ACF8-DAFF61287BA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wsDr>
</file>

<file path=xl/drawings/drawing18.xml><?xml version="1.0" encoding="utf-8"?>
<xdr:wsDr xmlns:xdr="http://schemas.openxmlformats.org/drawingml/2006/spreadsheetDrawing" xmlns:a="http://schemas.openxmlformats.org/drawingml/2006/main">
  <xdr:twoCellAnchor editAs="oneCell">
    <xdr:from>
      <xdr:col>10</xdr:col>
      <xdr:colOff>51441</xdr:colOff>
      <xdr:row>1</xdr:row>
      <xdr:rowOff>126283</xdr:rowOff>
    </xdr:from>
    <xdr:to>
      <xdr:col>11</xdr:col>
      <xdr:colOff>12621</xdr:colOff>
      <xdr:row>7</xdr:row>
      <xdr:rowOff>56868</xdr:rowOff>
    </xdr:to>
    <xdr:pic>
      <xdr:nvPicPr>
        <xdr:cNvPr id="4" name="Imagen 3" descr="Imagen que contiene Diagrama&#10;&#10;Descripción generada automáticamente">
          <a:hlinkClick xmlns:r="http://schemas.openxmlformats.org/officeDocument/2006/relationships" r:id="rId1"/>
          <a:extLst>
            <a:ext uri="{FF2B5EF4-FFF2-40B4-BE49-F238E27FC236}">
              <a16:creationId xmlns:a16="http://schemas.microsoft.com/office/drawing/2014/main" id="{5511AFEE-BAA9-4963-B5BD-0C5928730B1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430234" y="323352"/>
          <a:ext cx="1121697" cy="1091102"/>
        </a:xfrm>
        <a:prstGeom prst="ellipse">
          <a:avLst/>
        </a:prstGeom>
        <a:ln w="63500" cap="rnd">
          <a:solidFill>
            <a:srgbClr val="333333"/>
          </a:solidFill>
        </a:ln>
        <a:effectLst>
          <a:outerShdw blurRad="381000" dist="292100" dir="5400000" sx="-80000" sy="-18000" rotWithShape="0">
            <a:srgbClr val="000000">
              <a:alpha val="22000"/>
            </a:srgbClr>
          </a:outerShdw>
        </a:effectLst>
        <a:scene3d>
          <a:camera prst="orthographicFront"/>
          <a:lightRig rig="contrasting" dir="t">
            <a:rot lat="0" lon="0" rev="3000000"/>
          </a:lightRig>
        </a:scene3d>
        <a:sp3d contourW="7620">
          <a:bevelT w="95250" h="31750"/>
          <a:contourClr>
            <a:srgbClr val="333333"/>
          </a:contourClr>
        </a:sp3d>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0</xdr:col>
      <xdr:colOff>2868448</xdr:colOff>
      <xdr:row>6</xdr:row>
      <xdr:rowOff>70140</xdr:rowOff>
    </xdr:to>
    <xdr:pic>
      <xdr:nvPicPr>
        <xdr:cNvPr id="3" name="Imagen 2">
          <a:extLst>
            <a:ext uri="{FF2B5EF4-FFF2-40B4-BE49-F238E27FC236}">
              <a16:creationId xmlns:a16="http://schemas.microsoft.com/office/drawing/2014/main" id="{8AE2EF0E-82EE-4D33-B1F9-8D704E9BD59C}"/>
            </a:ext>
          </a:extLst>
        </xdr:cNvPr>
        <xdr:cNvPicPr>
          <a:picLocks noChangeAspect="1"/>
        </xdr:cNvPicPr>
      </xdr:nvPicPr>
      <xdr:blipFill>
        <a:blip xmlns:r="http://schemas.openxmlformats.org/officeDocument/2006/relationships" r:embed="rId3"/>
        <a:stretch>
          <a:fillRect/>
        </a:stretch>
      </xdr:blipFill>
      <xdr:spPr>
        <a:xfrm>
          <a:off x="0" y="0"/>
          <a:ext cx="2868448" cy="1230657"/>
        </a:xfrm>
        <a:prstGeom prst="rect">
          <a:avLst/>
        </a:prstGeom>
      </xdr:spPr>
    </xdr:pic>
    <xdr:clientData/>
  </xdr:twoCellAnchor>
  <xdr:twoCellAnchor editAs="oneCell">
    <xdr:from>
      <xdr:col>11</xdr:col>
      <xdr:colOff>197069</xdr:colOff>
      <xdr:row>2</xdr:row>
      <xdr:rowOff>10948</xdr:rowOff>
    </xdr:from>
    <xdr:to>
      <xdr:col>12</xdr:col>
      <xdr:colOff>266518</xdr:colOff>
      <xdr:row>5</xdr:row>
      <xdr:rowOff>70288</xdr:rowOff>
    </xdr:to>
    <xdr:pic>
      <xdr:nvPicPr>
        <xdr:cNvPr id="7" name="Imagen 6">
          <a:extLst>
            <a:ext uri="{FF2B5EF4-FFF2-40B4-BE49-F238E27FC236}">
              <a16:creationId xmlns:a16="http://schemas.microsoft.com/office/drawing/2014/main" id="{B704103E-0264-467F-9EDB-4D2B4B289ADA}"/>
            </a:ext>
          </a:extLst>
        </xdr:cNvPr>
        <xdr:cNvPicPr>
          <a:picLocks noChangeAspect="1"/>
        </xdr:cNvPicPr>
      </xdr:nvPicPr>
      <xdr:blipFill>
        <a:blip xmlns:r="http://schemas.openxmlformats.org/officeDocument/2006/relationships" r:embed="rId4"/>
        <a:stretch>
          <a:fillRect/>
        </a:stretch>
      </xdr:blipFill>
      <xdr:spPr>
        <a:xfrm>
          <a:off x="14736379" y="405086"/>
          <a:ext cx="1229967" cy="628650"/>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11</xdr:col>
      <xdr:colOff>928078</xdr:colOff>
      <xdr:row>0</xdr:row>
      <xdr:rowOff>108683</xdr:rowOff>
    </xdr:from>
    <xdr:to>
      <xdr:col>13</xdr:col>
      <xdr:colOff>294055</xdr:colOff>
      <xdr:row>6</xdr:row>
      <xdr:rowOff>18073</xdr:rowOff>
    </xdr:to>
    <xdr:pic>
      <xdr:nvPicPr>
        <xdr:cNvPr id="4" name="Imagen 3" descr="Imagen que contiene Diagrama&#10;&#10;Descripción generada automáticamente">
          <a:hlinkClick xmlns:r="http://schemas.openxmlformats.org/officeDocument/2006/relationships" r:id="rId1"/>
          <a:extLst>
            <a:ext uri="{FF2B5EF4-FFF2-40B4-BE49-F238E27FC236}">
              <a16:creationId xmlns:a16="http://schemas.microsoft.com/office/drawing/2014/main" id="{AE4D495D-265E-46B1-9257-F8B6B1BD5EC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727116" y="108683"/>
          <a:ext cx="1100016" cy="1081698"/>
        </a:xfrm>
        <a:prstGeom prst="ellipse">
          <a:avLst/>
        </a:prstGeom>
        <a:ln w="63500" cap="rnd">
          <a:solidFill>
            <a:srgbClr val="333333"/>
          </a:solidFill>
        </a:ln>
        <a:effectLst>
          <a:outerShdw blurRad="381000" dist="292100" dir="5400000" sx="-80000" sy="-18000" rotWithShape="0">
            <a:srgbClr val="000000">
              <a:alpha val="22000"/>
            </a:srgbClr>
          </a:outerShdw>
        </a:effectLst>
        <a:scene3d>
          <a:camera prst="orthographicFront"/>
          <a:lightRig rig="contrasting" dir="t">
            <a:rot lat="0" lon="0" rev="3000000"/>
          </a:lightRig>
        </a:scene3d>
        <a:sp3d contourW="7620">
          <a:bevelT w="95250" h="31750"/>
          <a:contourClr>
            <a:srgbClr val="333333"/>
          </a:contourClr>
        </a:sp3d>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0</xdr:col>
      <xdr:colOff>2953162</xdr:colOff>
      <xdr:row>6</xdr:row>
      <xdr:rowOff>94694</xdr:rowOff>
    </xdr:to>
    <xdr:pic>
      <xdr:nvPicPr>
        <xdr:cNvPr id="2" name="Imagen 1">
          <a:extLst>
            <a:ext uri="{FF2B5EF4-FFF2-40B4-BE49-F238E27FC236}">
              <a16:creationId xmlns:a16="http://schemas.microsoft.com/office/drawing/2014/main" id="{70E60253-FB5A-4B03-A355-2B32B34B951D}"/>
            </a:ext>
          </a:extLst>
        </xdr:cNvPr>
        <xdr:cNvPicPr>
          <a:picLocks noChangeAspect="1"/>
        </xdr:cNvPicPr>
      </xdr:nvPicPr>
      <xdr:blipFill>
        <a:blip xmlns:r="http://schemas.openxmlformats.org/officeDocument/2006/relationships" r:embed="rId3"/>
        <a:stretch>
          <a:fillRect/>
        </a:stretch>
      </xdr:blipFill>
      <xdr:spPr>
        <a:xfrm>
          <a:off x="0" y="0"/>
          <a:ext cx="2953162" cy="1267002"/>
        </a:xfrm>
        <a:prstGeom prst="rect">
          <a:avLst/>
        </a:prstGeom>
      </xdr:spPr>
    </xdr:pic>
    <xdr:clientData/>
  </xdr:twoCellAnchor>
  <xdr:twoCellAnchor editAs="oneCell">
    <xdr:from>
      <xdr:col>13</xdr:col>
      <xdr:colOff>537308</xdr:colOff>
      <xdr:row>1</xdr:row>
      <xdr:rowOff>122116</xdr:rowOff>
    </xdr:from>
    <xdr:to>
      <xdr:col>14</xdr:col>
      <xdr:colOff>668237</xdr:colOff>
      <xdr:row>4</xdr:row>
      <xdr:rowOff>164613</xdr:rowOff>
    </xdr:to>
    <xdr:pic>
      <xdr:nvPicPr>
        <xdr:cNvPr id="7" name="Imagen 6">
          <a:extLst>
            <a:ext uri="{FF2B5EF4-FFF2-40B4-BE49-F238E27FC236}">
              <a16:creationId xmlns:a16="http://schemas.microsoft.com/office/drawing/2014/main" id="{22662D05-AC14-4B21-BDA5-7C12C1169D83}"/>
            </a:ext>
          </a:extLst>
        </xdr:cNvPr>
        <xdr:cNvPicPr>
          <a:picLocks noChangeAspect="1"/>
        </xdr:cNvPicPr>
      </xdr:nvPicPr>
      <xdr:blipFill>
        <a:blip xmlns:r="http://schemas.openxmlformats.org/officeDocument/2006/relationships" r:embed="rId4"/>
        <a:stretch>
          <a:fillRect/>
        </a:stretch>
      </xdr:blipFill>
      <xdr:spPr>
        <a:xfrm>
          <a:off x="16070385" y="317501"/>
          <a:ext cx="1229967" cy="628650"/>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10</xdr:col>
      <xdr:colOff>254739</xdr:colOff>
      <xdr:row>0</xdr:row>
      <xdr:rowOff>1</xdr:rowOff>
    </xdr:from>
    <xdr:to>
      <xdr:col>11</xdr:col>
      <xdr:colOff>284643</xdr:colOff>
      <xdr:row>2</xdr:row>
      <xdr:rowOff>158195</xdr:rowOff>
    </xdr:to>
    <xdr:pic>
      <xdr:nvPicPr>
        <xdr:cNvPr id="4" name="Imagen 3" descr="Imagen que contiene Diagrama&#10;&#10;Descripción generada automáticamente">
          <a:hlinkClick xmlns:r="http://schemas.openxmlformats.org/officeDocument/2006/relationships" r:id="rId1"/>
          <a:extLst>
            <a:ext uri="{FF2B5EF4-FFF2-40B4-BE49-F238E27FC236}">
              <a16:creationId xmlns:a16="http://schemas.microsoft.com/office/drawing/2014/main" id="{4B549582-F112-42C5-8D36-69DB3B467A1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0887297" y="1"/>
          <a:ext cx="827346" cy="955636"/>
        </a:xfrm>
        <a:prstGeom prst="ellipse">
          <a:avLst/>
        </a:prstGeom>
        <a:ln w="63500" cap="rnd">
          <a:solidFill>
            <a:srgbClr val="333333"/>
          </a:solidFill>
        </a:ln>
        <a:effectLst>
          <a:outerShdw blurRad="381000" dist="292100" dir="5400000" sx="-80000" sy="-18000" rotWithShape="0">
            <a:srgbClr val="000000">
              <a:alpha val="22000"/>
            </a:srgbClr>
          </a:outerShdw>
        </a:effectLst>
        <a:scene3d>
          <a:camera prst="orthographicFront"/>
          <a:lightRig rig="contrasting" dir="t">
            <a:rot lat="0" lon="0" rev="3000000"/>
          </a:lightRig>
        </a:scene3d>
        <a:sp3d contourW="7620">
          <a:bevelT w="95250" h="31750"/>
          <a:contourClr>
            <a:srgbClr val="333333"/>
          </a:contourClr>
        </a:sp3d>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55380</xdr:rowOff>
    </xdr:from>
    <xdr:to>
      <xdr:col>1</xdr:col>
      <xdr:colOff>0</xdr:colOff>
      <xdr:row>2</xdr:row>
      <xdr:rowOff>483898</xdr:rowOff>
    </xdr:to>
    <xdr:pic>
      <xdr:nvPicPr>
        <xdr:cNvPr id="2" name="Imagen 1">
          <a:extLst>
            <a:ext uri="{FF2B5EF4-FFF2-40B4-BE49-F238E27FC236}">
              <a16:creationId xmlns:a16="http://schemas.microsoft.com/office/drawing/2014/main" id="{4C7D86A2-7749-4F2F-9EED-BF5A4C46C0A4}"/>
            </a:ext>
          </a:extLst>
        </xdr:cNvPr>
        <xdr:cNvPicPr>
          <a:picLocks noChangeAspect="1"/>
        </xdr:cNvPicPr>
      </xdr:nvPicPr>
      <xdr:blipFill>
        <a:blip xmlns:r="http://schemas.openxmlformats.org/officeDocument/2006/relationships" r:embed="rId3"/>
        <a:stretch>
          <a:fillRect/>
        </a:stretch>
      </xdr:blipFill>
      <xdr:spPr>
        <a:xfrm>
          <a:off x="0" y="55380"/>
          <a:ext cx="2857500" cy="1225960"/>
        </a:xfrm>
        <a:prstGeom prst="rect">
          <a:avLst/>
        </a:prstGeom>
      </xdr:spPr>
    </xdr:pic>
    <xdr:clientData/>
  </xdr:twoCellAnchor>
  <xdr:twoCellAnchor editAs="oneCell">
    <xdr:from>
      <xdr:col>11</xdr:col>
      <xdr:colOff>465175</xdr:colOff>
      <xdr:row>0</xdr:row>
      <xdr:rowOff>132905</xdr:rowOff>
    </xdr:from>
    <xdr:to>
      <xdr:col>13</xdr:col>
      <xdr:colOff>89183</xdr:colOff>
      <xdr:row>1</xdr:row>
      <xdr:rowOff>562195</xdr:rowOff>
    </xdr:to>
    <xdr:pic>
      <xdr:nvPicPr>
        <xdr:cNvPr id="7" name="Imagen 6">
          <a:extLst>
            <a:ext uri="{FF2B5EF4-FFF2-40B4-BE49-F238E27FC236}">
              <a16:creationId xmlns:a16="http://schemas.microsoft.com/office/drawing/2014/main" id="{A9D64953-55DC-43DB-82BD-8571B2AB36A1}"/>
            </a:ext>
          </a:extLst>
        </xdr:cNvPr>
        <xdr:cNvPicPr>
          <a:picLocks noChangeAspect="1"/>
        </xdr:cNvPicPr>
      </xdr:nvPicPr>
      <xdr:blipFill>
        <a:blip xmlns:r="http://schemas.openxmlformats.org/officeDocument/2006/relationships" r:embed="rId4"/>
        <a:stretch>
          <a:fillRect/>
        </a:stretch>
      </xdr:blipFill>
      <xdr:spPr>
        <a:xfrm>
          <a:off x="11895175" y="132905"/>
          <a:ext cx="1229967" cy="628650"/>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11</xdr:col>
      <xdr:colOff>754997</xdr:colOff>
      <xdr:row>8</xdr:row>
      <xdr:rowOff>511832</xdr:rowOff>
    </xdr:from>
    <xdr:to>
      <xdr:col>13</xdr:col>
      <xdr:colOff>558801</xdr:colOff>
      <xdr:row>27</xdr:row>
      <xdr:rowOff>133356</xdr:rowOff>
    </xdr:to>
    <xdr:pic>
      <xdr:nvPicPr>
        <xdr:cNvPr id="13" name="Imagen 12" descr="Icono&#10;&#10;Descripción generada automáticamente">
          <a:extLst>
            <a:ext uri="{FF2B5EF4-FFF2-40B4-BE49-F238E27FC236}">
              <a16:creationId xmlns:a16="http://schemas.microsoft.com/office/drawing/2014/main" id="{BFE8149B-1114-442C-90FF-FD50E6481E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rot="5400000">
          <a:off x="1865312" y="8335967"/>
          <a:ext cx="13966174" cy="167070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0</xdr:row>
      <xdr:rowOff>0</xdr:rowOff>
    </xdr:from>
    <xdr:to>
      <xdr:col>4</xdr:col>
      <xdr:colOff>2525378</xdr:colOff>
      <xdr:row>5</xdr:row>
      <xdr:rowOff>71438</xdr:rowOff>
    </xdr:to>
    <xdr:pic>
      <xdr:nvPicPr>
        <xdr:cNvPr id="2" name="Imagen 1">
          <a:extLst>
            <a:ext uri="{FF2B5EF4-FFF2-40B4-BE49-F238E27FC236}">
              <a16:creationId xmlns:a16="http://schemas.microsoft.com/office/drawing/2014/main" id="{D8F946DE-9223-48AE-BA60-53D48CFE8799}"/>
            </a:ext>
          </a:extLst>
        </xdr:cNvPr>
        <xdr:cNvPicPr>
          <a:picLocks noChangeAspect="1"/>
        </xdr:cNvPicPr>
      </xdr:nvPicPr>
      <xdr:blipFill>
        <a:blip xmlns:r="http://schemas.openxmlformats.org/officeDocument/2006/relationships" r:embed="rId2"/>
        <a:stretch>
          <a:fillRect/>
        </a:stretch>
      </xdr:blipFill>
      <xdr:spPr>
        <a:xfrm>
          <a:off x="3048000" y="0"/>
          <a:ext cx="2525378" cy="1083469"/>
        </a:xfrm>
        <a:prstGeom prst="rect">
          <a:avLst/>
        </a:prstGeom>
      </xdr:spPr>
    </xdr:pic>
    <xdr:clientData/>
  </xdr:twoCellAnchor>
  <xdr:oneCellAnchor>
    <xdr:from>
      <xdr:col>2</xdr:col>
      <xdr:colOff>393062</xdr:colOff>
      <xdr:row>0</xdr:row>
      <xdr:rowOff>71437</xdr:rowOff>
    </xdr:from>
    <xdr:ext cx="916625" cy="892969"/>
    <xdr:pic>
      <xdr:nvPicPr>
        <xdr:cNvPr id="4" name="Imagen 3" descr="Imagen que contiene Diagrama&#10;&#10;Descripción generada automáticamente">
          <a:hlinkClick xmlns:r="http://schemas.openxmlformats.org/officeDocument/2006/relationships" r:id="rId3"/>
          <a:extLst>
            <a:ext uri="{FF2B5EF4-FFF2-40B4-BE49-F238E27FC236}">
              <a16:creationId xmlns:a16="http://schemas.microsoft.com/office/drawing/2014/main" id="{7D8E06D0-FDFF-4A3D-9641-FE0744FBA1A7}"/>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10977718" y="71437"/>
          <a:ext cx="916625" cy="892969"/>
        </a:xfrm>
        <a:prstGeom prst="ellipse">
          <a:avLst/>
        </a:prstGeom>
        <a:ln w="63500" cap="rnd">
          <a:solidFill>
            <a:srgbClr val="333333"/>
          </a:solidFill>
        </a:ln>
        <a:effectLst>
          <a:outerShdw blurRad="381000" dist="292100" dir="5400000" sx="-80000" sy="-18000" rotWithShape="0">
            <a:srgbClr val="000000">
              <a:alpha val="22000"/>
            </a:srgbClr>
          </a:outerShdw>
        </a:effectLst>
        <a:scene3d>
          <a:camera prst="orthographicFront"/>
          <a:lightRig rig="contrasting" dir="t">
            <a:rot lat="0" lon="0" rev="3000000"/>
          </a:lightRig>
        </a:scene3d>
        <a:sp3d contourW="7620">
          <a:bevelT w="95250" h="31750"/>
          <a:contourClr>
            <a:srgbClr val="333333"/>
          </a:contourClr>
        </a:sp3d>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0</xdr:row>
      <xdr:rowOff>0</xdr:rowOff>
    </xdr:from>
    <xdr:ext cx="2525378" cy="1083469"/>
    <xdr:pic>
      <xdr:nvPicPr>
        <xdr:cNvPr id="5" name="Imagen 4">
          <a:extLst>
            <a:ext uri="{FF2B5EF4-FFF2-40B4-BE49-F238E27FC236}">
              <a16:creationId xmlns:a16="http://schemas.microsoft.com/office/drawing/2014/main" id="{287E3C57-2818-4711-90B6-6EBBC6BBE9F0}"/>
            </a:ext>
          </a:extLst>
        </xdr:cNvPr>
        <xdr:cNvPicPr>
          <a:picLocks noChangeAspect="1"/>
        </xdr:cNvPicPr>
      </xdr:nvPicPr>
      <xdr:blipFill>
        <a:blip xmlns:r="http://schemas.openxmlformats.org/officeDocument/2006/relationships" r:embed="rId2"/>
        <a:stretch>
          <a:fillRect/>
        </a:stretch>
      </xdr:blipFill>
      <xdr:spPr>
        <a:xfrm>
          <a:off x="3048000" y="0"/>
          <a:ext cx="2525378" cy="1083469"/>
        </a:xfrm>
        <a:prstGeom prst="rect">
          <a:avLst/>
        </a:prstGeom>
      </xdr:spPr>
    </xdr:pic>
    <xdr:clientData/>
  </xdr:oneCellAnchor>
  <xdr:oneCellAnchor>
    <xdr:from>
      <xdr:col>3</xdr:col>
      <xdr:colOff>750094</xdr:colOff>
      <xdr:row>0</xdr:row>
      <xdr:rowOff>142876</xdr:rowOff>
    </xdr:from>
    <xdr:ext cx="1229967" cy="628650"/>
    <xdr:pic>
      <xdr:nvPicPr>
        <xdr:cNvPr id="6" name="Imagen 5">
          <a:extLst>
            <a:ext uri="{FF2B5EF4-FFF2-40B4-BE49-F238E27FC236}">
              <a16:creationId xmlns:a16="http://schemas.microsoft.com/office/drawing/2014/main" id="{30A33D8B-DC1A-4EB8-8D45-D960B6A41DE9}"/>
            </a:ext>
          </a:extLst>
        </xdr:cNvPr>
        <xdr:cNvPicPr>
          <a:picLocks noChangeAspect="1"/>
        </xdr:cNvPicPr>
      </xdr:nvPicPr>
      <xdr:blipFill>
        <a:blip xmlns:r="http://schemas.openxmlformats.org/officeDocument/2006/relationships" r:embed="rId5"/>
        <a:stretch>
          <a:fillRect/>
        </a:stretch>
      </xdr:blipFill>
      <xdr:spPr>
        <a:xfrm>
          <a:off x="12037219" y="142876"/>
          <a:ext cx="1229967" cy="628650"/>
        </a:xfrm>
        <a:prstGeom prst="rect">
          <a:avLst/>
        </a:prstGeom>
      </xdr:spPr>
    </xdr:pic>
    <xdr:clientData/>
  </xdr:oneCellAnchor>
</xdr:wsDr>
</file>

<file path=xl/drawings/drawing22.xml><?xml version="1.0" encoding="utf-8"?>
<xdr:wsDr xmlns:xdr="http://schemas.openxmlformats.org/drawingml/2006/spreadsheetDrawing" xmlns:a="http://schemas.openxmlformats.org/drawingml/2006/main">
  <xdr:twoCellAnchor editAs="oneCell">
    <xdr:from>
      <xdr:col>8</xdr:col>
      <xdr:colOff>519449</xdr:colOff>
      <xdr:row>0</xdr:row>
      <xdr:rowOff>0</xdr:rowOff>
    </xdr:from>
    <xdr:to>
      <xdr:col>8</xdr:col>
      <xdr:colOff>1624349</xdr:colOff>
      <xdr:row>5</xdr:row>
      <xdr:rowOff>112154</xdr:rowOff>
    </xdr:to>
    <xdr:pic>
      <xdr:nvPicPr>
        <xdr:cNvPr id="7" name="Imagen 6" descr="Imagen que contiene Diagrama&#10;&#10;Descripción generada automáticamente">
          <a:hlinkClick xmlns:r="http://schemas.openxmlformats.org/officeDocument/2006/relationships" r:id="rId1"/>
          <a:extLst>
            <a:ext uri="{FF2B5EF4-FFF2-40B4-BE49-F238E27FC236}">
              <a16:creationId xmlns:a16="http://schemas.microsoft.com/office/drawing/2014/main" id="{38836C60-41B5-4FD4-B3E6-E06FA8292CE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307688" y="0"/>
          <a:ext cx="1104900" cy="1091485"/>
        </a:xfrm>
        <a:prstGeom prst="ellipse">
          <a:avLst/>
        </a:prstGeom>
        <a:ln w="63500" cap="rnd">
          <a:solidFill>
            <a:srgbClr val="333333"/>
          </a:solidFill>
        </a:ln>
        <a:effectLst>
          <a:outerShdw blurRad="381000" dist="292100" dir="5400000" sx="-80000" sy="-18000" rotWithShape="0">
            <a:srgbClr val="000000">
              <a:alpha val="22000"/>
            </a:srgbClr>
          </a:outerShdw>
        </a:effectLst>
        <a:scene3d>
          <a:camera prst="orthographicFront"/>
          <a:lightRig rig="contrasting" dir="t">
            <a:rot lat="0" lon="0" rev="3000000"/>
          </a:lightRig>
        </a:scene3d>
        <a:sp3d contourW="7620">
          <a:bevelT w="95250" h="31750"/>
          <a:contourClr>
            <a:srgbClr val="333333"/>
          </a:contourClr>
        </a:sp3d>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0</xdr:col>
      <xdr:colOff>2595342</xdr:colOff>
      <xdr:row>5</xdr:row>
      <xdr:rowOff>134155</xdr:rowOff>
    </xdr:to>
    <xdr:pic>
      <xdr:nvPicPr>
        <xdr:cNvPr id="3" name="Imagen 2">
          <a:extLst>
            <a:ext uri="{FF2B5EF4-FFF2-40B4-BE49-F238E27FC236}">
              <a16:creationId xmlns:a16="http://schemas.microsoft.com/office/drawing/2014/main" id="{E3E4ECEB-B418-4572-94C9-8CBD0BA94C19}"/>
            </a:ext>
          </a:extLst>
        </xdr:cNvPr>
        <xdr:cNvPicPr>
          <a:picLocks noChangeAspect="1"/>
        </xdr:cNvPicPr>
      </xdr:nvPicPr>
      <xdr:blipFill>
        <a:blip xmlns:r="http://schemas.openxmlformats.org/officeDocument/2006/relationships" r:embed="rId3"/>
        <a:stretch>
          <a:fillRect/>
        </a:stretch>
      </xdr:blipFill>
      <xdr:spPr>
        <a:xfrm>
          <a:off x="0" y="0"/>
          <a:ext cx="2595342" cy="1113486"/>
        </a:xfrm>
        <a:prstGeom prst="rect">
          <a:avLst/>
        </a:prstGeom>
      </xdr:spPr>
    </xdr:pic>
    <xdr:clientData/>
  </xdr:twoCellAnchor>
  <xdr:twoCellAnchor editAs="oneCell">
    <xdr:from>
      <xdr:col>9</xdr:col>
      <xdr:colOff>53662</xdr:colOff>
      <xdr:row>1</xdr:row>
      <xdr:rowOff>80493</xdr:rowOff>
    </xdr:from>
    <xdr:to>
      <xdr:col>10</xdr:col>
      <xdr:colOff>518946</xdr:colOff>
      <xdr:row>4</xdr:row>
      <xdr:rowOff>118861</xdr:rowOff>
    </xdr:to>
    <xdr:pic>
      <xdr:nvPicPr>
        <xdr:cNvPr id="5" name="Imagen 4">
          <a:extLst>
            <a:ext uri="{FF2B5EF4-FFF2-40B4-BE49-F238E27FC236}">
              <a16:creationId xmlns:a16="http://schemas.microsoft.com/office/drawing/2014/main" id="{BE214D4D-7246-4776-A1A4-4E17AC7EFFED}"/>
            </a:ext>
          </a:extLst>
        </xdr:cNvPr>
        <xdr:cNvPicPr>
          <a:picLocks noChangeAspect="1"/>
        </xdr:cNvPicPr>
      </xdr:nvPicPr>
      <xdr:blipFill>
        <a:blip xmlns:r="http://schemas.openxmlformats.org/officeDocument/2006/relationships" r:embed="rId4"/>
        <a:stretch>
          <a:fillRect/>
        </a:stretch>
      </xdr:blipFill>
      <xdr:spPr>
        <a:xfrm>
          <a:off x="9015211" y="281725"/>
          <a:ext cx="1229967" cy="628650"/>
        </a:xfrm>
        <a:prstGeom prst="rect">
          <a:avLst/>
        </a:prstGeom>
      </xdr:spPr>
    </xdr:pic>
    <xdr:clientData/>
  </xdr:twoCellAnchor>
  <xdr:twoCellAnchor>
    <xdr:from>
      <xdr:col>7</xdr:col>
      <xdr:colOff>1047749</xdr:colOff>
      <xdr:row>18</xdr:row>
      <xdr:rowOff>198012</xdr:rowOff>
    </xdr:from>
    <xdr:to>
      <xdr:col>17</xdr:col>
      <xdr:colOff>53662</xdr:colOff>
      <xdr:row>35</xdr:row>
      <xdr:rowOff>107323</xdr:rowOff>
    </xdr:to>
    <xdr:graphicFrame macro="">
      <xdr:nvGraphicFramePr>
        <xdr:cNvPr id="11" name="Gráfico 10">
          <a:extLst>
            <a:ext uri="{FF2B5EF4-FFF2-40B4-BE49-F238E27FC236}">
              <a16:creationId xmlns:a16="http://schemas.microsoft.com/office/drawing/2014/main" id="{DC303A7F-C1A3-695F-530E-6D6EB72364F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wsDr>
</file>

<file path=xl/drawings/drawing23.xml><?xml version="1.0" encoding="utf-8"?>
<xdr:wsDr xmlns:xdr="http://schemas.openxmlformats.org/drawingml/2006/spreadsheetDrawing" xmlns:a="http://schemas.openxmlformats.org/drawingml/2006/main">
  <xdr:twoCellAnchor editAs="oneCell">
    <xdr:from>
      <xdr:col>8</xdr:col>
      <xdr:colOff>9525</xdr:colOff>
      <xdr:row>0</xdr:row>
      <xdr:rowOff>0</xdr:rowOff>
    </xdr:from>
    <xdr:to>
      <xdr:col>9</xdr:col>
      <xdr:colOff>352425</xdr:colOff>
      <xdr:row>5</xdr:row>
      <xdr:rowOff>142875</xdr:rowOff>
    </xdr:to>
    <xdr:pic>
      <xdr:nvPicPr>
        <xdr:cNvPr id="6" name="Imagen 5" descr="Imagen que contiene Diagrama&#10;&#10;Descripción generada automáticamente">
          <a:hlinkClick xmlns:r="http://schemas.openxmlformats.org/officeDocument/2006/relationships" r:id="rId1"/>
          <a:extLst>
            <a:ext uri="{FF2B5EF4-FFF2-40B4-BE49-F238E27FC236}">
              <a16:creationId xmlns:a16="http://schemas.microsoft.com/office/drawing/2014/main" id="{4C5070BF-A119-412F-BB69-CA128206C7E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648700" y="0"/>
          <a:ext cx="1104900" cy="1095375"/>
        </a:xfrm>
        <a:prstGeom prst="ellipse">
          <a:avLst/>
        </a:prstGeom>
        <a:ln w="63500" cap="rnd">
          <a:solidFill>
            <a:srgbClr val="333333"/>
          </a:solidFill>
        </a:ln>
        <a:effectLst>
          <a:outerShdw blurRad="381000" dist="292100" dir="5400000" sx="-80000" sy="-18000" rotWithShape="0">
            <a:srgbClr val="000000">
              <a:alpha val="22000"/>
            </a:srgbClr>
          </a:outerShdw>
        </a:effectLst>
        <a:scene3d>
          <a:camera prst="orthographicFront"/>
          <a:lightRig rig="contrasting" dir="t">
            <a:rot lat="0" lon="0" rev="3000000"/>
          </a:lightRig>
        </a:scene3d>
        <a:sp3d contourW="7620">
          <a:bevelT w="95250" h="31750"/>
          <a:contourClr>
            <a:srgbClr val="333333"/>
          </a:contourClr>
        </a:sp3d>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57150</xdr:rowOff>
    </xdr:from>
    <xdr:to>
      <xdr:col>2</xdr:col>
      <xdr:colOff>19050</xdr:colOff>
      <xdr:row>5</xdr:row>
      <xdr:rowOff>32324</xdr:rowOff>
    </xdr:to>
    <xdr:pic>
      <xdr:nvPicPr>
        <xdr:cNvPr id="3" name="Imagen 2">
          <a:extLst>
            <a:ext uri="{FF2B5EF4-FFF2-40B4-BE49-F238E27FC236}">
              <a16:creationId xmlns:a16="http://schemas.microsoft.com/office/drawing/2014/main" id="{71703133-4C35-4516-B80C-79CD5A13057C}"/>
            </a:ext>
          </a:extLst>
        </xdr:cNvPr>
        <xdr:cNvPicPr>
          <a:picLocks noChangeAspect="1"/>
        </xdr:cNvPicPr>
      </xdr:nvPicPr>
      <xdr:blipFill>
        <a:blip xmlns:r="http://schemas.openxmlformats.org/officeDocument/2006/relationships" r:embed="rId3"/>
        <a:stretch>
          <a:fillRect/>
        </a:stretch>
      </xdr:blipFill>
      <xdr:spPr>
        <a:xfrm>
          <a:off x="0" y="57150"/>
          <a:ext cx="2228850" cy="956249"/>
        </a:xfrm>
        <a:prstGeom prst="rect">
          <a:avLst/>
        </a:prstGeom>
      </xdr:spPr>
    </xdr:pic>
    <xdr:clientData/>
  </xdr:twoCellAnchor>
  <xdr:twoCellAnchor editAs="oneCell">
    <xdr:from>
      <xdr:col>9</xdr:col>
      <xdr:colOff>390525</xdr:colOff>
      <xdr:row>0</xdr:row>
      <xdr:rowOff>161925</xdr:rowOff>
    </xdr:from>
    <xdr:to>
      <xdr:col>11</xdr:col>
      <xdr:colOff>96492</xdr:colOff>
      <xdr:row>4</xdr:row>
      <xdr:rowOff>0</xdr:rowOff>
    </xdr:to>
    <xdr:pic>
      <xdr:nvPicPr>
        <xdr:cNvPr id="5" name="Imagen 4">
          <a:extLst>
            <a:ext uri="{FF2B5EF4-FFF2-40B4-BE49-F238E27FC236}">
              <a16:creationId xmlns:a16="http://schemas.microsoft.com/office/drawing/2014/main" id="{58185BE6-41DC-4590-B732-94F63CAFDE5F}"/>
            </a:ext>
          </a:extLst>
        </xdr:cNvPr>
        <xdr:cNvPicPr>
          <a:picLocks noChangeAspect="1"/>
        </xdr:cNvPicPr>
      </xdr:nvPicPr>
      <xdr:blipFill>
        <a:blip xmlns:r="http://schemas.openxmlformats.org/officeDocument/2006/relationships" r:embed="rId4"/>
        <a:stretch>
          <a:fillRect/>
        </a:stretch>
      </xdr:blipFill>
      <xdr:spPr>
        <a:xfrm>
          <a:off x="8258175" y="161925"/>
          <a:ext cx="1229967" cy="628650"/>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8</xdr:col>
      <xdr:colOff>84046</xdr:colOff>
      <xdr:row>0</xdr:row>
      <xdr:rowOff>98052</xdr:rowOff>
    </xdr:from>
    <xdr:to>
      <xdr:col>8</xdr:col>
      <xdr:colOff>1188946</xdr:colOff>
      <xdr:row>6</xdr:row>
      <xdr:rowOff>26334</xdr:rowOff>
    </xdr:to>
    <xdr:pic>
      <xdr:nvPicPr>
        <xdr:cNvPr id="7" name="Imagen 6" descr="Imagen que contiene Diagrama&#10;&#10;Descripción generada automáticamente">
          <a:hlinkClick xmlns:r="http://schemas.openxmlformats.org/officeDocument/2006/relationships" r:id="rId1"/>
          <a:extLst>
            <a:ext uri="{FF2B5EF4-FFF2-40B4-BE49-F238E27FC236}">
              <a16:creationId xmlns:a16="http://schemas.microsoft.com/office/drawing/2014/main" id="{9D7339B8-B2D1-4DB7-94FA-CDF866DF31E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129745" y="98052"/>
          <a:ext cx="1104900" cy="1104900"/>
        </a:xfrm>
        <a:prstGeom prst="ellipse">
          <a:avLst/>
        </a:prstGeom>
        <a:ln w="63500" cap="rnd">
          <a:solidFill>
            <a:srgbClr val="333333"/>
          </a:solidFill>
        </a:ln>
        <a:effectLst>
          <a:outerShdw blurRad="381000" dist="292100" dir="5400000" sx="-80000" sy="-18000" rotWithShape="0">
            <a:srgbClr val="000000">
              <a:alpha val="22000"/>
            </a:srgbClr>
          </a:outerShdw>
        </a:effectLst>
        <a:scene3d>
          <a:camera prst="orthographicFront"/>
          <a:lightRig rig="contrasting" dir="t">
            <a:rot lat="0" lon="0" rev="3000000"/>
          </a:lightRig>
        </a:scene3d>
        <a:sp3d contourW="7620">
          <a:bevelT w="95250" h="31750"/>
          <a:contourClr>
            <a:srgbClr val="333333"/>
          </a:contourClr>
        </a:sp3d>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xdr:colOff>
      <xdr:row>0</xdr:row>
      <xdr:rowOff>42022</xdr:rowOff>
    </xdr:from>
    <xdr:to>
      <xdr:col>0</xdr:col>
      <xdr:colOff>2605369</xdr:colOff>
      <xdr:row>5</xdr:row>
      <xdr:rowOff>179294</xdr:rowOff>
    </xdr:to>
    <xdr:pic>
      <xdr:nvPicPr>
        <xdr:cNvPr id="3" name="Imagen 2">
          <a:extLst>
            <a:ext uri="{FF2B5EF4-FFF2-40B4-BE49-F238E27FC236}">
              <a16:creationId xmlns:a16="http://schemas.microsoft.com/office/drawing/2014/main" id="{26AEB128-C494-4C71-950F-64F463FF88C1}"/>
            </a:ext>
          </a:extLst>
        </xdr:cNvPr>
        <xdr:cNvPicPr>
          <a:picLocks noChangeAspect="1"/>
        </xdr:cNvPicPr>
      </xdr:nvPicPr>
      <xdr:blipFill>
        <a:blip xmlns:r="http://schemas.openxmlformats.org/officeDocument/2006/relationships" r:embed="rId3"/>
        <a:stretch>
          <a:fillRect/>
        </a:stretch>
      </xdr:blipFill>
      <xdr:spPr>
        <a:xfrm>
          <a:off x="1" y="42022"/>
          <a:ext cx="2605368" cy="1117787"/>
        </a:xfrm>
        <a:prstGeom prst="rect">
          <a:avLst/>
        </a:prstGeom>
      </xdr:spPr>
    </xdr:pic>
    <xdr:clientData/>
  </xdr:twoCellAnchor>
  <xdr:twoCellAnchor editAs="oneCell">
    <xdr:from>
      <xdr:col>9</xdr:col>
      <xdr:colOff>602317</xdr:colOff>
      <xdr:row>1</xdr:row>
      <xdr:rowOff>154082</xdr:rowOff>
    </xdr:from>
    <xdr:to>
      <xdr:col>11</xdr:col>
      <xdr:colOff>319490</xdr:colOff>
      <xdr:row>5</xdr:row>
      <xdr:rowOff>3923</xdr:rowOff>
    </xdr:to>
    <xdr:pic>
      <xdr:nvPicPr>
        <xdr:cNvPr id="6" name="Imagen 5">
          <a:extLst>
            <a:ext uri="{FF2B5EF4-FFF2-40B4-BE49-F238E27FC236}">
              <a16:creationId xmlns:a16="http://schemas.microsoft.com/office/drawing/2014/main" id="{213EBCF5-ADAC-4571-AA3E-B34E7BEA0019}"/>
            </a:ext>
          </a:extLst>
        </xdr:cNvPr>
        <xdr:cNvPicPr>
          <a:picLocks noChangeAspect="1"/>
        </xdr:cNvPicPr>
      </xdr:nvPicPr>
      <xdr:blipFill>
        <a:blip xmlns:r="http://schemas.openxmlformats.org/officeDocument/2006/relationships" r:embed="rId4"/>
        <a:stretch>
          <a:fillRect/>
        </a:stretch>
      </xdr:blipFill>
      <xdr:spPr>
        <a:xfrm>
          <a:off x="9216839" y="350185"/>
          <a:ext cx="1229967" cy="628650"/>
        </a:xfrm>
        <a:prstGeom prst="rect">
          <a:avLst/>
        </a:prstGeom>
      </xdr:spPr>
    </xdr:pic>
    <xdr:clientData/>
  </xdr:twoCellAnchor>
  <xdr:twoCellAnchor>
    <xdr:from>
      <xdr:col>7</xdr:col>
      <xdr:colOff>984716</xdr:colOff>
      <xdr:row>19</xdr:row>
      <xdr:rowOff>113180</xdr:rowOff>
    </xdr:from>
    <xdr:to>
      <xdr:col>18</xdr:col>
      <xdr:colOff>658345</xdr:colOff>
      <xdr:row>35</xdr:row>
      <xdr:rowOff>42022</xdr:rowOff>
    </xdr:to>
    <xdr:graphicFrame macro="">
      <xdr:nvGraphicFramePr>
        <xdr:cNvPr id="5" name="Gráfico 4">
          <a:extLst>
            <a:ext uri="{FF2B5EF4-FFF2-40B4-BE49-F238E27FC236}">
              <a16:creationId xmlns:a16="http://schemas.microsoft.com/office/drawing/2014/main" id="{A84B34B7-7857-E49D-7A43-028FA876DF9D}"/>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wsDr>
</file>

<file path=xl/drawings/drawing25.xml><?xml version="1.0" encoding="utf-8"?>
<xdr:wsDr xmlns:xdr="http://schemas.openxmlformats.org/drawingml/2006/spreadsheetDrawing" xmlns:a="http://schemas.openxmlformats.org/drawingml/2006/main">
  <xdr:twoCellAnchor editAs="oneCell">
    <xdr:from>
      <xdr:col>6</xdr:col>
      <xdr:colOff>266137</xdr:colOff>
      <xdr:row>0</xdr:row>
      <xdr:rowOff>0</xdr:rowOff>
    </xdr:from>
    <xdr:to>
      <xdr:col>8</xdr:col>
      <xdr:colOff>306478</xdr:colOff>
      <xdr:row>5</xdr:row>
      <xdr:rowOff>124385</xdr:rowOff>
    </xdr:to>
    <xdr:pic>
      <xdr:nvPicPr>
        <xdr:cNvPr id="6" name="Imagen 5" descr="Imagen que contiene Diagrama&#10;&#10;Descripción generada automáticamente">
          <a:hlinkClick xmlns:r="http://schemas.openxmlformats.org/officeDocument/2006/relationships" r:id="rId1"/>
          <a:extLst>
            <a:ext uri="{FF2B5EF4-FFF2-40B4-BE49-F238E27FC236}">
              <a16:creationId xmlns:a16="http://schemas.microsoft.com/office/drawing/2014/main" id="{8E0A301E-8504-4852-B554-B47AFE5EF9A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760071" y="0"/>
          <a:ext cx="1104900" cy="1104900"/>
        </a:xfrm>
        <a:prstGeom prst="ellipse">
          <a:avLst/>
        </a:prstGeom>
        <a:ln w="63500" cap="rnd">
          <a:solidFill>
            <a:srgbClr val="333333"/>
          </a:solidFill>
        </a:ln>
        <a:effectLst>
          <a:outerShdw blurRad="381000" dist="292100" dir="5400000" sx="-80000" sy="-18000" rotWithShape="0">
            <a:srgbClr val="000000">
              <a:alpha val="22000"/>
            </a:srgbClr>
          </a:outerShdw>
        </a:effectLst>
        <a:scene3d>
          <a:camera prst="orthographicFront"/>
          <a:lightRig rig="contrasting" dir="t">
            <a:rot lat="0" lon="0" rev="3000000"/>
          </a:lightRig>
        </a:scene3d>
        <a:sp3d contourW="7620">
          <a:bevelT w="95250" h="31750"/>
          <a:contourClr>
            <a:srgbClr val="333333"/>
          </a:contourClr>
        </a:sp3d>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70037</xdr:rowOff>
    </xdr:from>
    <xdr:to>
      <xdr:col>1</xdr:col>
      <xdr:colOff>1697205</xdr:colOff>
      <xdr:row>5</xdr:row>
      <xdr:rowOff>28014</xdr:rowOff>
    </xdr:to>
    <xdr:pic>
      <xdr:nvPicPr>
        <xdr:cNvPr id="3" name="Imagen 2">
          <a:extLst>
            <a:ext uri="{FF2B5EF4-FFF2-40B4-BE49-F238E27FC236}">
              <a16:creationId xmlns:a16="http://schemas.microsoft.com/office/drawing/2014/main" id="{236F935E-A95E-4682-855B-0DECD2FBB7A2}"/>
            </a:ext>
          </a:extLst>
        </xdr:cNvPr>
        <xdr:cNvPicPr>
          <a:picLocks noChangeAspect="1"/>
        </xdr:cNvPicPr>
      </xdr:nvPicPr>
      <xdr:blipFill>
        <a:blip xmlns:r="http://schemas.openxmlformats.org/officeDocument/2006/relationships" r:embed="rId3"/>
        <a:stretch>
          <a:fillRect/>
        </a:stretch>
      </xdr:blipFill>
      <xdr:spPr>
        <a:xfrm>
          <a:off x="0" y="70037"/>
          <a:ext cx="2187462" cy="938492"/>
        </a:xfrm>
        <a:prstGeom prst="rect">
          <a:avLst/>
        </a:prstGeom>
      </xdr:spPr>
    </xdr:pic>
    <xdr:clientData/>
  </xdr:twoCellAnchor>
  <xdr:twoCellAnchor editAs="oneCell">
    <xdr:from>
      <xdr:col>8</xdr:col>
      <xdr:colOff>462243</xdr:colOff>
      <xdr:row>0</xdr:row>
      <xdr:rowOff>182096</xdr:rowOff>
    </xdr:from>
    <xdr:to>
      <xdr:col>8</xdr:col>
      <xdr:colOff>1692210</xdr:colOff>
      <xdr:row>4</xdr:row>
      <xdr:rowOff>26334</xdr:rowOff>
    </xdr:to>
    <xdr:pic>
      <xdr:nvPicPr>
        <xdr:cNvPr id="5" name="Imagen 4">
          <a:extLst>
            <a:ext uri="{FF2B5EF4-FFF2-40B4-BE49-F238E27FC236}">
              <a16:creationId xmlns:a16="http://schemas.microsoft.com/office/drawing/2014/main" id="{2E2130BE-6428-4AB9-9880-EAE2F83499CE}"/>
            </a:ext>
          </a:extLst>
        </xdr:cNvPr>
        <xdr:cNvPicPr>
          <a:picLocks noChangeAspect="1"/>
        </xdr:cNvPicPr>
      </xdr:nvPicPr>
      <xdr:blipFill>
        <a:blip xmlns:r="http://schemas.openxmlformats.org/officeDocument/2006/relationships" r:embed="rId4"/>
        <a:stretch>
          <a:fillRect/>
        </a:stretch>
      </xdr:blipFill>
      <xdr:spPr>
        <a:xfrm>
          <a:off x="9833162" y="182096"/>
          <a:ext cx="1229967" cy="628650"/>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xdr:from>
      <xdr:col>13</xdr:col>
      <xdr:colOff>89375</xdr:colOff>
      <xdr:row>17</xdr:row>
      <xdr:rowOff>521275</xdr:rowOff>
    </xdr:from>
    <xdr:to>
      <xdr:col>31</xdr:col>
      <xdr:colOff>250658</xdr:colOff>
      <xdr:row>33</xdr:row>
      <xdr:rowOff>501316</xdr:rowOff>
    </xdr:to>
    <xdr:graphicFrame macro="">
      <xdr:nvGraphicFramePr>
        <xdr:cNvPr id="4" name="Gráfico 3">
          <a:extLst>
            <a:ext uri="{FF2B5EF4-FFF2-40B4-BE49-F238E27FC236}">
              <a16:creationId xmlns:a16="http://schemas.microsoft.com/office/drawing/2014/main" id="{559A506A-C680-4462-A5B1-E309E3C0B2A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7</xdr:col>
      <xdr:colOff>726702</xdr:colOff>
      <xdr:row>0</xdr:row>
      <xdr:rowOff>12328</xdr:rowOff>
    </xdr:from>
    <xdr:to>
      <xdr:col>8</xdr:col>
      <xdr:colOff>1075205</xdr:colOff>
      <xdr:row>5</xdr:row>
      <xdr:rowOff>86581</xdr:rowOff>
    </xdr:to>
    <xdr:pic>
      <xdr:nvPicPr>
        <xdr:cNvPr id="9" name="Imagen 8" descr="Imagen que contiene Diagrama&#10;&#10;Descripción generada automáticamente">
          <a:hlinkClick xmlns:r="http://schemas.openxmlformats.org/officeDocument/2006/relationships" r:id="rId2"/>
          <a:extLst>
            <a:ext uri="{FF2B5EF4-FFF2-40B4-BE49-F238E27FC236}">
              <a16:creationId xmlns:a16="http://schemas.microsoft.com/office/drawing/2014/main" id="{ED181494-E6B1-4753-8CA7-B304E4B7D1A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8234643" y="12328"/>
          <a:ext cx="1104900" cy="1104900"/>
        </a:xfrm>
        <a:prstGeom prst="ellipse">
          <a:avLst/>
        </a:prstGeom>
        <a:ln w="63500" cap="rnd">
          <a:solidFill>
            <a:srgbClr val="333333"/>
          </a:solidFill>
        </a:ln>
        <a:effectLst>
          <a:outerShdw blurRad="381000" dist="292100" dir="5400000" sx="-80000" sy="-18000" rotWithShape="0">
            <a:srgbClr val="000000">
              <a:alpha val="22000"/>
            </a:srgbClr>
          </a:outerShdw>
        </a:effectLst>
        <a:scene3d>
          <a:camera prst="orthographicFront"/>
          <a:lightRig rig="contrasting" dir="t">
            <a:rot lat="0" lon="0" rev="3000000"/>
          </a:lightRig>
        </a:scene3d>
        <a:sp3d contourW="7620">
          <a:bevelT w="95250" h="31750"/>
          <a:contourClr>
            <a:srgbClr val="333333"/>
          </a:contourClr>
        </a:sp3d>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0</xdr:col>
      <xdr:colOff>2729726</xdr:colOff>
      <xdr:row>6</xdr:row>
      <xdr:rowOff>21171</xdr:rowOff>
    </xdr:to>
    <xdr:pic>
      <xdr:nvPicPr>
        <xdr:cNvPr id="3" name="Imagen 2">
          <a:extLst>
            <a:ext uri="{FF2B5EF4-FFF2-40B4-BE49-F238E27FC236}">
              <a16:creationId xmlns:a16="http://schemas.microsoft.com/office/drawing/2014/main" id="{07056953-C497-476C-9ED9-5965E17CE908}"/>
            </a:ext>
          </a:extLst>
        </xdr:cNvPr>
        <xdr:cNvPicPr>
          <a:picLocks noChangeAspect="1"/>
        </xdr:cNvPicPr>
      </xdr:nvPicPr>
      <xdr:blipFill>
        <a:blip xmlns:r="http://schemas.openxmlformats.org/officeDocument/2006/relationships" r:embed="rId4"/>
        <a:stretch>
          <a:fillRect/>
        </a:stretch>
      </xdr:blipFill>
      <xdr:spPr>
        <a:xfrm>
          <a:off x="0" y="0"/>
          <a:ext cx="2729726" cy="1171141"/>
        </a:xfrm>
        <a:prstGeom prst="rect">
          <a:avLst/>
        </a:prstGeom>
      </xdr:spPr>
    </xdr:pic>
    <xdr:clientData/>
  </xdr:twoCellAnchor>
  <xdr:twoCellAnchor editAs="oneCell">
    <xdr:from>
      <xdr:col>8</xdr:col>
      <xdr:colOff>1196433</xdr:colOff>
      <xdr:row>1</xdr:row>
      <xdr:rowOff>34847</xdr:rowOff>
    </xdr:from>
    <xdr:to>
      <xdr:col>10</xdr:col>
      <xdr:colOff>323930</xdr:colOff>
      <xdr:row>4</xdr:row>
      <xdr:rowOff>71089</xdr:rowOff>
    </xdr:to>
    <xdr:pic>
      <xdr:nvPicPr>
        <xdr:cNvPr id="6" name="Imagen 5">
          <a:extLst>
            <a:ext uri="{FF2B5EF4-FFF2-40B4-BE49-F238E27FC236}">
              <a16:creationId xmlns:a16="http://schemas.microsoft.com/office/drawing/2014/main" id="{15FE3D69-0CE3-46FE-B871-F35A6E0FD48C}"/>
            </a:ext>
          </a:extLst>
        </xdr:cNvPr>
        <xdr:cNvPicPr>
          <a:picLocks noChangeAspect="1"/>
        </xdr:cNvPicPr>
      </xdr:nvPicPr>
      <xdr:blipFill>
        <a:blip xmlns:r="http://schemas.openxmlformats.org/officeDocument/2006/relationships" r:embed="rId5"/>
        <a:stretch>
          <a:fillRect/>
        </a:stretch>
      </xdr:blipFill>
      <xdr:spPr>
        <a:xfrm>
          <a:off x="8305335" y="220701"/>
          <a:ext cx="1229967" cy="628650"/>
        </a:xfrm>
        <a:prstGeom prst="rect">
          <a:avLst/>
        </a:prstGeom>
      </xdr:spPr>
    </xdr:pic>
    <xdr:clientData/>
  </xdr:twoCellAnchor>
  <xdr:twoCellAnchor>
    <xdr:from>
      <xdr:col>14</xdr:col>
      <xdr:colOff>426301</xdr:colOff>
      <xdr:row>7</xdr:row>
      <xdr:rowOff>376584</xdr:rowOff>
    </xdr:from>
    <xdr:to>
      <xdr:col>28</xdr:col>
      <xdr:colOff>441403</xdr:colOff>
      <xdr:row>16</xdr:row>
      <xdr:rowOff>58079</xdr:rowOff>
    </xdr:to>
    <xdr:graphicFrame macro="">
      <xdr:nvGraphicFramePr>
        <xdr:cNvPr id="2" name="Gráfico 1">
          <a:extLst>
            <a:ext uri="{FF2B5EF4-FFF2-40B4-BE49-F238E27FC236}">
              <a16:creationId xmlns:a16="http://schemas.microsoft.com/office/drawing/2014/main" id="{921EA68B-B69E-F9AF-BC42-0CBC4F4D97D1}"/>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wsDr>
</file>

<file path=xl/drawings/drawing27.xml><?xml version="1.0" encoding="utf-8"?>
<xdr:wsDr xmlns:xdr="http://schemas.openxmlformats.org/drawingml/2006/spreadsheetDrawing" xmlns:a="http://schemas.openxmlformats.org/drawingml/2006/main">
  <xdr:twoCellAnchor editAs="oneCell">
    <xdr:from>
      <xdr:col>8</xdr:col>
      <xdr:colOff>336168</xdr:colOff>
      <xdr:row>0</xdr:row>
      <xdr:rowOff>1</xdr:rowOff>
    </xdr:from>
    <xdr:to>
      <xdr:col>9</xdr:col>
      <xdr:colOff>684671</xdr:colOff>
      <xdr:row>4</xdr:row>
      <xdr:rowOff>320489</xdr:rowOff>
    </xdr:to>
    <xdr:pic>
      <xdr:nvPicPr>
        <xdr:cNvPr id="6" name="Imagen 5" descr="Imagen que contiene Diagrama&#10;&#10;Descripción generada automáticamente">
          <a:hlinkClick xmlns:r="http://schemas.openxmlformats.org/officeDocument/2006/relationships" r:id="rId1"/>
          <a:extLst>
            <a:ext uri="{FF2B5EF4-FFF2-40B4-BE49-F238E27FC236}">
              <a16:creationId xmlns:a16="http://schemas.microsoft.com/office/drawing/2014/main" id="{CC6B04B6-0896-4806-B9C5-19C92DCD935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9763117" y="1"/>
          <a:ext cx="1104900" cy="1104900"/>
        </a:xfrm>
        <a:prstGeom prst="ellipse">
          <a:avLst/>
        </a:prstGeom>
        <a:ln w="63500" cap="rnd">
          <a:solidFill>
            <a:srgbClr val="333333"/>
          </a:solidFill>
        </a:ln>
        <a:effectLst>
          <a:outerShdw blurRad="381000" dist="292100" dir="5400000" sx="-80000" sy="-18000" rotWithShape="0">
            <a:srgbClr val="000000">
              <a:alpha val="22000"/>
            </a:srgbClr>
          </a:outerShdw>
        </a:effectLst>
        <a:scene3d>
          <a:camera prst="orthographicFront"/>
          <a:lightRig rig="contrasting" dir="t">
            <a:rot lat="0" lon="0" rev="3000000"/>
          </a:lightRig>
        </a:scene3d>
        <a:sp3d contourW="7620">
          <a:bevelT w="95250" h="31750"/>
          <a:contourClr>
            <a:srgbClr val="333333"/>
          </a:contourClr>
        </a:sp3d>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84044</xdr:rowOff>
    </xdr:from>
    <xdr:to>
      <xdr:col>1</xdr:col>
      <xdr:colOff>2073088</xdr:colOff>
      <xdr:row>4</xdr:row>
      <xdr:rowOff>447467</xdr:rowOff>
    </xdr:to>
    <xdr:pic>
      <xdr:nvPicPr>
        <xdr:cNvPr id="3" name="Imagen 2">
          <a:extLst>
            <a:ext uri="{FF2B5EF4-FFF2-40B4-BE49-F238E27FC236}">
              <a16:creationId xmlns:a16="http://schemas.microsoft.com/office/drawing/2014/main" id="{0097B54C-D5CD-44A6-8BAD-F54FEEA62BDE}"/>
            </a:ext>
          </a:extLst>
        </xdr:cNvPr>
        <xdr:cNvPicPr>
          <a:picLocks noChangeAspect="1"/>
        </xdr:cNvPicPr>
      </xdr:nvPicPr>
      <xdr:blipFill>
        <a:blip xmlns:r="http://schemas.openxmlformats.org/officeDocument/2006/relationships" r:embed="rId3"/>
        <a:stretch>
          <a:fillRect/>
        </a:stretch>
      </xdr:blipFill>
      <xdr:spPr>
        <a:xfrm>
          <a:off x="0" y="84044"/>
          <a:ext cx="2675404" cy="1147835"/>
        </a:xfrm>
        <a:prstGeom prst="rect">
          <a:avLst/>
        </a:prstGeom>
      </xdr:spPr>
    </xdr:pic>
    <xdr:clientData/>
  </xdr:twoCellAnchor>
  <xdr:twoCellAnchor editAs="oneCell">
    <xdr:from>
      <xdr:col>10</xdr:col>
      <xdr:colOff>98051</xdr:colOff>
      <xdr:row>1</xdr:row>
      <xdr:rowOff>56030</xdr:rowOff>
    </xdr:from>
    <xdr:to>
      <xdr:col>11</xdr:col>
      <xdr:colOff>571621</xdr:colOff>
      <xdr:row>4</xdr:row>
      <xdr:rowOff>96371</xdr:rowOff>
    </xdr:to>
    <xdr:pic>
      <xdr:nvPicPr>
        <xdr:cNvPr id="5" name="Imagen 4">
          <a:extLst>
            <a:ext uri="{FF2B5EF4-FFF2-40B4-BE49-F238E27FC236}">
              <a16:creationId xmlns:a16="http://schemas.microsoft.com/office/drawing/2014/main" id="{B65DAAEF-1A37-4E2D-BB90-CB7D91822025}"/>
            </a:ext>
          </a:extLst>
        </xdr:cNvPr>
        <xdr:cNvPicPr>
          <a:picLocks noChangeAspect="1"/>
        </xdr:cNvPicPr>
      </xdr:nvPicPr>
      <xdr:blipFill>
        <a:blip xmlns:r="http://schemas.openxmlformats.org/officeDocument/2006/relationships" r:embed="rId4"/>
        <a:stretch>
          <a:fillRect/>
        </a:stretch>
      </xdr:blipFill>
      <xdr:spPr>
        <a:xfrm>
          <a:off x="12466544" y="252133"/>
          <a:ext cx="1229967" cy="628650"/>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8</xdr:col>
      <xdr:colOff>828675</xdr:colOff>
      <xdr:row>0</xdr:row>
      <xdr:rowOff>19050</xdr:rowOff>
    </xdr:from>
    <xdr:to>
      <xdr:col>9</xdr:col>
      <xdr:colOff>581025</xdr:colOff>
      <xdr:row>3</xdr:row>
      <xdr:rowOff>266700</xdr:rowOff>
    </xdr:to>
    <xdr:pic>
      <xdr:nvPicPr>
        <xdr:cNvPr id="7" name="Imagen 6" descr="Imagen que contiene Diagrama&#10;&#10;Descripción generada automáticamente">
          <a:hlinkClick xmlns:r="http://schemas.openxmlformats.org/officeDocument/2006/relationships" r:id="rId1"/>
          <a:extLst>
            <a:ext uri="{FF2B5EF4-FFF2-40B4-BE49-F238E27FC236}">
              <a16:creationId xmlns:a16="http://schemas.microsoft.com/office/drawing/2014/main" id="{6F03F9A4-D665-412B-9C3B-57257F21E39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0134600" y="19050"/>
          <a:ext cx="1104900" cy="1104900"/>
        </a:xfrm>
        <a:prstGeom prst="ellipse">
          <a:avLst/>
        </a:prstGeom>
        <a:ln w="63500" cap="rnd">
          <a:solidFill>
            <a:srgbClr val="333333"/>
          </a:solidFill>
        </a:ln>
        <a:effectLst>
          <a:outerShdw blurRad="381000" dist="292100" dir="5400000" sx="-80000" sy="-18000" rotWithShape="0">
            <a:srgbClr val="000000">
              <a:alpha val="22000"/>
            </a:srgbClr>
          </a:outerShdw>
        </a:effectLst>
        <a:scene3d>
          <a:camera prst="orthographicFront"/>
          <a:lightRig rig="contrasting" dir="t">
            <a:rot lat="0" lon="0" rev="3000000"/>
          </a:lightRig>
        </a:scene3d>
        <a:sp3d contourW="7620">
          <a:bevelT w="95250" h="31750"/>
          <a:contourClr>
            <a:srgbClr val="333333"/>
          </a:contourClr>
        </a:sp3d>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13607</xdr:rowOff>
    </xdr:from>
    <xdr:to>
      <xdr:col>0</xdr:col>
      <xdr:colOff>2340429</xdr:colOff>
      <xdr:row>3</xdr:row>
      <xdr:rowOff>230531</xdr:rowOff>
    </xdr:to>
    <xdr:pic>
      <xdr:nvPicPr>
        <xdr:cNvPr id="3" name="Imagen 2">
          <a:extLst>
            <a:ext uri="{FF2B5EF4-FFF2-40B4-BE49-F238E27FC236}">
              <a16:creationId xmlns:a16="http://schemas.microsoft.com/office/drawing/2014/main" id="{99B0DFB0-FAEC-4033-BA82-369ABB7EBAC8}"/>
            </a:ext>
          </a:extLst>
        </xdr:cNvPr>
        <xdr:cNvPicPr>
          <a:picLocks noChangeAspect="1"/>
        </xdr:cNvPicPr>
      </xdr:nvPicPr>
      <xdr:blipFill>
        <a:blip xmlns:r="http://schemas.openxmlformats.org/officeDocument/2006/relationships" r:embed="rId3"/>
        <a:stretch>
          <a:fillRect/>
        </a:stretch>
      </xdr:blipFill>
      <xdr:spPr>
        <a:xfrm>
          <a:off x="0" y="13607"/>
          <a:ext cx="2340429" cy="1074174"/>
        </a:xfrm>
        <a:prstGeom prst="rect">
          <a:avLst/>
        </a:prstGeom>
      </xdr:spPr>
    </xdr:pic>
    <xdr:clientData/>
  </xdr:twoCellAnchor>
  <xdr:twoCellAnchor editAs="oneCell">
    <xdr:from>
      <xdr:col>10</xdr:col>
      <xdr:colOff>13607</xdr:colOff>
      <xdr:row>0</xdr:row>
      <xdr:rowOff>244929</xdr:rowOff>
    </xdr:from>
    <xdr:to>
      <xdr:col>11</xdr:col>
      <xdr:colOff>481574</xdr:colOff>
      <xdr:row>3</xdr:row>
      <xdr:rowOff>16329</xdr:rowOff>
    </xdr:to>
    <xdr:pic>
      <xdr:nvPicPr>
        <xdr:cNvPr id="6" name="Imagen 5">
          <a:extLst>
            <a:ext uri="{FF2B5EF4-FFF2-40B4-BE49-F238E27FC236}">
              <a16:creationId xmlns:a16="http://schemas.microsoft.com/office/drawing/2014/main" id="{AD73F439-147C-4B80-9D3B-A25CABF7697F}"/>
            </a:ext>
          </a:extLst>
        </xdr:cNvPr>
        <xdr:cNvPicPr>
          <a:picLocks noChangeAspect="1"/>
        </xdr:cNvPicPr>
      </xdr:nvPicPr>
      <xdr:blipFill>
        <a:blip xmlns:r="http://schemas.openxmlformats.org/officeDocument/2006/relationships" r:embed="rId4"/>
        <a:stretch>
          <a:fillRect/>
        </a:stretch>
      </xdr:blipFill>
      <xdr:spPr>
        <a:xfrm>
          <a:off x="8599714" y="244929"/>
          <a:ext cx="1229967" cy="628650"/>
        </a:xfrm>
        <a:prstGeom prst="rect">
          <a:avLst/>
        </a:prstGeom>
      </xdr:spPr>
    </xdr:pic>
    <xdr:clientData/>
  </xdr:twoCellAnchor>
  <xdr:twoCellAnchor>
    <xdr:from>
      <xdr:col>7</xdr:col>
      <xdr:colOff>578302</xdr:colOff>
      <xdr:row>18</xdr:row>
      <xdr:rowOff>206829</xdr:rowOff>
    </xdr:from>
    <xdr:to>
      <xdr:col>21</xdr:col>
      <xdr:colOff>108856</xdr:colOff>
      <xdr:row>45</xdr:row>
      <xdr:rowOff>176893</xdr:rowOff>
    </xdr:to>
    <xdr:graphicFrame macro="">
      <xdr:nvGraphicFramePr>
        <xdr:cNvPr id="2" name="Gráfico 1">
          <a:extLst>
            <a:ext uri="{FF2B5EF4-FFF2-40B4-BE49-F238E27FC236}">
              <a16:creationId xmlns:a16="http://schemas.microsoft.com/office/drawing/2014/main" id="{1C553950-3645-A910-DC33-6B1C9E157EEB}"/>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wsDr>
</file>

<file path=xl/drawings/drawing29.xml><?xml version="1.0" encoding="utf-8"?>
<xdr:wsDr xmlns:xdr="http://schemas.openxmlformats.org/drawingml/2006/spreadsheetDrawing" xmlns:a="http://schemas.openxmlformats.org/drawingml/2006/main">
  <xdr:twoCellAnchor editAs="oneCell">
    <xdr:from>
      <xdr:col>7</xdr:col>
      <xdr:colOff>512195</xdr:colOff>
      <xdr:row>0</xdr:row>
      <xdr:rowOff>17974</xdr:rowOff>
    </xdr:from>
    <xdr:to>
      <xdr:col>9</xdr:col>
      <xdr:colOff>89500</xdr:colOff>
      <xdr:row>3</xdr:row>
      <xdr:rowOff>260232</xdr:rowOff>
    </xdr:to>
    <xdr:pic>
      <xdr:nvPicPr>
        <xdr:cNvPr id="6" name="Imagen 5" descr="Imagen que contiene Diagrama&#10;&#10;Descripción generada automáticamente">
          <a:hlinkClick xmlns:r="http://schemas.openxmlformats.org/officeDocument/2006/relationships" r:id="rId1"/>
          <a:extLst>
            <a:ext uri="{FF2B5EF4-FFF2-40B4-BE49-F238E27FC236}">
              <a16:creationId xmlns:a16="http://schemas.microsoft.com/office/drawing/2014/main" id="{4799E893-4A6C-4D94-A367-8D7AD51E866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9659789" y="17974"/>
          <a:ext cx="1104900" cy="1104900"/>
        </a:xfrm>
        <a:prstGeom prst="ellipse">
          <a:avLst/>
        </a:prstGeom>
        <a:ln w="63500" cap="rnd">
          <a:solidFill>
            <a:srgbClr val="333333"/>
          </a:solidFill>
        </a:ln>
        <a:effectLst>
          <a:outerShdw blurRad="381000" dist="292100" dir="5400000" sx="-80000" sy="-18000" rotWithShape="0">
            <a:srgbClr val="000000">
              <a:alpha val="22000"/>
            </a:srgbClr>
          </a:outerShdw>
        </a:effectLst>
        <a:scene3d>
          <a:camera prst="orthographicFront"/>
          <a:lightRig rig="contrasting" dir="t">
            <a:rot lat="0" lon="0" rev="3000000"/>
          </a:lightRig>
        </a:scene3d>
        <a:sp3d contourW="7620">
          <a:bevelT w="95250" h="31750"/>
          <a:contourClr>
            <a:srgbClr val="333333"/>
          </a:contourClr>
        </a:sp3d>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1</xdr:col>
      <xdr:colOff>2063750</xdr:colOff>
      <xdr:row>3</xdr:row>
      <xdr:rowOff>226190</xdr:rowOff>
    </xdr:to>
    <xdr:pic>
      <xdr:nvPicPr>
        <xdr:cNvPr id="3" name="Imagen 2">
          <a:extLst>
            <a:ext uri="{FF2B5EF4-FFF2-40B4-BE49-F238E27FC236}">
              <a16:creationId xmlns:a16="http://schemas.microsoft.com/office/drawing/2014/main" id="{972C0426-A5D7-4F84-A0CE-F87F04315731}"/>
            </a:ext>
          </a:extLst>
        </xdr:cNvPr>
        <xdr:cNvPicPr>
          <a:picLocks noChangeAspect="1"/>
        </xdr:cNvPicPr>
      </xdr:nvPicPr>
      <xdr:blipFill>
        <a:blip xmlns:r="http://schemas.openxmlformats.org/officeDocument/2006/relationships" r:embed="rId3"/>
        <a:stretch>
          <a:fillRect/>
        </a:stretch>
      </xdr:blipFill>
      <xdr:spPr>
        <a:xfrm>
          <a:off x="0" y="0"/>
          <a:ext cx="2491154" cy="1068786"/>
        </a:xfrm>
        <a:prstGeom prst="rect">
          <a:avLst/>
        </a:prstGeom>
      </xdr:spPr>
    </xdr:pic>
    <xdr:clientData/>
  </xdr:twoCellAnchor>
  <xdr:twoCellAnchor editAs="oneCell">
    <xdr:from>
      <xdr:col>9</xdr:col>
      <xdr:colOff>256442</xdr:colOff>
      <xdr:row>0</xdr:row>
      <xdr:rowOff>219807</xdr:rowOff>
    </xdr:from>
    <xdr:to>
      <xdr:col>10</xdr:col>
      <xdr:colOff>729294</xdr:colOff>
      <xdr:row>3</xdr:row>
      <xdr:rowOff>5861</xdr:rowOff>
    </xdr:to>
    <xdr:pic>
      <xdr:nvPicPr>
        <xdr:cNvPr id="5" name="Imagen 4">
          <a:extLst>
            <a:ext uri="{FF2B5EF4-FFF2-40B4-BE49-F238E27FC236}">
              <a16:creationId xmlns:a16="http://schemas.microsoft.com/office/drawing/2014/main" id="{AA9EC51C-ADDA-4A1E-834A-73BAB11A058F}"/>
            </a:ext>
          </a:extLst>
        </xdr:cNvPr>
        <xdr:cNvPicPr>
          <a:picLocks noChangeAspect="1"/>
        </xdr:cNvPicPr>
      </xdr:nvPicPr>
      <xdr:blipFill>
        <a:blip xmlns:r="http://schemas.openxmlformats.org/officeDocument/2006/relationships" r:embed="rId4"/>
        <a:stretch>
          <a:fillRect/>
        </a:stretch>
      </xdr:blipFill>
      <xdr:spPr>
        <a:xfrm>
          <a:off x="8987692" y="219807"/>
          <a:ext cx="1229967" cy="628650"/>
        </a:xfrm>
        <a:prstGeom prst="rect">
          <a:avLst/>
        </a:prstGeom>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9</xdr:col>
      <xdr:colOff>100266</xdr:colOff>
      <xdr:row>0</xdr:row>
      <xdr:rowOff>16717</xdr:rowOff>
    </xdr:from>
    <xdr:to>
      <xdr:col>9</xdr:col>
      <xdr:colOff>1205166</xdr:colOff>
      <xdr:row>5</xdr:row>
      <xdr:rowOff>157267</xdr:rowOff>
    </xdr:to>
    <xdr:pic>
      <xdr:nvPicPr>
        <xdr:cNvPr id="6" name="Imagen 5" descr="Imagen que contiene Diagrama&#10;&#10;Descripción generada automáticamente">
          <a:hlinkClick xmlns:r="http://schemas.openxmlformats.org/officeDocument/2006/relationships" r:id="rId1"/>
          <a:extLst>
            <a:ext uri="{FF2B5EF4-FFF2-40B4-BE49-F238E27FC236}">
              <a16:creationId xmlns:a16="http://schemas.microsoft.com/office/drawing/2014/main" id="{9AC4F6E9-20DE-43F8-90D8-CAF7ADE1524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9525003" y="16717"/>
          <a:ext cx="1104900" cy="1104900"/>
        </a:xfrm>
        <a:prstGeom prst="ellipse">
          <a:avLst/>
        </a:prstGeom>
        <a:ln w="63500" cap="rnd">
          <a:solidFill>
            <a:srgbClr val="333333"/>
          </a:solidFill>
        </a:ln>
        <a:effectLst>
          <a:outerShdw blurRad="381000" dist="292100" dir="5400000" sx="-80000" sy="-18000" rotWithShape="0">
            <a:srgbClr val="000000">
              <a:alpha val="22000"/>
            </a:srgbClr>
          </a:outerShdw>
        </a:effectLst>
        <a:scene3d>
          <a:camera prst="orthographicFront"/>
          <a:lightRig rig="contrasting" dir="t">
            <a:rot lat="0" lon="0" rev="3000000"/>
          </a:lightRig>
        </a:scene3d>
        <a:sp3d contourW="7620">
          <a:bevelT w="95250" h="31750"/>
          <a:contourClr>
            <a:srgbClr val="333333"/>
          </a:contourClr>
        </a:sp3d>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1</xdr:col>
      <xdr:colOff>2061</xdr:colOff>
      <xdr:row>5</xdr:row>
      <xdr:rowOff>115454</xdr:rowOff>
    </xdr:to>
    <xdr:pic>
      <xdr:nvPicPr>
        <xdr:cNvPr id="3" name="Imagen 2">
          <a:extLst>
            <a:ext uri="{FF2B5EF4-FFF2-40B4-BE49-F238E27FC236}">
              <a16:creationId xmlns:a16="http://schemas.microsoft.com/office/drawing/2014/main" id="{8BA5B93B-003A-4B5D-ADD7-4FAE49A86C39}"/>
            </a:ext>
          </a:extLst>
        </xdr:cNvPr>
        <xdr:cNvPicPr>
          <a:picLocks noChangeAspect="1"/>
        </xdr:cNvPicPr>
      </xdr:nvPicPr>
      <xdr:blipFill>
        <a:blip xmlns:r="http://schemas.openxmlformats.org/officeDocument/2006/relationships" r:embed="rId3"/>
        <a:stretch>
          <a:fillRect/>
        </a:stretch>
      </xdr:blipFill>
      <xdr:spPr>
        <a:xfrm>
          <a:off x="0" y="0"/>
          <a:ext cx="2556493" cy="1096818"/>
        </a:xfrm>
        <a:prstGeom prst="rect">
          <a:avLst/>
        </a:prstGeom>
      </xdr:spPr>
    </xdr:pic>
    <xdr:clientData/>
  </xdr:twoCellAnchor>
  <xdr:twoCellAnchor editAs="oneCell">
    <xdr:from>
      <xdr:col>9</xdr:col>
      <xdr:colOff>1371023</xdr:colOff>
      <xdr:row>1</xdr:row>
      <xdr:rowOff>187614</xdr:rowOff>
    </xdr:from>
    <xdr:to>
      <xdr:col>10</xdr:col>
      <xdr:colOff>739285</xdr:colOff>
      <xdr:row>5</xdr:row>
      <xdr:rowOff>22514</xdr:rowOff>
    </xdr:to>
    <xdr:pic>
      <xdr:nvPicPr>
        <xdr:cNvPr id="5" name="Imagen 4">
          <a:extLst>
            <a:ext uri="{FF2B5EF4-FFF2-40B4-BE49-F238E27FC236}">
              <a16:creationId xmlns:a16="http://schemas.microsoft.com/office/drawing/2014/main" id="{A229E389-A45E-4FCF-AB2E-1E8B8EE42DAF}"/>
            </a:ext>
          </a:extLst>
        </xdr:cNvPr>
        <xdr:cNvPicPr>
          <a:picLocks noChangeAspect="1"/>
        </xdr:cNvPicPr>
      </xdr:nvPicPr>
      <xdr:blipFill>
        <a:blip xmlns:r="http://schemas.openxmlformats.org/officeDocument/2006/relationships" r:embed="rId4"/>
        <a:stretch>
          <a:fillRect/>
        </a:stretch>
      </xdr:blipFill>
      <xdr:spPr>
        <a:xfrm>
          <a:off x="8500341" y="375228"/>
          <a:ext cx="1229967" cy="628650"/>
        </a:xfrm>
        <a:prstGeom prst="rect">
          <a:avLst/>
        </a:prstGeom>
      </xdr:spPr>
    </xdr:pic>
    <xdr:clientData/>
  </xdr:twoCellAnchor>
  <xdr:twoCellAnchor>
    <xdr:from>
      <xdr:col>9</xdr:col>
      <xdr:colOff>30305</xdr:colOff>
      <xdr:row>18</xdr:row>
      <xdr:rowOff>86013</xdr:rowOff>
    </xdr:from>
    <xdr:to>
      <xdr:col>20</xdr:col>
      <xdr:colOff>721590</xdr:colOff>
      <xdr:row>37</xdr:row>
      <xdr:rowOff>14431</xdr:rowOff>
    </xdr:to>
    <xdr:graphicFrame macro="">
      <xdr:nvGraphicFramePr>
        <xdr:cNvPr id="2" name="Gráfico 1">
          <a:extLst>
            <a:ext uri="{FF2B5EF4-FFF2-40B4-BE49-F238E27FC236}">
              <a16:creationId xmlns:a16="http://schemas.microsoft.com/office/drawing/2014/main" id="{B6CDAD5F-21B8-9510-8C40-9BDCF7FF5614}"/>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wsDr>
</file>

<file path=xl/drawings/drawing31.xml><?xml version="1.0" encoding="utf-8"?>
<xdr:wsDr xmlns:xdr="http://schemas.openxmlformats.org/drawingml/2006/spreadsheetDrawing" xmlns:a="http://schemas.openxmlformats.org/drawingml/2006/main">
  <xdr:twoCellAnchor editAs="oneCell">
    <xdr:from>
      <xdr:col>9</xdr:col>
      <xdr:colOff>156583</xdr:colOff>
      <xdr:row>0</xdr:row>
      <xdr:rowOff>16591</xdr:rowOff>
    </xdr:from>
    <xdr:to>
      <xdr:col>10</xdr:col>
      <xdr:colOff>504702</xdr:colOff>
      <xdr:row>5</xdr:row>
      <xdr:rowOff>152420</xdr:rowOff>
    </xdr:to>
    <xdr:pic>
      <xdr:nvPicPr>
        <xdr:cNvPr id="5" name="Imagen 4" descr="Imagen que contiene Diagrama&#10;&#10;Descripción generada automáticamente">
          <a:hlinkClick xmlns:r="http://schemas.openxmlformats.org/officeDocument/2006/relationships" r:id="rId1"/>
          <a:extLst>
            <a:ext uri="{FF2B5EF4-FFF2-40B4-BE49-F238E27FC236}">
              <a16:creationId xmlns:a16="http://schemas.microsoft.com/office/drawing/2014/main" id="{BCB98351-465E-44C8-A727-05007346F4C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260384" y="16591"/>
          <a:ext cx="1104900" cy="1114425"/>
        </a:xfrm>
        <a:prstGeom prst="ellipse">
          <a:avLst/>
        </a:prstGeom>
        <a:ln w="63500" cap="rnd">
          <a:solidFill>
            <a:srgbClr val="333333"/>
          </a:solidFill>
        </a:ln>
        <a:effectLst>
          <a:outerShdw blurRad="381000" dist="292100" dir="5400000" sx="-80000" sy="-18000" rotWithShape="0">
            <a:srgbClr val="000000">
              <a:alpha val="22000"/>
            </a:srgbClr>
          </a:outerShdw>
        </a:effectLst>
        <a:scene3d>
          <a:camera prst="orthographicFront"/>
          <a:lightRig rig="contrasting" dir="t">
            <a:rot lat="0" lon="0" rev="3000000"/>
          </a:lightRig>
        </a:scene3d>
        <a:sp3d contourW="7620">
          <a:bevelT w="95250" h="31750"/>
          <a:contourClr>
            <a:srgbClr val="333333"/>
          </a:contourClr>
        </a:sp3d>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117432</xdr:colOff>
      <xdr:row>0</xdr:row>
      <xdr:rowOff>0</xdr:rowOff>
    </xdr:from>
    <xdr:to>
      <xdr:col>2</xdr:col>
      <xdr:colOff>378390</xdr:colOff>
      <xdr:row>5</xdr:row>
      <xdr:rowOff>6650</xdr:rowOff>
    </xdr:to>
    <xdr:pic>
      <xdr:nvPicPr>
        <xdr:cNvPr id="3" name="Imagen 2">
          <a:extLst>
            <a:ext uri="{FF2B5EF4-FFF2-40B4-BE49-F238E27FC236}">
              <a16:creationId xmlns:a16="http://schemas.microsoft.com/office/drawing/2014/main" id="{F8E89B04-6FAE-46BF-BEB3-405A9FDB73E2}"/>
            </a:ext>
          </a:extLst>
        </xdr:cNvPr>
        <xdr:cNvPicPr>
          <a:picLocks noChangeAspect="1"/>
        </xdr:cNvPicPr>
      </xdr:nvPicPr>
      <xdr:blipFill>
        <a:blip xmlns:r="http://schemas.openxmlformats.org/officeDocument/2006/relationships" r:embed="rId3"/>
        <a:stretch>
          <a:fillRect/>
        </a:stretch>
      </xdr:blipFill>
      <xdr:spPr>
        <a:xfrm>
          <a:off x="117432" y="0"/>
          <a:ext cx="1918047" cy="985246"/>
        </a:xfrm>
        <a:prstGeom prst="rect">
          <a:avLst/>
        </a:prstGeom>
      </xdr:spPr>
    </xdr:pic>
    <xdr:clientData/>
  </xdr:twoCellAnchor>
  <xdr:twoCellAnchor editAs="oneCell">
    <xdr:from>
      <xdr:col>10</xdr:col>
      <xdr:colOff>665445</xdr:colOff>
      <xdr:row>1</xdr:row>
      <xdr:rowOff>26097</xdr:rowOff>
    </xdr:from>
    <xdr:to>
      <xdr:col>12</xdr:col>
      <xdr:colOff>381850</xdr:colOff>
      <xdr:row>4</xdr:row>
      <xdr:rowOff>67589</xdr:rowOff>
    </xdr:to>
    <xdr:pic>
      <xdr:nvPicPr>
        <xdr:cNvPr id="6" name="Imagen 5">
          <a:extLst>
            <a:ext uri="{FF2B5EF4-FFF2-40B4-BE49-F238E27FC236}">
              <a16:creationId xmlns:a16="http://schemas.microsoft.com/office/drawing/2014/main" id="{7BB88086-560D-45CF-BE41-C223ADC45E25}"/>
            </a:ext>
          </a:extLst>
        </xdr:cNvPr>
        <xdr:cNvPicPr>
          <a:picLocks noChangeAspect="1"/>
        </xdr:cNvPicPr>
      </xdr:nvPicPr>
      <xdr:blipFill>
        <a:blip xmlns:r="http://schemas.openxmlformats.org/officeDocument/2006/relationships" r:embed="rId4"/>
        <a:stretch>
          <a:fillRect/>
        </a:stretch>
      </xdr:blipFill>
      <xdr:spPr>
        <a:xfrm>
          <a:off x="12852226" y="221816"/>
          <a:ext cx="1229967" cy="628650"/>
        </a:xfrm>
        <a:prstGeom prst="rect">
          <a:avLst/>
        </a:prstGeom>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91</xdr:col>
      <xdr:colOff>40821</xdr:colOff>
      <xdr:row>8</xdr:row>
      <xdr:rowOff>54429</xdr:rowOff>
    </xdr:from>
    <xdr:to>
      <xdr:col>91</xdr:col>
      <xdr:colOff>1460607</xdr:colOff>
      <xdr:row>11</xdr:row>
      <xdr:rowOff>40422</xdr:rowOff>
    </xdr:to>
    <xdr:pic>
      <xdr:nvPicPr>
        <xdr:cNvPr id="11" name="Imagen 10" descr="Icono&#10;&#10;Descripción generada automáticamente">
          <a:extLst>
            <a:ext uri="{FF2B5EF4-FFF2-40B4-BE49-F238E27FC236}">
              <a16:creationId xmlns:a16="http://schemas.microsoft.com/office/drawing/2014/main" id="{FC97CBCD-9A29-4A97-9CC2-660A6B414E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6559671" y="1549854"/>
          <a:ext cx="1372161" cy="6717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101</xdr:col>
      <xdr:colOff>234043</xdr:colOff>
      <xdr:row>8</xdr:row>
      <xdr:rowOff>16329</xdr:rowOff>
    </xdr:from>
    <xdr:to>
      <xdr:col>103</xdr:col>
      <xdr:colOff>435989</xdr:colOff>
      <xdr:row>11</xdr:row>
      <xdr:rowOff>2322</xdr:rowOff>
    </xdr:to>
    <xdr:pic>
      <xdr:nvPicPr>
        <xdr:cNvPr id="12" name="Imagen 11" descr="Icono&#10;&#10;Descripción generada automáticamente">
          <a:extLst>
            <a:ext uri="{FF2B5EF4-FFF2-40B4-BE49-F238E27FC236}">
              <a16:creationId xmlns:a16="http://schemas.microsoft.com/office/drawing/2014/main" id="{C92FE9E1-FAFC-40CD-818B-CFA13F225F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306218" y="1511754"/>
          <a:ext cx="1363995" cy="6717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331940</xdr:colOff>
      <xdr:row>3</xdr:row>
      <xdr:rowOff>81828</xdr:rowOff>
    </xdr:from>
    <xdr:to>
      <xdr:col>14</xdr:col>
      <xdr:colOff>183765</xdr:colOff>
      <xdr:row>6</xdr:row>
      <xdr:rowOff>129368</xdr:rowOff>
    </xdr:to>
    <xdr:pic>
      <xdr:nvPicPr>
        <xdr:cNvPr id="25" name="Imagen 24" descr="Icono&#10;&#10;Descripción generada automáticamente">
          <a:extLst>
            <a:ext uri="{FF2B5EF4-FFF2-40B4-BE49-F238E27FC236}">
              <a16:creationId xmlns:a16="http://schemas.microsoft.com/office/drawing/2014/main" id="{82473A66-1570-468D-8BD8-6FEAA13AED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105418" y="661611"/>
          <a:ext cx="1480738" cy="62732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60</xdr:col>
      <xdr:colOff>384419</xdr:colOff>
      <xdr:row>0</xdr:row>
      <xdr:rowOff>189035</xdr:rowOff>
    </xdr:from>
    <xdr:to>
      <xdr:col>62</xdr:col>
      <xdr:colOff>65281</xdr:colOff>
      <xdr:row>4</xdr:row>
      <xdr:rowOff>41190</xdr:rowOff>
    </xdr:to>
    <xdr:pic>
      <xdr:nvPicPr>
        <xdr:cNvPr id="26" name="Imagen 25" descr="Icono&#10;&#10;Descripción generada automáticamente">
          <a:extLst>
            <a:ext uri="{FF2B5EF4-FFF2-40B4-BE49-F238E27FC236}">
              <a16:creationId xmlns:a16="http://schemas.microsoft.com/office/drawing/2014/main" id="{4B0F414C-B047-4208-9C5B-09DE6FDD2C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05119" y="179510"/>
          <a:ext cx="1366788" cy="67130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48</xdr:col>
      <xdr:colOff>384419</xdr:colOff>
      <xdr:row>0</xdr:row>
      <xdr:rowOff>189035</xdr:rowOff>
    </xdr:from>
    <xdr:ext cx="1462038" cy="642730"/>
    <xdr:pic>
      <xdr:nvPicPr>
        <xdr:cNvPr id="38" name="Imagen 37" descr="Icono&#10;&#10;Descripción generada automáticamente">
          <a:extLst>
            <a:ext uri="{FF2B5EF4-FFF2-40B4-BE49-F238E27FC236}">
              <a16:creationId xmlns:a16="http://schemas.microsoft.com/office/drawing/2014/main" id="{9F8B1EAD-2812-4DE0-B848-B01F8CB063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130244" y="189035"/>
          <a:ext cx="1462038" cy="64273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9</xdr:col>
      <xdr:colOff>552450</xdr:colOff>
      <xdr:row>0</xdr:row>
      <xdr:rowOff>47625</xdr:rowOff>
    </xdr:from>
    <xdr:to>
      <xdr:col>11</xdr:col>
      <xdr:colOff>38100</xdr:colOff>
      <xdr:row>6</xdr:row>
      <xdr:rowOff>7143</xdr:rowOff>
    </xdr:to>
    <xdr:pic>
      <xdr:nvPicPr>
        <xdr:cNvPr id="10" name="Imagen 9" descr="Imagen que contiene Diagrama&#10;&#10;Descripción generada automáticamente">
          <a:hlinkClick xmlns:r="http://schemas.openxmlformats.org/officeDocument/2006/relationships" r:id="rId2"/>
          <a:extLst>
            <a:ext uri="{FF2B5EF4-FFF2-40B4-BE49-F238E27FC236}">
              <a16:creationId xmlns:a16="http://schemas.microsoft.com/office/drawing/2014/main" id="{5F7131BB-7851-4161-BD64-A2750570CE62}"/>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029450" y="47625"/>
          <a:ext cx="1104900" cy="1104900"/>
        </a:xfrm>
        <a:prstGeom prst="ellipse">
          <a:avLst/>
        </a:prstGeom>
        <a:ln w="63500" cap="rnd">
          <a:solidFill>
            <a:srgbClr val="333333"/>
          </a:solidFill>
        </a:ln>
        <a:effectLst>
          <a:outerShdw blurRad="381000" dist="292100" dir="5400000" sx="-80000" sy="-18000" rotWithShape="0">
            <a:srgbClr val="000000">
              <a:alpha val="22000"/>
            </a:srgbClr>
          </a:outerShdw>
        </a:effectLst>
        <a:scene3d>
          <a:camera prst="orthographicFront"/>
          <a:lightRig rig="contrasting" dir="t">
            <a:rot lat="0" lon="0" rev="3000000"/>
          </a:lightRig>
        </a:scene3d>
        <a:sp3d contourW="7620">
          <a:bevelT w="95250" h="31750"/>
          <a:contourClr>
            <a:srgbClr val="333333"/>
          </a:contourClr>
        </a:sp3d>
        <a:extLst>
          <a:ext uri="{909E8E84-426E-40DD-AFC4-6F175D3DCCD1}">
            <a14:hiddenFill xmlns:a14="http://schemas.microsoft.com/office/drawing/2010/main">
              <a:solidFill>
                <a:srgbClr val="FFFFFF"/>
              </a:solidFill>
            </a14:hiddenFill>
          </a:ext>
        </a:extLst>
      </xdr:spPr>
    </xdr:pic>
    <xdr:clientData/>
  </xdr:twoCellAnchor>
  <xdr:twoCellAnchor>
    <xdr:from>
      <xdr:col>8</xdr:col>
      <xdr:colOff>83343</xdr:colOff>
      <xdr:row>20</xdr:row>
      <xdr:rowOff>116681</xdr:rowOff>
    </xdr:from>
    <xdr:to>
      <xdr:col>8</xdr:col>
      <xdr:colOff>809624</xdr:colOff>
      <xdr:row>22</xdr:row>
      <xdr:rowOff>107154</xdr:rowOff>
    </xdr:to>
    <xdr:sp macro="" textlink="">
      <xdr:nvSpPr>
        <xdr:cNvPr id="20" name="Flecha: a la derecha 19">
          <a:extLst>
            <a:ext uri="{FF2B5EF4-FFF2-40B4-BE49-F238E27FC236}">
              <a16:creationId xmlns:a16="http://schemas.microsoft.com/office/drawing/2014/main" id="{C971E599-7E3F-AB9E-2FFE-4242498CE154}"/>
            </a:ext>
          </a:extLst>
        </xdr:cNvPr>
        <xdr:cNvSpPr/>
      </xdr:nvSpPr>
      <xdr:spPr>
        <a:xfrm>
          <a:off x="6560343" y="4593431"/>
          <a:ext cx="726281" cy="371473"/>
        </a:xfrm>
        <a:prstGeom prst="rightArrow">
          <a:avLst/>
        </a:prstGeom>
        <a:solidFill>
          <a:schemeClr val="accent6"/>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419" sz="1100"/>
        </a:p>
      </xdr:txBody>
    </xdr:sp>
    <xdr:clientData/>
  </xdr:twoCellAnchor>
  <xdr:twoCellAnchor>
    <xdr:from>
      <xdr:col>8</xdr:col>
      <xdr:colOff>128588</xdr:colOff>
      <xdr:row>30</xdr:row>
      <xdr:rowOff>128588</xdr:rowOff>
    </xdr:from>
    <xdr:to>
      <xdr:col>8</xdr:col>
      <xdr:colOff>757238</xdr:colOff>
      <xdr:row>32</xdr:row>
      <xdr:rowOff>23813</xdr:rowOff>
    </xdr:to>
    <xdr:sp macro="" textlink="">
      <xdr:nvSpPr>
        <xdr:cNvPr id="21" name="Flecha: a la derecha 20">
          <a:extLst>
            <a:ext uri="{FF2B5EF4-FFF2-40B4-BE49-F238E27FC236}">
              <a16:creationId xmlns:a16="http://schemas.microsoft.com/office/drawing/2014/main" id="{C95F2227-55FA-4575-B9BD-B43A717F957E}"/>
            </a:ext>
          </a:extLst>
        </xdr:cNvPr>
        <xdr:cNvSpPr/>
      </xdr:nvSpPr>
      <xdr:spPr>
        <a:xfrm>
          <a:off x="6605588" y="6510338"/>
          <a:ext cx="628650" cy="276225"/>
        </a:xfrm>
        <a:prstGeom prst="rightArrow">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419" sz="1100"/>
        </a:p>
      </xdr:txBody>
    </xdr:sp>
    <xdr:clientData/>
  </xdr:twoCellAnchor>
  <xdr:oneCellAnchor>
    <xdr:from>
      <xdr:col>35</xdr:col>
      <xdr:colOff>639212</xdr:colOff>
      <xdr:row>0</xdr:row>
      <xdr:rowOff>129504</xdr:rowOff>
    </xdr:from>
    <xdr:ext cx="1462038" cy="642730"/>
    <xdr:pic>
      <xdr:nvPicPr>
        <xdr:cNvPr id="19" name="Imagen 18" descr="Icono&#10;&#10;Descripción generada automáticamente">
          <a:extLst>
            <a:ext uri="{FF2B5EF4-FFF2-40B4-BE49-F238E27FC236}">
              <a16:creationId xmlns:a16="http://schemas.microsoft.com/office/drawing/2014/main" id="{D629EA99-C155-4F97-9592-E79C4F4451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02837" y="129504"/>
          <a:ext cx="1462038" cy="64273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8</xdr:col>
      <xdr:colOff>104775</xdr:colOff>
      <xdr:row>36</xdr:row>
      <xdr:rowOff>45244</xdr:rowOff>
    </xdr:from>
    <xdr:to>
      <xdr:col>8</xdr:col>
      <xdr:colOff>733425</xdr:colOff>
      <xdr:row>37</xdr:row>
      <xdr:rowOff>130969</xdr:rowOff>
    </xdr:to>
    <xdr:sp macro="" textlink="">
      <xdr:nvSpPr>
        <xdr:cNvPr id="18" name="Flecha: a la derecha 17">
          <a:extLst>
            <a:ext uri="{FF2B5EF4-FFF2-40B4-BE49-F238E27FC236}">
              <a16:creationId xmlns:a16="http://schemas.microsoft.com/office/drawing/2014/main" id="{F2F86721-50EA-45EA-B608-FEBF3DB234D2}"/>
            </a:ext>
          </a:extLst>
        </xdr:cNvPr>
        <xdr:cNvSpPr/>
      </xdr:nvSpPr>
      <xdr:spPr>
        <a:xfrm>
          <a:off x="6581775" y="7569994"/>
          <a:ext cx="628650" cy="276225"/>
        </a:xfrm>
        <a:prstGeom prst="rightArrow">
          <a:avLst/>
        </a:prstGeom>
        <a:solidFill>
          <a:schemeClr val="accent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419" sz="1100"/>
        </a:p>
      </xdr:txBody>
    </xdr:sp>
    <xdr:clientData/>
  </xdr:twoCellAnchor>
  <xdr:twoCellAnchor>
    <xdr:from>
      <xdr:col>8</xdr:col>
      <xdr:colOff>136663</xdr:colOff>
      <xdr:row>25</xdr:row>
      <xdr:rowOff>161926</xdr:rowOff>
    </xdr:from>
    <xdr:to>
      <xdr:col>9</xdr:col>
      <xdr:colOff>24673</xdr:colOff>
      <xdr:row>27</xdr:row>
      <xdr:rowOff>71437</xdr:rowOff>
    </xdr:to>
    <xdr:sp macro="" textlink="">
      <xdr:nvSpPr>
        <xdr:cNvPr id="28" name="Flecha: a la derecha 27">
          <a:extLst>
            <a:ext uri="{FF2B5EF4-FFF2-40B4-BE49-F238E27FC236}">
              <a16:creationId xmlns:a16="http://schemas.microsoft.com/office/drawing/2014/main" id="{7E714E3E-0252-4DEE-B84A-DE071BC8ED19}"/>
            </a:ext>
          </a:extLst>
        </xdr:cNvPr>
        <xdr:cNvSpPr/>
      </xdr:nvSpPr>
      <xdr:spPr>
        <a:xfrm>
          <a:off x="6652315" y="5835513"/>
          <a:ext cx="702467" cy="296033"/>
        </a:xfrm>
        <a:prstGeom prst="rightArrow">
          <a:avLst/>
        </a:prstGeom>
        <a:solidFill>
          <a:srgbClr val="8BF03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419" sz="1100"/>
        </a:p>
      </xdr:txBody>
    </xdr:sp>
    <xdr:clientData/>
  </xdr:twoCellAnchor>
  <xdr:twoCellAnchor editAs="oneCell">
    <xdr:from>
      <xdr:col>0</xdr:col>
      <xdr:colOff>0</xdr:colOff>
      <xdr:row>0</xdr:row>
      <xdr:rowOff>0</xdr:rowOff>
    </xdr:from>
    <xdr:to>
      <xdr:col>2</xdr:col>
      <xdr:colOff>662609</xdr:colOff>
      <xdr:row>5</xdr:row>
      <xdr:rowOff>16833</xdr:rowOff>
    </xdr:to>
    <xdr:pic>
      <xdr:nvPicPr>
        <xdr:cNvPr id="3" name="Imagen 2">
          <a:extLst>
            <a:ext uri="{FF2B5EF4-FFF2-40B4-BE49-F238E27FC236}">
              <a16:creationId xmlns:a16="http://schemas.microsoft.com/office/drawing/2014/main" id="{D5173C40-AB80-41DD-93A1-19B1BE6D40E7}"/>
            </a:ext>
          </a:extLst>
        </xdr:cNvPr>
        <xdr:cNvPicPr>
          <a:picLocks noChangeAspect="1"/>
        </xdr:cNvPicPr>
      </xdr:nvPicPr>
      <xdr:blipFill>
        <a:blip xmlns:r="http://schemas.openxmlformats.org/officeDocument/2006/relationships" r:embed="rId4"/>
        <a:stretch>
          <a:fillRect/>
        </a:stretch>
      </xdr:blipFill>
      <xdr:spPr>
        <a:xfrm>
          <a:off x="0" y="0"/>
          <a:ext cx="2291522" cy="983137"/>
        </a:xfrm>
        <a:prstGeom prst="rect">
          <a:avLst/>
        </a:prstGeom>
      </xdr:spPr>
    </xdr:pic>
    <xdr:clientData/>
  </xdr:twoCellAnchor>
  <xdr:twoCellAnchor editAs="oneCell">
    <xdr:from>
      <xdr:col>11</xdr:col>
      <xdr:colOff>82825</xdr:colOff>
      <xdr:row>1</xdr:row>
      <xdr:rowOff>82827</xdr:rowOff>
    </xdr:from>
    <xdr:to>
      <xdr:col>12</xdr:col>
      <xdr:colOff>498336</xdr:colOff>
      <xdr:row>4</xdr:row>
      <xdr:rowOff>131695</xdr:rowOff>
    </xdr:to>
    <xdr:pic>
      <xdr:nvPicPr>
        <xdr:cNvPr id="5" name="Imagen 4">
          <a:extLst>
            <a:ext uri="{FF2B5EF4-FFF2-40B4-BE49-F238E27FC236}">
              <a16:creationId xmlns:a16="http://schemas.microsoft.com/office/drawing/2014/main" id="{8F95FC12-F4A8-4253-88C0-DC94D9BF3EB9}"/>
            </a:ext>
          </a:extLst>
        </xdr:cNvPr>
        <xdr:cNvPicPr>
          <a:picLocks noChangeAspect="1"/>
        </xdr:cNvPicPr>
      </xdr:nvPicPr>
      <xdr:blipFill>
        <a:blip xmlns:r="http://schemas.openxmlformats.org/officeDocument/2006/relationships" r:embed="rId5"/>
        <a:stretch>
          <a:fillRect/>
        </a:stretch>
      </xdr:blipFill>
      <xdr:spPr>
        <a:xfrm>
          <a:off x="9041847" y="276088"/>
          <a:ext cx="1229967" cy="628650"/>
        </a:xfrm>
        <a:prstGeom prst="rect">
          <a:avLst/>
        </a:prstGeom>
      </xdr:spPr>
    </xdr:pic>
    <xdr:clientData/>
  </xdr:twoCellAnchor>
  <xdr:oneCellAnchor>
    <xdr:from>
      <xdr:col>23</xdr:col>
      <xdr:colOff>639212</xdr:colOff>
      <xdr:row>0</xdr:row>
      <xdr:rowOff>129504</xdr:rowOff>
    </xdr:from>
    <xdr:ext cx="1462038" cy="642730"/>
    <xdr:pic>
      <xdr:nvPicPr>
        <xdr:cNvPr id="6" name="Imagen 5" descr="Icono&#10;&#10;Descripción generada automáticamente">
          <a:extLst>
            <a:ext uri="{FF2B5EF4-FFF2-40B4-BE49-F238E27FC236}">
              <a16:creationId xmlns:a16="http://schemas.microsoft.com/office/drawing/2014/main" id="{D6D72E28-EF75-448F-9994-DD77E95869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873560" y="129504"/>
          <a:ext cx="1462038" cy="64273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0</xdr:col>
      <xdr:colOff>124239</xdr:colOff>
      <xdr:row>19</xdr:row>
      <xdr:rowOff>193259</xdr:rowOff>
    </xdr:from>
    <xdr:to>
      <xdr:col>7</xdr:col>
      <xdr:colOff>540755</xdr:colOff>
      <xdr:row>65</xdr:row>
      <xdr:rowOff>124238</xdr:rowOff>
    </xdr:to>
    <xdr:pic>
      <xdr:nvPicPr>
        <xdr:cNvPr id="2" name="Imagen 1">
          <a:extLst>
            <a:ext uri="{FF2B5EF4-FFF2-40B4-BE49-F238E27FC236}">
              <a16:creationId xmlns:a16="http://schemas.microsoft.com/office/drawing/2014/main" id="{F6793DA8-4F38-38F4-C97F-8D55BBD4B358}"/>
            </a:ext>
          </a:extLst>
        </xdr:cNvPr>
        <xdr:cNvPicPr>
          <a:picLocks noChangeAspect="1"/>
        </xdr:cNvPicPr>
      </xdr:nvPicPr>
      <xdr:blipFill>
        <a:blip xmlns:r="http://schemas.openxmlformats.org/officeDocument/2006/relationships" r:embed="rId6"/>
        <a:stretch>
          <a:fillRect/>
        </a:stretch>
      </xdr:blipFill>
      <xdr:spPr>
        <a:xfrm>
          <a:off x="124239" y="4707281"/>
          <a:ext cx="6117712" cy="8820979"/>
        </a:xfrm>
        <a:prstGeom prst="rect">
          <a:avLst/>
        </a:prstGeom>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7</xdr:col>
      <xdr:colOff>38100</xdr:colOff>
      <xdr:row>0</xdr:row>
      <xdr:rowOff>57150</xdr:rowOff>
    </xdr:from>
    <xdr:to>
      <xdr:col>8</xdr:col>
      <xdr:colOff>381000</xdr:colOff>
      <xdr:row>6</xdr:row>
      <xdr:rowOff>19050</xdr:rowOff>
    </xdr:to>
    <xdr:pic>
      <xdr:nvPicPr>
        <xdr:cNvPr id="4" name="Imagen 3" descr="Imagen que contiene Diagrama&#10;&#10;Descripción generada automáticamente">
          <a:hlinkClick xmlns:r="http://schemas.openxmlformats.org/officeDocument/2006/relationships" r:id="rId1"/>
          <a:extLst>
            <a:ext uri="{FF2B5EF4-FFF2-40B4-BE49-F238E27FC236}">
              <a16:creationId xmlns:a16="http://schemas.microsoft.com/office/drawing/2014/main" id="{FFF1A507-E081-4299-ADF5-D00CC26F841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782050" y="57150"/>
          <a:ext cx="1104900" cy="1104900"/>
        </a:xfrm>
        <a:prstGeom prst="ellipse">
          <a:avLst/>
        </a:prstGeom>
        <a:ln w="63500" cap="rnd">
          <a:solidFill>
            <a:srgbClr val="333333"/>
          </a:solidFill>
        </a:ln>
        <a:effectLst>
          <a:outerShdw blurRad="381000" dist="292100" dir="5400000" sx="-80000" sy="-18000" rotWithShape="0">
            <a:srgbClr val="000000">
              <a:alpha val="22000"/>
            </a:srgbClr>
          </a:outerShdw>
        </a:effectLst>
        <a:scene3d>
          <a:camera prst="orthographicFront"/>
          <a:lightRig rig="contrasting" dir="t">
            <a:rot lat="0" lon="0" rev="3000000"/>
          </a:lightRig>
        </a:scene3d>
        <a:sp3d contourW="7620">
          <a:bevelT w="95250" h="31750"/>
          <a:contourClr>
            <a:srgbClr val="333333"/>
          </a:contourClr>
        </a:sp3d>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5702</xdr:colOff>
      <xdr:row>0</xdr:row>
      <xdr:rowOff>0</xdr:rowOff>
    </xdr:from>
    <xdr:to>
      <xdr:col>1</xdr:col>
      <xdr:colOff>1572523</xdr:colOff>
      <xdr:row>5</xdr:row>
      <xdr:rowOff>184355</xdr:rowOff>
    </xdr:to>
    <xdr:pic>
      <xdr:nvPicPr>
        <xdr:cNvPr id="3" name="Imagen 2">
          <a:extLst>
            <a:ext uri="{FF2B5EF4-FFF2-40B4-BE49-F238E27FC236}">
              <a16:creationId xmlns:a16="http://schemas.microsoft.com/office/drawing/2014/main" id="{0D673F1F-2D40-4E55-ABC2-4642DB55AA72}"/>
            </a:ext>
          </a:extLst>
        </xdr:cNvPr>
        <xdr:cNvPicPr>
          <a:picLocks noChangeAspect="1"/>
        </xdr:cNvPicPr>
      </xdr:nvPicPr>
      <xdr:blipFill>
        <a:blip xmlns:r="http://schemas.openxmlformats.org/officeDocument/2006/relationships" r:embed="rId3"/>
        <a:stretch>
          <a:fillRect/>
        </a:stretch>
      </xdr:blipFill>
      <xdr:spPr>
        <a:xfrm>
          <a:off x="5702" y="0"/>
          <a:ext cx="2770925" cy="1127869"/>
        </a:xfrm>
        <a:prstGeom prst="rect">
          <a:avLst/>
        </a:prstGeom>
      </xdr:spPr>
    </xdr:pic>
    <xdr:clientData/>
  </xdr:twoCellAnchor>
  <xdr:twoCellAnchor editAs="oneCell">
    <xdr:from>
      <xdr:col>8</xdr:col>
      <xdr:colOff>471130</xdr:colOff>
      <xdr:row>1</xdr:row>
      <xdr:rowOff>133146</xdr:rowOff>
    </xdr:from>
    <xdr:to>
      <xdr:col>10</xdr:col>
      <xdr:colOff>185290</xdr:colOff>
      <xdr:row>4</xdr:row>
      <xdr:rowOff>178006</xdr:rowOff>
    </xdr:to>
    <xdr:pic>
      <xdr:nvPicPr>
        <xdr:cNvPr id="7" name="Imagen 6">
          <a:extLst>
            <a:ext uri="{FF2B5EF4-FFF2-40B4-BE49-F238E27FC236}">
              <a16:creationId xmlns:a16="http://schemas.microsoft.com/office/drawing/2014/main" id="{72A2624B-E6CE-4C3B-9E8B-4FE679A85F27}"/>
            </a:ext>
          </a:extLst>
        </xdr:cNvPr>
        <xdr:cNvPicPr>
          <a:picLocks noChangeAspect="1"/>
        </xdr:cNvPicPr>
      </xdr:nvPicPr>
      <xdr:blipFill>
        <a:blip xmlns:r="http://schemas.openxmlformats.org/officeDocument/2006/relationships" r:embed="rId4"/>
        <a:stretch>
          <a:fillRect/>
        </a:stretch>
      </xdr:blipFill>
      <xdr:spPr>
        <a:xfrm>
          <a:off x="9955162" y="327743"/>
          <a:ext cx="1229967" cy="62865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https://sedtolimagovco-my.sharepoint.com/personal/maria_ramirez_sedtolima_gov_co/Documents/CONSOLIDADO/A&#209;O%202024/D01-01%20PRUEBAS%20EXTERNAS/CONSOLIDADO%20CATEGORIAS%20DE%20DESEMPE&#209;O%20ETC.xlsx" TargetMode="External"/><Relationship Id="rId1" Type="http://schemas.openxmlformats.org/officeDocument/2006/relationships/externalLinkPath" Target="/personal/maria_ramirez_sedtolima_gov_co/Documents/CONSOLIDADO/A&#209;O%202024/D01-01%20PRUEBAS%20EXTERNAS/CONSOLIDADO%20CATEGORIAS%20DE%20DESEMPE&#209;O%20ETC.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Hoja1"/>
      <sheetName val="Hoja2"/>
      <sheetName val="Hoja3"/>
      <sheetName val="Hoja4"/>
      <sheetName val="Hoja5"/>
      <sheetName val="Hoja6"/>
      <sheetName val="Hoja7"/>
    </sheetNames>
    <sheetDataSet>
      <sheetData sheetId="0"/>
      <sheetData sheetId="1"/>
      <sheetData sheetId="2"/>
      <sheetData sheetId="3"/>
      <sheetData sheetId="4">
        <row r="43">
          <cell r="B43" t="str">
            <v>Promedio Puntaje Global</v>
          </cell>
        </row>
        <row r="44">
          <cell r="A44" t="str">
            <v>COLOMBIA</v>
          </cell>
          <cell r="B44">
            <v>260</v>
          </cell>
        </row>
        <row r="45">
          <cell r="A45" t="str">
            <v>TOLIMA</v>
          </cell>
          <cell r="B45">
            <v>242</v>
          </cell>
        </row>
        <row r="46">
          <cell r="A46" t="str">
            <v>CALDAS</v>
          </cell>
          <cell r="B46">
            <v>251</v>
          </cell>
        </row>
        <row r="47">
          <cell r="A47" t="str">
            <v>ARMENIA</v>
          </cell>
          <cell r="B47">
            <v>290</v>
          </cell>
        </row>
        <row r="48">
          <cell r="A48" t="str">
            <v>DOS QUEBRADAS</v>
          </cell>
          <cell r="B48">
            <v>273</v>
          </cell>
        </row>
        <row r="49">
          <cell r="A49" t="str">
            <v>IBAGUE</v>
          </cell>
          <cell r="B49">
            <v>273</v>
          </cell>
        </row>
        <row r="50">
          <cell r="A50" t="str">
            <v>PEREIRA</v>
          </cell>
          <cell r="B50">
            <v>268</v>
          </cell>
        </row>
        <row r="51">
          <cell r="A51" t="str">
            <v>QUINDIO</v>
          </cell>
          <cell r="B51">
            <v>263</v>
          </cell>
        </row>
        <row r="52">
          <cell r="A52" t="str">
            <v>RISARALDA</v>
          </cell>
          <cell r="B52">
            <v>239</v>
          </cell>
        </row>
      </sheetData>
      <sheetData sheetId="5"/>
      <sheetData sheetId="6"/>
    </sheetDataSet>
  </externalBook>
</externalLink>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5.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6.bin"/></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3" Type="http://schemas.openxmlformats.org/officeDocument/2006/relationships/drawing" Target="../drawings/drawing13.xml"/><Relationship Id="rId2" Type="http://schemas.openxmlformats.org/officeDocument/2006/relationships/printerSettings" Target="../printerSettings/printerSettings7.bin"/><Relationship Id="rId1" Type="http://schemas.openxmlformats.org/officeDocument/2006/relationships/hyperlink" Target="https://resultados.icfes.edu.co/resultados-saber2016-web/pages/publicacionResultados/agregados/saber11/resultadosClasificacionPlanteles.jsf?faces-redirect=true" TargetMode="Externa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8.xml"/><Relationship Id="rId1" Type="http://schemas.openxmlformats.org/officeDocument/2006/relationships/printerSettings" Target="../printerSettings/printerSettings8.bin"/><Relationship Id="rId4" Type="http://schemas.openxmlformats.org/officeDocument/2006/relationships/comments" Target="../comments1.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9.xml"/><Relationship Id="rId1" Type="http://schemas.openxmlformats.org/officeDocument/2006/relationships/printerSettings" Target="../printerSettings/printerSettings9.bin"/><Relationship Id="rId4" Type="http://schemas.openxmlformats.org/officeDocument/2006/relationships/comments" Target="../comments2.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20.xml"/><Relationship Id="rId1" Type="http://schemas.openxmlformats.org/officeDocument/2006/relationships/printerSettings" Target="../printerSettings/printerSettings10.bin"/><Relationship Id="rId4" Type="http://schemas.openxmlformats.org/officeDocument/2006/relationships/comments" Target="../comments3.xml"/></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1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1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13.bin"/></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14.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15.bin"/></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28.xml"/></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16.bin"/></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31.xml.rels><?xml version="1.0" encoding="UTF-8" standalone="yes"?>
<Relationships xmlns="http://schemas.openxmlformats.org/package/2006/relationships"><Relationship Id="rId1" Type="http://schemas.openxmlformats.org/officeDocument/2006/relationships/drawing" Target="../drawings/drawing31.xml"/></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17.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E63D6F-DAF6-423B-BE26-36B4D3E6B3CC}">
  <sheetPr>
    <tabColor theme="8" tint="0.79998168889431442"/>
  </sheetPr>
  <dimension ref="A1:G36"/>
  <sheetViews>
    <sheetView tabSelected="1" zoomScale="96" zoomScaleNormal="96" workbookViewId="0">
      <selection activeCell="R6" sqref="R6"/>
    </sheetView>
  </sheetViews>
  <sheetFormatPr defaultColWidth="11.42578125" defaultRowHeight="15"/>
  <cols>
    <col min="1" max="16384" width="11.42578125" style="122"/>
  </cols>
  <sheetData>
    <row r="1" spans="1:7">
      <c r="A1" s="120"/>
      <c r="B1" s="121"/>
      <c r="C1" s="121"/>
      <c r="D1" s="121"/>
      <c r="E1" s="121"/>
      <c r="F1" s="121"/>
      <c r="G1" s="121"/>
    </row>
    <row r="2" spans="1:7">
      <c r="A2" s="123"/>
    </row>
    <row r="3" spans="1:7">
      <c r="A3" s="123"/>
    </row>
    <row r="4" spans="1:7" ht="21">
      <c r="A4" s="713"/>
      <c r="B4" s="714"/>
      <c r="C4" s="714"/>
      <c r="D4" s="714"/>
      <c r="E4" s="714"/>
      <c r="F4" s="714"/>
      <c r="G4" s="714"/>
    </row>
    <row r="5" spans="1:7" ht="18.75">
      <c r="A5" s="715"/>
      <c r="B5" s="716"/>
      <c r="C5" s="716"/>
      <c r="D5" s="716"/>
      <c r="E5" s="716"/>
      <c r="F5" s="716"/>
      <c r="G5" s="716"/>
    </row>
    <row r="6" spans="1:7" ht="18.75">
      <c r="A6" s="715"/>
      <c r="B6" s="716"/>
      <c r="C6" s="716"/>
      <c r="D6" s="716"/>
      <c r="E6" s="716"/>
      <c r="F6" s="716"/>
      <c r="G6" s="716"/>
    </row>
    <row r="7" spans="1:7">
      <c r="A7" s="719"/>
      <c r="B7" s="719"/>
      <c r="C7" s="455"/>
      <c r="D7" s="455"/>
      <c r="E7" s="455"/>
      <c r="F7" s="455"/>
      <c r="G7" s="455"/>
    </row>
    <row r="8" spans="1:7">
      <c r="A8" s="124"/>
      <c r="B8" s="455"/>
      <c r="C8" s="455"/>
      <c r="D8" s="455"/>
      <c r="E8" s="455"/>
      <c r="F8" s="455"/>
      <c r="G8" s="455"/>
    </row>
    <row r="9" spans="1:7">
      <c r="A9" s="123"/>
    </row>
    <row r="10" spans="1:7">
      <c r="A10" s="123"/>
      <c r="B10" s="455"/>
      <c r="C10" s="455"/>
      <c r="D10" s="455"/>
      <c r="E10" s="455"/>
      <c r="F10" s="455"/>
      <c r="G10" s="455"/>
    </row>
    <row r="11" spans="1:7">
      <c r="A11" s="124"/>
      <c r="B11" s="455"/>
      <c r="C11" s="455"/>
      <c r="D11" s="455"/>
      <c r="E11" s="455"/>
      <c r="F11" s="455"/>
    </row>
    <row r="12" spans="1:7">
      <c r="A12" s="124"/>
      <c r="B12" s="455"/>
      <c r="C12" s="455"/>
      <c r="D12" s="455"/>
      <c r="E12" s="455"/>
      <c r="F12" s="455"/>
      <c r="G12" s="455"/>
    </row>
    <row r="13" spans="1:7">
      <c r="A13" s="123"/>
    </row>
    <row r="14" spans="1:7">
      <c r="A14" s="123"/>
    </row>
    <row r="15" spans="1:7">
      <c r="A15" s="123"/>
    </row>
    <row r="16" spans="1:7">
      <c r="A16" s="123"/>
    </row>
    <row r="17" spans="1:7">
      <c r="A17" s="123"/>
    </row>
    <row r="18" spans="1:7">
      <c r="A18" s="123"/>
    </row>
    <row r="19" spans="1:7">
      <c r="A19" s="123"/>
    </row>
    <row r="20" spans="1:7" ht="28.5" customHeight="1">
      <c r="A20" s="717"/>
      <c r="B20" s="718"/>
      <c r="C20" s="718"/>
      <c r="D20" s="718"/>
      <c r="E20" s="718"/>
      <c r="F20" s="718"/>
      <c r="G20" s="718"/>
    </row>
    <row r="21" spans="1:7">
      <c r="A21" s="123"/>
    </row>
    <row r="22" spans="1:7">
      <c r="A22" s="123"/>
    </row>
    <row r="23" spans="1:7">
      <c r="A23" s="123"/>
    </row>
    <row r="24" spans="1:7">
      <c r="A24" s="123"/>
    </row>
    <row r="25" spans="1:7">
      <c r="A25" s="123"/>
    </row>
    <row r="26" spans="1:7">
      <c r="A26" s="123"/>
      <c r="B26" s="455"/>
    </row>
    <row r="27" spans="1:7">
      <c r="A27" s="123"/>
    </row>
    <row r="28" spans="1:7">
      <c r="A28" s="123"/>
    </row>
    <row r="29" spans="1:7">
      <c r="A29" s="123"/>
    </row>
    <row r="30" spans="1:7">
      <c r="A30" s="123"/>
    </row>
    <row r="31" spans="1:7">
      <c r="A31" s="123"/>
    </row>
    <row r="32" spans="1:7">
      <c r="A32" s="123"/>
    </row>
    <row r="33" spans="1:7">
      <c r="A33" s="123"/>
    </row>
    <row r="34" spans="1:7">
      <c r="A34" s="123"/>
    </row>
    <row r="35" spans="1:7">
      <c r="A35" s="123"/>
    </row>
    <row r="36" spans="1:7" ht="15.75" thickBot="1">
      <c r="A36" s="125"/>
      <c r="B36" s="126"/>
      <c r="C36" s="126"/>
      <c r="D36" s="126"/>
      <c r="E36" s="126"/>
      <c r="F36" s="126"/>
      <c r="G36" s="126"/>
    </row>
  </sheetData>
  <mergeCells count="5">
    <mergeCell ref="A4:G4"/>
    <mergeCell ref="A5:G5"/>
    <mergeCell ref="A6:G6"/>
    <mergeCell ref="A20:G20"/>
    <mergeCell ref="A7:B7"/>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FE7E22-56FA-41B8-9B4D-7645B747C55C}">
  <sheetPr>
    <tabColor theme="8" tint="0.59999389629810485"/>
  </sheetPr>
  <dimension ref="A1:K20"/>
  <sheetViews>
    <sheetView workbookViewId="0">
      <selection activeCell="K12" sqref="K12:N14"/>
    </sheetView>
  </sheetViews>
  <sheetFormatPr defaultColWidth="11.42578125" defaultRowHeight="15"/>
  <cols>
    <col min="1" max="1" width="19.5703125" style="3" customWidth="1"/>
    <col min="2" max="2" width="16.7109375" style="3" customWidth="1"/>
    <col min="3" max="5" width="17.7109375" style="3" customWidth="1"/>
    <col min="6" max="6" width="19.28515625" style="3" customWidth="1"/>
    <col min="7" max="7" width="15.85546875" style="3" customWidth="1"/>
    <col min="8" max="8" width="18.42578125" style="3" customWidth="1"/>
    <col min="9" max="9" width="19.28515625" style="3" customWidth="1"/>
    <col min="10" max="16384" width="11.42578125" style="3"/>
  </cols>
  <sheetData>
    <row r="1" spans="1:11" ht="15" customHeight="1">
      <c r="A1" s="729"/>
      <c r="B1" s="729"/>
      <c r="C1" s="729"/>
      <c r="D1" s="729"/>
      <c r="E1" s="729"/>
      <c r="F1" s="729"/>
      <c r="G1" s="729"/>
      <c r="H1" s="730"/>
      <c r="I1" s="730"/>
    </row>
    <row r="2" spans="1:11" ht="15" customHeight="1">
      <c r="A2" s="730"/>
      <c r="B2" s="730"/>
      <c r="C2" s="730"/>
      <c r="D2" s="730"/>
      <c r="E2" s="730"/>
      <c r="F2" s="730"/>
      <c r="G2" s="730"/>
      <c r="H2" s="730"/>
      <c r="I2" s="730"/>
    </row>
    <row r="3" spans="1:11" ht="15" customHeight="1">
      <c r="A3" s="730"/>
      <c r="B3" s="730"/>
      <c r="C3" s="730"/>
      <c r="D3" s="730"/>
      <c r="E3" s="730"/>
      <c r="F3" s="730"/>
      <c r="G3" s="730"/>
      <c r="H3" s="730"/>
      <c r="I3" s="730"/>
    </row>
    <row r="4" spans="1:11" ht="18.75" customHeight="1">
      <c r="A4" s="733" t="s">
        <v>0</v>
      </c>
      <c r="B4" s="733"/>
      <c r="C4" s="733"/>
      <c r="D4" s="733"/>
      <c r="E4" s="733"/>
      <c r="F4" s="733"/>
      <c r="G4" s="733"/>
      <c r="H4" s="733"/>
      <c r="I4" s="733"/>
    </row>
    <row r="5" spans="1:11" ht="15" customHeight="1">
      <c r="A5" s="731"/>
      <c r="B5" s="731"/>
      <c r="C5" s="731"/>
      <c r="D5" s="731"/>
      <c r="E5" s="731"/>
      <c r="F5" s="731"/>
      <c r="G5" s="731"/>
      <c r="H5" s="731"/>
      <c r="I5" s="731"/>
    </row>
    <row r="6" spans="1:11" ht="22.5" customHeight="1" thickBot="1">
      <c r="A6" s="732"/>
      <c r="B6" s="732"/>
      <c r="C6" s="732"/>
      <c r="D6" s="732"/>
      <c r="E6" s="732"/>
      <c r="F6" s="732"/>
      <c r="G6" s="732"/>
      <c r="H6" s="732"/>
      <c r="I6" s="732"/>
    </row>
    <row r="7" spans="1:11" ht="15" customHeight="1">
      <c r="A7" s="720" t="s">
        <v>1</v>
      </c>
      <c r="B7" s="721"/>
      <c r="C7" s="721"/>
      <c r="D7" s="721"/>
      <c r="E7" s="721"/>
      <c r="F7" s="721"/>
      <c r="G7" s="721"/>
      <c r="H7" s="721"/>
      <c r="I7" s="722"/>
    </row>
    <row r="8" spans="1:11" ht="15" customHeight="1">
      <c r="A8" s="723"/>
      <c r="B8" s="724"/>
      <c r="C8" s="724"/>
      <c r="D8" s="724"/>
      <c r="E8" s="724"/>
      <c r="F8" s="724"/>
      <c r="G8" s="724"/>
      <c r="H8" s="724"/>
      <c r="I8" s="725"/>
      <c r="J8"/>
    </row>
    <row r="9" spans="1:11" ht="15" customHeight="1">
      <c r="A9" s="723"/>
      <c r="B9" s="724"/>
      <c r="C9" s="724"/>
      <c r="D9" s="724"/>
      <c r="E9" s="724"/>
      <c r="F9" s="724"/>
      <c r="G9" s="724"/>
      <c r="H9" s="724"/>
      <c r="I9" s="725"/>
      <c r="K9"/>
    </row>
    <row r="10" spans="1:11" ht="15" customHeight="1">
      <c r="A10" s="723"/>
      <c r="B10" s="724"/>
      <c r="C10" s="724"/>
      <c r="D10" s="724"/>
      <c r="E10" s="724"/>
      <c r="F10" s="724"/>
      <c r="G10" s="724"/>
      <c r="H10" s="724"/>
      <c r="I10" s="725"/>
    </row>
    <row r="11" spans="1:11" ht="15" customHeight="1">
      <c r="A11" s="723"/>
      <c r="B11" s="724"/>
      <c r="C11" s="724"/>
      <c r="D11" s="724"/>
      <c r="E11" s="724"/>
      <c r="F11" s="724"/>
      <c r="G11" s="724"/>
      <c r="H11" s="724"/>
      <c r="I11" s="725"/>
    </row>
    <row r="12" spans="1:11" ht="48" customHeight="1">
      <c r="A12" s="723"/>
      <c r="B12" s="724"/>
      <c r="C12" s="724"/>
      <c r="D12" s="724"/>
      <c r="E12" s="724"/>
      <c r="F12" s="724"/>
      <c r="G12" s="724"/>
      <c r="H12" s="724"/>
      <c r="I12" s="725"/>
    </row>
    <row r="13" spans="1:11" ht="48" customHeight="1">
      <c r="A13" s="723"/>
      <c r="B13" s="724"/>
      <c r="C13" s="724"/>
      <c r="D13" s="724"/>
      <c r="E13" s="724"/>
      <c r="F13" s="724"/>
      <c r="G13" s="724"/>
      <c r="H13" s="724"/>
      <c r="I13" s="725"/>
    </row>
    <row r="14" spans="1:11" ht="48" customHeight="1">
      <c r="A14" s="723"/>
      <c r="B14" s="724"/>
      <c r="C14" s="724"/>
      <c r="D14" s="724"/>
      <c r="E14" s="724"/>
      <c r="F14" s="724"/>
      <c r="G14" s="724"/>
      <c r="H14" s="724"/>
      <c r="I14" s="725"/>
    </row>
    <row r="15" spans="1:11" ht="48" customHeight="1">
      <c r="A15" s="723"/>
      <c r="B15" s="724"/>
      <c r="C15" s="724"/>
      <c r="D15" s="724"/>
      <c r="E15" s="724"/>
      <c r="F15" s="724"/>
      <c r="G15" s="724"/>
      <c r="H15" s="724"/>
      <c r="I15" s="725"/>
    </row>
    <row r="16" spans="1:11" ht="48" customHeight="1">
      <c r="A16" s="723"/>
      <c r="B16" s="724"/>
      <c r="C16" s="724"/>
      <c r="D16" s="724"/>
      <c r="E16" s="724"/>
      <c r="F16" s="724"/>
      <c r="G16" s="724"/>
      <c r="H16" s="724"/>
      <c r="I16" s="725"/>
    </row>
    <row r="17" spans="1:9" ht="48" customHeight="1">
      <c r="A17" s="723"/>
      <c r="B17" s="724"/>
      <c r="C17" s="724"/>
      <c r="D17" s="724"/>
      <c r="E17" s="724"/>
      <c r="F17" s="724"/>
      <c r="G17" s="724"/>
      <c r="H17" s="724"/>
      <c r="I17" s="725"/>
    </row>
    <row r="18" spans="1:9" ht="48" customHeight="1">
      <c r="A18" s="723"/>
      <c r="B18" s="724"/>
      <c r="C18" s="724"/>
      <c r="D18" s="724"/>
      <c r="E18" s="724"/>
      <c r="F18" s="724"/>
      <c r="G18" s="724"/>
      <c r="H18" s="724"/>
      <c r="I18" s="725"/>
    </row>
    <row r="19" spans="1:9" ht="48" customHeight="1">
      <c r="A19" s="723"/>
      <c r="B19" s="724"/>
      <c r="C19" s="724"/>
      <c r="D19" s="724"/>
      <c r="E19" s="724"/>
      <c r="F19" s="724"/>
      <c r="G19" s="724"/>
      <c r="H19" s="724"/>
      <c r="I19" s="725"/>
    </row>
    <row r="20" spans="1:9" ht="40.5" customHeight="1" thickBot="1">
      <c r="A20" s="726"/>
      <c r="B20" s="727"/>
      <c r="C20" s="727"/>
      <c r="D20" s="727"/>
      <c r="E20" s="727"/>
      <c r="F20" s="727"/>
      <c r="G20" s="727"/>
      <c r="H20" s="727"/>
      <c r="I20" s="728"/>
    </row>
  </sheetData>
  <mergeCells count="7">
    <mergeCell ref="A7:I20"/>
    <mergeCell ref="A1:G1"/>
    <mergeCell ref="H1:I3"/>
    <mergeCell ref="A2:G2"/>
    <mergeCell ref="A3:G3"/>
    <mergeCell ref="A5:I6"/>
    <mergeCell ref="A4:I4"/>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1AC5B3-B20F-40DF-AB04-B0F7848AAF3B}">
  <sheetPr>
    <tabColor theme="8" tint="0.79998168889431442"/>
  </sheetPr>
  <dimension ref="A1:F46"/>
  <sheetViews>
    <sheetView zoomScale="112" zoomScaleNormal="112" workbookViewId="0">
      <selection sqref="A1:C1"/>
    </sheetView>
  </sheetViews>
  <sheetFormatPr defaultColWidth="11.42578125" defaultRowHeight="15"/>
  <cols>
    <col min="1" max="1" width="6.7109375" style="3" bestFit="1" customWidth="1"/>
    <col min="2" max="2" width="125" style="3" bestFit="1" customWidth="1"/>
    <col min="3" max="3" width="11.85546875" style="3" bestFit="1" customWidth="1"/>
    <col min="4" max="16384" width="11.42578125" style="3"/>
  </cols>
  <sheetData>
    <row r="1" spans="1:6" ht="15.75">
      <c r="A1" s="734"/>
      <c r="B1" s="734"/>
      <c r="C1" s="734"/>
    </row>
    <row r="2" spans="1:6" ht="15.75">
      <c r="A2" s="735"/>
      <c r="B2" s="735"/>
      <c r="C2" s="735"/>
    </row>
    <row r="3" spans="1:6" ht="15.75">
      <c r="A3" s="735"/>
      <c r="B3" s="735"/>
      <c r="C3" s="735"/>
      <c r="D3"/>
    </row>
    <row r="4" spans="1:6" ht="15.75">
      <c r="A4" s="734" t="s">
        <v>2</v>
      </c>
      <c r="B4" s="734"/>
      <c r="C4" s="734"/>
    </row>
    <row r="5" spans="1:6" ht="15.75">
      <c r="A5" s="736"/>
      <c r="B5" s="736"/>
      <c r="C5" s="736"/>
    </row>
    <row r="6" spans="1:6" ht="24.75" customHeight="1">
      <c r="A6" s="57"/>
      <c r="B6" s="57"/>
      <c r="C6" s="57"/>
    </row>
    <row r="7" spans="1:6" ht="15.75">
      <c r="A7" s="500" t="s">
        <v>3</v>
      </c>
      <c r="B7" s="500" t="s">
        <v>4</v>
      </c>
      <c r="C7" s="500" t="s">
        <v>5</v>
      </c>
    </row>
    <row r="8" spans="1:6" ht="15.75">
      <c r="A8" s="701">
        <v>1</v>
      </c>
      <c r="B8" s="574" t="s">
        <v>6</v>
      </c>
      <c r="C8" s="702">
        <v>1</v>
      </c>
    </row>
    <row r="9" spans="1:6" ht="15.75">
      <c r="A9" s="701">
        <v>2</v>
      </c>
      <c r="B9" s="574" t="s">
        <v>7</v>
      </c>
      <c r="C9" s="459">
        <v>2</v>
      </c>
      <c r="F9"/>
    </row>
    <row r="10" spans="1:6" ht="15.75">
      <c r="A10" s="701">
        <v>3</v>
      </c>
      <c r="B10" s="574" t="s">
        <v>8</v>
      </c>
      <c r="C10" s="702">
        <v>3</v>
      </c>
    </row>
    <row r="11" spans="1:6" ht="15.75">
      <c r="A11" s="701">
        <v>4</v>
      </c>
      <c r="B11" s="574" t="s">
        <v>9</v>
      </c>
      <c r="C11" s="702">
        <v>4</v>
      </c>
    </row>
    <row r="12" spans="1:6" ht="15.75">
      <c r="A12" s="701" t="s">
        <v>10</v>
      </c>
      <c r="B12" s="574" t="s">
        <v>11</v>
      </c>
      <c r="C12" s="702" t="s">
        <v>10</v>
      </c>
    </row>
    <row r="13" spans="1:6" ht="15.75">
      <c r="A13" s="701" t="s">
        <v>12</v>
      </c>
      <c r="B13" s="574" t="s">
        <v>13</v>
      </c>
      <c r="C13" s="702" t="s">
        <v>12</v>
      </c>
    </row>
    <row r="14" spans="1:6" ht="15.75">
      <c r="A14" s="701">
        <v>4.3</v>
      </c>
      <c r="B14" s="574" t="s">
        <v>14</v>
      </c>
      <c r="C14" s="446" t="s">
        <v>15</v>
      </c>
    </row>
    <row r="15" spans="1:6" ht="15.75">
      <c r="A15" s="701">
        <v>4.4000000000000004</v>
      </c>
      <c r="B15" s="574" t="s">
        <v>16</v>
      </c>
      <c r="C15" s="702" t="s">
        <v>17</v>
      </c>
    </row>
    <row r="16" spans="1:6" ht="15.75">
      <c r="A16" s="701">
        <v>4.5</v>
      </c>
      <c r="B16" s="574" t="s">
        <v>18</v>
      </c>
      <c r="C16" s="702" t="s">
        <v>19</v>
      </c>
    </row>
    <row r="17" spans="1:3" ht="15.75">
      <c r="A17" s="701">
        <v>5</v>
      </c>
      <c r="B17" s="574" t="s">
        <v>20</v>
      </c>
      <c r="C17" s="702">
        <v>5</v>
      </c>
    </row>
    <row r="18" spans="1:3" ht="15.75">
      <c r="A18" s="701"/>
      <c r="B18" s="574" t="s">
        <v>21</v>
      </c>
      <c r="C18" s="702">
        <v>5</v>
      </c>
    </row>
    <row r="19" spans="1:3" ht="15.75">
      <c r="A19" s="701"/>
      <c r="B19" s="574" t="s">
        <v>22</v>
      </c>
      <c r="C19" s="702">
        <v>5</v>
      </c>
    </row>
    <row r="20" spans="1:3" ht="15.75">
      <c r="A20" s="701"/>
      <c r="B20" s="574" t="s">
        <v>23</v>
      </c>
      <c r="C20" s="702">
        <v>5</v>
      </c>
    </row>
    <row r="21" spans="1:3" ht="15.75">
      <c r="A21" s="701"/>
      <c r="B21" s="574" t="s">
        <v>24</v>
      </c>
      <c r="C21" s="702">
        <v>5</v>
      </c>
    </row>
    <row r="22" spans="1:3" ht="15.75">
      <c r="A22" s="701" t="s">
        <v>25</v>
      </c>
      <c r="B22" s="574" t="s">
        <v>26</v>
      </c>
      <c r="C22" s="702">
        <v>5</v>
      </c>
    </row>
    <row r="23" spans="1:3" ht="15.75">
      <c r="A23" s="701">
        <v>6</v>
      </c>
      <c r="B23" s="574" t="s">
        <v>27</v>
      </c>
      <c r="C23" s="702">
        <v>6</v>
      </c>
    </row>
    <row r="24" spans="1:3" ht="15.75">
      <c r="A24" s="701">
        <v>7</v>
      </c>
      <c r="B24" s="574" t="s">
        <v>28</v>
      </c>
      <c r="C24" s="702">
        <v>7</v>
      </c>
    </row>
    <row r="25" spans="1:3" ht="15.75">
      <c r="A25" s="701">
        <v>8</v>
      </c>
      <c r="B25" s="574" t="s">
        <v>29</v>
      </c>
      <c r="C25" s="702">
        <v>8</v>
      </c>
    </row>
    <row r="26" spans="1:3" ht="15.75">
      <c r="A26" s="701">
        <v>9</v>
      </c>
      <c r="B26" s="574" t="s">
        <v>30</v>
      </c>
      <c r="C26" s="702">
        <v>9</v>
      </c>
    </row>
    <row r="27" spans="1:3" ht="15.75">
      <c r="A27" s="701"/>
      <c r="B27" s="574" t="s">
        <v>31</v>
      </c>
      <c r="C27" s="702">
        <v>9</v>
      </c>
    </row>
    <row r="28" spans="1:3" ht="15.75">
      <c r="A28" s="701"/>
      <c r="B28" s="574" t="s">
        <v>32</v>
      </c>
      <c r="C28" s="702">
        <v>9</v>
      </c>
    </row>
    <row r="29" spans="1:3" ht="15.75">
      <c r="A29" s="701"/>
      <c r="B29" s="574" t="s">
        <v>33</v>
      </c>
      <c r="C29" s="702">
        <v>9</v>
      </c>
    </row>
    <row r="30" spans="1:3" ht="15.75">
      <c r="A30" s="701"/>
      <c r="B30" s="574" t="s">
        <v>34</v>
      </c>
      <c r="C30" s="702">
        <v>9</v>
      </c>
    </row>
    <row r="31" spans="1:3" ht="15.75">
      <c r="A31" s="701"/>
      <c r="B31" s="574" t="s">
        <v>35</v>
      </c>
      <c r="C31" s="702">
        <v>9</v>
      </c>
    </row>
    <row r="32" spans="1:3" ht="15.75">
      <c r="A32" s="701"/>
      <c r="B32" s="574" t="s">
        <v>36</v>
      </c>
      <c r="C32" s="702">
        <v>9</v>
      </c>
    </row>
    <row r="33" spans="1:3" ht="15.75">
      <c r="A33" s="701">
        <v>10</v>
      </c>
      <c r="B33" s="574" t="s">
        <v>37</v>
      </c>
      <c r="C33" s="702">
        <v>10</v>
      </c>
    </row>
    <row r="34" spans="1:3" ht="15.75">
      <c r="A34" s="701">
        <v>11</v>
      </c>
      <c r="B34" s="574" t="s">
        <v>38</v>
      </c>
      <c r="C34" s="702">
        <v>11</v>
      </c>
    </row>
    <row r="35" spans="1:3" ht="31.5">
      <c r="A35" s="701">
        <v>12</v>
      </c>
      <c r="B35" s="574" t="s">
        <v>39</v>
      </c>
      <c r="C35" s="702">
        <v>12</v>
      </c>
    </row>
    <row r="36" spans="1:3" ht="15.75">
      <c r="A36" s="701">
        <v>13</v>
      </c>
      <c r="B36" s="574" t="s">
        <v>40</v>
      </c>
      <c r="C36" s="702">
        <v>13</v>
      </c>
    </row>
    <row r="37" spans="1:3" ht="31.5">
      <c r="A37" s="701">
        <v>14</v>
      </c>
      <c r="B37" s="574" t="s">
        <v>41</v>
      </c>
      <c r="C37" s="702">
        <v>14</v>
      </c>
    </row>
    <row r="38" spans="1:3" ht="15.75">
      <c r="A38" s="701">
        <v>15</v>
      </c>
      <c r="B38" s="574" t="s">
        <v>42</v>
      </c>
      <c r="C38" s="702">
        <v>15</v>
      </c>
    </row>
    <row r="39" spans="1:3" ht="31.5">
      <c r="A39" s="701">
        <v>16</v>
      </c>
      <c r="B39" s="574" t="s">
        <v>43</v>
      </c>
      <c r="C39" s="702">
        <v>16</v>
      </c>
    </row>
    <row r="40" spans="1:3" ht="15.75">
      <c r="A40" s="701">
        <v>17</v>
      </c>
      <c r="B40" s="574" t="s">
        <v>44</v>
      </c>
      <c r="C40" s="702">
        <v>17</v>
      </c>
    </row>
    <row r="41" spans="1:3" ht="31.5">
      <c r="A41" s="701">
        <v>18</v>
      </c>
      <c r="B41" s="574" t="s">
        <v>43</v>
      </c>
      <c r="C41" s="702">
        <v>18</v>
      </c>
    </row>
    <row r="42" spans="1:3" ht="15.75">
      <c r="A42" s="701">
        <v>19</v>
      </c>
      <c r="B42" s="574" t="s">
        <v>45</v>
      </c>
      <c r="C42" s="702">
        <v>19</v>
      </c>
    </row>
    <row r="43" spans="1:3" ht="31.5">
      <c r="A43" s="701">
        <v>20</v>
      </c>
      <c r="B43" s="574" t="s">
        <v>46</v>
      </c>
      <c r="C43" s="702">
        <v>20</v>
      </c>
    </row>
    <row r="44" spans="1:3" ht="15.75">
      <c r="A44" s="701">
        <v>21</v>
      </c>
      <c r="B44" s="574" t="s">
        <v>47</v>
      </c>
      <c r="C44" s="702">
        <v>21</v>
      </c>
    </row>
    <row r="45" spans="1:3" ht="15.75">
      <c r="A45" s="701">
        <v>22</v>
      </c>
      <c r="B45" s="574" t="s">
        <v>48</v>
      </c>
      <c r="C45" s="446">
        <v>22</v>
      </c>
    </row>
    <row r="46" spans="1:3">
      <c r="A46" s="501"/>
      <c r="B46" s="501"/>
    </row>
  </sheetData>
  <mergeCells count="5">
    <mergeCell ref="A1:C1"/>
    <mergeCell ref="A2:C2"/>
    <mergeCell ref="A3:C3"/>
    <mergeCell ref="A5:C5"/>
    <mergeCell ref="A4:C4"/>
  </mergeCells>
  <hyperlinks>
    <hyperlink ref="C8" location="'1. Introducción'!A1" display="'1. Introducción'!A1" xr:uid="{7635A37E-33A1-4EEA-BE29-D73509E2BB08}"/>
    <hyperlink ref="C10" location="'3. Validaciones 2023'!A1" display="'3. Validaciones 2023'!A1" xr:uid="{B58B4A12-013D-4EB9-A224-30A854D3EDEE}"/>
    <hyperlink ref="C11" location="'4. Generalidades de la prueba'!A1" display="'4. Generalidades de la prueba'!A1" xr:uid="{61A90E92-6DAF-45A0-9721-871F8B0B05BD}"/>
    <hyperlink ref="C12" location="'4.1 Generalidad L. Critica '!A1" display="4.1." xr:uid="{1EAFD926-F5A6-4D75-9EBC-D4AB9D2A9CB1}"/>
    <hyperlink ref="C13" location="'4.2. Generalidad  Matemáticas'!A1" display="4.2." xr:uid="{67A9AD0F-DAA4-44A0-AB55-C9923A35EDA8}"/>
    <hyperlink ref="C14" location="'22. Conclusiones'!A1" display="4.3." xr:uid="{6ABB901A-83B1-4A4F-8536-609543513915}"/>
    <hyperlink ref="C15" location="'4.4. Generalidad C.Ntales.'!A1" display="4.4." xr:uid="{F12261FF-0DEA-44B0-A122-4057F9DBCC4F}"/>
    <hyperlink ref="C16" location="'4.5. Generalidad Inglés'!A1" display="4.5." xr:uid="{21064581-0EF4-47A6-B345-E02584A50E05}"/>
    <hyperlink ref="C17" location="'5.Clasificación de Planteles'!A1" display="'5.Clasificación de Planteles'!A1" xr:uid="{3E747068-D080-4934-AFAB-9855C3989849}"/>
    <hyperlink ref="C18" location="'5.Clasificación de Planteles'!A1" display="'5.Clasificación de Planteles'!A1" xr:uid="{18CFEE0B-8097-4EFC-A9BD-370911C5F904}"/>
    <hyperlink ref="C19:C21" location="'5.Clasificación de Planteles'!A1" display="'5.Clasificación de Planteles'!A1" xr:uid="{5E4B3A32-7837-43C6-A673-E09D015FA0A7}"/>
    <hyperlink ref="C23" location="'6. Categorías'!A1" display="'6. Categorías'!A1" xr:uid="{B033FFEF-A70D-44A7-8B6A-3FF0BB3CFAC3}"/>
    <hyperlink ref="C24" location="'7.Promedio Areas IE'!A1" display="'7.Promedio Areas IE'!A1" xr:uid="{C25A9E23-FD3A-43EA-B045-48635CB75478}"/>
    <hyperlink ref="C33" location="'10.Promedio areas - RAPE'!A1" display="'10.Promedio areas - RAPE'!A1" xr:uid="{A317F41A-2C85-4087-8CA9-89F8949CB67B}"/>
    <hyperlink ref="C34" location="'11. % Est. X Nives LC.'!A1" display="'11. % Est. X Nives LC.'!A1" xr:uid="{8B9ECA07-D19C-44B0-8BBF-F6015668BE6C}"/>
    <hyperlink ref="C35" location="'15. IE Priorizadas C.Sociales '!A1" display="'15. IE Priorizadas C.Sociales '!A1" xr:uid="{9D480533-F419-4E76-B91D-854BBAE7569A}"/>
    <hyperlink ref="C36" location="'13. % Est. X Nivles Matematicas'!A1" display="'13. % Est. X Nivles Matematicas'!A1" xr:uid="{DA55715B-517D-4127-8356-BC4F5087E721}"/>
    <hyperlink ref="C37" location="'14. IE Priorizadas Matemáticas'!A1" display="'14. IE Priorizadas Matemáticas'!A1" xr:uid="{8642200E-4351-44BF-B3F7-494920240FE6}"/>
    <hyperlink ref="C38" location="'14. Rtas. Incorrectas C.Ntrles.'!A1" display="'14. Rtas. Incorrectas C.Ntrles.'!A1" xr:uid="{959A727C-425A-467C-BF68-572F0A971E76}"/>
    <hyperlink ref="C39" location="'22. Conclusiones'!A1" display="'22. Conclusiones'!A1" xr:uid="{83422085-00F7-46AC-AAB1-2D092C679936}"/>
    <hyperlink ref="C40" location="'17. % ESt. X C.Ntles.'!A1" display="'17. % ESt. X C.Ntles.'!A1" xr:uid="{24D7524F-C3D8-4218-A86C-9981B033EBB5}"/>
    <hyperlink ref="C41" location="'18. IE Priorizadas CNtles.'!A1" display="'18. IE Priorizadas CNtles.'!A1" xr:uid="{FC97C6E0-4A8F-462C-B0BB-76BBD8B976B8}"/>
    <hyperlink ref="C42" location="'19. % Est. Inglés'!A1" display="'19. % Est. Inglés'!A1" xr:uid="{A0CDF5F5-5248-4B74-BE63-8EA69552AA18}"/>
    <hyperlink ref="C43" location="'20. % IE Priorizadas Ingles'!A1" display="'20. % IE Priorizadas Ingles'!A1" xr:uid="{60099EC1-1FB1-429F-8AB2-905F9489543B}"/>
    <hyperlink ref="C44" location="'21. Mpios Promedio Areas'!A1" display="'21. Mpios Promedio Areas'!A1" xr:uid="{71BCEB01-B114-4AE5-BFB7-1E2AA4010DA1}"/>
    <hyperlink ref="C22" location="'5.1. Historico Categorias'!A1" display="'5.1. Historico Categorias'!A1" xr:uid="{78339DE7-6FE6-4D29-858F-E93CAC51082F}"/>
    <hyperlink ref="C25" location="'8. Puntajes Globales'!A1" display="'8. Puntajes Globales'!A1" xr:uid="{52E724DA-1140-41BD-B79F-E1F38EFA940A}"/>
    <hyperlink ref="C26" location="'9. Promedio areas'!A1" display="'9. Promedio areas'!A1" xr:uid="{8C42548B-7C46-45C4-BD72-4F785834F0D6}"/>
    <hyperlink ref="C27:C32" location="'9. Promedio areas'!A1" display="'9. Promedio areas'!A1" xr:uid="{C3602D7E-D326-4526-87AF-B1C536B5321E}"/>
    <hyperlink ref="C32" location="'15. % X Niveles C.Sociales'!A1" display="'15. % X Niveles C.Sociales'!A1" xr:uid="{39155FF2-46D6-40F5-837B-2BFBC2378E04}"/>
    <hyperlink ref="C45" location="'22. Conclusiones'!A1" display="'22. Conclusiones'!A1" xr:uid="{6D65DF2A-E0D5-48F4-93EF-EAE857AB19D3}"/>
  </hyperlinks>
  <pageMargins left="0.70866141732283472" right="0.70866141732283472" top="0.74803149606299213" bottom="0.74803149606299213" header="0.31496062992125984" footer="0.31496062992125984"/>
  <pageSetup scale="7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88EA12-C395-45F1-A5ED-63FD881C313F}">
  <sheetPr>
    <tabColor theme="8" tint="0.59999389629810485"/>
  </sheetPr>
  <dimension ref="A1:M87"/>
  <sheetViews>
    <sheetView zoomScale="87" zoomScaleNormal="87" workbookViewId="0">
      <selection activeCell="A15" sqref="A15"/>
    </sheetView>
  </sheetViews>
  <sheetFormatPr defaultColWidth="11.42578125" defaultRowHeight="15"/>
  <cols>
    <col min="1" max="1" width="16.5703125" style="3" customWidth="1"/>
    <col min="2" max="2" width="23.5703125" style="3" customWidth="1"/>
    <col min="3" max="3" width="30.5703125" style="3" customWidth="1"/>
    <col min="4" max="4" width="18.7109375" style="3" customWidth="1"/>
    <col min="5" max="5" width="18" style="3" customWidth="1"/>
    <col min="6" max="6" width="15.85546875" style="3" customWidth="1"/>
    <col min="7" max="7" width="17.28515625" style="3" customWidth="1"/>
    <col min="8" max="8" width="20" style="3" customWidth="1"/>
    <col min="9" max="9" width="11.42578125" style="3"/>
    <col min="10" max="10" width="48.28515625" style="3" customWidth="1"/>
    <col min="11" max="16384" width="11.42578125" style="3"/>
  </cols>
  <sheetData>
    <row r="1" spans="1:13" ht="20.100000000000001" customHeight="1">
      <c r="A1" s="739" t="s">
        <v>49</v>
      </c>
      <c r="B1" s="740"/>
      <c r="C1" s="740"/>
      <c r="D1" s="740"/>
      <c r="E1" s="740"/>
      <c r="F1" s="740"/>
      <c r="G1" s="740"/>
      <c r="H1" s="741"/>
    </row>
    <row r="2" spans="1:13" ht="20.100000000000001" customHeight="1">
      <c r="A2" s="737" t="s">
        <v>50</v>
      </c>
      <c r="B2" s="735"/>
      <c r="C2" s="735"/>
      <c r="D2" s="735"/>
      <c r="E2" s="735"/>
      <c r="F2" s="735"/>
      <c r="G2" s="735"/>
      <c r="H2" s="738"/>
    </row>
    <row r="3" spans="1:13" ht="20.100000000000001" customHeight="1">
      <c r="A3" s="737" t="s">
        <v>51</v>
      </c>
      <c r="B3" s="735"/>
      <c r="C3" s="735"/>
      <c r="D3" s="735"/>
      <c r="E3" s="735"/>
      <c r="F3" s="735"/>
      <c r="G3" s="735"/>
      <c r="H3" s="738"/>
    </row>
    <row r="4" spans="1:13" ht="20.100000000000001" customHeight="1">
      <c r="A4" s="502"/>
      <c r="B4" s="503"/>
      <c r="C4" s="503"/>
      <c r="D4" s="503"/>
      <c r="E4" s="503"/>
      <c r="F4" s="503"/>
      <c r="G4" s="57"/>
      <c r="H4" s="504"/>
    </row>
    <row r="5" spans="1:13" ht="20.100000000000001" customHeight="1">
      <c r="A5" s="745" t="s">
        <v>52</v>
      </c>
      <c r="B5" s="746"/>
      <c r="C5" s="746"/>
      <c r="D5" s="746"/>
      <c r="E5" s="746"/>
      <c r="F5" s="746"/>
      <c r="G5" s="746"/>
      <c r="H5" s="747"/>
    </row>
    <row r="6" spans="1:13" ht="20.100000000000001" customHeight="1">
      <c r="A6" s="745"/>
      <c r="B6" s="746"/>
      <c r="C6" s="746"/>
      <c r="D6" s="746"/>
      <c r="E6" s="746"/>
      <c r="F6" s="746"/>
      <c r="G6" s="746"/>
      <c r="H6" s="747"/>
    </row>
    <row r="7" spans="1:13" ht="20.100000000000001" customHeight="1">
      <c r="A7" s="505"/>
      <c r="B7" s="37"/>
      <c r="C7" s="37"/>
      <c r="D7" s="37"/>
      <c r="E7" s="37"/>
      <c r="F7" s="37"/>
      <c r="G7" s="57"/>
      <c r="H7" s="504"/>
    </row>
    <row r="8" spans="1:13" ht="20.100000000000001" customHeight="1">
      <c r="A8" s="742" t="s">
        <v>53</v>
      </c>
      <c r="B8" s="743"/>
      <c r="C8" s="743"/>
      <c r="D8" s="743"/>
      <c r="E8" s="743"/>
      <c r="F8" s="743"/>
      <c r="G8" s="506"/>
      <c r="H8" s="507"/>
    </row>
    <row r="9" spans="1:13" ht="20.100000000000001" customHeight="1">
      <c r="A9" s="744" t="s">
        <v>54</v>
      </c>
      <c r="B9" s="744"/>
      <c r="C9" s="744"/>
      <c r="D9" s="744"/>
      <c r="E9" s="744"/>
      <c r="F9" s="744"/>
      <c r="G9" s="744"/>
      <c r="H9" s="744"/>
    </row>
    <row r="10" spans="1:13" ht="20.100000000000001" customHeight="1">
      <c r="A10" s="744"/>
      <c r="B10" s="744"/>
      <c r="C10" s="744"/>
      <c r="D10" s="744"/>
      <c r="E10" s="744"/>
      <c r="F10" s="744"/>
      <c r="G10" s="744"/>
      <c r="H10" s="744"/>
    </row>
    <row r="11" spans="1:13" ht="20.100000000000001" customHeight="1">
      <c r="A11" s="744"/>
      <c r="B11" s="744"/>
      <c r="C11" s="744"/>
      <c r="D11" s="744"/>
      <c r="E11" s="744"/>
      <c r="F11" s="744"/>
      <c r="G11" s="744"/>
      <c r="H11" s="744"/>
    </row>
    <row r="12" spans="1:13" ht="20.100000000000001" customHeight="1">
      <c r="A12" s="744"/>
      <c r="B12" s="744"/>
      <c r="C12" s="744"/>
      <c r="D12" s="744"/>
      <c r="E12" s="744"/>
      <c r="F12" s="744"/>
      <c r="G12" s="744"/>
      <c r="H12" s="744"/>
    </row>
    <row r="13" spans="1:13" ht="7.5" customHeight="1">
      <c r="A13" s="744"/>
      <c r="B13" s="744"/>
      <c r="C13" s="744"/>
      <c r="D13" s="744"/>
      <c r="E13" s="744"/>
      <c r="F13" s="744"/>
      <c r="G13" s="744"/>
      <c r="H13" s="744"/>
    </row>
    <row r="14" spans="1:13" ht="20.100000000000001" customHeight="1">
      <c r="A14" s="206"/>
      <c r="B14" s="206"/>
      <c r="C14" s="206"/>
      <c r="D14" s="206"/>
      <c r="E14" s="206"/>
      <c r="F14" s="206"/>
      <c r="G14" s="206"/>
      <c r="H14" s="206"/>
    </row>
    <row r="15" spans="1:13" ht="20.100000000000001" customHeight="1">
      <c r="G15" s="37"/>
      <c r="H15" s="37"/>
    </row>
    <row r="16" spans="1:13" ht="30">
      <c r="A16" s="703" t="s">
        <v>55</v>
      </c>
      <c r="B16" s="703" t="s">
        <v>56</v>
      </c>
      <c r="C16" s="703" t="s">
        <v>57</v>
      </c>
      <c r="D16" s="703" t="s">
        <v>58</v>
      </c>
      <c r="E16" s="703" t="s">
        <v>59</v>
      </c>
      <c r="F16" s="703">
        <v>2024</v>
      </c>
      <c r="G16" s="37"/>
      <c r="H16" s="130"/>
      <c r="I16" s="451"/>
      <c r="J16" s="451"/>
      <c r="K16" s="37"/>
      <c r="L16" s="37"/>
      <c r="M16" s="37"/>
    </row>
    <row r="17" spans="1:6" ht="45">
      <c r="A17" s="704">
        <v>1</v>
      </c>
      <c r="B17" s="294" t="s">
        <v>60</v>
      </c>
      <c r="C17" s="303" t="s">
        <v>61</v>
      </c>
      <c r="D17" s="304" t="s">
        <v>62</v>
      </c>
      <c r="E17" s="304" t="s">
        <v>63</v>
      </c>
      <c r="F17" s="438" t="s">
        <v>64</v>
      </c>
    </row>
    <row r="18" spans="1:6" ht="45">
      <c r="A18" s="704">
        <v>2</v>
      </c>
      <c r="B18" s="294" t="s">
        <v>65</v>
      </c>
      <c r="C18" s="300" t="s">
        <v>66</v>
      </c>
      <c r="D18" s="301" t="s">
        <v>62</v>
      </c>
      <c r="E18" s="301" t="s">
        <v>63</v>
      </c>
      <c r="F18" s="438" t="s">
        <v>64</v>
      </c>
    </row>
    <row r="19" spans="1:6" ht="30">
      <c r="A19" s="704">
        <v>3</v>
      </c>
      <c r="B19" s="294" t="s">
        <v>67</v>
      </c>
      <c r="C19" s="300" t="s">
        <v>68</v>
      </c>
      <c r="D19" s="301" t="s">
        <v>62</v>
      </c>
      <c r="E19" s="301" t="s">
        <v>63</v>
      </c>
      <c r="F19" s="438" t="s">
        <v>64</v>
      </c>
    </row>
    <row r="20" spans="1:6" ht="30">
      <c r="A20" s="704">
        <v>4</v>
      </c>
      <c r="B20" s="294" t="s">
        <v>69</v>
      </c>
      <c r="C20" s="314" t="s">
        <v>70</v>
      </c>
      <c r="D20" s="315" t="s">
        <v>71</v>
      </c>
      <c r="E20" s="315" t="s">
        <v>63</v>
      </c>
      <c r="F20" s="438" t="s">
        <v>64</v>
      </c>
    </row>
    <row r="21" spans="1:6" ht="45">
      <c r="A21" s="704">
        <v>5</v>
      </c>
      <c r="B21" s="294" t="s">
        <v>69</v>
      </c>
      <c r="C21" s="314" t="s">
        <v>72</v>
      </c>
      <c r="D21" s="315" t="s">
        <v>62</v>
      </c>
      <c r="E21" s="315" t="s">
        <v>63</v>
      </c>
      <c r="F21" s="438" t="s">
        <v>64</v>
      </c>
    </row>
    <row r="22" spans="1:6" ht="30">
      <c r="A22" s="704">
        <v>6</v>
      </c>
      <c r="B22" s="294" t="s">
        <v>73</v>
      </c>
      <c r="C22" s="317" t="s">
        <v>74</v>
      </c>
      <c r="D22" s="315" t="s">
        <v>62</v>
      </c>
      <c r="E22" s="301" t="s">
        <v>75</v>
      </c>
      <c r="F22" s="438" t="s">
        <v>64</v>
      </c>
    </row>
    <row r="23" spans="1:6">
      <c r="A23" s="704">
        <v>7</v>
      </c>
      <c r="B23" s="294" t="s">
        <v>76</v>
      </c>
      <c r="C23" s="315" t="s">
        <v>77</v>
      </c>
      <c r="D23" s="315" t="s">
        <v>62</v>
      </c>
      <c r="E23" s="315" t="s">
        <v>63</v>
      </c>
      <c r="F23" s="438" t="s">
        <v>64</v>
      </c>
    </row>
    <row r="24" spans="1:6" ht="30">
      <c r="A24" s="704">
        <v>8</v>
      </c>
      <c r="B24" s="294" t="s">
        <v>78</v>
      </c>
      <c r="C24" s="308" t="s">
        <v>79</v>
      </c>
      <c r="D24" s="331" t="s">
        <v>62</v>
      </c>
      <c r="E24" s="331" t="s">
        <v>75</v>
      </c>
      <c r="F24" s="438" t="s">
        <v>80</v>
      </c>
    </row>
    <row r="25" spans="1:6">
      <c r="A25" s="704">
        <v>9</v>
      </c>
      <c r="B25" s="294" t="s">
        <v>78</v>
      </c>
      <c r="C25" s="308" t="s">
        <v>81</v>
      </c>
      <c r="D25" s="301" t="s">
        <v>62</v>
      </c>
      <c r="E25" s="301" t="s">
        <v>75</v>
      </c>
      <c r="F25" s="438" t="s">
        <v>64</v>
      </c>
    </row>
    <row r="26" spans="1:6" ht="30">
      <c r="A26" s="704">
        <v>10</v>
      </c>
      <c r="B26" s="294" t="s">
        <v>78</v>
      </c>
      <c r="C26" s="314" t="s">
        <v>82</v>
      </c>
      <c r="D26" s="315" t="s">
        <v>62</v>
      </c>
      <c r="E26" s="301" t="s">
        <v>75</v>
      </c>
      <c r="F26" s="438" t="s">
        <v>80</v>
      </c>
    </row>
    <row r="27" spans="1:6" ht="45">
      <c r="A27" s="704">
        <v>11</v>
      </c>
      <c r="B27" s="294" t="s">
        <v>78</v>
      </c>
      <c r="C27" s="314" t="s">
        <v>83</v>
      </c>
      <c r="D27" s="315" t="s">
        <v>62</v>
      </c>
      <c r="E27" s="315" t="s">
        <v>63</v>
      </c>
      <c r="F27" s="438" t="s">
        <v>64</v>
      </c>
    </row>
    <row r="28" spans="1:6" ht="45">
      <c r="A28" s="704">
        <v>12</v>
      </c>
      <c r="B28" s="294" t="s">
        <v>78</v>
      </c>
      <c r="C28" s="324" t="s">
        <v>84</v>
      </c>
      <c r="D28" s="325" t="s">
        <v>62</v>
      </c>
      <c r="E28" s="325" t="s">
        <v>63</v>
      </c>
      <c r="F28" s="438" t="s">
        <v>64</v>
      </c>
    </row>
    <row r="29" spans="1:6" ht="30">
      <c r="A29" s="704">
        <v>13</v>
      </c>
      <c r="B29" s="294" t="s">
        <v>78</v>
      </c>
      <c r="C29" s="324" t="s">
        <v>85</v>
      </c>
      <c r="D29" s="325" t="s">
        <v>62</v>
      </c>
      <c r="E29" s="325" t="s">
        <v>63</v>
      </c>
      <c r="F29" s="438" t="s">
        <v>64</v>
      </c>
    </row>
    <row r="30" spans="1:6" ht="30">
      <c r="A30" s="704">
        <v>14</v>
      </c>
      <c r="B30" s="294" t="s">
        <v>78</v>
      </c>
      <c r="C30" s="314" t="s">
        <v>86</v>
      </c>
      <c r="D30" s="315" t="s">
        <v>62</v>
      </c>
      <c r="E30" s="301" t="s">
        <v>75</v>
      </c>
      <c r="F30" s="438" t="s">
        <v>87</v>
      </c>
    </row>
    <row r="31" spans="1:6">
      <c r="A31" s="704">
        <v>15</v>
      </c>
      <c r="B31" s="294" t="s">
        <v>88</v>
      </c>
      <c r="C31" s="300" t="s">
        <v>89</v>
      </c>
      <c r="D31" s="301" t="s">
        <v>71</v>
      </c>
      <c r="E31" s="301" t="s">
        <v>63</v>
      </c>
      <c r="F31" s="438" t="s">
        <v>64</v>
      </c>
    </row>
    <row r="32" spans="1:6" ht="30">
      <c r="A32" s="704">
        <v>16</v>
      </c>
      <c r="B32" s="294" t="s">
        <v>90</v>
      </c>
      <c r="C32" s="300" t="s">
        <v>91</v>
      </c>
      <c r="D32" s="301" t="s">
        <v>62</v>
      </c>
      <c r="E32" s="301" t="s">
        <v>63</v>
      </c>
      <c r="F32" s="438" t="s">
        <v>64</v>
      </c>
    </row>
    <row r="33" spans="1:6">
      <c r="A33" s="704">
        <v>17</v>
      </c>
      <c r="B33" s="294" t="s">
        <v>92</v>
      </c>
      <c r="C33" s="300" t="s">
        <v>93</v>
      </c>
      <c r="D33" s="301" t="s">
        <v>62</v>
      </c>
      <c r="E33" s="301" t="s">
        <v>75</v>
      </c>
      <c r="F33" s="438" t="s">
        <v>64</v>
      </c>
    </row>
    <row r="34" spans="1:6" ht="30">
      <c r="A34" s="704">
        <v>18</v>
      </c>
      <c r="B34" s="294" t="s">
        <v>92</v>
      </c>
      <c r="C34" s="300" t="s">
        <v>94</v>
      </c>
      <c r="D34" s="301" t="s">
        <v>62</v>
      </c>
      <c r="E34" s="301" t="s">
        <v>75</v>
      </c>
      <c r="F34" s="438" t="s">
        <v>80</v>
      </c>
    </row>
    <row r="35" spans="1:6">
      <c r="A35" s="704">
        <v>19</v>
      </c>
      <c r="B35" s="6" t="s">
        <v>92</v>
      </c>
      <c r="C35" s="6" t="s">
        <v>95</v>
      </c>
      <c r="D35" s="301" t="s">
        <v>62</v>
      </c>
      <c r="E35" s="301" t="s">
        <v>75</v>
      </c>
      <c r="F35" s="438" t="s">
        <v>64</v>
      </c>
    </row>
    <row r="36" spans="1:6" ht="30">
      <c r="A36" s="704">
        <v>20</v>
      </c>
      <c r="B36" s="334" t="s">
        <v>92</v>
      </c>
      <c r="C36" s="335" t="s">
        <v>96</v>
      </c>
      <c r="D36" s="336" t="s">
        <v>62</v>
      </c>
      <c r="E36" s="301" t="s">
        <v>75</v>
      </c>
      <c r="F36" s="438" t="s">
        <v>87</v>
      </c>
    </row>
    <row r="37" spans="1:6" ht="45">
      <c r="A37" s="704">
        <v>21</v>
      </c>
      <c r="B37" s="294" t="s">
        <v>92</v>
      </c>
      <c r="C37" s="300" t="s">
        <v>97</v>
      </c>
      <c r="D37" s="301" t="s">
        <v>62</v>
      </c>
      <c r="E37" s="301" t="s">
        <v>63</v>
      </c>
      <c r="F37" s="438" t="s">
        <v>64</v>
      </c>
    </row>
    <row r="38" spans="1:6">
      <c r="A38" s="704">
        <v>22</v>
      </c>
      <c r="B38" s="6" t="s">
        <v>92</v>
      </c>
      <c r="C38" s="7" t="s">
        <v>98</v>
      </c>
      <c r="D38" s="301" t="s">
        <v>62</v>
      </c>
      <c r="E38" s="301" t="s">
        <v>75</v>
      </c>
      <c r="F38" s="438" t="s">
        <v>87</v>
      </c>
    </row>
    <row r="39" spans="1:6" ht="30">
      <c r="A39" s="704">
        <v>23</v>
      </c>
      <c r="B39" s="294" t="s">
        <v>92</v>
      </c>
      <c r="C39" s="300" t="s">
        <v>99</v>
      </c>
      <c r="D39" s="301" t="s">
        <v>62</v>
      </c>
      <c r="E39" s="301" t="s">
        <v>75</v>
      </c>
      <c r="F39" s="438" t="s">
        <v>87</v>
      </c>
    </row>
    <row r="40" spans="1:6" ht="30">
      <c r="A40" s="704">
        <v>24</v>
      </c>
      <c r="B40" s="294" t="s">
        <v>92</v>
      </c>
      <c r="C40" s="300" t="s">
        <v>100</v>
      </c>
      <c r="D40" s="301" t="s">
        <v>62</v>
      </c>
      <c r="E40" s="301" t="s">
        <v>75</v>
      </c>
      <c r="F40" s="438" t="s">
        <v>80</v>
      </c>
    </row>
    <row r="41" spans="1:6" ht="45">
      <c r="A41" s="704">
        <v>25</v>
      </c>
      <c r="B41" s="294" t="s">
        <v>101</v>
      </c>
      <c r="C41" s="300" t="s">
        <v>102</v>
      </c>
      <c r="D41" s="301" t="s">
        <v>71</v>
      </c>
      <c r="E41" s="301" t="s">
        <v>63</v>
      </c>
      <c r="F41" s="438" t="s">
        <v>64</v>
      </c>
    </row>
    <row r="42" spans="1:6" ht="45">
      <c r="A42" s="704">
        <v>26</v>
      </c>
      <c r="B42" s="294" t="s">
        <v>103</v>
      </c>
      <c r="C42" s="300" t="s">
        <v>104</v>
      </c>
      <c r="D42" s="301" t="s">
        <v>62</v>
      </c>
      <c r="E42" s="301" t="s">
        <v>75</v>
      </c>
      <c r="F42" s="438" t="s">
        <v>64</v>
      </c>
    </row>
    <row r="43" spans="1:6">
      <c r="A43" s="704">
        <v>27</v>
      </c>
      <c r="B43" s="294" t="s">
        <v>103</v>
      </c>
      <c r="C43" s="303" t="s">
        <v>105</v>
      </c>
      <c r="D43" s="304" t="s">
        <v>62</v>
      </c>
      <c r="E43" s="301" t="s">
        <v>75</v>
      </c>
      <c r="F43" s="438" t="s">
        <v>64</v>
      </c>
    </row>
    <row r="44" spans="1:6" ht="30">
      <c r="A44" s="704">
        <v>28</v>
      </c>
      <c r="B44" s="294" t="s">
        <v>106</v>
      </c>
      <c r="C44" s="300" t="s">
        <v>107</v>
      </c>
      <c r="D44" s="301" t="s">
        <v>71</v>
      </c>
      <c r="E44" s="301" t="s">
        <v>63</v>
      </c>
      <c r="F44" s="438" t="s">
        <v>64</v>
      </c>
    </row>
    <row r="45" spans="1:6" ht="30">
      <c r="A45" s="704">
        <v>29</v>
      </c>
      <c r="B45" s="294" t="s">
        <v>106</v>
      </c>
      <c r="C45" s="300" t="s">
        <v>108</v>
      </c>
      <c r="D45" s="301" t="s">
        <v>71</v>
      </c>
      <c r="E45" s="301" t="s">
        <v>63</v>
      </c>
      <c r="F45" s="438" t="s">
        <v>64</v>
      </c>
    </row>
    <row r="46" spans="1:6" ht="60">
      <c r="A46" s="704">
        <v>30</v>
      </c>
      <c r="B46" s="294" t="s">
        <v>106</v>
      </c>
      <c r="C46" s="300" t="s">
        <v>109</v>
      </c>
      <c r="D46" s="301" t="s">
        <v>71</v>
      </c>
      <c r="E46" s="301" t="s">
        <v>63</v>
      </c>
      <c r="F46" s="438" t="s">
        <v>64</v>
      </c>
    </row>
    <row r="47" spans="1:6" ht="30">
      <c r="A47" s="704">
        <v>31</v>
      </c>
      <c r="B47" s="294" t="s">
        <v>106</v>
      </c>
      <c r="C47" s="295" t="s">
        <v>110</v>
      </c>
      <c r="D47" s="296" t="s">
        <v>62</v>
      </c>
      <c r="E47" s="296" t="s">
        <v>63</v>
      </c>
      <c r="F47" s="438" t="s">
        <v>80</v>
      </c>
    </row>
    <row r="48" spans="1:6" ht="30">
      <c r="A48" s="704">
        <v>32</v>
      </c>
      <c r="B48" s="294" t="s">
        <v>106</v>
      </c>
      <c r="C48" s="300" t="s">
        <v>111</v>
      </c>
      <c r="D48" s="301" t="s">
        <v>62</v>
      </c>
      <c r="E48" s="301" t="s">
        <v>63</v>
      </c>
      <c r="F48" s="438" t="s">
        <v>80</v>
      </c>
    </row>
    <row r="49" spans="1:6" ht="30">
      <c r="A49" s="704">
        <v>33</v>
      </c>
      <c r="B49" s="294" t="s">
        <v>106</v>
      </c>
      <c r="C49" s="300" t="s">
        <v>112</v>
      </c>
      <c r="D49" s="301" t="s">
        <v>62</v>
      </c>
      <c r="E49" s="301" t="s">
        <v>63</v>
      </c>
      <c r="F49" s="438" t="s">
        <v>80</v>
      </c>
    </row>
    <row r="50" spans="1:6">
      <c r="A50" s="704">
        <v>34</v>
      </c>
      <c r="B50" s="294" t="s">
        <v>113</v>
      </c>
      <c r="C50" s="300" t="s">
        <v>114</v>
      </c>
      <c r="D50" s="301" t="s">
        <v>62</v>
      </c>
      <c r="E50" s="301" t="s">
        <v>75</v>
      </c>
      <c r="F50" s="438" t="s">
        <v>64</v>
      </c>
    </row>
    <row r="51" spans="1:6" ht="30">
      <c r="A51" s="704">
        <v>35</v>
      </c>
      <c r="B51" s="294" t="s">
        <v>113</v>
      </c>
      <c r="C51" s="300" t="s">
        <v>115</v>
      </c>
      <c r="D51" s="301" t="s">
        <v>62</v>
      </c>
      <c r="E51" s="301" t="s">
        <v>75</v>
      </c>
      <c r="F51" s="438" t="s">
        <v>87</v>
      </c>
    </row>
    <row r="52" spans="1:6" ht="30">
      <c r="A52" s="704">
        <v>36</v>
      </c>
      <c r="B52" s="294" t="s">
        <v>116</v>
      </c>
      <c r="C52" s="300" t="s">
        <v>117</v>
      </c>
      <c r="D52" s="301" t="s">
        <v>71</v>
      </c>
      <c r="E52" s="301" t="s">
        <v>63</v>
      </c>
      <c r="F52" s="438" t="s">
        <v>64</v>
      </c>
    </row>
    <row r="53" spans="1:6" ht="45">
      <c r="A53" s="704">
        <v>37</v>
      </c>
      <c r="B53" s="294" t="s">
        <v>116</v>
      </c>
      <c r="C53" s="300" t="s">
        <v>118</v>
      </c>
      <c r="D53" s="301" t="s">
        <v>62</v>
      </c>
      <c r="E53" s="301" t="s">
        <v>63</v>
      </c>
      <c r="F53" s="438" t="s">
        <v>64</v>
      </c>
    </row>
    <row r="54" spans="1:6">
      <c r="A54" s="704">
        <v>38</v>
      </c>
      <c r="B54" s="294" t="s">
        <v>119</v>
      </c>
      <c r="C54" s="310" t="s">
        <v>120</v>
      </c>
      <c r="D54" s="311" t="s">
        <v>62</v>
      </c>
      <c r="E54" s="301" t="s">
        <v>75</v>
      </c>
      <c r="F54" s="438" t="s">
        <v>87</v>
      </c>
    </row>
    <row r="55" spans="1:6" ht="45">
      <c r="A55" s="704">
        <v>39</v>
      </c>
      <c r="B55" s="294" t="s">
        <v>119</v>
      </c>
      <c r="C55" s="303" t="s">
        <v>121</v>
      </c>
      <c r="D55" s="304" t="s">
        <v>62</v>
      </c>
      <c r="E55" s="301" t="s">
        <v>75</v>
      </c>
      <c r="F55" s="438" t="s">
        <v>87</v>
      </c>
    </row>
    <row r="56" spans="1:6" ht="45">
      <c r="A56" s="704">
        <v>40</v>
      </c>
      <c r="B56" s="294" t="s">
        <v>119</v>
      </c>
      <c r="C56" s="300" t="s">
        <v>122</v>
      </c>
      <c r="D56" s="301" t="s">
        <v>62</v>
      </c>
      <c r="E56" s="301" t="s">
        <v>63</v>
      </c>
      <c r="F56" s="438" t="s">
        <v>64</v>
      </c>
    </row>
    <row r="57" spans="1:6" ht="45">
      <c r="A57" s="704">
        <v>41</v>
      </c>
      <c r="B57" s="294" t="s">
        <v>119</v>
      </c>
      <c r="C57" s="300" t="s">
        <v>123</v>
      </c>
      <c r="D57" s="301" t="s">
        <v>62</v>
      </c>
      <c r="E57" s="301" t="s">
        <v>63</v>
      </c>
      <c r="F57" s="438" t="s">
        <v>80</v>
      </c>
    </row>
    <row r="58" spans="1:6" ht="45">
      <c r="A58" s="704">
        <v>42</v>
      </c>
      <c r="B58" s="294" t="s">
        <v>124</v>
      </c>
      <c r="C58" s="295" t="s">
        <v>125</v>
      </c>
      <c r="D58" s="296" t="s">
        <v>62</v>
      </c>
      <c r="E58" s="296" t="s">
        <v>63</v>
      </c>
      <c r="F58" s="438" t="s">
        <v>64</v>
      </c>
    </row>
    <row r="59" spans="1:6">
      <c r="A59" s="704">
        <v>43</v>
      </c>
      <c r="B59" s="294" t="s">
        <v>126</v>
      </c>
      <c r="C59" s="300" t="s">
        <v>127</v>
      </c>
      <c r="D59" s="301" t="s">
        <v>62</v>
      </c>
      <c r="E59" s="301" t="s">
        <v>75</v>
      </c>
      <c r="F59" s="438" t="s">
        <v>64</v>
      </c>
    </row>
    <row r="60" spans="1:6" ht="30">
      <c r="A60" s="704">
        <v>44</v>
      </c>
      <c r="B60" s="294" t="s">
        <v>128</v>
      </c>
      <c r="C60" s="339" t="s">
        <v>129</v>
      </c>
      <c r="D60" s="340" t="s">
        <v>62</v>
      </c>
      <c r="E60" s="301" t="s">
        <v>75</v>
      </c>
      <c r="F60" s="438" t="s">
        <v>87</v>
      </c>
    </row>
    <row r="61" spans="1:6" ht="45">
      <c r="A61" s="704">
        <v>45</v>
      </c>
      <c r="B61" s="294" t="s">
        <v>128</v>
      </c>
      <c r="C61" s="308" t="s">
        <v>130</v>
      </c>
      <c r="D61" s="311" t="s">
        <v>62</v>
      </c>
      <c r="E61" s="311" t="s">
        <v>63</v>
      </c>
      <c r="F61" s="438" t="s">
        <v>80</v>
      </c>
    </row>
    <row r="62" spans="1:6" ht="30">
      <c r="A62" s="704">
        <v>46</v>
      </c>
      <c r="B62" s="294" t="s">
        <v>128</v>
      </c>
      <c r="C62" s="310" t="s">
        <v>131</v>
      </c>
      <c r="D62" s="311" t="s">
        <v>71</v>
      </c>
      <c r="E62" s="311" t="s">
        <v>63</v>
      </c>
      <c r="F62" s="438" t="s">
        <v>64</v>
      </c>
    </row>
    <row r="63" spans="1:6" ht="45">
      <c r="A63" s="704">
        <v>47</v>
      </c>
      <c r="B63" s="294" t="s">
        <v>128</v>
      </c>
      <c r="C63" s="300" t="s">
        <v>132</v>
      </c>
      <c r="D63" s="301" t="s">
        <v>62</v>
      </c>
      <c r="E63" s="301" t="s">
        <v>63</v>
      </c>
      <c r="F63" s="438" t="s">
        <v>64</v>
      </c>
    </row>
    <row r="64" spans="1:6" ht="45">
      <c r="A64" s="704">
        <v>48</v>
      </c>
      <c r="B64" s="294" t="s">
        <v>128</v>
      </c>
      <c r="C64" s="300" t="s">
        <v>133</v>
      </c>
      <c r="D64" s="301" t="s">
        <v>62</v>
      </c>
      <c r="E64" s="301" t="s">
        <v>63</v>
      </c>
      <c r="F64" s="438" t="s">
        <v>64</v>
      </c>
    </row>
    <row r="65" spans="1:6">
      <c r="A65" s="704">
        <v>49</v>
      </c>
      <c r="B65" s="296" t="s">
        <v>134</v>
      </c>
      <c r="C65" s="295" t="s">
        <v>135</v>
      </c>
      <c r="D65" s="296" t="s">
        <v>62</v>
      </c>
      <c r="E65" s="301" t="s">
        <v>75</v>
      </c>
      <c r="F65" s="438" t="s">
        <v>87</v>
      </c>
    </row>
    <row r="66" spans="1:6" ht="45">
      <c r="A66" s="704">
        <v>50</v>
      </c>
      <c r="B66" s="294" t="s">
        <v>134</v>
      </c>
      <c r="C66" s="300" t="s">
        <v>136</v>
      </c>
      <c r="D66" s="301" t="s">
        <v>62</v>
      </c>
      <c r="E66" s="301" t="s">
        <v>63</v>
      </c>
      <c r="F66" s="438" t="s">
        <v>80</v>
      </c>
    </row>
    <row r="67" spans="1:6" ht="30">
      <c r="A67" s="703" t="s">
        <v>55</v>
      </c>
      <c r="B67" s="703" t="s">
        <v>56</v>
      </c>
      <c r="C67" s="703" t="s">
        <v>57</v>
      </c>
      <c r="D67" s="703" t="s">
        <v>58</v>
      </c>
      <c r="E67" s="703" t="s">
        <v>59</v>
      </c>
      <c r="F67" s="703">
        <v>2024</v>
      </c>
    </row>
    <row r="68" spans="1:6" ht="30">
      <c r="A68" s="704">
        <v>51</v>
      </c>
      <c r="B68" s="294" t="s">
        <v>134</v>
      </c>
      <c r="C68" s="300" t="s">
        <v>137</v>
      </c>
      <c r="D68" s="301" t="s">
        <v>62</v>
      </c>
      <c r="E68" s="301" t="s">
        <v>63</v>
      </c>
      <c r="F68" s="438" t="s">
        <v>87</v>
      </c>
    </row>
    <row r="69" spans="1:6">
      <c r="A69" s="704">
        <v>52</v>
      </c>
      <c r="B69" s="294" t="s">
        <v>138</v>
      </c>
      <c r="C69" s="300" t="s">
        <v>139</v>
      </c>
      <c r="D69" s="301" t="s">
        <v>62</v>
      </c>
      <c r="E69" s="301" t="s">
        <v>75</v>
      </c>
      <c r="F69" s="438" t="s">
        <v>87</v>
      </c>
    </row>
    <row r="70" spans="1:6" ht="30">
      <c r="A70" s="704">
        <v>53</v>
      </c>
      <c r="B70" s="294" t="s">
        <v>138</v>
      </c>
      <c r="C70" s="337" t="s">
        <v>140</v>
      </c>
      <c r="D70" s="301" t="s">
        <v>62</v>
      </c>
      <c r="E70" s="301" t="s">
        <v>75</v>
      </c>
      <c r="F70" s="438" t="s">
        <v>80</v>
      </c>
    </row>
    <row r="71" spans="1:6" ht="45">
      <c r="A71" s="704">
        <v>54</v>
      </c>
      <c r="B71" s="294" t="s">
        <v>138</v>
      </c>
      <c r="C71" s="339" t="s">
        <v>141</v>
      </c>
      <c r="D71" s="340" t="s">
        <v>62</v>
      </c>
      <c r="E71" s="340" t="s">
        <v>63</v>
      </c>
      <c r="F71" s="438" t="s">
        <v>87</v>
      </c>
    </row>
    <row r="72" spans="1:6" ht="30">
      <c r="A72" s="704">
        <v>55</v>
      </c>
      <c r="B72" s="294" t="s">
        <v>138</v>
      </c>
      <c r="C72" s="339" t="s">
        <v>142</v>
      </c>
      <c r="D72" s="301" t="s">
        <v>62</v>
      </c>
      <c r="E72" s="301" t="s">
        <v>75</v>
      </c>
      <c r="F72" s="438" t="s">
        <v>80</v>
      </c>
    </row>
    <row r="73" spans="1:6" ht="30">
      <c r="A73" s="704">
        <v>56</v>
      </c>
      <c r="B73" s="294" t="s">
        <v>138</v>
      </c>
      <c r="C73" s="300" t="s">
        <v>143</v>
      </c>
      <c r="D73" s="301" t="s">
        <v>62</v>
      </c>
      <c r="E73" s="301" t="s">
        <v>75</v>
      </c>
      <c r="F73" s="438" t="s">
        <v>64</v>
      </c>
    </row>
    <row r="74" spans="1:6" ht="30">
      <c r="A74" s="704">
        <v>57</v>
      </c>
      <c r="B74" s="294" t="s">
        <v>138</v>
      </c>
      <c r="C74" s="300" t="s">
        <v>144</v>
      </c>
      <c r="D74" s="301" t="s">
        <v>62</v>
      </c>
      <c r="E74" s="301" t="s">
        <v>75</v>
      </c>
      <c r="F74" s="438" t="s">
        <v>80</v>
      </c>
    </row>
    <row r="75" spans="1:6" ht="30">
      <c r="A75" s="704">
        <v>58</v>
      </c>
      <c r="B75" s="294" t="s">
        <v>138</v>
      </c>
      <c r="C75" s="300" t="s">
        <v>145</v>
      </c>
      <c r="D75" s="301" t="s">
        <v>71</v>
      </c>
      <c r="E75" s="301" t="s">
        <v>63</v>
      </c>
      <c r="F75" s="438" t="s">
        <v>64</v>
      </c>
    </row>
    <row r="76" spans="1:6" ht="30">
      <c r="A76" s="704">
        <v>59</v>
      </c>
      <c r="B76" s="294" t="s">
        <v>138</v>
      </c>
      <c r="C76" s="300" t="s">
        <v>146</v>
      </c>
      <c r="D76" s="301" t="s">
        <v>62</v>
      </c>
      <c r="E76" s="301" t="s">
        <v>75</v>
      </c>
      <c r="F76" s="438" t="s">
        <v>64</v>
      </c>
    </row>
    <row r="77" spans="1:6" ht="30">
      <c r="A77" s="704">
        <v>60</v>
      </c>
      <c r="B77" s="294" t="s">
        <v>147</v>
      </c>
      <c r="C77" s="300" t="s">
        <v>148</v>
      </c>
      <c r="D77" s="301" t="s">
        <v>62</v>
      </c>
      <c r="E77" s="301" t="s">
        <v>63</v>
      </c>
      <c r="F77" s="438" t="s">
        <v>64</v>
      </c>
    </row>
    <row r="78" spans="1:6" ht="30">
      <c r="A78" s="704">
        <v>61</v>
      </c>
      <c r="B78" s="294" t="s">
        <v>149</v>
      </c>
      <c r="C78" s="300" t="s">
        <v>150</v>
      </c>
      <c r="D78" s="301" t="s">
        <v>62</v>
      </c>
      <c r="E78" s="301" t="s">
        <v>75</v>
      </c>
      <c r="F78" s="438" t="s">
        <v>80</v>
      </c>
    </row>
    <row r="79" spans="1:6" ht="30">
      <c r="A79" s="704">
        <v>62</v>
      </c>
      <c r="B79" s="294" t="s">
        <v>151</v>
      </c>
      <c r="C79" s="300" t="s">
        <v>152</v>
      </c>
      <c r="D79" s="301" t="s">
        <v>62</v>
      </c>
      <c r="E79" s="301" t="s">
        <v>75</v>
      </c>
      <c r="F79" s="438" t="s">
        <v>80</v>
      </c>
    </row>
    <row r="80" spans="1:6" ht="30">
      <c r="A80" s="704">
        <v>63</v>
      </c>
      <c r="B80" s="294" t="s">
        <v>151</v>
      </c>
      <c r="C80" s="7" t="s">
        <v>153</v>
      </c>
      <c r="D80" s="301" t="s">
        <v>62</v>
      </c>
      <c r="E80" s="301" t="s">
        <v>75</v>
      </c>
      <c r="F80" s="438" t="s">
        <v>64</v>
      </c>
    </row>
    <row r="81" spans="1:6" ht="45">
      <c r="A81" s="704">
        <v>64</v>
      </c>
      <c r="B81" s="294" t="s">
        <v>154</v>
      </c>
      <c r="C81" s="300" t="s">
        <v>123</v>
      </c>
      <c r="D81" s="301" t="s">
        <v>62</v>
      </c>
      <c r="E81" s="301" t="s">
        <v>63</v>
      </c>
      <c r="F81" s="438" t="s">
        <v>64</v>
      </c>
    </row>
    <row r="82" spans="1:6" ht="30">
      <c r="A82" s="704">
        <v>65</v>
      </c>
      <c r="B82" s="294" t="s">
        <v>155</v>
      </c>
      <c r="C82" s="300" t="s">
        <v>156</v>
      </c>
      <c r="D82" s="301" t="s">
        <v>71</v>
      </c>
      <c r="E82" s="301" t="s">
        <v>63</v>
      </c>
      <c r="F82" s="438" t="s">
        <v>64</v>
      </c>
    </row>
    <row r="83" spans="1:6" ht="30">
      <c r="A83" s="704">
        <v>66</v>
      </c>
      <c r="B83" s="294" t="s">
        <v>157</v>
      </c>
      <c r="C83" s="300" t="s">
        <v>158</v>
      </c>
      <c r="D83" s="301" t="s">
        <v>62</v>
      </c>
      <c r="E83" s="301" t="s">
        <v>63</v>
      </c>
      <c r="F83" s="438" t="s">
        <v>64</v>
      </c>
    </row>
    <row r="84" spans="1:6" ht="45">
      <c r="A84" s="704">
        <v>67</v>
      </c>
      <c r="B84" s="294" t="s">
        <v>159</v>
      </c>
      <c r="C84" s="300" t="s">
        <v>160</v>
      </c>
      <c r="D84" s="301" t="s">
        <v>71</v>
      </c>
      <c r="E84" s="301" t="s">
        <v>63</v>
      </c>
      <c r="F84" s="438" t="s">
        <v>64</v>
      </c>
    </row>
    <row r="85" spans="1:6">
      <c r="A85" s="704">
        <v>68</v>
      </c>
      <c r="B85" s="294" t="s">
        <v>161</v>
      </c>
      <c r="C85" s="300" t="s">
        <v>162</v>
      </c>
      <c r="D85" s="301" t="s">
        <v>71</v>
      </c>
      <c r="E85" s="301" t="s">
        <v>63</v>
      </c>
      <c r="F85" s="438" t="s">
        <v>64</v>
      </c>
    </row>
    <row r="86" spans="1:6" ht="45">
      <c r="A86" s="704">
        <v>69</v>
      </c>
      <c r="B86" s="294" t="s">
        <v>161</v>
      </c>
      <c r="C86" s="300" t="s">
        <v>163</v>
      </c>
      <c r="D86" s="301" t="s">
        <v>62</v>
      </c>
      <c r="E86" s="301" t="s">
        <v>63</v>
      </c>
      <c r="F86" s="438" t="s">
        <v>64</v>
      </c>
    </row>
    <row r="87" spans="1:6" ht="45">
      <c r="A87" s="704">
        <v>70</v>
      </c>
      <c r="B87" s="294" t="s">
        <v>161</v>
      </c>
      <c r="C87" s="300" t="s">
        <v>164</v>
      </c>
      <c r="D87" s="301" t="s">
        <v>62</v>
      </c>
      <c r="E87" s="301" t="s">
        <v>63</v>
      </c>
      <c r="F87" s="438" t="s">
        <v>64</v>
      </c>
    </row>
  </sheetData>
  <mergeCells count="6">
    <mergeCell ref="A3:H3"/>
    <mergeCell ref="A2:H2"/>
    <mergeCell ref="A1:H1"/>
    <mergeCell ref="A8:F8"/>
    <mergeCell ref="A9:H13"/>
    <mergeCell ref="A5:H6"/>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EDD6DD-E8AE-4DA8-9FC3-4FF8FB2D5C10}">
  <sheetPr>
    <tabColor theme="8" tint="0.79998168889431442"/>
  </sheetPr>
  <dimension ref="A1:Q10"/>
  <sheetViews>
    <sheetView zoomScale="87" zoomScaleNormal="87" workbookViewId="0">
      <selection activeCell="K61" sqref="K61"/>
    </sheetView>
  </sheetViews>
  <sheetFormatPr defaultColWidth="11.42578125" defaultRowHeight="15"/>
  <cols>
    <col min="1" max="16384" width="11.42578125" style="3"/>
  </cols>
  <sheetData>
    <row r="1" spans="1:17">
      <c r="A1" s="4"/>
      <c r="B1" s="4"/>
      <c r="C1" s="4"/>
      <c r="D1" s="4"/>
      <c r="E1" s="4"/>
      <c r="F1" s="4"/>
      <c r="G1" s="4"/>
      <c r="H1" s="4"/>
      <c r="I1" s="4"/>
      <c r="J1" s="4"/>
      <c r="K1" s="4"/>
      <c r="L1" s="11"/>
      <c r="M1" s="748"/>
      <c r="N1" s="748"/>
    </row>
    <row r="2" spans="1:17">
      <c r="B2" s="13"/>
      <c r="C2" s="13" t="s">
        <v>49</v>
      </c>
      <c r="D2" s="13"/>
      <c r="E2" s="13"/>
      <c r="F2" s="13"/>
      <c r="G2" s="13"/>
      <c r="H2" s="13"/>
      <c r="I2" s="13"/>
      <c r="J2" s="13"/>
      <c r="K2" s="13"/>
      <c r="L2" s="11"/>
      <c r="M2" s="748"/>
      <c r="N2" s="748"/>
    </row>
    <row r="3" spans="1:17">
      <c r="B3" s="13"/>
      <c r="C3" s="4" t="s">
        <v>165</v>
      </c>
      <c r="D3" s="13"/>
      <c r="E3" s="13"/>
      <c r="F3" s="13"/>
      <c r="G3" s="13"/>
      <c r="H3" s="13"/>
      <c r="I3" s="13"/>
      <c r="J3" s="13"/>
      <c r="K3" s="13"/>
      <c r="L3" s="11"/>
      <c r="M3" s="748"/>
      <c r="N3" s="748"/>
    </row>
    <row r="4" spans="1:17">
      <c r="B4" s="4"/>
      <c r="C4" s="4" t="s">
        <v>166</v>
      </c>
      <c r="D4" s="4"/>
      <c r="E4" s="4"/>
      <c r="F4" s="4"/>
      <c r="G4" s="4"/>
      <c r="H4" s="4"/>
      <c r="I4" s="4"/>
      <c r="J4" s="4"/>
      <c r="K4" s="4"/>
      <c r="L4" s="11"/>
      <c r="M4" s="748"/>
      <c r="N4" s="748"/>
    </row>
    <row r="5" spans="1:17">
      <c r="A5" s="2"/>
      <c r="B5" s="2"/>
      <c r="C5" s="2"/>
      <c r="D5" s="2"/>
      <c r="E5" s="2"/>
      <c r="F5" s="2"/>
      <c r="G5" s="2"/>
      <c r="H5" s="2"/>
      <c r="I5" s="2"/>
      <c r="J5" s="2"/>
      <c r="K5" s="2"/>
      <c r="L5" s="11"/>
      <c r="M5" s="748"/>
      <c r="N5" s="748"/>
    </row>
    <row r="6" spans="1:17">
      <c r="A6" s="2"/>
      <c r="B6" s="2"/>
      <c r="C6" s="2"/>
      <c r="D6" s="2"/>
      <c r="E6" s="2"/>
      <c r="F6" s="2"/>
      <c r="G6" s="2"/>
      <c r="H6" s="2"/>
      <c r="I6" s="2"/>
      <c r="J6" s="2"/>
      <c r="K6" s="2"/>
      <c r="L6" s="11"/>
      <c r="M6" s="748"/>
      <c r="N6" s="748"/>
    </row>
    <row r="7" spans="1:17">
      <c r="A7" s="4"/>
      <c r="B7" s="4"/>
      <c r="C7" s="4"/>
      <c r="D7" s="4"/>
      <c r="E7" s="4"/>
      <c r="F7" s="4"/>
      <c r="G7" s="4"/>
      <c r="H7" s="4"/>
      <c r="I7" s="4"/>
      <c r="J7" s="4"/>
      <c r="K7" s="4"/>
      <c r="L7" s="11"/>
      <c r="M7" s="748"/>
      <c r="N7" s="748"/>
    </row>
    <row r="8" spans="1:17" ht="15.75">
      <c r="A8" s="734" t="s">
        <v>167</v>
      </c>
      <c r="B8" s="734"/>
      <c r="C8" s="734"/>
      <c r="D8" s="734"/>
      <c r="E8" s="734"/>
      <c r="F8" s="734"/>
      <c r="G8" s="734"/>
      <c r="H8" s="734"/>
      <c r="I8" s="734"/>
      <c r="J8" s="734"/>
      <c r="K8" s="734"/>
      <c r="L8" s="734"/>
      <c r="M8" s="734"/>
      <c r="N8" s="734"/>
      <c r="O8" s="734"/>
      <c r="P8" s="734"/>
      <c r="Q8" s="734"/>
    </row>
    <row r="9" spans="1:17">
      <c r="A9" s="4"/>
      <c r="B9" s="4"/>
      <c r="C9" s="4"/>
      <c r="D9" s="4"/>
      <c r="E9" s="4"/>
      <c r="F9" s="4"/>
      <c r="G9" s="4"/>
      <c r="H9" s="4"/>
      <c r="I9" s="4"/>
      <c r="J9" s="4"/>
      <c r="K9" s="4"/>
    </row>
    <row r="10" spans="1:17">
      <c r="A10" s="4"/>
      <c r="B10" s="4"/>
      <c r="C10" s="4"/>
      <c r="D10" s="4"/>
      <c r="E10" s="4"/>
      <c r="F10" s="4"/>
      <c r="G10" s="4"/>
      <c r="H10" s="4"/>
      <c r="I10" s="4"/>
      <c r="J10" s="4"/>
      <c r="K10" s="4"/>
    </row>
  </sheetData>
  <mergeCells count="2">
    <mergeCell ref="M1:N7"/>
    <mergeCell ref="A8:Q8"/>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F80B2A-1215-4D41-AFCD-2B0A450C2BE8}">
  <sheetPr>
    <tabColor theme="8" tint="0.59999389629810485"/>
  </sheetPr>
  <dimension ref="A1:S9"/>
  <sheetViews>
    <sheetView zoomScale="59" zoomScaleNormal="59" workbookViewId="0">
      <selection activeCell="AI70" sqref="AI70"/>
    </sheetView>
  </sheetViews>
  <sheetFormatPr defaultColWidth="11.42578125" defaultRowHeight="15"/>
  <cols>
    <col min="1" max="16384" width="11.42578125" style="3"/>
  </cols>
  <sheetData>
    <row r="1" spans="1:19">
      <c r="A1" s="11"/>
      <c r="B1" s="11"/>
      <c r="C1" s="11"/>
      <c r="D1" s="11"/>
      <c r="E1" s="11"/>
      <c r="F1" s="11"/>
      <c r="G1" s="11"/>
      <c r="H1" s="11"/>
      <c r="I1" s="11"/>
      <c r="J1" s="11"/>
      <c r="K1" s="11"/>
      <c r="L1" s="11"/>
      <c r="M1" s="748"/>
      <c r="N1" s="748"/>
    </row>
    <row r="2" spans="1:19" ht="15.75">
      <c r="B2" s="13"/>
      <c r="D2" s="13"/>
      <c r="E2" s="378" t="s">
        <v>49</v>
      </c>
      <c r="F2" s="13"/>
      <c r="G2" s="13"/>
      <c r="H2" s="13"/>
      <c r="I2" s="13"/>
      <c r="J2" s="13"/>
      <c r="K2" s="13"/>
      <c r="L2" s="11"/>
      <c r="M2" s="748"/>
      <c r="N2" s="748"/>
    </row>
    <row r="3" spans="1:19" ht="15.75">
      <c r="B3" s="13"/>
      <c r="D3" s="13"/>
      <c r="E3" s="57" t="s">
        <v>168</v>
      </c>
      <c r="F3" s="13"/>
      <c r="G3" s="13"/>
      <c r="H3" s="13"/>
      <c r="I3" s="13"/>
      <c r="J3" s="13"/>
      <c r="K3" s="13"/>
      <c r="L3" s="11"/>
      <c r="M3" s="748"/>
      <c r="N3" s="748"/>
    </row>
    <row r="4" spans="1:19" ht="15.75">
      <c r="B4" s="13"/>
      <c r="D4" s="13"/>
      <c r="E4" s="57" t="s">
        <v>166</v>
      </c>
      <c r="F4" s="13"/>
      <c r="G4" s="13"/>
      <c r="H4" s="13"/>
      <c r="I4" s="13"/>
      <c r="J4" s="13"/>
      <c r="K4" s="13"/>
      <c r="L4" s="11"/>
      <c r="M4" s="748"/>
      <c r="N4" s="748"/>
    </row>
    <row r="5" spans="1:19">
      <c r="A5" s="13"/>
      <c r="B5" s="13"/>
      <c r="C5" s="13"/>
      <c r="D5" s="13"/>
      <c r="E5" s="13"/>
      <c r="F5" s="13"/>
      <c r="G5" s="13"/>
      <c r="H5" s="13"/>
      <c r="I5" s="13"/>
      <c r="J5" s="13"/>
      <c r="K5" s="13"/>
      <c r="L5" s="11"/>
      <c r="M5" s="748"/>
      <c r="N5" s="748"/>
    </row>
    <row r="6" spans="1:19">
      <c r="A6" s="11"/>
      <c r="B6" s="11"/>
      <c r="C6" s="11"/>
      <c r="D6" s="11"/>
      <c r="E6" s="11"/>
      <c r="F6" s="11"/>
      <c r="G6" s="11"/>
      <c r="H6" s="11"/>
      <c r="I6" s="11"/>
      <c r="J6" s="11"/>
      <c r="K6" s="11"/>
      <c r="L6" s="11"/>
      <c r="M6" s="452"/>
      <c r="N6" s="452"/>
    </row>
    <row r="7" spans="1:19">
      <c r="A7" s="11"/>
      <c r="B7" s="11"/>
      <c r="C7" s="11"/>
      <c r="D7" s="11"/>
      <c r="E7" s="11"/>
      <c r="F7" s="11"/>
      <c r="G7" s="11"/>
      <c r="H7" s="11"/>
      <c r="I7" s="11"/>
      <c r="J7" s="11"/>
      <c r="K7" s="11"/>
      <c r="L7" s="11"/>
      <c r="M7" s="452"/>
      <c r="N7" s="452"/>
    </row>
    <row r="8" spans="1:19">
      <c r="A8" s="11"/>
      <c r="B8" s="11"/>
      <c r="C8" s="11"/>
      <c r="D8" s="11"/>
      <c r="E8" s="11"/>
      <c r="F8" s="11"/>
      <c r="G8" s="11"/>
      <c r="H8" s="11"/>
      <c r="I8" s="11"/>
      <c r="J8" s="11"/>
      <c r="K8" s="11"/>
      <c r="L8" s="11"/>
      <c r="M8" s="452"/>
      <c r="N8" s="452"/>
    </row>
    <row r="9" spans="1:19" ht="15.75">
      <c r="A9" s="734" t="s">
        <v>169</v>
      </c>
      <c r="B9" s="734"/>
      <c r="C9" s="734"/>
      <c r="D9" s="734"/>
      <c r="E9" s="734"/>
      <c r="F9" s="734"/>
      <c r="G9" s="734"/>
      <c r="H9" s="734"/>
      <c r="I9" s="734"/>
      <c r="J9" s="734"/>
      <c r="K9" s="734"/>
      <c r="L9" s="734"/>
      <c r="M9" s="734"/>
      <c r="N9" s="734"/>
      <c r="O9" s="734"/>
      <c r="P9" s="734"/>
      <c r="Q9" s="734"/>
      <c r="R9" s="734"/>
      <c r="S9" s="734"/>
    </row>
  </sheetData>
  <mergeCells count="2">
    <mergeCell ref="M1:N5"/>
    <mergeCell ref="A9:S9"/>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84A2EB-1B3A-4CC7-B8A0-F81D0A06C2CB}">
  <sheetPr>
    <tabColor theme="8" tint="0.79998168889431442"/>
  </sheetPr>
  <dimension ref="A1:S11"/>
  <sheetViews>
    <sheetView zoomScale="68" zoomScaleNormal="68" workbookViewId="0"/>
  </sheetViews>
  <sheetFormatPr defaultColWidth="11.42578125" defaultRowHeight="15"/>
  <cols>
    <col min="1" max="16384" width="11.42578125" style="3"/>
  </cols>
  <sheetData>
    <row r="1" spans="1:19">
      <c r="A1" s="4"/>
      <c r="B1" s="4"/>
      <c r="C1" s="4"/>
      <c r="D1" s="4"/>
      <c r="E1" s="4"/>
      <c r="F1" s="4"/>
      <c r="G1" s="4"/>
      <c r="H1" s="4"/>
      <c r="I1" s="4"/>
      <c r="J1" s="4"/>
      <c r="K1" s="4"/>
      <c r="L1" s="11"/>
      <c r="M1" s="748"/>
      <c r="N1" s="748"/>
    </row>
    <row r="2" spans="1:19">
      <c r="B2" s="13"/>
      <c r="D2" s="13"/>
      <c r="E2" s="13"/>
      <c r="F2" s="13"/>
      <c r="G2" s="13"/>
      <c r="H2" s="13"/>
      <c r="I2" s="13"/>
      <c r="J2" s="13"/>
      <c r="K2" s="13"/>
      <c r="L2" s="11"/>
      <c r="M2" s="748"/>
      <c r="N2" s="748"/>
    </row>
    <row r="3" spans="1:19">
      <c r="B3" s="13"/>
      <c r="D3" s="13"/>
      <c r="E3" s="13"/>
      <c r="F3" s="13"/>
      <c r="G3" s="13"/>
      <c r="H3" s="13"/>
      <c r="I3" s="13"/>
      <c r="J3" s="13"/>
      <c r="K3" s="13"/>
      <c r="L3" s="11"/>
      <c r="M3" s="748"/>
      <c r="N3" s="748"/>
    </row>
    <row r="4" spans="1:19">
      <c r="B4" s="13"/>
      <c r="D4" s="13"/>
      <c r="E4" s="13"/>
      <c r="F4" s="13"/>
      <c r="G4" s="13"/>
      <c r="H4" s="13"/>
      <c r="I4" s="13"/>
      <c r="J4" s="13"/>
      <c r="K4" s="13"/>
      <c r="L4" s="11"/>
      <c r="M4" s="748"/>
      <c r="N4" s="748"/>
    </row>
    <row r="5" spans="1:19" ht="15.75">
      <c r="A5" s="4"/>
      <c r="B5" s="4"/>
      <c r="C5" s="378" t="s">
        <v>49</v>
      </c>
      <c r="D5" s="4"/>
      <c r="E5" s="4"/>
      <c r="F5" s="4"/>
      <c r="G5" s="4"/>
      <c r="H5" s="4"/>
      <c r="I5" s="4"/>
      <c r="J5" s="4"/>
      <c r="K5" s="4"/>
      <c r="L5" s="11"/>
      <c r="M5" s="748"/>
      <c r="N5" s="748"/>
    </row>
    <row r="6" spans="1:19" ht="15.75">
      <c r="A6" s="4"/>
      <c r="B6" s="4"/>
      <c r="C6" s="57" t="s">
        <v>168</v>
      </c>
      <c r="D6" s="4"/>
      <c r="E6" s="4"/>
      <c r="F6" s="4"/>
      <c r="G6" s="4"/>
      <c r="H6" s="4"/>
      <c r="I6" s="4"/>
      <c r="J6" s="4"/>
      <c r="K6" s="4"/>
      <c r="L6" s="11"/>
      <c r="M6" s="452"/>
      <c r="N6" s="452"/>
    </row>
    <row r="7" spans="1:19" ht="15.75">
      <c r="A7" s="4"/>
      <c r="B7" s="4"/>
      <c r="C7" s="57" t="s">
        <v>166</v>
      </c>
      <c r="D7" s="4"/>
      <c r="E7" s="4"/>
      <c r="F7" s="4"/>
      <c r="G7" s="4"/>
      <c r="H7" s="4"/>
      <c r="I7" s="4"/>
      <c r="J7" s="4"/>
      <c r="K7" s="4"/>
      <c r="L7" s="11"/>
      <c r="M7" s="452"/>
      <c r="N7" s="452"/>
    </row>
    <row r="8" spans="1:19">
      <c r="A8" s="4"/>
      <c r="B8" s="4"/>
      <c r="C8" s="4"/>
      <c r="D8" s="4"/>
      <c r="E8" s="4"/>
      <c r="F8" s="4"/>
      <c r="G8" s="4"/>
      <c r="H8" s="4"/>
      <c r="I8" s="4"/>
      <c r="J8" s="4"/>
      <c r="K8" s="4"/>
      <c r="L8" s="11"/>
      <c r="M8" s="452"/>
      <c r="N8" s="452"/>
    </row>
    <row r="9" spans="1:19">
      <c r="A9" s="4"/>
      <c r="B9" s="4"/>
      <c r="C9" s="4"/>
      <c r="D9" s="4"/>
      <c r="E9" s="4"/>
      <c r="F9" s="4"/>
      <c r="G9" s="4"/>
      <c r="H9" s="4"/>
      <c r="I9" s="4"/>
      <c r="J9" s="4"/>
      <c r="K9" s="4"/>
      <c r="L9" s="11"/>
      <c r="M9" s="452"/>
      <c r="N9" s="452"/>
    </row>
    <row r="10" spans="1:19">
      <c r="A10" s="4"/>
      <c r="B10" s="4"/>
      <c r="C10" s="4"/>
      <c r="D10" s="4"/>
      <c r="E10" s="4"/>
      <c r="F10" s="4"/>
      <c r="G10" s="4"/>
      <c r="H10" s="4"/>
      <c r="I10" s="4"/>
      <c r="J10" s="4"/>
      <c r="K10" s="4"/>
      <c r="L10" s="11"/>
      <c r="M10" s="452"/>
      <c r="N10" s="452"/>
    </row>
    <row r="11" spans="1:19" ht="15.75">
      <c r="A11" s="734" t="s">
        <v>170</v>
      </c>
      <c r="B11" s="734"/>
      <c r="C11" s="734"/>
      <c r="D11" s="734"/>
      <c r="E11" s="734"/>
      <c r="F11" s="734"/>
      <c r="G11" s="734"/>
      <c r="H11" s="734"/>
      <c r="I11" s="734"/>
      <c r="J11" s="734"/>
      <c r="K11" s="734"/>
      <c r="L11" s="734"/>
      <c r="M11" s="734"/>
      <c r="N11" s="734"/>
      <c r="O11" s="734"/>
      <c r="P11" s="734"/>
      <c r="Q11" s="734"/>
      <c r="R11" s="734"/>
      <c r="S11" s="734"/>
    </row>
  </sheetData>
  <mergeCells count="2">
    <mergeCell ref="M1:N5"/>
    <mergeCell ref="A11:S11"/>
  </mergeCell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B16D4E-B075-4D96-857E-66895270EB50}">
  <sheetPr>
    <tabColor theme="8" tint="0.59999389629810485"/>
  </sheetPr>
  <dimension ref="A1:Z9"/>
  <sheetViews>
    <sheetView zoomScale="64" zoomScaleNormal="64" workbookViewId="0">
      <selection activeCell="X99" sqref="X99"/>
    </sheetView>
  </sheetViews>
  <sheetFormatPr defaultColWidth="11.42578125" defaultRowHeight="15"/>
  <cols>
    <col min="1" max="16384" width="11.42578125" style="3"/>
  </cols>
  <sheetData>
    <row r="1" spans="1:26">
      <c r="A1" s="11"/>
      <c r="B1" s="11"/>
      <c r="C1" s="11"/>
      <c r="D1" s="11"/>
      <c r="E1" s="11"/>
      <c r="F1" s="11"/>
      <c r="G1" s="11"/>
      <c r="H1" s="11"/>
      <c r="I1" s="11"/>
      <c r="J1" s="11"/>
      <c r="K1" s="11"/>
      <c r="L1" s="11"/>
      <c r="M1" s="748"/>
      <c r="N1" s="748"/>
    </row>
    <row r="2" spans="1:26" ht="15.75">
      <c r="B2" s="460"/>
      <c r="C2" s="508" t="s">
        <v>49</v>
      </c>
      <c r="D2" s="460"/>
      <c r="E2" s="460"/>
      <c r="F2" s="460"/>
      <c r="G2" s="460"/>
      <c r="H2" s="460"/>
      <c r="I2" s="460"/>
      <c r="J2" s="460"/>
      <c r="K2" s="460"/>
      <c r="L2" s="11"/>
      <c r="M2" s="748"/>
      <c r="N2" s="748"/>
    </row>
    <row r="3" spans="1:26" ht="15.75">
      <c r="B3" s="460"/>
      <c r="C3" s="509" t="s">
        <v>168</v>
      </c>
      <c r="D3" s="460"/>
      <c r="E3" s="460"/>
      <c r="F3" s="460"/>
      <c r="G3" s="460"/>
      <c r="H3" s="460"/>
      <c r="I3" s="460"/>
      <c r="J3" s="460"/>
      <c r="K3" s="460"/>
      <c r="L3" s="11"/>
      <c r="M3" s="748"/>
      <c r="N3" s="748"/>
    </row>
    <row r="4" spans="1:26" ht="15.75">
      <c r="B4" s="460"/>
      <c r="C4" s="509" t="s">
        <v>166</v>
      </c>
      <c r="D4" s="460"/>
      <c r="E4" s="460"/>
      <c r="F4" s="460"/>
      <c r="G4" s="460"/>
      <c r="H4" s="460"/>
      <c r="I4" s="460"/>
      <c r="J4" s="460"/>
      <c r="K4" s="460"/>
      <c r="L4" s="11"/>
      <c r="M4" s="748"/>
      <c r="N4" s="748"/>
    </row>
    <row r="5" spans="1:26">
      <c r="A5" s="11"/>
      <c r="B5" s="11"/>
      <c r="C5" s="11"/>
      <c r="D5" s="11"/>
      <c r="E5" s="11"/>
      <c r="F5" s="11"/>
      <c r="G5" s="11"/>
      <c r="H5" s="11"/>
      <c r="I5" s="11"/>
      <c r="J5" s="11"/>
      <c r="K5" s="11"/>
      <c r="L5" s="11"/>
      <c r="M5" s="748"/>
      <c r="N5" s="748"/>
    </row>
    <row r="6" spans="1:26">
      <c r="A6" s="11"/>
      <c r="B6" s="11"/>
      <c r="C6" s="11"/>
      <c r="D6" s="11"/>
      <c r="E6" s="11"/>
      <c r="F6" s="11"/>
      <c r="G6" s="11"/>
      <c r="H6" s="11"/>
      <c r="I6" s="11"/>
      <c r="J6" s="11"/>
      <c r="K6" s="11"/>
      <c r="L6" s="11"/>
      <c r="M6" s="452"/>
      <c r="N6" s="452"/>
    </row>
    <row r="7" spans="1:26">
      <c r="A7" s="11"/>
      <c r="B7" s="11"/>
      <c r="C7" s="11"/>
      <c r="D7" s="11"/>
      <c r="E7" s="11"/>
      <c r="F7" s="11"/>
      <c r="G7" s="11"/>
      <c r="H7" s="11"/>
      <c r="I7" s="11"/>
      <c r="J7" s="11"/>
      <c r="K7" s="11"/>
      <c r="L7" s="11"/>
      <c r="M7" s="452"/>
      <c r="N7" s="452"/>
    </row>
    <row r="8" spans="1:26">
      <c r="A8" s="11"/>
      <c r="B8" s="11"/>
      <c r="C8" s="11"/>
      <c r="D8" s="11"/>
      <c r="E8" s="11"/>
      <c r="F8" s="11"/>
      <c r="G8" s="11"/>
      <c r="H8" s="11"/>
      <c r="I8" s="11"/>
      <c r="J8" s="11"/>
      <c r="K8" s="11"/>
      <c r="L8" s="11"/>
      <c r="M8" s="452"/>
      <c r="N8" s="452"/>
    </row>
    <row r="9" spans="1:26" ht="15.75">
      <c r="A9" s="749" t="s">
        <v>171</v>
      </c>
      <c r="B9" s="749"/>
      <c r="C9" s="749"/>
      <c r="D9" s="749"/>
      <c r="E9" s="749"/>
      <c r="F9" s="749"/>
      <c r="G9" s="749"/>
      <c r="H9" s="749"/>
      <c r="I9" s="749"/>
      <c r="J9" s="749"/>
      <c r="K9" s="749"/>
      <c r="L9" s="749"/>
      <c r="M9" s="749"/>
      <c r="N9" s="749"/>
      <c r="O9" s="749"/>
      <c r="P9" s="749"/>
      <c r="Q9" s="749"/>
      <c r="R9" s="749"/>
      <c r="S9" s="749"/>
      <c r="T9" s="749"/>
      <c r="U9" s="749"/>
      <c r="V9" s="749"/>
      <c r="W9" s="749"/>
      <c r="X9" s="749"/>
      <c r="Y9" s="749"/>
      <c r="Z9" s="749"/>
    </row>
  </sheetData>
  <mergeCells count="2">
    <mergeCell ref="M1:N5"/>
    <mergeCell ref="A9:Z9"/>
  </mergeCells>
  <pageMargins left="0.7" right="0.7" top="0.75" bottom="0.75" header="0.3" footer="0.3"/>
  <pageSetup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AE6063-0C68-4CC3-B7BF-DF99D9B17B34}">
  <sheetPr>
    <tabColor theme="8" tint="0.79998168889431442"/>
  </sheetPr>
  <dimension ref="A1:X8"/>
  <sheetViews>
    <sheetView zoomScale="68" zoomScaleNormal="68" workbookViewId="0">
      <selection activeCell="W21" sqref="W21"/>
    </sheetView>
  </sheetViews>
  <sheetFormatPr defaultColWidth="11.42578125" defaultRowHeight="15"/>
  <cols>
    <col min="1" max="16384" width="11.42578125" style="3"/>
  </cols>
  <sheetData>
    <row r="1" spans="1:24" ht="15.75">
      <c r="A1" s="57"/>
      <c r="B1" s="57"/>
      <c r="C1" s="57"/>
      <c r="D1" s="57"/>
      <c r="E1" s="57"/>
      <c r="F1" s="57"/>
      <c r="G1" s="57"/>
      <c r="H1" s="57"/>
      <c r="I1" s="57"/>
      <c r="J1" s="57"/>
      <c r="K1" s="57"/>
      <c r="L1" s="11"/>
      <c r="M1" s="748"/>
      <c r="N1" s="748"/>
    </row>
    <row r="2" spans="1:24" ht="15.75">
      <c r="B2" s="378"/>
      <c r="C2" s="378" t="s">
        <v>49</v>
      </c>
      <c r="D2" s="378"/>
      <c r="E2" s="378"/>
      <c r="F2" s="378"/>
      <c r="G2" s="378"/>
      <c r="H2" s="378"/>
      <c r="I2" s="378"/>
      <c r="J2" s="378"/>
      <c r="K2" s="378"/>
      <c r="L2" s="11"/>
      <c r="M2" s="748"/>
      <c r="N2" s="748"/>
    </row>
    <row r="3" spans="1:24" ht="15.75">
      <c r="B3" s="378"/>
      <c r="C3" s="57" t="s">
        <v>168</v>
      </c>
      <c r="D3" s="378"/>
      <c r="E3" s="378"/>
      <c r="F3" s="378"/>
      <c r="G3" s="378"/>
      <c r="H3" s="378"/>
      <c r="I3" s="378"/>
      <c r="J3" s="378"/>
      <c r="K3" s="378"/>
      <c r="L3" s="11"/>
      <c r="M3" s="748"/>
      <c r="N3" s="748"/>
    </row>
    <row r="4" spans="1:24" ht="15.75">
      <c r="B4" s="378"/>
      <c r="C4" s="57" t="s">
        <v>166</v>
      </c>
      <c r="D4" s="378"/>
      <c r="E4" s="378"/>
      <c r="F4" s="378"/>
      <c r="G4" s="378"/>
      <c r="H4" s="378"/>
      <c r="I4" s="378"/>
      <c r="J4" s="378"/>
      <c r="K4" s="378"/>
      <c r="L4" s="11"/>
      <c r="M4" s="748"/>
      <c r="N4" s="748"/>
    </row>
    <row r="5" spans="1:24">
      <c r="A5" s="11"/>
      <c r="B5" s="11"/>
      <c r="C5" s="11"/>
      <c r="D5" s="11"/>
      <c r="E5" s="11"/>
      <c r="F5" s="11"/>
      <c r="G5" s="11"/>
      <c r="H5" s="11"/>
      <c r="I5" s="11"/>
      <c r="J5" s="11"/>
      <c r="K5" s="11"/>
      <c r="L5" s="11"/>
      <c r="M5" s="748"/>
      <c r="N5" s="748"/>
    </row>
    <row r="6" spans="1:24">
      <c r="A6" s="11"/>
      <c r="B6" s="11"/>
      <c r="C6" s="11"/>
      <c r="D6" s="11"/>
      <c r="E6" s="11"/>
      <c r="F6" s="11"/>
      <c r="G6" s="11"/>
      <c r="H6" s="11"/>
      <c r="I6" s="11"/>
      <c r="J6" s="11"/>
      <c r="K6" s="11"/>
      <c r="L6" s="11"/>
      <c r="M6" s="452"/>
      <c r="N6" s="452"/>
    </row>
    <row r="7" spans="1:24">
      <c r="A7" s="11"/>
      <c r="B7" s="11"/>
      <c r="C7" s="11"/>
      <c r="D7" s="11"/>
      <c r="E7" s="11"/>
      <c r="F7" s="11"/>
      <c r="G7" s="11"/>
      <c r="H7" s="11"/>
      <c r="I7" s="11"/>
      <c r="J7" s="11"/>
      <c r="K7" s="11"/>
      <c r="L7" s="11"/>
      <c r="M7" s="452"/>
      <c r="N7" s="452"/>
    </row>
    <row r="8" spans="1:24" ht="15.75">
      <c r="A8" s="734" t="s">
        <v>172</v>
      </c>
      <c r="B8" s="734"/>
      <c r="C8" s="734"/>
      <c r="D8" s="734"/>
      <c r="E8" s="734"/>
      <c r="F8" s="734"/>
      <c r="G8" s="734"/>
      <c r="H8" s="734"/>
      <c r="I8" s="734"/>
      <c r="J8" s="734"/>
      <c r="K8" s="734"/>
      <c r="L8" s="734"/>
      <c r="M8" s="734"/>
      <c r="N8" s="734"/>
      <c r="O8" s="734"/>
      <c r="P8" s="734"/>
      <c r="Q8" s="734"/>
      <c r="R8" s="734"/>
      <c r="S8" s="734"/>
      <c r="T8" s="734"/>
      <c r="U8" s="734"/>
      <c r="V8" s="734"/>
      <c r="W8" s="734"/>
      <c r="X8" s="734"/>
    </row>
  </sheetData>
  <mergeCells count="2">
    <mergeCell ref="M1:N5"/>
    <mergeCell ref="A8:X8"/>
  </mergeCells>
  <pageMargins left="0.7" right="0.7" top="0.75" bottom="0.75" header="0.3" footer="0.3"/>
  <pageSetup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AC1E6E-FBF3-40A6-9B9D-3390B0CE2859}">
  <sheetPr>
    <tabColor theme="8" tint="0.59999389629810485"/>
  </sheetPr>
  <dimension ref="A1:Z9"/>
  <sheetViews>
    <sheetView topLeftCell="B1" zoomScale="48" zoomScaleNormal="48" workbookViewId="0">
      <selection activeCell="AD23" sqref="AD23"/>
    </sheetView>
  </sheetViews>
  <sheetFormatPr defaultColWidth="11.42578125" defaultRowHeight="15"/>
  <cols>
    <col min="1" max="16384" width="11.42578125" style="3"/>
  </cols>
  <sheetData>
    <row r="1" spans="1:26">
      <c r="A1" s="4"/>
      <c r="B1" s="4"/>
      <c r="C1" s="4"/>
      <c r="D1" s="4"/>
      <c r="E1" s="4"/>
      <c r="F1" s="4"/>
      <c r="G1" s="4"/>
      <c r="H1" s="4"/>
      <c r="I1" s="4"/>
      <c r="J1" s="4"/>
      <c r="K1" s="4"/>
      <c r="L1" s="11"/>
      <c r="M1" s="748"/>
      <c r="N1" s="748"/>
    </row>
    <row r="2" spans="1:26">
      <c r="B2" s="13"/>
      <c r="C2" s="13" t="s">
        <v>49</v>
      </c>
      <c r="D2" s="13"/>
      <c r="E2" s="13"/>
      <c r="F2" s="13"/>
      <c r="G2" s="13"/>
      <c r="H2" s="13"/>
      <c r="I2" s="13"/>
      <c r="J2" s="13"/>
      <c r="K2" s="13"/>
      <c r="L2" s="11"/>
      <c r="M2" s="748"/>
      <c r="N2" s="748"/>
    </row>
    <row r="3" spans="1:26">
      <c r="B3" s="13"/>
      <c r="C3" s="4" t="s">
        <v>168</v>
      </c>
      <c r="D3" s="13"/>
      <c r="E3" s="13"/>
      <c r="F3" s="13"/>
      <c r="G3" s="13"/>
      <c r="H3" s="13"/>
      <c r="I3" s="13"/>
      <c r="J3" s="13"/>
      <c r="K3" s="13"/>
      <c r="L3" s="11"/>
      <c r="M3" s="748"/>
      <c r="N3" s="748"/>
    </row>
    <row r="4" spans="1:26">
      <c r="B4" s="13"/>
      <c r="C4" s="4" t="s">
        <v>166</v>
      </c>
      <c r="D4" s="13"/>
      <c r="E4" s="13"/>
      <c r="F4" s="13"/>
      <c r="G4" s="13"/>
      <c r="H4" s="13"/>
      <c r="I4" s="13"/>
      <c r="J4" s="13"/>
      <c r="K4" s="13"/>
      <c r="L4" s="11"/>
      <c r="M4" s="748"/>
      <c r="N4" s="748"/>
    </row>
    <row r="5" spans="1:26">
      <c r="A5" s="4"/>
      <c r="B5" s="4"/>
      <c r="C5" s="4"/>
      <c r="D5" s="4"/>
      <c r="E5" s="4"/>
      <c r="F5" s="4"/>
      <c r="G5" s="4"/>
      <c r="H5" s="4"/>
      <c r="I5" s="4"/>
      <c r="J5" s="4"/>
      <c r="K5" s="4"/>
      <c r="L5" s="11"/>
      <c r="M5" s="748"/>
      <c r="N5" s="748"/>
    </row>
    <row r="6" spans="1:26">
      <c r="A6" s="4"/>
      <c r="B6" s="4"/>
      <c r="C6" s="4"/>
      <c r="D6" s="4"/>
      <c r="E6" s="4"/>
      <c r="F6" s="4"/>
      <c r="G6" s="4"/>
      <c r="H6" s="4"/>
      <c r="I6" s="4"/>
      <c r="J6" s="4"/>
      <c r="K6" s="4"/>
      <c r="L6" s="11"/>
      <c r="M6" s="452"/>
      <c r="N6" s="452"/>
    </row>
    <row r="7" spans="1:26">
      <c r="A7" s="4"/>
      <c r="B7" s="4"/>
      <c r="C7" s="4"/>
      <c r="D7" s="4"/>
      <c r="E7" s="4"/>
      <c r="F7" s="4"/>
      <c r="G7" s="4"/>
      <c r="H7" s="4"/>
      <c r="I7" s="4"/>
      <c r="J7" s="4"/>
      <c r="K7" s="4"/>
      <c r="L7" s="11"/>
      <c r="M7" s="452"/>
      <c r="N7" s="452"/>
    </row>
    <row r="8" spans="1:26" ht="15.75">
      <c r="A8" s="734" t="s">
        <v>173</v>
      </c>
      <c r="B8" s="734"/>
      <c r="C8" s="734"/>
      <c r="D8" s="734"/>
      <c r="E8" s="734"/>
      <c r="F8" s="734"/>
      <c r="G8" s="734"/>
      <c r="H8" s="734"/>
      <c r="I8" s="734"/>
      <c r="J8" s="734"/>
      <c r="K8" s="734"/>
      <c r="L8" s="734"/>
      <c r="M8" s="734"/>
      <c r="N8" s="734"/>
      <c r="O8" s="734"/>
      <c r="P8" s="734"/>
      <c r="Q8" s="734"/>
      <c r="R8" s="734"/>
      <c r="S8" s="734"/>
      <c r="T8" s="734"/>
      <c r="U8" s="734"/>
      <c r="V8" s="734"/>
      <c r="W8" s="734"/>
      <c r="X8" s="734"/>
      <c r="Y8" s="734"/>
      <c r="Z8" s="734"/>
    </row>
    <row r="9" spans="1:26">
      <c r="A9" s="4"/>
      <c r="B9" s="4"/>
      <c r="C9" s="4"/>
      <c r="D9" s="4"/>
      <c r="E9" s="4"/>
      <c r="F9" s="4"/>
      <c r="G9" s="4"/>
      <c r="H9" s="4"/>
      <c r="I9" s="4"/>
      <c r="J9" s="4"/>
      <c r="K9" s="4"/>
    </row>
  </sheetData>
  <mergeCells count="2">
    <mergeCell ref="M1:N5"/>
    <mergeCell ref="A8:Z8"/>
  </mergeCells>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3D36EE-D77B-4945-A5E1-96388836952F}">
  <sheetPr>
    <tabColor theme="8" tint="0.79998168889431442"/>
  </sheetPr>
  <dimension ref="A1:CL196"/>
  <sheetViews>
    <sheetView zoomScale="82" zoomScaleNormal="82" workbookViewId="0">
      <selection activeCell="Q3" sqref="Q3"/>
    </sheetView>
  </sheetViews>
  <sheetFormatPr defaultColWidth="11.42578125" defaultRowHeight="15"/>
  <cols>
    <col min="1" max="2" width="11.42578125" style="4"/>
    <col min="3" max="3" width="7.42578125" style="4" customWidth="1"/>
    <col min="4" max="4" width="11.42578125" style="4"/>
    <col min="5" max="5" width="6" style="4" customWidth="1"/>
    <col min="6" max="6" width="11.42578125" style="4"/>
    <col min="7" max="7" width="6.140625" style="4" customWidth="1"/>
    <col min="8" max="8" width="11.42578125" style="4"/>
    <col min="9" max="9" width="7.140625" style="4" customWidth="1"/>
    <col min="10" max="10" width="11.42578125" style="4"/>
    <col min="11" max="11" width="6.7109375" style="4" customWidth="1"/>
    <col min="12" max="12" width="11.42578125" style="4"/>
    <col min="13" max="13" width="8.28515625" style="4" customWidth="1"/>
    <col min="14" max="14" width="11.42578125" style="4"/>
    <col min="15" max="15" width="7.42578125" style="4" customWidth="1"/>
    <col min="16" max="16" width="11.42578125" style="4"/>
    <col min="17" max="17" width="7.7109375" style="4" customWidth="1"/>
    <col min="18" max="18" width="11.42578125" style="4"/>
    <col min="19" max="19" width="6" style="4" customWidth="1"/>
    <col min="20" max="21" width="11.42578125" style="4"/>
    <col min="22" max="22" width="19.85546875" style="4" bestFit="1" customWidth="1"/>
    <col min="23" max="23" width="8.140625" style="4" bestFit="1" customWidth="1"/>
    <col min="24" max="24" width="5.5703125" style="4" bestFit="1" customWidth="1"/>
    <col min="25" max="25" width="8.5703125" style="4" bestFit="1" customWidth="1"/>
    <col min="26" max="26" width="5.5703125" style="4" bestFit="1" customWidth="1"/>
    <col min="27" max="27" width="9.85546875" style="4" bestFit="1" customWidth="1"/>
    <col min="28" max="28" width="5.5703125" style="4" bestFit="1" customWidth="1"/>
    <col min="29" max="29" width="8.140625" style="4" bestFit="1" customWidth="1"/>
    <col min="30" max="30" width="5.5703125" style="4" bestFit="1" customWidth="1"/>
    <col min="31" max="31" width="7" style="4" bestFit="1" customWidth="1"/>
    <col min="32" max="32" width="5.5703125" style="4" bestFit="1" customWidth="1"/>
    <col min="33" max="33" width="8.85546875" style="4" bestFit="1" customWidth="1"/>
    <col min="34" max="34" width="5.5703125" style="4" bestFit="1" customWidth="1"/>
    <col min="35" max="36" width="11.42578125" style="4"/>
    <col min="37" max="37" width="20.5703125" style="4" bestFit="1" customWidth="1"/>
    <col min="38" max="45" width="9.5703125" style="4" bestFit="1" customWidth="1"/>
    <col min="46" max="46" width="9.5703125" style="4" customWidth="1"/>
    <col min="47" max="47" width="9.5703125" style="4" bestFit="1" customWidth="1"/>
    <col min="48" max="48" width="9.5703125" style="4" customWidth="1"/>
    <col min="49" max="50" width="11.42578125" style="4"/>
    <col min="51" max="51" width="20.5703125" style="4" bestFit="1" customWidth="1"/>
    <col min="52" max="59" width="7.5703125" style="4" bestFit="1" customWidth="1"/>
    <col min="60" max="60" width="7.5703125" style="4" customWidth="1"/>
    <col min="61" max="61" width="7.5703125" style="4" bestFit="1" customWidth="1"/>
    <col min="62" max="64" width="11.42578125" style="4"/>
    <col min="65" max="65" width="16.140625" style="4" bestFit="1" customWidth="1"/>
    <col min="66" max="73" width="7.5703125" style="4" bestFit="1" customWidth="1"/>
    <col min="74" max="74" width="7.5703125" style="4" customWidth="1"/>
    <col min="75" max="75" width="7.5703125" style="4" bestFit="1" customWidth="1"/>
    <col min="76" max="78" width="11.42578125" style="4"/>
    <col min="79" max="79" width="16.140625" style="4" bestFit="1" customWidth="1"/>
    <col min="80" max="80" width="13.140625" style="4" bestFit="1" customWidth="1"/>
    <col min="81" max="81" width="7.28515625" style="4" bestFit="1" customWidth="1"/>
    <col min="82" max="88" width="7.85546875" style="4" bestFit="1" customWidth="1"/>
    <col min="89" max="16384" width="11.42578125" style="4"/>
  </cols>
  <sheetData>
    <row r="1" spans="1:90">
      <c r="AH1" s="730"/>
      <c r="AI1" s="730"/>
      <c r="AP1" s="730"/>
      <c r="AQ1" s="730"/>
      <c r="AR1" s="2"/>
      <c r="AS1" s="2"/>
      <c r="AT1" s="2"/>
      <c r="BD1" s="730"/>
      <c r="BE1" s="730"/>
      <c r="BF1" s="2"/>
      <c r="BG1" s="2"/>
      <c r="BH1" s="2"/>
      <c r="BR1" s="730"/>
      <c r="BS1" s="730"/>
      <c r="BT1" s="2"/>
      <c r="BU1" s="2"/>
      <c r="BV1" s="2"/>
      <c r="CF1" s="730"/>
      <c r="CG1" s="730"/>
      <c r="CH1" s="2"/>
      <c r="CI1" s="2"/>
    </row>
    <row r="2" spans="1:90">
      <c r="G2" s="13" t="s">
        <v>49</v>
      </c>
      <c r="H2" s="13"/>
      <c r="I2" s="13"/>
      <c r="J2" s="13"/>
      <c r="X2" s="13"/>
      <c r="Y2" s="13"/>
      <c r="AA2" s="13"/>
      <c r="AB2" s="13"/>
      <c r="AC2" s="13"/>
      <c r="AD2" s="13"/>
      <c r="AE2" s="13"/>
      <c r="AF2" s="13"/>
      <c r="AH2" s="730"/>
      <c r="AI2" s="730"/>
      <c r="AK2" s="13" t="s">
        <v>49</v>
      </c>
      <c r="AP2" s="730"/>
      <c r="AQ2" s="730"/>
      <c r="AR2" s="2"/>
      <c r="AS2" s="2"/>
      <c r="AT2" s="2"/>
      <c r="AY2" s="13" t="s">
        <v>49</v>
      </c>
      <c r="BD2" s="730"/>
      <c r="BE2" s="730"/>
      <c r="BF2" s="2"/>
      <c r="BG2" s="2"/>
      <c r="BH2" s="2"/>
      <c r="BM2" s="13" t="s">
        <v>49</v>
      </c>
      <c r="BR2" s="730"/>
      <c r="BS2" s="730"/>
      <c r="BT2" s="2"/>
      <c r="BU2" s="2"/>
      <c r="BV2" s="2"/>
      <c r="CA2" s="13" t="s">
        <v>49</v>
      </c>
      <c r="CF2" s="730"/>
      <c r="CG2" s="730"/>
      <c r="CH2" s="2"/>
      <c r="CI2" s="2"/>
    </row>
    <row r="3" spans="1:90">
      <c r="G3" s="4" t="s">
        <v>168</v>
      </c>
      <c r="X3" s="13"/>
      <c r="Y3" s="13"/>
      <c r="AA3" s="13"/>
      <c r="AB3" s="13"/>
      <c r="AC3" s="13"/>
      <c r="AD3" s="13"/>
      <c r="AE3" s="13"/>
      <c r="AF3" s="13"/>
      <c r="AH3" s="730"/>
      <c r="AI3" s="730"/>
      <c r="AK3" s="14" t="s">
        <v>174</v>
      </c>
      <c r="AP3" s="730"/>
      <c r="AQ3" s="730"/>
      <c r="AR3" s="2"/>
      <c r="AS3" s="2"/>
      <c r="AT3" s="2"/>
      <c r="AY3" s="14" t="s">
        <v>175</v>
      </c>
      <c r="BD3" s="730"/>
      <c r="BE3" s="730"/>
      <c r="BF3" s="2"/>
      <c r="BG3" s="2"/>
      <c r="BH3" s="2"/>
      <c r="BM3" s="14" t="s">
        <v>175</v>
      </c>
      <c r="BR3" s="730"/>
      <c r="BS3" s="730"/>
      <c r="BT3" s="2"/>
      <c r="BU3" s="2"/>
      <c r="BV3" s="2"/>
      <c r="CA3" s="14" t="s">
        <v>175</v>
      </c>
      <c r="CF3" s="730"/>
      <c r="CG3" s="730"/>
      <c r="CH3" s="2"/>
      <c r="CI3" s="2"/>
    </row>
    <row r="4" spans="1:90">
      <c r="G4" s="4" t="s">
        <v>166</v>
      </c>
      <c r="X4" s="13"/>
      <c r="Y4" s="13"/>
      <c r="AA4" s="13"/>
      <c r="AB4" s="13"/>
      <c r="AC4" s="13"/>
      <c r="AD4" s="13"/>
      <c r="AE4" s="13"/>
      <c r="AF4" s="13"/>
      <c r="AH4" s="730"/>
      <c r="AI4" s="730"/>
      <c r="AK4" s="4" t="s">
        <v>176</v>
      </c>
      <c r="AP4" s="730"/>
      <c r="AQ4" s="730"/>
      <c r="AR4" s="2"/>
      <c r="AS4" s="2"/>
      <c r="AT4" s="2"/>
      <c r="AY4" s="4" t="s">
        <v>176</v>
      </c>
      <c r="BD4" s="730"/>
      <c r="BE4" s="730"/>
      <c r="BF4" s="2"/>
      <c r="BG4" s="2"/>
      <c r="BH4" s="2"/>
      <c r="BM4" s="4" t="s">
        <v>176</v>
      </c>
      <c r="BR4" s="730"/>
      <c r="BS4" s="730"/>
      <c r="BT4" s="2"/>
      <c r="BU4" s="2"/>
      <c r="BV4" s="2"/>
      <c r="CA4" s="4" t="s">
        <v>176</v>
      </c>
      <c r="CF4" s="730"/>
      <c r="CG4" s="730"/>
      <c r="CH4" s="2"/>
      <c r="CI4" s="2"/>
    </row>
    <row r="5" spans="1:90">
      <c r="AH5" s="730"/>
      <c r="AI5" s="730"/>
      <c r="AP5" s="730"/>
      <c r="AQ5" s="730"/>
      <c r="AR5" s="2"/>
      <c r="AS5" s="2"/>
      <c r="AT5" s="2"/>
      <c r="BD5" s="730"/>
      <c r="BE5" s="730"/>
      <c r="BF5" s="2"/>
      <c r="BG5" s="2"/>
      <c r="BH5" s="2"/>
      <c r="BR5" s="730"/>
      <c r="BS5" s="730"/>
      <c r="BT5" s="2"/>
      <c r="BU5" s="2"/>
      <c r="BV5" s="2"/>
      <c r="CF5" s="730"/>
      <c r="CG5" s="730"/>
      <c r="CH5" s="2"/>
      <c r="CI5" s="2"/>
    </row>
    <row r="6" spans="1:90">
      <c r="AH6" s="2"/>
      <c r="AI6" s="2"/>
      <c r="AP6" s="2"/>
      <c r="AQ6" s="2"/>
      <c r="AR6" s="2"/>
      <c r="AS6" s="2"/>
      <c r="AT6" s="2"/>
      <c r="BD6" s="2"/>
      <c r="BE6" s="2"/>
      <c r="BF6" s="2"/>
      <c r="BG6" s="2"/>
      <c r="BH6" s="2"/>
      <c r="BR6" s="2"/>
      <c r="BS6" s="2"/>
      <c r="BT6" s="2"/>
      <c r="BU6" s="2"/>
      <c r="BV6" s="2"/>
      <c r="CF6" s="2"/>
      <c r="CG6" s="2"/>
      <c r="CH6" s="2"/>
      <c r="CI6" s="2"/>
    </row>
    <row r="7" spans="1:90">
      <c r="AH7" s="2"/>
      <c r="AI7" s="2"/>
      <c r="AP7" s="2"/>
      <c r="AQ7" s="2"/>
      <c r="AR7" s="2"/>
      <c r="AS7" s="2"/>
      <c r="AT7" s="2"/>
      <c r="BD7" s="2"/>
      <c r="BE7" s="2"/>
      <c r="BF7" s="2"/>
      <c r="BG7" s="2"/>
      <c r="BH7" s="2"/>
      <c r="BR7" s="2"/>
      <c r="BS7" s="2"/>
      <c r="BT7" s="2"/>
      <c r="BU7" s="2"/>
      <c r="BV7" s="2"/>
      <c r="CF7" s="2"/>
      <c r="CG7" s="2"/>
      <c r="CH7" s="2"/>
      <c r="CI7" s="2"/>
    </row>
    <row r="8" spans="1:90" ht="18" customHeight="1">
      <c r="A8" s="378" t="s">
        <v>177</v>
      </c>
      <c r="V8" s="378" t="s">
        <v>178</v>
      </c>
      <c r="W8" s="13"/>
      <c r="X8" s="13"/>
      <c r="Y8" s="13"/>
      <c r="Z8" s="13"/>
      <c r="AA8" s="13"/>
      <c r="AB8" s="13"/>
      <c r="AC8" s="13"/>
      <c r="AD8" s="13"/>
      <c r="AE8" s="13"/>
      <c r="AF8" s="13"/>
      <c r="AG8" s="13"/>
      <c r="AK8" s="831" t="s">
        <v>179</v>
      </c>
      <c r="AL8" s="831"/>
      <c r="AM8" s="831"/>
      <c r="AN8" s="831"/>
      <c r="AO8" s="831"/>
      <c r="AP8" s="831"/>
      <c r="AQ8" s="831"/>
      <c r="AR8" s="831"/>
      <c r="AS8" s="831"/>
      <c r="AT8" s="831"/>
      <c r="AU8" s="831"/>
      <c r="AV8" s="831"/>
      <c r="AY8" s="551"/>
      <c r="AZ8" s="551"/>
      <c r="BA8" s="551"/>
      <c r="BB8" s="551"/>
      <c r="BC8" s="551"/>
      <c r="BD8" s="551"/>
      <c r="BE8" s="551"/>
      <c r="BF8" s="551"/>
      <c r="BG8" s="551"/>
      <c r="BH8" s="551"/>
      <c r="BI8" s="551"/>
      <c r="BJ8" s="551"/>
      <c r="BM8" s="831" t="s">
        <v>180</v>
      </c>
      <c r="BN8" s="831"/>
      <c r="BO8" s="831"/>
      <c r="BP8" s="831"/>
      <c r="BQ8" s="831"/>
      <c r="BR8" s="831"/>
      <c r="BS8" s="831"/>
      <c r="BT8" s="831"/>
      <c r="BU8" s="831"/>
      <c r="BV8" s="831"/>
      <c r="BW8" s="831"/>
      <c r="CA8" s="831" t="s">
        <v>181</v>
      </c>
      <c r="CB8" s="831"/>
      <c r="CC8" s="831"/>
      <c r="CD8" s="831"/>
      <c r="CE8" s="831"/>
      <c r="CF8" s="831"/>
      <c r="CG8" s="831"/>
      <c r="CH8" s="831"/>
      <c r="CI8" s="831"/>
      <c r="CJ8" s="831"/>
      <c r="CK8" s="831"/>
      <c r="CL8" s="831"/>
    </row>
    <row r="9" spans="1:90" ht="15" customHeight="1">
      <c r="AK9" s="831"/>
      <c r="AL9" s="831"/>
      <c r="AM9" s="831"/>
      <c r="AN9" s="831"/>
      <c r="AO9" s="831"/>
      <c r="AP9" s="831"/>
      <c r="AQ9" s="831"/>
      <c r="AR9" s="831"/>
      <c r="AS9" s="831"/>
      <c r="AT9" s="831"/>
      <c r="AU9" s="831"/>
      <c r="AV9" s="831"/>
      <c r="AY9" s="751" t="s">
        <v>182</v>
      </c>
      <c r="AZ9" s="751"/>
      <c r="BA9" s="751"/>
      <c r="BB9" s="751"/>
      <c r="BC9" s="751"/>
      <c r="BD9" s="751"/>
      <c r="BE9" s="751"/>
      <c r="BF9" s="751"/>
      <c r="BG9" s="751"/>
      <c r="BH9" s="751"/>
      <c r="BI9" s="751"/>
      <c r="BJ9" s="751"/>
      <c r="BM9" s="831"/>
      <c r="BN9" s="831"/>
      <c r="BO9" s="831"/>
      <c r="BP9" s="831"/>
      <c r="BQ9" s="831"/>
      <c r="BR9" s="831"/>
      <c r="BS9" s="831"/>
      <c r="BT9" s="831"/>
      <c r="BU9" s="831"/>
      <c r="BV9" s="831"/>
      <c r="BW9" s="831"/>
      <c r="CA9" s="831"/>
      <c r="CB9" s="831"/>
      <c r="CC9" s="831"/>
      <c r="CD9" s="831"/>
      <c r="CE9" s="831"/>
      <c r="CF9" s="831"/>
      <c r="CG9" s="831"/>
      <c r="CH9" s="831"/>
      <c r="CI9" s="831"/>
      <c r="CJ9" s="831"/>
      <c r="CK9" s="831"/>
      <c r="CL9" s="831"/>
    </row>
    <row r="10" spans="1:90" ht="15" customHeight="1">
      <c r="AK10" s="127"/>
      <c r="AL10" s="127"/>
      <c r="AM10" s="127"/>
      <c r="AN10" s="127"/>
      <c r="AO10" s="127"/>
      <c r="AP10" s="127"/>
      <c r="AQ10" s="127"/>
      <c r="AR10" s="127"/>
      <c r="AS10" s="127"/>
      <c r="AT10" s="142"/>
      <c r="AY10" s="490"/>
      <c r="AZ10" s="490"/>
      <c r="BA10" s="490"/>
      <c r="BB10" s="490"/>
      <c r="BC10" s="490"/>
      <c r="BD10" s="490"/>
      <c r="BE10" s="490"/>
      <c r="BF10" s="490"/>
      <c r="BG10" s="490"/>
      <c r="BH10" s="490"/>
      <c r="BI10" s="490"/>
      <c r="BM10" s="489"/>
      <c r="BN10" s="489"/>
      <c r="BO10" s="489"/>
      <c r="BP10" s="489"/>
      <c r="BQ10" s="489"/>
      <c r="BR10" s="489"/>
      <c r="BS10" s="489"/>
      <c r="BT10" s="489"/>
      <c r="BU10" s="489"/>
      <c r="BV10" s="489"/>
      <c r="BW10" s="489"/>
      <c r="CA10" s="127"/>
      <c r="CB10" s="127"/>
      <c r="CC10" s="127"/>
      <c r="CD10" s="127"/>
      <c r="CE10" s="127"/>
      <c r="CF10" s="127"/>
      <c r="CG10" s="127"/>
      <c r="CH10" s="127"/>
      <c r="CI10" s="127"/>
      <c r="CJ10" s="127"/>
      <c r="CK10" s="127"/>
    </row>
    <row r="11" spans="1:90" ht="15" customHeight="1">
      <c r="A11" s="378" t="s">
        <v>183</v>
      </c>
      <c r="V11" s="467" t="s">
        <v>184</v>
      </c>
    </row>
    <row r="12" spans="1:90" ht="15" customHeight="1">
      <c r="V12" s="14"/>
      <c r="W12" s="15"/>
      <c r="X12" s="15"/>
      <c r="Y12" s="15"/>
      <c r="Z12" s="15"/>
      <c r="AA12" s="15"/>
      <c r="AB12" s="15"/>
      <c r="AC12" s="15"/>
      <c r="AD12" s="15"/>
      <c r="AE12" s="15"/>
      <c r="AF12" s="15"/>
      <c r="AG12" s="15"/>
      <c r="AH12" s="15"/>
    </row>
    <row r="13" spans="1:90" ht="41.25" customHeight="1">
      <c r="A13" s="750" t="s">
        <v>185</v>
      </c>
      <c r="B13" s="761" t="s">
        <v>186</v>
      </c>
      <c r="C13" s="761"/>
      <c r="D13" s="761"/>
      <c r="E13" s="761"/>
      <c r="F13" s="761"/>
      <c r="G13" s="761"/>
      <c r="H13" s="761"/>
      <c r="I13" s="761"/>
      <c r="J13" s="761"/>
      <c r="K13" s="761"/>
      <c r="L13" s="761"/>
      <c r="M13" s="761"/>
      <c r="N13" s="761"/>
      <c r="O13" s="761"/>
      <c r="P13" s="761"/>
      <c r="Q13" s="761"/>
      <c r="R13" s="761"/>
      <c r="S13" s="761"/>
      <c r="V13" s="752" t="s">
        <v>185</v>
      </c>
      <c r="W13" s="754" t="s">
        <v>187</v>
      </c>
      <c r="X13" s="755"/>
      <c r="Y13" s="755"/>
      <c r="Z13" s="755"/>
      <c r="AA13" s="755"/>
      <c r="AB13" s="756"/>
      <c r="AC13" s="757" t="s">
        <v>188</v>
      </c>
      <c r="AD13" s="758"/>
      <c r="AE13" s="758"/>
      <c r="AF13" s="758"/>
      <c r="AG13" s="758"/>
      <c r="AH13" s="759"/>
      <c r="AK13" s="750" t="s">
        <v>185</v>
      </c>
      <c r="AL13" s="760" t="s">
        <v>189</v>
      </c>
      <c r="AM13" s="760" t="s">
        <v>190</v>
      </c>
      <c r="AN13" s="760" t="s">
        <v>191</v>
      </c>
      <c r="AO13" s="760" t="s">
        <v>192</v>
      </c>
      <c r="AP13" s="760" t="s">
        <v>193</v>
      </c>
      <c r="AQ13" s="760" t="s">
        <v>194</v>
      </c>
      <c r="AR13" s="760" t="s">
        <v>195</v>
      </c>
      <c r="AS13" s="760" t="s">
        <v>196</v>
      </c>
      <c r="AT13" s="760" t="s">
        <v>197</v>
      </c>
      <c r="AU13" s="760" t="s">
        <v>198</v>
      </c>
      <c r="AV13" s="760" t="s">
        <v>199</v>
      </c>
      <c r="AW13" s="207"/>
      <c r="AY13" s="750" t="s">
        <v>185</v>
      </c>
      <c r="AZ13" s="760">
        <v>2014</v>
      </c>
      <c r="BA13" s="760">
        <v>2015</v>
      </c>
      <c r="BB13" s="760">
        <v>2016</v>
      </c>
      <c r="BC13" s="760">
        <v>2017</v>
      </c>
      <c r="BD13" s="760">
        <v>2018</v>
      </c>
      <c r="BE13" s="760">
        <v>2019</v>
      </c>
      <c r="BF13" s="760">
        <v>2020</v>
      </c>
      <c r="BG13" s="760">
        <v>2021</v>
      </c>
      <c r="BH13" s="760">
        <v>2022</v>
      </c>
      <c r="BI13" s="760">
        <v>2023</v>
      </c>
      <c r="BJ13" s="760">
        <v>2024</v>
      </c>
      <c r="BM13" s="764" t="s">
        <v>185</v>
      </c>
      <c r="BN13" s="762" t="s">
        <v>200</v>
      </c>
      <c r="BO13" s="762" t="s">
        <v>201</v>
      </c>
      <c r="BP13" s="762" t="s">
        <v>202</v>
      </c>
      <c r="BQ13" s="762" t="s">
        <v>203</v>
      </c>
      <c r="BR13" s="762" t="s">
        <v>204</v>
      </c>
      <c r="BS13" s="762" t="s">
        <v>205</v>
      </c>
      <c r="BT13" s="762" t="s">
        <v>206</v>
      </c>
      <c r="BU13" s="762" t="s">
        <v>207</v>
      </c>
      <c r="BV13" s="762" t="s">
        <v>208</v>
      </c>
      <c r="BW13" s="762" t="s">
        <v>209</v>
      </c>
      <c r="CA13" s="764" t="s">
        <v>185</v>
      </c>
      <c r="CB13" s="763" t="s">
        <v>210</v>
      </c>
      <c r="CC13" s="763" t="s">
        <v>211</v>
      </c>
      <c r="CD13" s="763" t="s">
        <v>212</v>
      </c>
      <c r="CE13" s="763" t="s">
        <v>213</v>
      </c>
      <c r="CF13" s="763" t="s">
        <v>214</v>
      </c>
      <c r="CG13" s="763" t="s">
        <v>215</v>
      </c>
      <c r="CH13" s="763" t="s">
        <v>216</v>
      </c>
      <c r="CI13" s="763" t="s">
        <v>217</v>
      </c>
      <c r="CJ13" s="763" t="s">
        <v>218</v>
      </c>
      <c r="CK13" s="763" t="s">
        <v>219</v>
      </c>
      <c r="CL13" s="763" t="s">
        <v>220</v>
      </c>
    </row>
    <row r="14" spans="1:90" ht="54" customHeight="1">
      <c r="A14" s="750"/>
      <c r="B14" s="613" t="s">
        <v>221</v>
      </c>
      <c r="C14" s="613" t="s">
        <v>222</v>
      </c>
      <c r="D14" s="623" t="s">
        <v>223</v>
      </c>
      <c r="E14" s="613" t="s">
        <v>222</v>
      </c>
      <c r="F14" s="624" t="s">
        <v>224</v>
      </c>
      <c r="G14" s="613" t="s">
        <v>222</v>
      </c>
      <c r="H14" s="623" t="s">
        <v>225</v>
      </c>
      <c r="I14" s="613" t="s">
        <v>222</v>
      </c>
      <c r="J14" s="624" t="s">
        <v>226</v>
      </c>
      <c r="K14" s="613" t="s">
        <v>222</v>
      </c>
      <c r="L14" s="623" t="s">
        <v>227</v>
      </c>
      <c r="M14" s="613" t="s">
        <v>222</v>
      </c>
      <c r="N14" s="625" t="s">
        <v>228</v>
      </c>
      <c r="O14" s="614" t="s">
        <v>222</v>
      </c>
      <c r="P14" s="623" t="s">
        <v>229</v>
      </c>
      <c r="Q14" s="613" t="s">
        <v>222</v>
      </c>
      <c r="R14" s="624" t="s">
        <v>230</v>
      </c>
      <c r="S14" s="613" t="s">
        <v>222</v>
      </c>
      <c r="V14" s="753"/>
      <c r="W14" s="511" t="s">
        <v>221</v>
      </c>
      <c r="X14" s="511" t="s">
        <v>222</v>
      </c>
      <c r="Y14" s="511" t="s">
        <v>223</v>
      </c>
      <c r="Z14" s="511" t="s">
        <v>222</v>
      </c>
      <c r="AA14" s="511" t="s">
        <v>231</v>
      </c>
      <c r="AB14" s="511" t="s">
        <v>222</v>
      </c>
      <c r="AC14" s="512" t="s">
        <v>221</v>
      </c>
      <c r="AD14" s="512" t="s">
        <v>222</v>
      </c>
      <c r="AE14" s="512" t="s">
        <v>232</v>
      </c>
      <c r="AF14" s="512" t="s">
        <v>222</v>
      </c>
      <c r="AG14" s="512" t="s">
        <v>219</v>
      </c>
      <c r="AH14" s="512" t="s">
        <v>222</v>
      </c>
      <c r="AK14" s="750"/>
      <c r="AL14" s="760"/>
      <c r="AM14" s="760"/>
      <c r="AN14" s="760"/>
      <c r="AO14" s="760"/>
      <c r="AP14" s="760"/>
      <c r="AQ14" s="760"/>
      <c r="AR14" s="760"/>
      <c r="AS14" s="760"/>
      <c r="AT14" s="760"/>
      <c r="AU14" s="760"/>
      <c r="AV14" s="760"/>
      <c r="AW14" s="207"/>
      <c r="AY14" s="750"/>
      <c r="AZ14" s="760"/>
      <c r="BA14" s="760"/>
      <c r="BB14" s="760"/>
      <c r="BC14" s="760"/>
      <c r="BD14" s="760"/>
      <c r="BE14" s="760"/>
      <c r="BF14" s="760"/>
      <c r="BG14" s="760"/>
      <c r="BH14" s="760"/>
      <c r="BI14" s="760"/>
      <c r="BJ14" s="760"/>
      <c r="BM14" s="764"/>
      <c r="BN14" s="762"/>
      <c r="BO14" s="762"/>
      <c r="BP14" s="762"/>
      <c r="BQ14" s="762"/>
      <c r="BR14" s="762"/>
      <c r="BS14" s="762"/>
      <c r="BT14" s="762"/>
      <c r="BU14" s="762"/>
      <c r="BV14" s="762"/>
      <c r="BW14" s="762"/>
      <c r="CA14" s="764"/>
      <c r="CB14" s="763"/>
      <c r="CC14" s="763"/>
      <c r="CD14" s="763"/>
      <c r="CE14" s="763"/>
      <c r="CF14" s="763"/>
      <c r="CG14" s="763"/>
      <c r="CH14" s="763"/>
      <c r="CI14" s="763"/>
      <c r="CJ14" s="763"/>
      <c r="CK14" s="763"/>
      <c r="CL14" s="763"/>
    </row>
    <row r="15" spans="1:90" ht="15" customHeight="1">
      <c r="A15" s="607" t="s">
        <v>87</v>
      </c>
      <c r="B15" s="608">
        <f>+D15+H15</f>
        <v>12</v>
      </c>
      <c r="C15" s="609">
        <f>+B15/B20*100</f>
        <v>4.8780487804878048</v>
      </c>
      <c r="D15" s="608">
        <v>2</v>
      </c>
      <c r="E15" s="609">
        <f>+D15/D20*100</f>
        <v>0.95238095238095244</v>
      </c>
      <c r="F15" s="608">
        <v>2</v>
      </c>
      <c r="G15" s="609">
        <f>+F15/F20*100</f>
        <v>0.95238095238095244</v>
      </c>
      <c r="H15" s="619">
        <v>10</v>
      </c>
      <c r="I15" s="609">
        <f>+H15/H20*100</f>
        <v>27.777777777777779</v>
      </c>
      <c r="J15" s="608">
        <v>7</v>
      </c>
      <c r="K15" s="609">
        <f>+J15/J20*100</f>
        <v>16.666666666666664</v>
      </c>
      <c r="L15" s="608">
        <v>2</v>
      </c>
      <c r="M15" s="609">
        <f>+L15/L20*100</f>
        <v>2.3255813953488373</v>
      </c>
      <c r="N15" s="615">
        <v>2</v>
      </c>
      <c r="O15" s="609">
        <f>+N15/N20*100</f>
        <v>2.3255813953488373</v>
      </c>
      <c r="P15" s="608">
        <v>0</v>
      </c>
      <c r="Q15" s="609">
        <f>+P15/P20*100</f>
        <v>0</v>
      </c>
      <c r="R15" s="608">
        <v>0</v>
      </c>
      <c r="S15" s="609">
        <f>+R15/R20*100</f>
        <v>0</v>
      </c>
      <c r="V15" s="16" t="s">
        <v>87</v>
      </c>
      <c r="W15" s="283">
        <f>+Y15+AA15</f>
        <v>12</v>
      </c>
      <c r="X15" s="284">
        <f>+W15/W20*100</f>
        <v>4.8780487804878048</v>
      </c>
      <c r="Y15" s="283">
        <v>2</v>
      </c>
      <c r="Z15" s="284">
        <f>+Y15/Y20*100</f>
        <v>0.95238095238095244</v>
      </c>
      <c r="AA15" s="283">
        <v>10</v>
      </c>
      <c r="AB15" s="284">
        <f>+AA15/AA20*100</f>
        <v>27.777777777777779</v>
      </c>
      <c r="AC15" s="18">
        <f>+AE15+AG15</f>
        <v>2</v>
      </c>
      <c r="AD15" s="19">
        <f>+AC15/AC20*100</f>
        <v>0.95238095238095244</v>
      </c>
      <c r="AE15" s="18">
        <v>2</v>
      </c>
      <c r="AF15" s="19">
        <f>+AE15/AE20*100</f>
        <v>2.3255813953488373</v>
      </c>
      <c r="AG15" s="18">
        <v>0</v>
      </c>
      <c r="AH15" s="19">
        <f>+AG15/AG20*100</f>
        <v>0</v>
      </c>
      <c r="AK15" s="208" t="s">
        <v>87</v>
      </c>
      <c r="AL15" s="209">
        <v>1</v>
      </c>
      <c r="AM15" s="209">
        <v>1</v>
      </c>
      <c r="AN15" s="209">
        <v>2</v>
      </c>
      <c r="AO15" s="209">
        <v>2</v>
      </c>
      <c r="AP15" s="209">
        <v>2</v>
      </c>
      <c r="AQ15" s="209">
        <v>2</v>
      </c>
      <c r="AR15" s="209">
        <v>2</v>
      </c>
      <c r="AS15" s="209">
        <v>1</v>
      </c>
      <c r="AT15" s="209">
        <v>2</v>
      </c>
      <c r="AU15" s="209">
        <v>2</v>
      </c>
      <c r="AV15" s="209">
        <v>2</v>
      </c>
      <c r="AW15" s="20"/>
      <c r="AY15" s="208" t="s">
        <v>87</v>
      </c>
      <c r="AZ15" s="209">
        <v>2</v>
      </c>
      <c r="BA15" s="209">
        <v>2</v>
      </c>
      <c r="BB15" s="209">
        <v>3</v>
      </c>
      <c r="BC15" s="209">
        <v>4</v>
      </c>
      <c r="BD15" s="209">
        <v>4</v>
      </c>
      <c r="BE15" s="209">
        <v>2</v>
      </c>
      <c r="BF15" s="209">
        <v>3</v>
      </c>
      <c r="BG15" s="209">
        <v>6</v>
      </c>
      <c r="BH15" s="209">
        <v>7</v>
      </c>
      <c r="BI15" s="209">
        <v>7</v>
      </c>
      <c r="BJ15" s="209">
        <v>10</v>
      </c>
      <c r="BM15" s="208" t="s">
        <v>87</v>
      </c>
      <c r="BN15" s="210">
        <v>1</v>
      </c>
      <c r="BO15" s="211">
        <v>1</v>
      </c>
      <c r="BP15" s="211">
        <v>2</v>
      </c>
      <c r="BQ15" s="211">
        <v>2</v>
      </c>
      <c r="BR15" s="211">
        <v>2</v>
      </c>
      <c r="BS15" s="211">
        <v>2</v>
      </c>
      <c r="BT15" s="211">
        <v>2</v>
      </c>
      <c r="BU15" s="211">
        <v>1</v>
      </c>
      <c r="BV15" s="211">
        <v>2</v>
      </c>
      <c r="BW15" s="211">
        <v>2</v>
      </c>
      <c r="CA15" s="208" t="s">
        <v>87</v>
      </c>
      <c r="CB15" s="210">
        <v>0</v>
      </c>
      <c r="CC15" s="211">
        <v>0</v>
      </c>
      <c r="CD15" s="211">
        <v>0</v>
      </c>
      <c r="CE15" s="211">
        <v>0</v>
      </c>
      <c r="CF15" s="211">
        <v>0</v>
      </c>
      <c r="CG15" s="211">
        <v>0</v>
      </c>
      <c r="CH15" s="211">
        <v>0</v>
      </c>
      <c r="CI15" s="211">
        <v>0</v>
      </c>
      <c r="CJ15" s="211">
        <v>0</v>
      </c>
      <c r="CK15" s="211">
        <v>0</v>
      </c>
      <c r="CL15" s="211">
        <v>0</v>
      </c>
    </row>
    <row r="16" spans="1:90" ht="15" customHeight="1">
      <c r="A16" s="610" t="s">
        <v>80</v>
      </c>
      <c r="B16" s="608">
        <f>+D16+H16</f>
        <v>15</v>
      </c>
      <c r="C16" s="609">
        <f>+B16/B20*100</f>
        <v>6.0975609756097562</v>
      </c>
      <c r="D16" s="618">
        <v>6</v>
      </c>
      <c r="E16" s="609">
        <f>+D16/D20*100</f>
        <v>2.8571428571428572</v>
      </c>
      <c r="F16" s="611">
        <v>5</v>
      </c>
      <c r="G16" s="609">
        <f>+F16/F20*100</f>
        <v>2.3809523809523809</v>
      </c>
      <c r="H16" s="618">
        <v>9</v>
      </c>
      <c r="I16" s="609">
        <f>+H16/H20*100</f>
        <v>25</v>
      </c>
      <c r="J16" s="611">
        <v>8</v>
      </c>
      <c r="K16" s="609">
        <f>+J16/J20*100</f>
        <v>19.047619047619047</v>
      </c>
      <c r="L16" s="618">
        <v>6</v>
      </c>
      <c r="M16" s="609">
        <f>+L16/L20*100</f>
        <v>6.9767441860465116</v>
      </c>
      <c r="N16" s="616">
        <v>5</v>
      </c>
      <c r="O16" s="609">
        <f>+N16/N20*100</f>
        <v>5.8139534883720927</v>
      </c>
      <c r="P16" s="611">
        <v>0</v>
      </c>
      <c r="Q16" s="609">
        <f>+P16/P20*100</f>
        <v>0</v>
      </c>
      <c r="R16" s="611">
        <v>0</v>
      </c>
      <c r="S16" s="609">
        <f>+R16/R20*100</f>
        <v>0</v>
      </c>
      <c r="V16" s="29" t="s">
        <v>80</v>
      </c>
      <c r="W16" s="283">
        <f>+Y16+AA16</f>
        <v>15</v>
      </c>
      <c r="X16" s="285">
        <f>+W16/W20*100</f>
        <v>6.0975609756097562</v>
      </c>
      <c r="Y16" s="286">
        <v>6</v>
      </c>
      <c r="Z16" s="285">
        <f>+Y16/Y20*100</f>
        <v>2.8571428571428572</v>
      </c>
      <c r="AA16" s="286">
        <v>9</v>
      </c>
      <c r="AB16" s="285">
        <f>+AA16/AA20*100</f>
        <v>25</v>
      </c>
      <c r="AC16" s="18">
        <f t="shared" ref="AC16:AC19" si="0">+AE16+AG16</f>
        <v>6</v>
      </c>
      <c r="AD16" s="32">
        <f>+AC16/AC20*100</f>
        <v>2.8571428571428572</v>
      </c>
      <c r="AE16" s="31">
        <v>6</v>
      </c>
      <c r="AF16" s="32">
        <f>+AE16/AE20*100</f>
        <v>6.9767441860465116</v>
      </c>
      <c r="AG16" s="31">
        <v>0</v>
      </c>
      <c r="AH16" s="32">
        <f>+AG16/AG20*100</f>
        <v>0</v>
      </c>
      <c r="AK16" s="212" t="s">
        <v>80</v>
      </c>
      <c r="AL16" s="210">
        <v>1</v>
      </c>
      <c r="AM16" s="210">
        <v>3</v>
      </c>
      <c r="AN16" s="210">
        <v>2</v>
      </c>
      <c r="AO16" s="210">
        <v>5</v>
      </c>
      <c r="AP16" s="210">
        <v>7</v>
      </c>
      <c r="AQ16" s="210">
        <v>5</v>
      </c>
      <c r="AR16" s="210">
        <v>3</v>
      </c>
      <c r="AS16" s="210">
        <v>4</v>
      </c>
      <c r="AT16" s="210">
        <v>4</v>
      </c>
      <c r="AU16" s="210">
        <v>5</v>
      </c>
      <c r="AV16" s="210">
        <v>6</v>
      </c>
      <c r="AW16" s="21"/>
      <c r="AY16" s="212" t="s">
        <v>80</v>
      </c>
      <c r="AZ16" s="210">
        <v>5</v>
      </c>
      <c r="BA16" s="210">
        <v>5</v>
      </c>
      <c r="BB16" s="289">
        <v>7</v>
      </c>
      <c r="BC16" s="289">
        <v>9</v>
      </c>
      <c r="BD16" s="289">
        <v>11</v>
      </c>
      <c r="BE16" s="289">
        <v>12</v>
      </c>
      <c r="BF16" s="289">
        <v>12</v>
      </c>
      <c r="BG16" s="210">
        <v>5</v>
      </c>
      <c r="BH16" s="210">
        <v>5</v>
      </c>
      <c r="BI16" s="210">
        <v>8</v>
      </c>
      <c r="BJ16" s="210">
        <v>9</v>
      </c>
      <c r="BM16" s="212" t="s">
        <v>80</v>
      </c>
      <c r="BN16" s="209">
        <v>1</v>
      </c>
      <c r="BO16" s="213">
        <v>3</v>
      </c>
      <c r="BP16" s="213">
        <v>2</v>
      </c>
      <c r="BQ16" s="213">
        <v>4</v>
      </c>
      <c r="BR16" s="213">
        <v>7</v>
      </c>
      <c r="BS16" s="213">
        <v>5</v>
      </c>
      <c r="BT16" s="213">
        <v>2</v>
      </c>
      <c r="BU16" s="213">
        <v>4</v>
      </c>
      <c r="BV16" s="213">
        <v>4</v>
      </c>
      <c r="BW16" s="213">
        <v>6</v>
      </c>
      <c r="CA16" s="212" t="s">
        <v>80</v>
      </c>
      <c r="CB16" s="209">
        <v>0</v>
      </c>
      <c r="CC16" s="213">
        <v>0</v>
      </c>
      <c r="CD16" s="213">
        <v>0</v>
      </c>
      <c r="CE16" s="213">
        <v>1</v>
      </c>
      <c r="CF16" s="213">
        <v>0</v>
      </c>
      <c r="CG16" s="213">
        <v>0</v>
      </c>
      <c r="CH16" s="213">
        <v>1</v>
      </c>
      <c r="CI16" s="213">
        <v>0</v>
      </c>
      <c r="CJ16" s="213">
        <v>0</v>
      </c>
      <c r="CK16" s="213">
        <v>0</v>
      </c>
      <c r="CL16" s="213">
        <v>0</v>
      </c>
    </row>
    <row r="17" spans="1:90" ht="15" customHeight="1">
      <c r="A17" s="607" t="s">
        <v>64</v>
      </c>
      <c r="B17" s="608">
        <f>+D17+H17</f>
        <v>43</v>
      </c>
      <c r="C17" s="609">
        <f>+B17/B20*100</f>
        <v>17.479674796747968</v>
      </c>
      <c r="D17" s="619">
        <v>32</v>
      </c>
      <c r="E17" s="609">
        <f>+D17/D20*100</f>
        <v>15.238095238095239</v>
      </c>
      <c r="F17" s="608">
        <v>20</v>
      </c>
      <c r="G17" s="609">
        <f>+F17/F20*100</f>
        <v>9.5238095238095237</v>
      </c>
      <c r="H17" s="608">
        <v>11</v>
      </c>
      <c r="I17" s="609">
        <f>+H17/H20*100</f>
        <v>30.555555555555557</v>
      </c>
      <c r="J17" s="608">
        <v>10</v>
      </c>
      <c r="K17" s="609">
        <f>+J17/J20*100</f>
        <v>23.809523809523807</v>
      </c>
      <c r="L17" s="619">
        <v>20</v>
      </c>
      <c r="M17" s="609">
        <f>+L17/L20*100</f>
        <v>23.255813953488371</v>
      </c>
      <c r="N17" s="615">
        <v>14</v>
      </c>
      <c r="O17" s="609">
        <f>+N17/N20*100</f>
        <v>16.279069767441861</v>
      </c>
      <c r="P17" s="619">
        <v>12</v>
      </c>
      <c r="Q17" s="609">
        <f>+P17/P20*100</f>
        <v>9.67741935483871</v>
      </c>
      <c r="R17" s="608">
        <v>6</v>
      </c>
      <c r="S17" s="609">
        <f>+R17/R20*100</f>
        <v>4.838709677419355</v>
      </c>
      <c r="V17" s="16" t="s">
        <v>64</v>
      </c>
      <c r="W17" s="283">
        <f>+Y17+AA17</f>
        <v>43</v>
      </c>
      <c r="X17" s="19">
        <f>+W17/W20*100</f>
        <v>17.479674796747968</v>
      </c>
      <c r="Y17" s="18">
        <v>32</v>
      </c>
      <c r="Z17" s="19">
        <f>+Y17/Y20*100</f>
        <v>15.238095238095239</v>
      </c>
      <c r="AA17" s="18">
        <v>11</v>
      </c>
      <c r="AB17" s="19">
        <f>+AA17/AA20*100</f>
        <v>30.555555555555557</v>
      </c>
      <c r="AC17" s="18">
        <f t="shared" si="0"/>
        <v>32</v>
      </c>
      <c r="AD17" s="19">
        <f>+AC17/AC20*100</f>
        <v>15.238095238095239</v>
      </c>
      <c r="AE17" s="18">
        <v>20</v>
      </c>
      <c r="AF17" s="19">
        <f>+AE17/AE20*100</f>
        <v>23.255813953488371</v>
      </c>
      <c r="AG17" s="18">
        <v>12</v>
      </c>
      <c r="AH17" s="19">
        <f>+AG17/AG20*100</f>
        <v>9.67741935483871</v>
      </c>
      <c r="AK17" s="208" t="s">
        <v>64</v>
      </c>
      <c r="AL17" s="209">
        <v>31</v>
      </c>
      <c r="AM17" s="211">
        <v>29</v>
      </c>
      <c r="AN17" s="211">
        <v>35</v>
      </c>
      <c r="AO17" s="211">
        <v>52</v>
      </c>
      <c r="AP17" s="211">
        <v>53</v>
      </c>
      <c r="AQ17" s="211">
        <v>35</v>
      </c>
      <c r="AR17" s="211">
        <v>22</v>
      </c>
      <c r="AS17" s="211">
        <v>19</v>
      </c>
      <c r="AT17" s="211">
        <v>21</v>
      </c>
      <c r="AU17" s="211">
        <v>20</v>
      </c>
      <c r="AV17" s="211">
        <v>32</v>
      </c>
      <c r="AW17" s="22"/>
      <c r="AY17" s="208" t="s">
        <v>64</v>
      </c>
      <c r="AZ17" s="209">
        <v>8</v>
      </c>
      <c r="BA17" s="291">
        <v>7</v>
      </c>
      <c r="BB17" s="211">
        <v>6</v>
      </c>
      <c r="BC17" s="211">
        <v>2</v>
      </c>
      <c r="BD17" s="211">
        <v>3</v>
      </c>
      <c r="BE17" s="211">
        <v>4</v>
      </c>
      <c r="BF17" s="211">
        <v>5</v>
      </c>
      <c r="BG17" s="291">
        <v>8</v>
      </c>
      <c r="BH17" s="291">
        <v>11</v>
      </c>
      <c r="BI17" s="420">
        <v>10</v>
      </c>
      <c r="BJ17" s="420">
        <v>11</v>
      </c>
      <c r="BM17" s="208" t="s">
        <v>64</v>
      </c>
      <c r="BN17" s="210">
        <v>21</v>
      </c>
      <c r="BO17" s="211">
        <v>20</v>
      </c>
      <c r="BP17" s="211">
        <v>21</v>
      </c>
      <c r="BQ17" s="211">
        <v>30</v>
      </c>
      <c r="BR17" s="211">
        <v>27</v>
      </c>
      <c r="BS17" s="211">
        <v>16</v>
      </c>
      <c r="BT17" s="211">
        <v>15</v>
      </c>
      <c r="BU17" s="211">
        <v>13</v>
      </c>
      <c r="BV17" s="211">
        <v>14</v>
      </c>
      <c r="BW17" s="211">
        <v>20</v>
      </c>
      <c r="CA17" s="208" t="s">
        <v>64</v>
      </c>
      <c r="CB17" s="210">
        <v>10</v>
      </c>
      <c r="CC17" s="211">
        <v>9</v>
      </c>
      <c r="CD17" s="211">
        <v>14</v>
      </c>
      <c r="CE17" s="211">
        <v>22</v>
      </c>
      <c r="CF17" s="211">
        <v>26</v>
      </c>
      <c r="CG17" s="211">
        <v>19</v>
      </c>
      <c r="CH17" s="211">
        <v>7</v>
      </c>
      <c r="CI17" s="211">
        <v>6</v>
      </c>
      <c r="CJ17" s="211">
        <v>7</v>
      </c>
      <c r="CK17" s="211">
        <v>6</v>
      </c>
      <c r="CL17" s="211">
        <v>12</v>
      </c>
    </row>
    <row r="18" spans="1:90" ht="15" customHeight="1">
      <c r="A18" s="610" t="s">
        <v>233</v>
      </c>
      <c r="B18" s="608">
        <f>+D18+H18</f>
        <v>84</v>
      </c>
      <c r="C18" s="609">
        <f>+B18/B20*100</f>
        <v>34.146341463414636</v>
      </c>
      <c r="D18" s="611">
        <v>80</v>
      </c>
      <c r="E18" s="609">
        <f>+D18/D20*100</f>
        <v>38.095238095238095</v>
      </c>
      <c r="F18" s="611">
        <v>83</v>
      </c>
      <c r="G18" s="609">
        <f>+F18/F20*100</f>
        <v>39.523809523809526</v>
      </c>
      <c r="H18" s="611">
        <v>4</v>
      </c>
      <c r="I18" s="609">
        <f>+H18/H20*100</f>
        <v>11.111111111111111</v>
      </c>
      <c r="J18" s="611">
        <v>7</v>
      </c>
      <c r="K18" s="609">
        <f>+J18/J20*100</f>
        <v>16.666666666666664</v>
      </c>
      <c r="L18" s="618">
        <v>37</v>
      </c>
      <c r="M18" s="609">
        <f>+L18/L20*100</f>
        <v>43.02325581395349</v>
      </c>
      <c r="N18" s="616">
        <v>38</v>
      </c>
      <c r="O18" s="609">
        <f>+N18/N20*100</f>
        <v>44.186046511627907</v>
      </c>
      <c r="P18" s="618">
        <v>43</v>
      </c>
      <c r="Q18" s="609">
        <f>+P18/P20*100</f>
        <v>34.677419354838712</v>
      </c>
      <c r="R18" s="611">
        <v>45</v>
      </c>
      <c r="S18" s="609">
        <f>+R18/R20*100</f>
        <v>36.29032258064516</v>
      </c>
      <c r="V18" s="29" t="s">
        <v>233</v>
      </c>
      <c r="W18" s="283">
        <f>+Y18+AA18</f>
        <v>84</v>
      </c>
      <c r="X18" s="32">
        <f>+W18/W20*100</f>
        <v>34.146341463414636</v>
      </c>
      <c r="Y18" s="31">
        <v>80</v>
      </c>
      <c r="Z18" s="32">
        <f>+Y18/Y20*100</f>
        <v>38.095238095238095</v>
      </c>
      <c r="AA18" s="31">
        <v>4</v>
      </c>
      <c r="AB18" s="32">
        <f>+AA18/AA20*100</f>
        <v>11.111111111111111</v>
      </c>
      <c r="AC18" s="18">
        <f t="shared" si="0"/>
        <v>80</v>
      </c>
      <c r="AD18" s="32">
        <f>+AC18/AC20*100</f>
        <v>38.095238095238095</v>
      </c>
      <c r="AE18" s="31">
        <v>37</v>
      </c>
      <c r="AF18" s="32">
        <f>+AE18/AE20*100</f>
        <v>43.02325581395349</v>
      </c>
      <c r="AG18" s="31">
        <v>43</v>
      </c>
      <c r="AH18" s="32">
        <f>+AG18/AG20*100</f>
        <v>34.677419354838712</v>
      </c>
      <c r="AK18" s="212" t="s">
        <v>233</v>
      </c>
      <c r="AL18" s="289">
        <v>100</v>
      </c>
      <c r="AM18" s="290">
        <v>111</v>
      </c>
      <c r="AN18" s="290">
        <v>102</v>
      </c>
      <c r="AO18" s="290">
        <v>89</v>
      </c>
      <c r="AP18" s="290">
        <v>82</v>
      </c>
      <c r="AQ18" s="213">
        <v>78</v>
      </c>
      <c r="AR18" s="213">
        <v>71</v>
      </c>
      <c r="AS18" s="213">
        <v>75</v>
      </c>
      <c r="AT18" s="213">
        <v>78</v>
      </c>
      <c r="AU18" s="213">
        <v>83</v>
      </c>
      <c r="AV18" s="213">
        <v>80</v>
      </c>
      <c r="AW18" s="23"/>
      <c r="AY18" s="212" t="s">
        <v>233</v>
      </c>
      <c r="AZ18" s="210">
        <v>9</v>
      </c>
      <c r="BA18" s="213">
        <v>5</v>
      </c>
      <c r="BB18" s="213">
        <v>4</v>
      </c>
      <c r="BC18" s="213">
        <v>4</v>
      </c>
      <c r="BD18" s="213">
        <v>4</v>
      </c>
      <c r="BE18" s="213">
        <v>6</v>
      </c>
      <c r="BF18" s="213">
        <v>6</v>
      </c>
      <c r="BG18" s="290">
        <v>8</v>
      </c>
      <c r="BH18" s="213">
        <v>8</v>
      </c>
      <c r="BI18" s="213">
        <v>7</v>
      </c>
      <c r="BJ18" s="213">
        <v>4</v>
      </c>
      <c r="BM18" s="212" t="s">
        <v>233</v>
      </c>
      <c r="BN18" s="292">
        <v>50</v>
      </c>
      <c r="BO18" s="290">
        <v>49</v>
      </c>
      <c r="BP18" s="290">
        <v>45</v>
      </c>
      <c r="BQ18" s="290">
        <v>36</v>
      </c>
      <c r="BR18" s="290">
        <v>31</v>
      </c>
      <c r="BS18" s="290">
        <v>40</v>
      </c>
      <c r="BT18" s="290">
        <v>38</v>
      </c>
      <c r="BU18" s="290">
        <v>37</v>
      </c>
      <c r="BV18" s="290">
        <v>39</v>
      </c>
      <c r="BW18" s="211">
        <v>37</v>
      </c>
      <c r="CA18" s="212" t="s">
        <v>233</v>
      </c>
      <c r="CB18" s="292">
        <v>50</v>
      </c>
      <c r="CC18" s="290">
        <v>62</v>
      </c>
      <c r="CD18" s="290">
        <v>57</v>
      </c>
      <c r="CE18" s="290">
        <v>53</v>
      </c>
      <c r="CF18" s="290">
        <v>51</v>
      </c>
      <c r="CG18" s="213">
        <v>38</v>
      </c>
      <c r="CH18" s="213">
        <v>33</v>
      </c>
      <c r="CI18" s="213">
        <v>38</v>
      </c>
      <c r="CJ18" s="213">
        <v>39</v>
      </c>
      <c r="CK18" s="213">
        <v>45</v>
      </c>
      <c r="CL18" s="213">
        <v>43</v>
      </c>
    </row>
    <row r="19" spans="1:90" ht="15" customHeight="1">
      <c r="A19" s="607" t="s">
        <v>234</v>
      </c>
      <c r="B19" s="608">
        <f>+D19+H19</f>
        <v>92</v>
      </c>
      <c r="C19" s="609">
        <f>+B19/B20*100</f>
        <v>37.398373983739837</v>
      </c>
      <c r="D19" s="619">
        <v>90</v>
      </c>
      <c r="E19" s="609">
        <f>+D19/D20*100</f>
        <v>42.857142857142854</v>
      </c>
      <c r="F19" s="608">
        <v>100</v>
      </c>
      <c r="G19" s="609">
        <f>+F19/F20*100</f>
        <v>47.619047619047613</v>
      </c>
      <c r="H19" s="619">
        <v>2</v>
      </c>
      <c r="I19" s="609">
        <f>+H19/H20*100</f>
        <v>5.5555555555555554</v>
      </c>
      <c r="J19" s="608">
        <v>10</v>
      </c>
      <c r="K19" s="609">
        <f>+J19/J20*100</f>
        <v>23.809523809523807</v>
      </c>
      <c r="L19" s="619">
        <v>21</v>
      </c>
      <c r="M19" s="609">
        <f>+L19/L20*100</f>
        <v>24.418604651162788</v>
      </c>
      <c r="N19" s="615">
        <v>27</v>
      </c>
      <c r="O19" s="609">
        <f>+N19/N20*100</f>
        <v>31.395348837209301</v>
      </c>
      <c r="P19" s="619">
        <v>69</v>
      </c>
      <c r="Q19" s="609">
        <f>+P19/P20*100</f>
        <v>55.645161290322577</v>
      </c>
      <c r="R19" s="608">
        <v>73</v>
      </c>
      <c r="S19" s="609">
        <f>+R19/R20*100</f>
        <v>58.870967741935488</v>
      </c>
      <c r="V19" s="16" t="s">
        <v>234</v>
      </c>
      <c r="W19" s="283">
        <f>+Y19+AA19</f>
        <v>92</v>
      </c>
      <c r="X19" s="19">
        <f>+W19/W20*100</f>
        <v>37.398373983739837</v>
      </c>
      <c r="Y19" s="18">
        <v>90</v>
      </c>
      <c r="Z19" s="19">
        <f>+Y19/Y20*100</f>
        <v>42.857142857142854</v>
      </c>
      <c r="AA19" s="18">
        <v>2</v>
      </c>
      <c r="AB19" s="19">
        <f>+AA19/AA20*100</f>
        <v>5.5555555555555554</v>
      </c>
      <c r="AC19" s="18">
        <f t="shared" si="0"/>
        <v>90</v>
      </c>
      <c r="AD19" s="19">
        <f>+AC19/AC20*100</f>
        <v>42.857142857142854</v>
      </c>
      <c r="AE19" s="18">
        <v>21</v>
      </c>
      <c r="AF19" s="19">
        <f>+AE19/AE20*100</f>
        <v>24.418604651162788</v>
      </c>
      <c r="AG19" s="18">
        <v>69</v>
      </c>
      <c r="AH19" s="19">
        <f>+AG19/AG20*100</f>
        <v>55.645161290322577</v>
      </c>
      <c r="AK19" s="208" t="s">
        <v>234</v>
      </c>
      <c r="AL19" s="209">
        <v>65</v>
      </c>
      <c r="AM19" s="211">
        <v>53</v>
      </c>
      <c r="AN19" s="211">
        <v>56</v>
      </c>
      <c r="AO19" s="211">
        <v>57</v>
      </c>
      <c r="AP19" s="211">
        <v>65</v>
      </c>
      <c r="AQ19" s="291">
        <v>90</v>
      </c>
      <c r="AR19" s="291">
        <v>109</v>
      </c>
      <c r="AS19" s="291">
        <v>109</v>
      </c>
      <c r="AT19" s="291">
        <v>105</v>
      </c>
      <c r="AU19" s="420">
        <v>100</v>
      </c>
      <c r="AV19" s="213">
        <v>90</v>
      </c>
      <c r="AW19" s="25"/>
      <c r="AY19" s="208" t="s">
        <v>234</v>
      </c>
      <c r="AZ19" s="292">
        <v>16</v>
      </c>
      <c r="BA19" s="211">
        <v>2</v>
      </c>
      <c r="BB19" s="211">
        <v>2</v>
      </c>
      <c r="BC19" s="211">
        <v>2</v>
      </c>
      <c r="BD19" s="211">
        <v>3</v>
      </c>
      <c r="BE19" s="211">
        <v>3</v>
      </c>
      <c r="BF19" s="211">
        <v>3</v>
      </c>
      <c r="BG19" s="211">
        <v>1</v>
      </c>
      <c r="BH19" s="211">
        <v>9</v>
      </c>
      <c r="BI19" s="420">
        <v>10</v>
      </c>
      <c r="BJ19" s="420">
        <v>2</v>
      </c>
      <c r="BM19" s="208" t="s">
        <v>234</v>
      </c>
      <c r="BN19" s="210">
        <v>16</v>
      </c>
      <c r="BO19" s="211">
        <v>11</v>
      </c>
      <c r="BP19" s="211">
        <v>14</v>
      </c>
      <c r="BQ19" s="211">
        <v>12</v>
      </c>
      <c r="BR19" s="211">
        <v>19</v>
      </c>
      <c r="BS19" s="211">
        <v>22</v>
      </c>
      <c r="BT19" s="211">
        <v>28</v>
      </c>
      <c r="BU19" s="211">
        <v>30</v>
      </c>
      <c r="BV19" s="211">
        <v>27</v>
      </c>
      <c r="BW19" s="211">
        <v>21</v>
      </c>
      <c r="CA19" s="208" t="s">
        <v>234</v>
      </c>
      <c r="CB19" s="210">
        <v>49</v>
      </c>
      <c r="CC19" s="211">
        <v>42</v>
      </c>
      <c r="CD19" s="211">
        <v>42</v>
      </c>
      <c r="CE19" s="211">
        <v>45</v>
      </c>
      <c r="CF19" s="211">
        <v>46</v>
      </c>
      <c r="CG19" s="291">
        <v>68</v>
      </c>
      <c r="CH19" s="291">
        <v>81</v>
      </c>
      <c r="CI19" s="291">
        <v>79</v>
      </c>
      <c r="CJ19" s="291">
        <v>78</v>
      </c>
      <c r="CK19" s="213">
        <v>73</v>
      </c>
      <c r="CL19" s="213">
        <v>69</v>
      </c>
    </row>
    <row r="20" spans="1:90" ht="15" customHeight="1">
      <c r="A20" s="612" t="s">
        <v>221</v>
      </c>
      <c r="B20" s="612">
        <f t="shared" ref="B20:I20" si="1">+SUM(B15:B19)</f>
        <v>246</v>
      </c>
      <c r="C20" s="612">
        <f t="shared" si="1"/>
        <v>100</v>
      </c>
      <c r="D20" s="612">
        <f t="shared" si="1"/>
        <v>210</v>
      </c>
      <c r="E20" s="609">
        <f t="shared" si="1"/>
        <v>100</v>
      </c>
      <c r="F20" s="612">
        <f t="shared" si="1"/>
        <v>210</v>
      </c>
      <c r="G20" s="609">
        <f t="shared" si="1"/>
        <v>100</v>
      </c>
      <c r="H20" s="612">
        <f t="shared" si="1"/>
        <v>36</v>
      </c>
      <c r="I20" s="612">
        <f t="shared" si="1"/>
        <v>100.00000000000001</v>
      </c>
      <c r="J20" s="612">
        <f t="shared" ref="J20:S20" si="2">+SUM(J15:J19)</f>
        <v>42</v>
      </c>
      <c r="K20" s="612">
        <f t="shared" si="2"/>
        <v>99.999999999999986</v>
      </c>
      <c r="L20" s="612">
        <f t="shared" si="2"/>
        <v>86</v>
      </c>
      <c r="M20" s="612">
        <f t="shared" si="2"/>
        <v>100</v>
      </c>
      <c r="N20" s="617">
        <f t="shared" si="2"/>
        <v>86</v>
      </c>
      <c r="O20" s="617">
        <f t="shared" si="2"/>
        <v>100</v>
      </c>
      <c r="P20" s="612">
        <f t="shared" si="2"/>
        <v>124</v>
      </c>
      <c r="Q20" s="617">
        <f t="shared" si="2"/>
        <v>100</v>
      </c>
      <c r="R20" s="612">
        <f t="shared" si="2"/>
        <v>124</v>
      </c>
      <c r="S20" s="617">
        <f t="shared" si="2"/>
        <v>100</v>
      </c>
      <c r="V20" s="605" t="s">
        <v>221</v>
      </c>
      <c r="W20" s="605">
        <f t="shared" ref="W20:AH20" si="3">+SUM(W15:W19)</f>
        <v>246</v>
      </c>
      <c r="X20" s="605">
        <f t="shared" si="3"/>
        <v>100</v>
      </c>
      <c r="Y20" s="605">
        <f t="shared" si="3"/>
        <v>210</v>
      </c>
      <c r="Z20" s="605">
        <f t="shared" si="3"/>
        <v>100</v>
      </c>
      <c r="AA20" s="605">
        <f t="shared" si="3"/>
        <v>36</v>
      </c>
      <c r="AB20" s="605">
        <f t="shared" si="3"/>
        <v>100.00000000000001</v>
      </c>
      <c r="AC20" s="605">
        <f t="shared" si="3"/>
        <v>210</v>
      </c>
      <c r="AD20" s="605">
        <f t="shared" si="3"/>
        <v>100</v>
      </c>
      <c r="AE20" s="605">
        <f t="shared" si="3"/>
        <v>86</v>
      </c>
      <c r="AF20" s="605">
        <f t="shared" si="3"/>
        <v>100</v>
      </c>
      <c r="AG20" s="605">
        <f t="shared" si="3"/>
        <v>124</v>
      </c>
      <c r="AH20" s="605">
        <f t="shared" si="3"/>
        <v>100</v>
      </c>
      <c r="AK20" s="214" t="s">
        <v>221</v>
      </c>
      <c r="AL20" s="214">
        <f t="shared" ref="AL20:AV20" si="4">+SUM(AL15:AL19)</f>
        <v>198</v>
      </c>
      <c r="AM20" s="214">
        <f t="shared" si="4"/>
        <v>197</v>
      </c>
      <c r="AN20" s="214">
        <f t="shared" si="4"/>
        <v>197</v>
      </c>
      <c r="AO20" s="214">
        <f t="shared" si="4"/>
        <v>205</v>
      </c>
      <c r="AP20" s="214">
        <f t="shared" si="4"/>
        <v>209</v>
      </c>
      <c r="AQ20" s="214">
        <f t="shared" si="4"/>
        <v>210</v>
      </c>
      <c r="AR20" s="214">
        <f t="shared" si="4"/>
        <v>207</v>
      </c>
      <c r="AS20" s="214">
        <f t="shared" si="4"/>
        <v>208</v>
      </c>
      <c r="AT20" s="214">
        <f t="shared" si="4"/>
        <v>210</v>
      </c>
      <c r="AU20" s="214">
        <f t="shared" si="4"/>
        <v>210</v>
      </c>
      <c r="AV20" s="214">
        <f t="shared" si="4"/>
        <v>210</v>
      </c>
      <c r="AW20" s="26"/>
      <c r="AY20" s="214" t="s">
        <v>221</v>
      </c>
      <c r="AZ20" s="214">
        <f t="shared" ref="AZ20:BJ20" si="5">+SUM(AZ15:AZ19)</f>
        <v>40</v>
      </c>
      <c r="BA20" s="214">
        <f t="shared" si="5"/>
        <v>21</v>
      </c>
      <c r="BB20" s="214">
        <f t="shared" si="5"/>
        <v>22</v>
      </c>
      <c r="BC20" s="214">
        <f t="shared" si="5"/>
        <v>21</v>
      </c>
      <c r="BD20" s="214">
        <f t="shared" si="5"/>
        <v>25</v>
      </c>
      <c r="BE20" s="214">
        <f t="shared" si="5"/>
        <v>27</v>
      </c>
      <c r="BF20" s="214">
        <f t="shared" si="5"/>
        <v>29</v>
      </c>
      <c r="BG20" s="214">
        <f t="shared" si="5"/>
        <v>28</v>
      </c>
      <c r="BH20" s="214">
        <f t="shared" si="5"/>
        <v>40</v>
      </c>
      <c r="BI20" s="214">
        <f t="shared" si="5"/>
        <v>42</v>
      </c>
      <c r="BJ20" s="214">
        <f t="shared" si="5"/>
        <v>36</v>
      </c>
      <c r="BM20" s="214" t="s">
        <v>221</v>
      </c>
      <c r="BN20" s="214">
        <f t="shared" ref="BN20:BW20" si="6">+SUM(BN15:BN19)</f>
        <v>89</v>
      </c>
      <c r="BO20" s="214">
        <f t="shared" si="6"/>
        <v>84</v>
      </c>
      <c r="BP20" s="214">
        <f t="shared" si="6"/>
        <v>84</v>
      </c>
      <c r="BQ20" s="214">
        <f t="shared" si="6"/>
        <v>84</v>
      </c>
      <c r="BR20" s="214">
        <f t="shared" si="6"/>
        <v>86</v>
      </c>
      <c r="BS20" s="214">
        <f t="shared" si="6"/>
        <v>85</v>
      </c>
      <c r="BT20" s="214">
        <f t="shared" si="6"/>
        <v>85</v>
      </c>
      <c r="BU20" s="214">
        <f t="shared" si="6"/>
        <v>85</v>
      </c>
      <c r="BV20" s="214">
        <f t="shared" si="6"/>
        <v>86</v>
      </c>
      <c r="BW20" s="214">
        <f t="shared" si="6"/>
        <v>86</v>
      </c>
      <c r="CA20" s="214" t="s">
        <v>221</v>
      </c>
      <c r="CB20" s="214">
        <f t="shared" ref="CB20:CL20" si="7">+SUM(CB15:CB19)</f>
        <v>109</v>
      </c>
      <c r="CC20" s="214">
        <f t="shared" si="7"/>
        <v>113</v>
      </c>
      <c r="CD20" s="214">
        <f t="shared" si="7"/>
        <v>113</v>
      </c>
      <c r="CE20" s="214">
        <f t="shared" si="7"/>
        <v>121</v>
      </c>
      <c r="CF20" s="214">
        <f t="shared" si="7"/>
        <v>123</v>
      </c>
      <c r="CG20" s="214">
        <f t="shared" si="7"/>
        <v>125</v>
      </c>
      <c r="CH20" s="214">
        <f t="shared" si="7"/>
        <v>122</v>
      </c>
      <c r="CI20" s="214">
        <f t="shared" si="7"/>
        <v>123</v>
      </c>
      <c r="CJ20" s="214">
        <f t="shared" si="7"/>
        <v>124</v>
      </c>
      <c r="CK20" s="214">
        <f t="shared" si="7"/>
        <v>124</v>
      </c>
      <c r="CL20" s="214">
        <f t="shared" si="7"/>
        <v>124</v>
      </c>
    </row>
    <row r="21" spans="1:90" ht="15" customHeight="1">
      <c r="A21" s="26" t="s">
        <v>235</v>
      </c>
      <c r="B21" s="26"/>
      <c r="C21" s="26"/>
      <c r="D21" s="26">
        <v>1</v>
      </c>
      <c r="E21" s="26"/>
      <c r="F21" s="26">
        <v>1</v>
      </c>
      <c r="G21" s="26"/>
      <c r="H21" s="26">
        <v>2</v>
      </c>
      <c r="I21" s="26"/>
      <c r="J21" s="26"/>
      <c r="K21" s="26"/>
      <c r="L21" s="26"/>
      <c r="M21" s="26"/>
      <c r="N21" s="26"/>
      <c r="O21" s="26"/>
      <c r="P21" s="26">
        <v>1</v>
      </c>
      <c r="Q21" s="26"/>
      <c r="R21" s="26">
        <v>1</v>
      </c>
      <c r="S21" s="26"/>
      <c r="V21" s="606" t="s">
        <v>235</v>
      </c>
      <c r="W21" s="214">
        <v>4</v>
      </c>
      <c r="X21" s="214"/>
      <c r="Y21" s="214">
        <v>1</v>
      </c>
      <c r="Z21" s="214"/>
      <c r="AA21" s="214">
        <v>2</v>
      </c>
      <c r="AB21" s="214"/>
      <c r="AC21" s="214"/>
      <c r="AD21" s="214"/>
      <c r="AE21" s="214"/>
      <c r="AF21" s="214"/>
      <c r="AG21" s="214">
        <v>1</v>
      </c>
      <c r="AH21" s="214"/>
      <c r="AK21" s="26"/>
      <c r="AL21" s="26"/>
      <c r="AM21" s="26"/>
      <c r="AN21" s="26"/>
      <c r="AO21" s="26"/>
      <c r="AP21" s="26"/>
      <c r="AQ21" s="26"/>
      <c r="AR21" s="26"/>
      <c r="AS21" s="26"/>
      <c r="AT21" s="26"/>
      <c r="AU21" s="26"/>
      <c r="AV21" s="26"/>
      <c r="AW21" s="26"/>
      <c r="AY21" s="26"/>
      <c r="AZ21" s="26"/>
      <c r="BA21" s="26"/>
      <c r="BB21" s="26"/>
      <c r="BC21" s="26"/>
      <c r="BD21" s="26"/>
      <c r="BE21" s="26"/>
      <c r="BF21" s="26"/>
      <c r="BG21" s="26"/>
      <c r="BH21" s="26"/>
      <c r="BI21" s="26"/>
      <c r="BJ21" s="26"/>
      <c r="BM21" s="26"/>
      <c r="BN21" s="26"/>
      <c r="BO21" s="26"/>
      <c r="BP21" s="26"/>
      <c r="BQ21" s="26"/>
      <c r="BR21" s="26"/>
      <c r="BS21" s="26"/>
      <c r="BT21" s="26"/>
      <c r="BU21" s="26"/>
      <c r="BV21" s="26"/>
      <c r="BW21" s="26"/>
      <c r="CA21" s="26"/>
      <c r="CB21" s="26"/>
      <c r="CC21" s="26"/>
      <c r="CD21" s="26"/>
      <c r="CE21" s="26"/>
      <c r="CF21" s="26"/>
      <c r="CG21" s="26"/>
      <c r="CH21" s="26"/>
      <c r="CI21" s="26"/>
      <c r="CJ21" s="26"/>
      <c r="CK21" s="26"/>
      <c r="CL21" s="26"/>
    </row>
    <row r="22" spans="1:90" ht="15" customHeight="1">
      <c r="A22" s="4" t="s">
        <v>236</v>
      </c>
      <c r="W22" s="15"/>
      <c r="X22" s="15"/>
      <c r="Y22" s="15"/>
      <c r="Z22" s="15"/>
      <c r="AA22" s="15"/>
      <c r="AB22" s="15"/>
      <c r="AC22" s="15"/>
      <c r="AD22" s="15"/>
      <c r="AE22" s="15"/>
      <c r="AF22" s="15"/>
      <c r="AG22" s="15"/>
      <c r="AH22" s="15"/>
      <c r="AK22" s="4" t="s">
        <v>237</v>
      </c>
      <c r="AN22" s="15"/>
      <c r="AO22" s="15"/>
      <c r="AP22" s="15"/>
      <c r="AQ22" s="15"/>
      <c r="AR22" s="15"/>
      <c r="AS22" s="15"/>
      <c r="AT22" s="15"/>
      <c r="AU22" s="4">
        <v>2</v>
      </c>
      <c r="AY22" s="4" t="s">
        <v>237</v>
      </c>
      <c r="BB22" s="15"/>
      <c r="BC22" s="15"/>
      <c r="BD22" s="15"/>
      <c r="BE22" s="15"/>
      <c r="BF22" s="15"/>
      <c r="BG22" s="15"/>
      <c r="BH22" s="15"/>
      <c r="BI22" s="4">
        <v>3</v>
      </c>
      <c r="BP22" s="15"/>
      <c r="BQ22" s="15"/>
      <c r="BR22" s="15"/>
      <c r="BS22" s="15"/>
      <c r="BT22" s="15"/>
      <c r="BU22" s="15"/>
      <c r="BV22" s="15"/>
      <c r="CD22" s="15"/>
      <c r="CE22" s="15"/>
      <c r="CF22" s="15"/>
    </row>
    <row r="23" spans="1:90" ht="15" customHeight="1">
      <c r="V23" s="57"/>
    </row>
    <row r="24" spans="1:90" ht="15" customHeight="1">
      <c r="A24" s="26"/>
      <c r="B24" s="26"/>
      <c r="C24" s="26"/>
      <c r="D24" s="26"/>
      <c r="E24" s="26"/>
      <c r="F24" s="26"/>
      <c r="G24" s="26"/>
      <c r="H24" s="26"/>
      <c r="I24" s="26"/>
      <c r="J24" s="26"/>
      <c r="K24" s="26"/>
      <c r="L24" s="26"/>
      <c r="M24" s="26"/>
      <c r="N24" s="26"/>
      <c r="O24" s="26"/>
      <c r="P24" s="26"/>
      <c r="Q24" s="26"/>
      <c r="R24" s="26"/>
      <c r="S24" s="26"/>
      <c r="AK24" s="127"/>
      <c r="AL24" s="127"/>
      <c r="AM24" s="127"/>
      <c r="AN24" s="127"/>
      <c r="AO24" s="127"/>
      <c r="AP24" s="127"/>
      <c r="AQ24" s="127"/>
      <c r="AR24" s="127"/>
      <c r="AS24" s="127"/>
      <c r="AT24" s="142"/>
      <c r="AY24" s="490"/>
      <c r="AZ24" s="490"/>
      <c r="BA24" s="490"/>
      <c r="BB24" s="490"/>
      <c r="BC24" s="490"/>
      <c r="BD24" s="490"/>
      <c r="BE24" s="490"/>
      <c r="BF24" s="490"/>
      <c r="BG24" s="490"/>
      <c r="BH24" s="490"/>
      <c r="BI24" s="490"/>
      <c r="BM24" s="489"/>
      <c r="BN24" s="489"/>
      <c r="BO24" s="489"/>
      <c r="BP24" s="489"/>
      <c r="BQ24" s="489"/>
      <c r="BR24" s="489"/>
      <c r="BS24" s="489"/>
      <c r="BT24" s="489"/>
      <c r="BU24" s="489"/>
      <c r="BV24" s="489"/>
      <c r="BW24" s="489"/>
      <c r="CA24" s="127"/>
      <c r="CB24" s="127"/>
      <c r="CC24" s="127"/>
      <c r="CD24" s="127"/>
      <c r="CE24" s="127"/>
      <c r="CF24" s="127"/>
      <c r="CG24" s="127"/>
      <c r="CH24" s="127"/>
      <c r="CI24" s="127"/>
      <c r="CJ24" s="127"/>
      <c r="CK24" s="127"/>
    </row>
    <row r="25" spans="1:90" ht="15" customHeight="1">
      <c r="AK25" s="127"/>
      <c r="AL25" s="127"/>
      <c r="AM25" s="127"/>
      <c r="AN25" s="127"/>
      <c r="AO25" s="127"/>
      <c r="AP25" s="127"/>
      <c r="AQ25" s="127"/>
      <c r="AR25" s="127"/>
      <c r="AS25" s="127"/>
      <c r="AT25" s="142"/>
      <c r="AY25" s="490"/>
      <c r="AZ25" s="490"/>
      <c r="BA25" s="490"/>
      <c r="BB25" s="490"/>
      <c r="BC25" s="490"/>
      <c r="BD25" s="490"/>
      <c r="BE25" s="490"/>
      <c r="BF25" s="490"/>
      <c r="BG25" s="490"/>
      <c r="BH25" s="490"/>
      <c r="BI25" s="490"/>
      <c r="BM25" s="489"/>
      <c r="BN25" s="489"/>
      <c r="BO25" s="489"/>
      <c r="BP25" s="489"/>
      <c r="BQ25" s="489"/>
      <c r="BR25" s="489"/>
      <c r="BS25" s="489"/>
      <c r="BT25" s="489"/>
      <c r="BU25" s="489"/>
      <c r="BV25" s="489"/>
      <c r="BW25" s="489"/>
      <c r="CA25" s="127"/>
      <c r="CB25" s="127"/>
      <c r="CC25" s="127"/>
      <c r="CD25" s="127"/>
      <c r="CE25" s="127"/>
      <c r="CF25" s="127"/>
      <c r="CG25" s="127"/>
      <c r="CH25" s="127"/>
      <c r="CI25" s="127"/>
      <c r="CJ25" s="127"/>
      <c r="CK25" s="127"/>
    </row>
    <row r="26" spans="1:90" ht="15" customHeight="1">
      <c r="AK26" s="127"/>
      <c r="AL26" s="127"/>
      <c r="AM26" s="127"/>
      <c r="AN26" s="127"/>
      <c r="AO26" s="127"/>
      <c r="AP26" s="127"/>
      <c r="AQ26" s="127"/>
      <c r="AR26" s="127"/>
      <c r="AS26" s="127"/>
      <c r="AT26" s="142"/>
      <c r="AY26" s="490"/>
      <c r="AZ26" s="490"/>
      <c r="BA26" s="490"/>
      <c r="BB26" s="490"/>
      <c r="BC26" s="490"/>
      <c r="BD26" s="490"/>
      <c r="BE26" s="490"/>
      <c r="BF26" s="490"/>
      <c r="BG26" s="490"/>
      <c r="BH26" s="490"/>
      <c r="BI26" s="490"/>
      <c r="BM26" s="489"/>
      <c r="BN26" s="489"/>
      <c r="BO26" s="489"/>
      <c r="BP26" s="489"/>
      <c r="BQ26" s="489"/>
      <c r="BR26" s="489"/>
      <c r="BS26" s="489"/>
      <c r="BT26" s="489"/>
      <c r="BU26" s="489"/>
      <c r="BV26" s="489"/>
      <c r="BW26" s="489"/>
      <c r="CA26" s="127"/>
      <c r="CB26" s="127"/>
      <c r="CC26" s="127"/>
      <c r="CD26" s="127"/>
      <c r="CE26" s="127"/>
      <c r="CF26" s="127"/>
      <c r="CG26" s="127"/>
      <c r="CH26" s="127"/>
      <c r="CI26" s="127"/>
      <c r="CJ26" s="127"/>
      <c r="CK26" s="127"/>
    </row>
    <row r="27" spans="1:90" ht="15" customHeight="1">
      <c r="AK27" s="127"/>
      <c r="AL27" s="127"/>
      <c r="AM27" s="127"/>
      <c r="AN27" s="127"/>
      <c r="AO27" s="127"/>
      <c r="AP27" s="127"/>
      <c r="AQ27" s="127"/>
      <c r="AR27" s="127"/>
      <c r="AS27" s="127"/>
      <c r="AT27" s="142"/>
      <c r="AY27" s="490"/>
      <c r="AZ27" s="490"/>
      <c r="BA27" s="490"/>
      <c r="BB27" s="490"/>
      <c r="BC27" s="490"/>
      <c r="BD27" s="490"/>
      <c r="BE27" s="490"/>
      <c r="BF27" s="490"/>
      <c r="BG27" s="490"/>
      <c r="BH27" s="490"/>
      <c r="BI27" s="490"/>
      <c r="BM27" s="489"/>
      <c r="BN27" s="489"/>
      <c r="BO27" s="489"/>
      <c r="BP27" s="489"/>
      <c r="BQ27" s="489"/>
      <c r="BR27" s="489"/>
      <c r="BS27" s="489"/>
      <c r="BT27" s="489"/>
      <c r="BU27" s="489"/>
      <c r="BV27" s="489"/>
      <c r="BW27" s="489"/>
      <c r="CA27" s="127"/>
      <c r="CB27" s="127"/>
      <c r="CC27" s="127"/>
      <c r="CD27" s="127"/>
      <c r="CE27" s="127"/>
      <c r="CF27" s="127"/>
      <c r="CG27" s="127"/>
      <c r="CH27" s="127"/>
      <c r="CI27" s="127"/>
      <c r="CJ27" s="127"/>
      <c r="CK27" s="127"/>
    </row>
    <row r="28" spans="1:90" ht="15" customHeight="1">
      <c r="AK28" s="127"/>
      <c r="AL28" s="127"/>
      <c r="AM28" s="127"/>
      <c r="AN28" s="127"/>
      <c r="AO28" s="127"/>
      <c r="AP28" s="127"/>
      <c r="AQ28" s="127"/>
      <c r="AR28" s="127"/>
      <c r="AS28" s="127"/>
      <c r="AT28" s="142"/>
      <c r="AY28" s="490"/>
      <c r="AZ28" s="490"/>
      <c r="BA28" s="490"/>
      <c r="BB28" s="490"/>
      <c r="BC28" s="490"/>
      <c r="BD28" s="490"/>
      <c r="BE28" s="490"/>
      <c r="BF28" s="490"/>
      <c r="BG28" s="490"/>
      <c r="BH28" s="490"/>
      <c r="BI28" s="490"/>
      <c r="BM28" s="489"/>
      <c r="BN28" s="489"/>
      <c r="BO28" s="489"/>
      <c r="BP28" s="489"/>
      <c r="BQ28" s="489"/>
      <c r="BR28" s="489"/>
      <c r="BS28" s="489"/>
      <c r="BT28" s="489"/>
      <c r="BU28" s="489"/>
      <c r="BV28" s="489"/>
      <c r="BW28" s="489"/>
      <c r="CA28" s="127"/>
      <c r="CB28" s="127"/>
      <c r="CC28" s="127"/>
      <c r="CD28" s="127"/>
      <c r="CE28" s="127"/>
      <c r="CF28" s="127"/>
      <c r="CG28" s="127"/>
      <c r="CH28" s="127"/>
      <c r="CI28" s="127"/>
      <c r="CJ28" s="127"/>
      <c r="CK28" s="127"/>
    </row>
    <row r="29" spans="1:90">
      <c r="V29" s="467" t="s">
        <v>238</v>
      </c>
    </row>
    <row r="30" spans="1:90">
      <c r="V30" s="14"/>
      <c r="W30" s="15"/>
      <c r="X30" s="15"/>
      <c r="Y30" s="15"/>
      <c r="Z30" s="15"/>
      <c r="AA30" s="15"/>
      <c r="AB30" s="15"/>
      <c r="AC30" s="15"/>
      <c r="AD30" s="15"/>
      <c r="AE30" s="15"/>
      <c r="AF30" s="15"/>
      <c r="AG30" s="15"/>
      <c r="AH30" s="15"/>
    </row>
    <row r="31" spans="1:90" ht="15.75">
      <c r="V31" s="752" t="s">
        <v>185</v>
      </c>
      <c r="W31" s="754" t="s">
        <v>239</v>
      </c>
      <c r="X31" s="755"/>
      <c r="Y31" s="755"/>
      <c r="Z31" s="755"/>
      <c r="AA31" s="755"/>
      <c r="AB31" s="756"/>
      <c r="AC31" s="757" t="s">
        <v>240</v>
      </c>
      <c r="AD31" s="758"/>
      <c r="AE31" s="758"/>
      <c r="AF31" s="758"/>
      <c r="AG31" s="758"/>
      <c r="AH31" s="759"/>
      <c r="AK31" s="750" t="s">
        <v>185</v>
      </c>
      <c r="AL31" s="760" t="s">
        <v>189</v>
      </c>
      <c r="AM31" s="760" t="s">
        <v>190</v>
      </c>
      <c r="AN31" s="760" t="s">
        <v>191</v>
      </c>
      <c r="AO31" s="760" t="s">
        <v>192</v>
      </c>
      <c r="AP31" s="760" t="s">
        <v>193</v>
      </c>
      <c r="AQ31" s="760" t="s">
        <v>194</v>
      </c>
      <c r="AR31" s="760" t="s">
        <v>195</v>
      </c>
      <c r="AS31" s="760" t="s">
        <v>196</v>
      </c>
      <c r="AT31" s="760" t="s">
        <v>197</v>
      </c>
      <c r="AU31" s="760" t="s">
        <v>198</v>
      </c>
      <c r="AV31" s="510"/>
      <c r="AW31" s="207"/>
      <c r="AY31" s="750" t="s">
        <v>185</v>
      </c>
      <c r="AZ31" s="760">
        <v>2014</v>
      </c>
      <c r="BA31" s="760">
        <v>2015</v>
      </c>
      <c r="BB31" s="760">
        <v>2016</v>
      </c>
      <c r="BC31" s="760">
        <v>2017</v>
      </c>
      <c r="BD31" s="760">
        <v>2018</v>
      </c>
      <c r="BE31" s="760">
        <v>2019</v>
      </c>
      <c r="BF31" s="760">
        <v>2020</v>
      </c>
      <c r="BG31" s="760">
        <v>2021</v>
      </c>
      <c r="BH31" s="760">
        <v>2022</v>
      </c>
      <c r="BI31" s="760">
        <v>2023</v>
      </c>
      <c r="BM31" s="764" t="s">
        <v>185</v>
      </c>
      <c r="BN31" s="762" t="s">
        <v>200</v>
      </c>
      <c r="BO31" s="762" t="s">
        <v>201</v>
      </c>
      <c r="BP31" s="762" t="s">
        <v>202</v>
      </c>
      <c r="BQ31" s="762" t="s">
        <v>203</v>
      </c>
      <c r="BR31" s="762" t="s">
        <v>204</v>
      </c>
      <c r="BS31" s="762" t="s">
        <v>205</v>
      </c>
      <c r="BT31" s="762" t="s">
        <v>206</v>
      </c>
      <c r="BU31" s="762" t="s">
        <v>207</v>
      </c>
      <c r="BV31" s="762" t="s">
        <v>208</v>
      </c>
      <c r="BW31" s="762" t="s">
        <v>241</v>
      </c>
      <c r="CA31" s="764" t="s">
        <v>185</v>
      </c>
      <c r="CB31" s="763" t="s">
        <v>210</v>
      </c>
      <c r="CC31" s="763" t="s">
        <v>211</v>
      </c>
      <c r="CD31" s="763" t="s">
        <v>212</v>
      </c>
      <c r="CE31" s="763" t="s">
        <v>213</v>
      </c>
      <c r="CF31" s="763" t="s">
        <v>214</v>
      </c>
      <c r="CG31" s="763" t="s">
        <v>215</v>
      </c>
      <c r="CH31" s="763" t="s">
        <v>216</v>
      </c>
      <c r="CI31" s="763" t="s">
        <v>217</v>
      </c>
      <c r="CJ31" s="763" t="s">
        <v>218</v>
      </c>
      <c r="CK31" s="763" t="s">
        <v>219</v>
      </c>
    </row>
    <row r="32" spans="1:90" ht="30">
      <c r="V32" s="753"/>
      <c r="W32" s="511" t="s">
        <v>221</v>
      </c>
      <c r="X32" s="511" t="s">
        <v>222</v>
      </c>
      <c r="Y32" s="511" t="s">
        <v>224</v>
      </c>
      <c r="Z32" s="511" t="s">
        <v>222</v>
      </c>
      <c r="AA32" s="511" t="s">
        <v>226</v>
      </c>
      <c r="AB32" s="511" t="s">
        <v>222</v>
      </c>
      <c r="AC32" s="512" t="s">
        <v>221</v>
      </c>
      <c r="AD32" s="512" t="s">
        <v>222</v>
      </c>
      <c r="AE32" s="512" t="s">
        <v>232</v>
      </c>
      <c r="AF32" s="512" t="s">
        <v>222</v>
      </c>
      <c r="AG32" s="512" t="s">
        <v>219</v>
      </c>
      <c r="AH32" s="512" t="s">
        <v>222</v>
      </c>
      <c r="AK32" s="750"/>
      <c r="AL32" s="760"/>
      <c r="AM32" s="760"/>
      <c r="AN32" s="760"/>
      <c r="AO32" s="760"/>
      <c r="AP32" s="760"/>
      <c r="AQ32" s="760"/>
      <c r="AR32" s="760"/>
      <c r="AS32" s="760"/>
      <c r="AT32" s="760"/>
      <c r="AU32" s="760"/>
      <c r="AV32" s="510"/>
      <c r="AW32" s="207"/>
      <c r="AY32" s="750"/>
      <c r="AZ32" s="760"/>
      <c r="BA32" s="760"/>
      <c r="BB32" s="760"/>
      <c r="BC32" s="760"/>
      <c r="BD32" s="760"/>
      <c r="BE32" s="760"/>
      <c r="BF32" s="760"/>
      <c r="BG32" s="760"/>
      <c r="BH32" s="760"/>
      <c r="BI32" s="760"/>
      <c r="BM32" s="764"/>
      <c r="BN32" s="762"/>
      <c r="BO32" s="762"/>
      <c r="BP32" s="762"/>
      <c r="BQ32" s="762"/>
      <c r="BR32" s="762"/>
      <c r="BS32" s="762"/>
      <c r="BT32" s="762"/>
      <c r="BU32" s="762"/>
      <c r="BV32" s="762"/>
      <c r="BW32" s="762"/>
      <c r="CA32" s="764"/>
      <c r="CB32" s="763"/>
      <c r="CC32" s="763"/>
      <c r="CD32" s="763"/>
      <c r="CE32" s="763"/>
      <c r="CF32" s="763"/>
      <c r="CG32" s="763"/>
      <c r="CH32" s="763"/>
      <c r="CI32" s="763"/>
      <c r="CJ32" s="763"/>
      <c r="CK32" s="763"/>
    </row>
    <row r="33" spans="22:89">
      <c r="V33" s="16" t="s">
        <v>87</v>
      </c>
      <c r="W33" s="283">
        <f>+Y33+AA33</f>
        <v>9</v>
      </c>
      <c r="X33" s="284">
        <f>+W33/W38*100</f>
        <v>3.5714285714285712</v>
      </c>
      <c r="Y33" s="283">
        <v>2</v>
      </c>
      <c r="Z33" s="284">
        <f>+Y33/Y38*100</f>
        <v>0.95238095238095244</v>
      </c>
      <c r="AA33" s="283">
        <v>7</v>
      </c>
      <c r="AB33" s="284">
        <f>+AA33/AA38*100</f>
        <v>16.666666666666664</v>
      </c>
      <c r="AC33" s="18">
        <f>+AE33+AG33</f>
        <v>2</v>
      </c>
      <c r="AD33" s="19">
        <f>+AC33/AC38*100</f>
        <v>0.95238095238095244</v>
      </c>
      <c r="AE33" s="18">
        <v>2</v>
      </c>
      <c r="AF33" s="19">
        <f>+AE33/AE38*100</f>
        <v>2.3255813953488373</v>
      </c>
      <c r="AG33" s="18">
        <v>0</v>
      </c>
      <c r="AH33" s="19">
        <f>+AG33/AG38*100</f>
        <v>0</v>
      </c>
      <c r="AK33" s="208" t="s">
        <v>87</v>
      </c>
      <c r="AL33" s="209">
        <v>1</v>
      </c>
      <c r="AM33" s="209">
        <v>1</v>
      </c>
      <c r="AN33" s="209">
        <v>2</v>
      </c>
      <c r="AO33" s="209">
        <v>2</v>
      </c>
      <c r="AP33" s="209">
        <v>2</v>
      </c>
      <c r="AQ33" s="209">
        <v>2</v>
      </c>
      <c r="AR33" s="209">
        <v>2</v>
      </c>
      <c r="AS33" s="209">
        <v>1</v>
      </c>
      <c r="AT33" s="209">
        <v>2</v>
      </c>
      <c r="AU33" s="209">
        <v>2</v>
      </c>
      <c r="AV33" s="510"/>
      <c r="AW33" s="20"/>
      <c r="AY33" s="208" t="s">
        <v>87</v>
      </c>
      <c r="AZ33" s="209">
        <v>2</v>
      </c>
      <c r="BA33" s="209">
        <v>2</v>
      </c>
      <c r="BB33" s="209">
        <v>3</v>
      </c>
      <c r="BC33" s="209">
        <v>4</v>
      </c>
      <c r="BD33" s="209">
        <v>4</v>
      </c>
      <c r="BE33" s="209">
        <v>2</v>
      </c>
      <c r="BF33" s="209">
        <v>3</v>
      </c>
      <c r="BG33" s="209">
        <v>6</v>
      </c>
      <c r="BH33" s="209">
        <v>7</v>
      </c>
      <c r="BI33" s="209">
        <v>7</v>
      </c>
      <c r="BM33" s="208" t="s">
        <v>87</v>
      </c>
      <c r="BN33" s="210">
        <v>1</v>
      </c>
      <c r="BO33" s="211">
        <v>1</v>
      </c>
      <c r="BP33" s="211">
        <v>2</v>
      </c>
      <c r="BQ33" s="211">
        <v>2</v>
      </c>
      <c r="BR33" s="211">
        <v>2</v>
      </c>
      <c r="BS33" s="211">
        <v>2</v>
      </c>
      <c r="BT33" s="211">
        <v>2</v>
      </c>
      <c r="BU33" s="211">
        <v>1</v>
      </c>
      <c r="BV33" s="211">
        <v>2</v>
      </c>
      <c r="BW33" s="211">
        <v>2</v>
      </c>
      <c r="CA33" s="208" t="s">
        <v>87</v>
      </c>
      <c r="CB33" s="210">
        <v>0</v>
      </c>
      <c r="CC33" s="211">
        <v>0</v>
      </c>
      <c r="CD33" s="211">
        <v>0</v>
      </c>
      <c r="CE33" s="211">
        <v>0</v>
      </c>
      <c r="CF33" s="211">
        <v>0</v>
      </c>
      <c r="CG33" s="211">
        <v>0</v>
      </c>
      <c r="CH33" s="211">
        <v>0</v>
      </c>
      <c r="CI33" s="211">
        <v>0</v>
      </c>
      <c r="CJ33" s="211">
        <v>0</v>
      </c>
      <c r="CK33" s="211">
        <v>0</v>
      </c>
    </row>
    <row r="34" spans="22:89">
      <c r="V34" s="29" t="s">
        <v>80</v>
      </c>
      <c r="W34" s="283">
        <f>+Y34+AA34</f>
        <v>13</v>
      </c>
      <c r="X34" s="285">
        <f>+W34/W38*100</f>
        <v>5.1587301587301582</v>
      </c>
      <c r="Y34" s="286">
        <v>5</v>
      </c>
      <c r="Z34" s="285">
        <f>+Y34/Y38*100</f>
        <v>2.3809523809523809</v>
      </c>
      <c r="AA34" s="286">
        <v>8</v>
      </c>
      <c r="AB34" s="285">
        <f>+AA34/AA38*100</f>
        <v>19.047619047619047</v>
      </c>
      <c r="AC34" s="18">
        <f t="shared" ref="AC34:AC37" si="8">+AE34+AG34</f>
        <v>5</v>
      </c>
      <c r="AD34" s="32">
        <f>+AC34/AC38*100</f>
        <v>2.3809523809523809</v>
      </c>
      <c r="AE34" s="31">
        <v>5</v>
      </c>
      <c r="AF34" s="32">
        <f>+AE34/AE38*100</f>
        <v>5.8139534883720927</v>
      </c>
      <c r="AG34" s="31">
        <v>0</v>
      </c>
      <c r="AH34" s="32">
        <f>+AG34/AG38*100</f>
        <v>0</v>
      </c>
      <c r="AK34" s="212" t="s">
        <v>80</v>
      </c>
      <c r="AL34" s="210">
        <v>1</v>
      </c>
      <c r="AM34" s="210">
        <v>3</v>
      </c>
      <c r="AN34" s="210">
        <v>2</v>
      </c>
      <c r="AO34" s="210">
        <v>5</v>
      </c>
      <c r="AP34" s="210">
        <v>7</v>
      </c>
      <c r="AQ34" s="210">
        <v>5</v>
      </c>
      <c r="AR34" s="210">
        <v>3</v>
      </c>
      <c r="AS34" s="210">
        <v>4</v>
      </c>
      <c r="AT34" s="210">
        <v>4</v>
      </c>
      <c r="AU34" s="210">
        <v>5</v>
      </c>
      <c r="AV34" s="510"/>
      <c r="AW34" s="21"/>
      <c r="AY34" s="212" t="s">
        <v>80</v>
      </c>
      <c r="AZ34" s="210">
        <v>5</v>
      </c>
      <c r="BA34" s="210">
        <v>5</v>
      </c>
      <c r="BB34" s="289">
        <v>7</v>
      </c>
      <c r="BC34" s="289">
        <v>9</v>
      </c>
      <c r="BD34" s="289">
        <v>11</v>
      </c>
      <c r="BE34" s="289">
        <v>12</v>
      </c>
      <c r="BF34" s="289">
        <v>12</v>
      </c>
      <c r="BG34" s="210">
        <v>5</v>
      </c>
      <c r="BH34" s="210">
        <v>5</v>
      </c>
      <c r="BI34" s="210">
        <v>8</v>
      </c>
      <c r="BM34" s="212" t="s">
        <v>80</v>
      </c>
      <c r="BN34" s="209">
        <v>1</v>
      </c>
      <c r="BO34" s="213">
        <v>3</v>
      </c>
      <c r="BP34" s="213">
        <v>2</v>
      </c>
      <c r="BQ34" s="213">
        <v>4</v>
      </c>
      <c r="BR34" s="213">
        <v>7</v>
      </c>
      <c r="BS34" s="213">
        <v>5</v>
      </c>
      <c r="BT34" s="213">
        <v>2</v>
      </c>
      <c r="BU34" s="213">
        <v>4</v>
      </c>
      <c r="BV34" s="213">
        <v>4</v>
      </c>
      <c r="BW34" s="213">
        <v>5</v>
      </c>
      <c r="CA34" s="212" t="s">
        <v>80</v>
      </c>
      <c r="CB34" s="209">
        <v>0</v>
      </c>
      <c r="CC34" s="213">
        <v>0</v>
      </c>
      <c r="CD34" s="213">
        <v>0</v>
      </c>
      <c r="CE34" s="213">
        <v>1</v>
      </c>
      <c r="CF34" s="213">
        <v>0</v>
      </c>
      <c r="CG34" s="213">
        <v>0</v>
      </c>
      <c r="CH34" s="213">
        <v>1</v>
      </c>
      <c r="CI34" s="213">
        <v>0</v>
      </c>
      <c r="CJ34" s="213">
        <v>0</v>
      </c>
      <c r="CK34" s="213">
        <v>0</v>
      </c>
    </row>
    <row r="35" spans="22:89">
      <c r="V35" s="16" t="s">
        <v>64</v>
      </c>
      <c r="W35" s="283">
        <f>+Y35+AA35</f>
        <v>30</v>
      </c>
      <c r="X35" s="19">
        <f>+W35/W38*100</f>
        <v>11.904761904761903</v>
      </c>
      <c r="Y35" s="18">
        <v>20</v>
      </c>
      <c r="Z35" s="19">
        <f>+Y35/Y38*100</f>
        <v>9.5238095238095237</v>
      </c>
      <c r="AA35" s="18">
        <v>10</v>
      </c>
      <c r="AB35" s="19">
        <f>+AA35/AA38*100</f>
        <v>23.809523809523807</v>
      </c>
      <c r="AC35" s="18">
        <f t="shared" si="8"/>
        <v>20</v>
      </c>
      <c r="AD35" s="19">
        <f>+AC35/AC38*100</f>
        <v>9.5238095238095237</v>
      </c>
      <c r="AE35" s="18">
        <v>14</v>
      </c>
      <c r="AF35" s="19">
        <f>+AE35/AE38*100</f>
        <v>16.279069767441861</v>
      </c>
      <c r="AG35" s="18">
        <v>6</v>
      </c>
      <c r="AH35" s="19">
        <f>+AG35/AG38*100</f>
        <v>4.838709677419355</v>
      </c>
      <c r="AK35" s="208" t="s">
        <v>64</v>
      </c>
      <c r="AL35" s="209">
        <v>31</v>
      </c>
      <c r="AM35" s="211">
        <v>29</v>
      </c>
      <c r="AN35" s="211">
        <v>35</v>
      </c>
      <c r="AO35" s="211">
        <v>52</v>
      </c>
      <c r="AP35" s="211">
        <v>53</v>
      </c>
      <c r="AQ35" s="211">
        <v>35</v>
      </c>
      <c r="AR35" s="211">
        <v>22</v>
      </c>
      <c r="AS35" s="211">
        <v>19</v>
      </c>
      <c r="AT35" s="211">
        <v>21</v>
      </c>
      <c r="AU35" s="211">
        <v>20</v>
      </c>
      <c r="AV35" s="510"/>
      <c r="AW35" s="22"/>
      <c r="AY35" s="208" t="s">
        <v>64</v>
      </c>
      <c r="AZ35" s="209">
        <v>8</v>
      </c>
      <c r="BA35" s="291">
        <v>7</v>
      </c>
      <c r="BB35" s="211">
        <v>6</v>
      </c>
      <c r="BC35" s="211">
        <v>2</v>
      </c>
      <c r="BD35" s="211">
        <v>3</v>
      </c>
      <c r="BE35" s="211">
        <v>4</v>
      </c>
      <c r="BF35" s="211">
        <v>5</v>
      </c>
      <c r="BG35" s="291">
        <v>8</v>
      </c>
      <c r="BH35" s="291">
        <v>11</v>
      </c>
      <c r="BI35" s="420">
        <v>10</v>
      </c>
      <c r="BM35" s="208" t="s">
        <v>64</v>
      </c>
      <c r="BN35" s="210">
        <v>21</v>
      </c>
      <c r="BO35" s="211">
        <v>20</v>
      </c>
      <c r="BP35" s="211">
        <v>21</v>
      </c>
      <c r="BQ35" s="211">
        <v>30</v>
      </c>
      <c r="BR35" s="211">
        <v>27</v>
      </c>
      <c r="BS35" s="211">
        <v>16</v>
      </c>
      <c r="BT35" s="211">
        <v>15</v>
      </c>
      <c r="BU35" s="211">
        <v>13</v>
      </c>
      <c r="BV35" s="211">
        <v>14</v>
      </c>
      <c r="BW35" s="211">
        <v>14</v>
      </c>
      <c r="CA35" s="208" t="s">
        <v>64</v>
      </c>
      <c r="CB35" s="210">
        <v>10</v>
      </c>
      <c r="CC35" s="211">
        <v>9</v>
      </c>
      <c r="CD35" s="211">
        <v>14</v>
      </c>
      <c r="CE35" s="211">
        <v>22</v>
      </c>
      <c r="CF35" s="211">
        <v>26</v>
      </c>
      <c r="CG35" s="211">
        <v>19</v>
      </c>
      <c r="CH35" s="211">
        <v>7</v>
      </c>
      <c r="CI35" s="211">
        <v>6</v>
      </c>
      <c r="CJ35" s="211">
        <v>7</v>
      </c>
      <c r="CK35" s="211">
        <v>6</v>
      </c>
    </row>
    <row r="36" spans="22:89">
      <c r="V36" s="29" t="s">
        <v>233</v>
      </c>
      <c r="W36" s="283">
        <f>+Y36+AA36</f>
        <v>90</v>
      </c>
      <c r="X36" s="32">
        <f>+W36/W38*100</f>
        <v>35.714285714285715</v>
      </c>
      <c r="Y36" s="31">
        <v>83</v>
      </c>
      <c r="Z36" s="32">
        <f>+Y36/Y38*100</f>
        <v>39.523809523809526</v>
      </c>
      <c r="AA36" s="31">
        <v>7</v>
      </c>
      <c r="AB36" s="32">
        <f>+AA36/AA38*100</f>
        <v>16.666666666666664</v>
      </c>
      <c r="AC36" s="18">
        <f t="shared" si="8"/>
        <v>83</v>
      </c>
      <c r="AD36" s="32">
        <f>+AC36/AC38*100</f>
        <v>39.523809523809526</v>
      </c>
      <c r="AE36" s="31">
        <v>38</v>
      </c>
      <c r="AF36" s="32">
        <f>+AE36/AE38*100</f>
        <v>44.186046511627907</v>
      </c>
      <c r="AG36" s="31">
        <v>45</v>
      </c>
      <c r="AH36" s="32">
        <f>+AG36/AG38*100</f>
        <v>36.29032258064516</v>
      </c>
      <c r="AK36" s="212" t="s">
        <v>233</v>
      </c>
      <c r="AL36" s="289">
        <v>100</v>
      </c>
      <c r="AM36" s="290">
        <v>111</v>
      </c>
      <c r="AN36" s="290">
        <v>102</v>
      </c>
      <c r="AO36" s="290">
        <v>89</v>
      </c>
      <c r="AP36" s="290">
        <v>82</v>
      </c>
      <c r="AQ36" s="213">
        <v>78</v>
      </c>
      <c r="AR36" s="213">
        <v>71</v>
      </c>
      <c r="AS36" s="213">
        <v>75</v>
      </c>
      <c r="AT36" s="213">
        <v>78</v>
      </c>
      <c r="AU36" s="213">
        <v>83</v>
      </c>
      <c r="AV36" s="510"/>
      <c r="AW36" s="23"/>
      <c r="AY36" s="212" t="s">
        <v>233</v>
      </c>
      <c r="AZ36" s="210">
        <v>9</v>
      </c>
      <c r="BA36" s="213">
        <v>5</v>
      </c>
      <c r="BB36" s="213">
        <v>4</v>
      </c>
      <c r="BC36" s="213">
        <v>4</v>
      </c>
      <c r="BD36" s="213">
        <v>4</v>
      </c>
      <c r="BE36" s="213">
        <v>6</v>
      </c>
      <c r="BF36" s="213">
        <v>6</v>
      </c>
      <c r="BG36" s="290">
        <v>8</v>
      </c>
      <c r="BH36" s="213">
        <v>8</v>
      </c>
      <c r="BI36" s="213">
        <v>7</v>
      </c>
      <c r="BM36" s="212" t="s">
        <v>233</v>
      </c>
      <c r="BN36" s="292">
        <v>50</v>
      </c>
      <c r="BO36" s="290">
        <v>49</v>
      </c>
      <c r="BP36" s="290">
        <v>45</v>
      </c>
      <c r="BQ36" s="290">
        <v>36</v>
      </c>
      <c r="BR36" s="290">
        <v>31</v>
      </c>
      <c r="BS36" s="290">
        <v>40</v>
      </c>
      <c r="BT36" s="290">
        <v>38</v>
      </c>
      <c r="BU36" s="290">
        <v>37</v>
      </c>
      <c r="BV36" s="290">
        <v>39</v>
      </c>
      <c r="BW36" s="211">
        <v>38</v>
      </c>
      <c r="CA36" s="212" t="s">
        <v>233</v>
      </c>
      <c r="CB36" s="292">
        <v>50</v>
      </c>
      <c r="CC36" s="290">
        <v>62</v>
      </c>
      <c r="CD36" s="290">
        <v>57</v>
      </c>
      <c r="CE36" s="290">
        <v>53</v>
      </c>
      <c r="CF36" s="290">
        <v>51</v>
      </c>
      <c r="CG36" s="213">
        <v>38</v>
      </c>
      <c r="CH36" s="213">
        <v>33</v>
      </c>
      <c r="CI36" s="213">
        <v>38</v>
      </c>
      <c r="CJ36" s="213">
        <v>39</v>
      </c>
      <c r="CK36" s="213">
        <v>45</v>
      </c>
    </row>
    <row r="37" spans="22:89">
      <c r="V37" s="16" t="s">
        <v>234</v>
      </c>
      <c r="W37" s="283">
        <f>+Y37+AA37</f>
        <v>110</v>
      </c>
      <c r="X37" s="19">
        <f>+W37/W38*100</f>
        <v>43.650793650793652</v>
      </c>
      <c r="Y37" s="18">
        <v>100</v>
      </c>
      <c r="Z37" s="19">
        <f>+Y37/Y38*100</f>
        <v>47.619047619047613</v>
      </c>
      <c r="AA37" s="18">
        <v>10</v>
      </c>
      <c r="AB37" s="19">
        <f>+AA37/AA38*100</f>
        <v>23.809523809523807</v>
      </c>
      <c r="AC37" s="18">
        <f t="shared" si="8"/>
        <v>100</v>
      </c>
      <c r="AD37" s="19">
        <f>+AC37/AC38*100</f>
        <v>47.619047619047613</v>
      </c>
      <c r="AE37" s="18">
        <v>27</v>
      </c>
      <c r="AF37" s="19">
        <f>+AE37/AE38*100</f>
        <v>31.395348837209301</v>
      </c>
      <c r="AG37" s="18">
        <v>73</v>
      </c>
      <c r="AH37" s="19">
        <f>+AG37/AG38*100</f>
        <v>58.870967741935488</v>
      </c>
      <c r="AK37" s="208" t="s">
        <v>234</v>
      </c>
      <c r="AL37" s="209">
        <v>65</v>
      </c>
      <c r="AM37" s="211">
        <v>53</v>
      </c>
      <c r="AN37" s="211">
        <v>56</v>
      </c>
      <c r="AO37" s="211">
        <v>57</v>
      </c>
      <c r="AP37" s="211">
        <v>65</v>
      </c>
      <c r="AQ37" s="291">
        <v>90</v>
      </c>
      <c r="AR37" s="291">
        <v>109</v>
      </c>
      <c r="AS37" s="291">
        <v>109</v>
      </c>
      <c r="AT37" s="291">
        <v>105</v>
      </c>
      <c r="AU37" s="420">
        <v>100</v>
      </c>
      <c r="AV37" s="510"/>
      <c r="AW37" s="25"/>
      <c r="AY37" s="208" t="s">
        <v>234</v>
      </c>
      <c r="AZ37" s="292">
        <v>16</v>
      </c>
      <c r="BA37" s="211">
        <v>2</v>
      </c>
      <c r="BB37" s="211">
        <v>2</v>
      </c>
      <c r="BC37" s="211">
        <v>2</v>
      </c>
      <c r="BD37" s="211">
        <v>3</v>
      </c>
      <c r="BE37" s="211">
        <v>3</v>
      </c>
      <c r="BF37" s="211">
        <v>3</v>
      </c>
      <c r="BG37" s="211">
        <v>1</v>
      </c>
      <c r="BH37" s="211">
        <v>9</v>
      </c>
      <c r="BI37" s="420">
        <v>10</v>
      </c>
      <c r="BM37" s="208" t="s">
        <v>234</v>
      </c>
      <c r="BN37" s="210">
        <v>16</v>
      </c>
      <c r="BO37" s="211">
        <v>11</v>
      </c>
      <c r="BP37" s="211">
        <v>14</v>
      </c>
      <c r="BQ37" s="211">
        <v>12</v>
      </c>
      <c r="BR37" s="211">
        <v>19</v>
      </c>
      <c r="BS37" s="211">
        <v>22</v>
      </c>
      <c r="BT37" s="211">
        <v>28</v>
      </c>
      <c r="BU37" s="211">
        <v>30</v>
      </c>
      <c r="BV37" s="211">
        <v>27</v>
      </c>
      <c r="BW37" s="211">
        <v>27</v>
      </c>
      <c r="CA37" s="208" t="s">
        <v>234</v>
      </c>
      <c r="CB37" s="210">
        <v>49</v>
      </c>
      <c r="CC37" s="211">
        <v>42</v>
      </c>
      <c r="CD37" s="211">
        <v>42</v>
      </c>
      <c r="CE37" s="211">
        <v>45</v>
      </c>
      <c r="CF37" s="211">
        <v>46</v>
      </c>
      <c r="CG37" s="291">
        <v>68</v>
      </c>
      <c r="CH37" s="291">
        <v>81</v>
      </c>
      <c r="CI37" s="291">
        <v>79</v>
      </c>
      <c r="CJ37" s="291">
        <v>78</v>
      </c>
      <c r="CK37" s="213">
        <v>73</v>
      </c>
    </row>
    <row r="38" spans="22:89">
      <c r="V38" s="34" t="s">
        <v>221</v>
      </c>
      <c r="W38" s="34">
        <f>+SUM(W33:W37)</f>
        <v>252</v>
      </c>
      <c r="X38" s="34">
        <f>+SUM(X33:X37)</f>
        <v>100</v>
      </c>
      <c r="Y38" s="34">
        <f>+SUM(Y33:Y37)</f>
        <v>210</v>
      </c>
      <c r="Z38" s="34">
        <f>+SUM(Z33:Z37)</f>
        <v>100</v>
      </c>
      <c r="AA38" s="34">
        <f>+SUM(AA33:AA37)</f>
        <v>42</v>
      </c>
      <c r="AB38" s="34">
        <f t="shared" ref="AB38:AH38" si="9">+SUM(AB33:AB37)</f>
        <v>99.999999999999986</v>
      </c>
      <c r="AC38" s="34">
        <f>+SUM(AC33:AC37)</f>
        <v>210</v>
      </c>
      <c r="AD38" s="34">
        <f t="shared" si="9"/>
        <v>100</v>
      </c>
      <c r="AE38" s="34">
        <f>+SUM(AE33:AE37)</f>
        <v>86</v>
      </c>
      <c r="AF38" s="34">
        <f t="shared" si="9"/>
        <v>100</v>
      </c>
      <c r="AG38" s="34">
        <f>+SUM(AG33:AG37)</f>
        <v>124</v>
      </c>
      <c r="AH38" s="34">
        <f t="shared" si="9"/>
        <v>100</v>
      </c>
      <c r="AK38" s="214" t="s">
        <v>221</v>
      </c>
      <c r="AL38" s="214">
        <f t="shared" ref="AL38:AQ38" si="10">+SUM(AL33:AL37)</f>
        <v>198</v>
      </c>
      <c r="AM38" s="214">
        <f t="shared" si="10"/>
        <v>197</v>
      </c>
      <c r="AN38" s="214">
        <f t="shared" si="10"/>
        <v>197</v>
      </c>
      <c r="AO38" s="214">
        <f t="shared" si="10"/>
        <v>205</v>
      </c>
      <c r="AP38" s="214">
        <f t="shared" si="10"/>
        <v>209</v>
      </c>
      <c r="AQ38" s="214">
        <f t="shared" si="10"/>
        <v>210</v>
      </c>
      <c r="AR38" s="214">
        <f>+SUM(AR33:AR37)</f>
        <v>207</v>
      </c>
      <c r="AS38" s="214">
        <f>+SUM(AS33:AS37)</f>
        <v>208</v>
      </c>
      <c r="AT38" s="214">
        <f>+SUM(AT33:AT37)</f>
        <v>210</v>
      </c>
      <c r="AU38" s="214">
        <f>+SUM(AU33:AU37)</f>
        <v>210</v>
      </c>
      <c r="AW38" s="26"/>
      <c r="AY38" s="214" t="s">
        <v>221</v>
      </c>
      <c r="AZ38" s="214">
        <f t="shared" ref="AZ38:BE38" si="11">+SUM(AZ33:AZ37)</f>
        <v>40</v>
      </c>
      <c r="BA38" s="214">
        <f t="shared" si="11"/>
        <v>21</v>
      </c>
      <c r="BB38" s="214">
        <f t="shared" si="11"/>
        <v>22</v>
      </c>
      <c r="BC38" s="214">
        <f t="shared" si="11"/>
        <v>21</v>
      </c>
      <c r="BD38" s="214">
        <f t="shared" si="11"/>
        <v>25</v>
      </c>
      <c r="BE38" s="214">
        <f t="shared" si="11"/>
        <v>27</v>
      </c>
      <c r="BF38" s="214">
        <f>+SUM(BF33:BF37)</f>
        <v>29</v>
      </c>
      <c r="BG38" s="214">
        <f>+SUM(BG33:BG37)</f>
        <v>28</v>
      </c>
      <c r="BH38" s="214">
        <f>+SUM(BH33:BH37)</f>
        <v>40</v>
      </c>
      <c r="BI38" s="214">
        <f>+SUM(BI33:BI37)</f>
        <v>42</v>
      </c>
      <c r="BM38" s="214" t="s">
        <v>221</v>
      </c>
      <c r="BN38" s="214">
        <f t="shared" ref="BN38:BU38" si="12">+SUM(BN33:BN37)</f>
        <v>89</v>
      </c>
      <c r="BO38" s="214">
        <f t="shared" si="12"/>
        <v>84</v>
      </c>
      <c r="BP38" s="214">
        <f t="shared" si="12"/>
        <v>84</v>
      </c>
      <c r="BQ38" s="214">
        <f t="shared" si="12"/>
        <v>84</v>
      </c>
      <c r="BR38" s="214">
        <f t="shared" si="12"/>
        <v>86</v>
      </c>
      <c r="BS38" s="214">
        <f t="shared" si="12"/>
        <v>85</v>
      </c>
      <c r="BT38" s="214">
        <f t="shared" si="12"/>
        <v>85</v>
      </c>
      <c r="BU38" s="214">
        <f t="shared" si="12"/>
        <v>85</v>
      </c>
      <c r="BV38" s="214">
        <f t="shared" ref="BV38:BW38" si="13">+SUM(BV33:BV37)</f>
        <v>86</v>
      </c>
      <c r="BW38" s="214">
        <f t="shared" si="13"/>
        <v>86</v>
      </c>
      <c r="CA38" s="214" t="s">
        <v>221</v>
      </c>
      <c r="CB38" s="214">
        <f t="shared" ref="CB38:CI38" si="14">+SUM(CB33:CB37)</f>
        <v>109</v>
      </c>
      <c r="CC38" s="214">
        <f t="shared" si="14"/>
        <v>113</v>
      </c>
      <c r="CD38" s="214">
        <f t="shared" si="14"/>
        <v>113</v>
      </c>
      <c r="CE38" s="214">
        <f t="shared" si="14"/>
        <v>121</v>
      </c>
      <c r="CF38" s="214">
        <f t="shared" si="14"/>
        <v>123</v>
      </c>
      <c r="CG38" s="214">
        <f t="shared" si="14"/>
        <v>125</v>
      </c>
      <c r="CH38" s="214">
        <f t="shared" si="14"/>
        <v>122</v>
      </c>
      <c r="CI38" s="214">
        <f t="shared" si="14"/>
        <v>123</v>
      </c>
      <c r="CJ38" s="214">
        <f t="shared" ref="CJ38:CK38" si="15">+SUM(CJ33:CJ37)</f>
        <v>124</v>
      </c>
      <c r="CK38" s="214">
        <f t="shared" si="15"/>
        <v>124</v>
      </c>
    </row>
    <row r="39" spans="22:89">
      <c r="V39" s="15" t="s">
        <v>242</v>
      </c>
      <c r="W39" s="15">
        <f>+Y39+AA39</f>
        <v>5</v>
      </c>
      <c r="X39" s="15"/>
      <c r="Y39" s="15">
        <v>2</v>
      </c>
      <c r="Z39" s="15"/>
      <c r="AA39" s="15">
        <v>3</v>
      </c>
      <c r="AB39" s="15"/>
      <c r="AC39" s="15"/>
      <c r="AD39" s="15"/>
      <c r="AE39" s="15"/>
      <c r="AF39" s="15"/>
      <c r="AG39" s="15"/>
      <c r="AH39" s="15"/>
      <c r="AK39" s="4" t="s">
        <v>237</v>
      </c>
      <c r="AN39" s="15"/>
      <c r="AO39" s="15"/>
      <c r="AP39" s="15"/>
      <c r="AQ39" s="15"/>
      <c r="AR39" s="15"/>
      <c r="AS39" s="15"/>
      <c r="AT39" s="15"/>
      <c r="AU39" s="4">
        <v>2</v>
      </c>
      <c r="AY39" s="4" t="s">
        <v>237</v>
      </c>
      <c r="BB39" s="15"/>
      <c r="BC39" s="15"/>
      <c r="BD39" s="15"/>
      <c r="BE39" s="15"/>
      <c r="BF39" s="15"/>
      <c r="BG39" s="15"/>
      <c r="BH39" s="15"/>
      <c r="BI39" s="4">
        <v>3</v>
      </c>
      <c r="BP39" s="15"/>
      <c r="BQ39" s="15"/>
      <c r="BR39" s="15"/>
      <c r="BS39" s="15"/>
      <c r="BT39" s="15"/>
      <c r="BU39" s="15"/>
      <c r="BV39" s="15"/>
      <c r="CD39" s="15"/>
      <c r="CE39" s="15"/>
      <c r="CF39" s="15"/>
    </row>
    <row r="40" spans="22:89" ht="15.75">
      <c r="V40" s="57"/>
    </row>
    <row r="41" spans="22:89">
      <c r="V41" s="215"/>
      <c r="W41" s="216"/>
      <c r="X41" s="216"/>
      <c r="Y41" s="216"/>
      <c r="Z41" s="216"/>
      <c r="AA41" s="216"/>
      <c r="AB41" s="216"/>
      <c r="AC41" s="216"/>
      <c r="AD41" s="216"/>
      <c r="AE41" s="216"/>
      <c r="AF41" s="216"/>
      <c r="AG41" s="216"/>
      <c r="AH41" s="216"/>
      <c r="AK41" s="217"/>
      <c r="AL41" s="218"/>
      <c r="AM41" s="218"/>
      <c r="AN41" s="218"/>
      <c r="AO41" s="218"/>
      <c r="AP41" s="218"/>
      <c r="AQ41" s="218"/>
      <c r="AR41" s="218"/>
      <c r="AS41" s="218"/>
      <c r="AT41" s="218"/>
      <c r="AY41" s="217"/>
      <c r="AZ41" s="218"/>
      <c r="BA41" s="218"/>
      <c r="BB41" s="218"/>
      <c r="BC41" s="218"/>
      <c r="BD41" s="218"/>
      <c r="BE41" s="218"/>
      <c r="BF41" s="218"/>
      <c r="BG41" s="218"/>
      <c r="BH41" s="218"/>
      <c r="BM41" s="217"/>
      <c r="BN41" s="218"/>
      <c r="BO41" s="218"/>
      <c r="BP41" s="218"/>
      <c r="BQ41" s="218"/>
      <c r="BR41" s="218"/>
      <c r="BS41" s="218"/>
      <c r="BT41" s="218"/>
      <c r="BU41" s="218"/>
      <c r="BV41" s="218"/>
      <c r="CA41" s="217"/>
      <c r="CB41" s="219"/>
      <c r="CC41" s="219"/>
      <c r="CD41" s="219"/>
      <c r="CE41" s="219"/>
      <c r="CF41" s="219"/>
      <c r="CG41" s="219"/>
      <c r="CH41" s="219"/>
      <c r="CI41" s="219"/>
    </row>
    <row r="42" spans="22:89">
      <c r="V42" s="215"/>
      <c r="W42" s="216"/>
      <c r="X42" s="216"/>
      <c r="Y42" s="216"/>
      <c r="Z42" s="216"/>
      <c r="AA42" s="216"/>
      <c r="AB42" s="216"/>
      <c r="AC42" s="216"/>
      <c r="AD42" s="216"/>
      <c r="AE42" s="216"/>
      <c r="AF42" s="216"/>
      <c r="AG42" s="216"/>
      <c r="AH42" s="216"/>
      <c r="AK42" s="217"/>
      <c r="AL42" s="218"/>
      <c r="AM42" s="218"/>
      <c r="AN42" s="218"/>
      <c r="AO42" s="218"/>
      <c r="AP42" s="218"/>
      <c r="AQ42" s="218"/>
      <c r="AR42" s="218"/>
      <c r="AS42" s="218"/>
      <c r="AT42" s="218"/>
      <c r="AY42" s="217"/>
      <c r="AZ42" s="218"/>
      <c r="BA42" s="218"/>
      <c r="BB42" s="218"/>
      <c r="BC42" s="218"/>
      <c r="BD42" s="218"/>
      <c r="BE42" s="218"/>
      <c r="BF42" s="218"/>
      <c r="BG42" s="218"/>
      <c r="BH42" s="218"/>
      <c r="BM42" s="217"/>
      <c r="BN42" s="218"/>
      <c r="BO42" s="218"/>
      <c r="BP42" s="218"/>
      <c r="BQ42" s="218"/>
      <c r="BR42" s="218"/>
      <c r="BS42" s="218"/>
      <c r="BT42" s="218"/>
      <c r="BU42" s="218"/>
      <c r="BV42" s="218"/>
      <c r="CA42" s="217"/>
      <c r="CB42" s="219"/>
      <c r="CC42" s="219"/>
      <c r="CD42" s="219"/>
      <c r="CE42" s="219"/>
      <c r="CF42" s="219"/>
      <c r="CG42" s="219"/>
      <c r="CH42" s="219"/>
      <c r="CI42" s="219"/>
    </row>
    <row r="43" spans="22:89">
      <c r="V43" s="467" t="s">
        <v>243</v>
      </c>
      <c r="AK43" s="217"/>
      <c r="AL43" s="218"/>
      <c r="AM43" s="218"/>
      <c r="AN43" s="218"/>
      <c r="AO43" s="218"/>
      <c r="AP43" s="218"/>
      <c r="AQ43" s="218"/>
      <c r="AR43" s="218"/>
      <c r="AS43" s="218"/>
      <c r="AT43" s="218"/>
      <c r="AY43" s="217"/>
      <c r="AZ43" s="218"/>
      <c r="BA43" s="218"/>
      <c r="BB43" s="218"/>
      <c r="BC43" s="218"/>
      <c r="BD43" s="218"/>
      <c r="BE43" s="218"/>
      <c r="BF43" s="218"/>
      <c r="BG43" s="218"/>
      <c r="BH43" s="218"/>
      <c r="BM43" s="217"/>
      <c r="BN43" s="218"/>
      <c r="BO43" s="218"/>
      <c r="BP43" s="218"/>
      <c r="BQ43" s="218"/>
      <c r="BR43" s="218"/>
      <c r="BS43" s="218"/>
      <c r="BT43" s="218"/>
      <c r="BU43" s="218"/>
      <c r="BV43" s="218"/>
      <c r="CA43" s="217"/>
      <c r="CB43" s="219"/>
      <c r="CC43" s="219"/>
      <c r="CD43" s="219"/>
      <c r="CE43" s="219"/>
      <c r="CF43" s="219"/>
      <c r="CG43" s="219"/>
      <c r="CH43" s="219"/>
      <c r="CI43" s="219"/>
    </row>
    <row r="44" spans="22:89">
      <c r="V44" s="14"/>
      <c r="W44" s="15"/>
      <c r="X44" s="15"/>
      <c r="Y44" s="15"/>
      <c r="Z44" s="15"/>
      <c r="AA44" s="15"/>
      <c r="AB44" s="15"/>
      <c r="AC44" s="15"/>
      <c r="AD44" s="15"/>
      <c r="AE44" s="15"/>
      <c r="AF44" s="15"/>
      <c r="AG44" s="15"/>
      <c r="AH44" s="15"/>
      <c r="AK44" s="217"/>
      <c r="AL44" s="218"/>
      <c r="AM44" s="218"/>
      <c r="AN44" s="218"/>
      <c r="AO44" s="218"/>
      <c r="AP44" s="218"/>
      <c r="AQ44" s="218"/>
      <c r="AR44" s="218"/>
      <c r="AS44" s="218"/>
      <c r="AT44" s="218"/>
      <c r="AY44" s="217"/>
      <c r="AZ44" s="218"/>
      <c r="BA44" s="218"/>
      <c r="BB44" s="218"/>
      <c r="BC44" s="218"/>
      <c r="BD44" s="218"/>
      <c r="BE44" s="218"/>
      <c r="BF44" s="218"/>
      <c r="BG44" s="218"/>
      <c r="BH44" s="218"/>
      <c r="BM44" s="217"/>
      <c r="BN44" s="218"/>
      <c r="BO44" s="218"/>
      <c r="BP44" s="218"/>
      <c r="BQ44" s="218"/>
      <c r="BR44" s="218"/>
      <c r="BS44" s="218"/>
      <c r="BT44" s="218"/>
      <c r="BU44" s="218"/>
      <c r="BV44" s="218"/>
      <c r="CA44" s="217"/>
      <c r="CB44" s="219"/>
      <c r="CC44" s="219"/>
      <c r="CD44" s="219"/>
      <c r="CE44" s="219"/>
      <c r="CF44" s="219"/>
      <c r="CG44" s="219"/>
      <c r="CH44" s="219"/>
      <c r="CI44" s="219"/>
    </row>
    <row r="45" spans="22:89">
      <c r="V45" s="752" t="s">
        <v>185</v>
      </c>
      <c r="W45" s="754" t="s">
        <v>244</v>
      </c>
      <c r="X45" s="755"/>
      <c r="Y45" s="755"/>
      <c r="Z45" s="755"/>
      <c r="AA45" s="755"/>
      <c r="AB45" s="756"/>
      <c r="AC45" s="757" t="s">
        <v>245</v>
      </c>
      <c r="AD45" s="758"/>
      <c r="AE45" s="758"/>
      <c r="AF45" s="758"/>
      <c r="AG45" s="758"/>
      <c r="AH45" s="759"/>
      <c r="AK45" s="217"/>
      <c r="AL45" s="218"/>
      <c r="AM45" s="218"/>
      <c r="AN45" s="218"/>
      <c r="AO45" s="218"/>
      <c r="AP45" s="218"/>
      <c r="AQ45" s="218"/>
      <c r="AR45" s="218"/>
      <c r="AS45" s="218"/>
      <c r="AT45" s="218"/>
      <c r="AY45" s="217"/>
      <c r="AZ45" s="218"/>
      <c r="BA45" s="218"/>
      <c r="BB45" s="218"/>
      <c r="BC45" s="218"/>
      <c r="BD45" s="218"/>
      <c r="BE45" s="218"/>
      <c r="BF45" s="218"/>
      <c r="BG45" s="218"/>
      <c r="BH45" s="218"/>
      <c r="BM45" s="217"/>
      <c r="BN45" s="218"/>
      <c r="BO45" s="218"/>
      <c r="BP45" s="218"/>
      <c r="BQ45" s="218"/>
      <c r="BR45" s="218"/>
      <c r="BS45" s="218"/>
      <c r="BT45" s="218"/>
      <c r="BU45" s="218"/>
      <c r="BV45" s="218"/>
      <c r="CA45" s="217"/>
      <c r="CB45" s="219"/>
      <c r="CC45" s="219"/>
      <c r="CD45" s="219"/>
      <c r="CE45" s="219"/>
      <c r="CF45" s="219"/>
      <c r="CG45" s="219"/>
      <c r="CH45" s="219"/>
      <c r="CI45" s="219"/>
    </row>
    <row r="46" spans="22:89" ht="30">
      <c r="V46" s="753"/>
      <c r="W46" s="511" t="s">
        <v>221</v>
      </c>
      <c r="X46" s="511" t="s">
        <v>222</v>
      </c>
      <c r="Y46" s="511" t="s">
        <v>246</v>
      </c>
      <c r="Z46" s="511" t="s">
        <v>222</v>
      </c>
      <c r="AA46" s="511" t="s">
        <v>247</v>
      </c>
      <c r="AB46" s="511" t="s">
        <v>222</v>
      </c>
      <c r="AC46" s="512" t="s">
        <v>221</v>
      </c>
      <c r="AD46" s="512" t="s">
        <v>222</v>
      </c>
      <c r="AE46" s="512" t="s">
        <v>248</v>
      </c>
      <c r="AF46" s="512" t="s">
        <v>222</v>
      </c>
      <c r="AG46" s="512" t="s">
        <v>218</v>
      </c>
      <c r="AH46" s="512" t="s">
        <v>222</v>
      </c>
      <c r="AK46" s="217"/>
      <c r="AL46" s="218"/>
      <c r="AM46" s="218"/>
      <c r="AN46" s="218"/>
      <c r="AO46" s="218"/>
      <c r="AP46" s="218"/>
      <c r="AQ46" s="218"/>
      <c r="AR46" s="218"/>
      <c r="AS46" s="218"/>
      <c r="AT46" s="218"/>
      <c r="AY46" s="217"/>
      <c r="AZ46" s="218"/>
      <c r="BA46" s="218"/>
      <c r="BB46" s="218"/>
      <c r="BC46" s="218"/>
      <c r="BD46" s="218"/>
      <c r="BE46" s="218"/>
      <c r="BF46" s="218"/>
      <c r="BG46" s="218"/>
      <c r="BH46" s="218"/>
      <c r="BM46" s="217"/>
      <c r="BN46" s="218"/>
      <c r="BO46" s="218"/>
      <c r="BP46" s="218"/>
      <c r="BQ46" s="218"/>
      <c r="BR46" s="218"/>
      <c r="BS46" s="218"/>
      <c r="BT46" s="218"/>
      <c r="BU46" s="218"/>
      <c r="BV46" s="218"/>
      <c r="CA46" s="217"/>
      <c r="CB46" s="219"/>
      <c r="CC46" s="219"/>
      <c r="CD46" s="219"/>
      <c r="CE46" s="219"/>
      <c r="CF46" s="219"/>
      <c r="CG46" s="219"/>
      <c r="CH46" s="219"/>
      <c r="CI46" s="219"/>
    </row>
    <row r="47" spans="22:89">
      <c r="V47" s="16" t="s">
        <v>87</v>
      </c>
      <c r="W47" s="283">
        <f>+Y47+AA47</f>
        <v>9</v>
      </c>
      <c r="X47" s="284">
        <f>+W47/W52*100</f>
        <v>3.5999999999999996</v>
      </c>
      <c r="Y47" s="283">
        <v>2</v>
      </c>
      <c r="Z47" s="284">
        <f>+Y47/Y52*100</f>
        <v>0.95238095238095244</v>
      </c>
      <c r="AA47" s="283">
        <v>7</v>
      </c>
      <c r="AB47" s="284">
        <f>+AA47/AA52*100</f>
        <v>17.5</v>
      </c>
      <c r="AC47" s="18">
        <f>+AE47+AG47</f>
        <v>2</v>
      </c>
      <c r="AD47" s="19">
        <f>+AC47/AC52*100</f>
        <v>0.95238095238095244</v>
      </c>
      <c r="AE47" s="18">
        <v>2</v>
      </c>
      <c r="AF47" s="19">
        <f>+AE47/AE52*100</f>
        <v>2.3255813953488373</v>
      </c>
      <c r="AG47" s="18">
        <v>0</v>
      </c>
      <c r="AH47" s="19">
        <f>+AG47/AG52*100</f>
        <v>0</v>
      </c>
      <c r="AK47" s="217"/>
      <c r="AL47" s="218"/>
      <c r="AM47" s="218"/>
      <c r="AN47" s="218"/>
      <c r="AO47" s="218"/>
      <c r="AP47" s="218"/>
      <c r="AQ47" s="218"/>
      <c r="AR47" s="218"/>
      <c r="AS47" s="218"/>
      <c r="AT47" s="218"/>
      <c r="AY47" s="217"/>
      <c r="AZ47" s="218"/>
      <c r="BA47" s="218"/>
      <c r="BB47" s="218"/>
      <c r="BC47" s="218"/>
      <c r="BD47" s="218"/>
      <c r="BE47" s="218"/>
      <c r="BF47" s="218"/>
      <c r="BG47" s="218"/>
      <c r="BH47" s="218"/>
      <c r="BM47" s="217"/>
      <c r="BN47" s="218"/>
      <c r="BO47" s="218"/>
      <c r="BP47" s="218"/>
      <c r="BQ47" s="218"/>
      <c r="BR47" s="218"/>
      <c r="BS47" s="218"/>
      <c r="BT47" s="218"/>
      <c r="BU47" s="218"/>
      <c r="BV47" s="218"/>
      <c r="CA47" s="217"/>
      <c r="CB47" s="219"/>
      <c r="CC47" s="219"/>
      <c r="CD47" s="219"/>
      <c r="CE47" s="219"/>
      <c r="CF47" s="219"/>
      <c r="CG47" s="219"/>
      <c r="CH47" s="219"/>
      <c r="CI47" s="219"/>
    </row>
    <row r="48" spans="22:89">
      <c r="V48" s="29" t="s">
        <v>80</v>
      </c>
      <c r="W48" s="283">
        <f>+Y48+AA48</f>
        <v>9</v>
      </c>
      <c r="X48" s="285">
        <f>+W48/W52*100</f>
        <v>3.5999999999999996</v>
      </c>
      <c r="Y48" s="286">
        <v>4</v>
      </c>
      <c r="Z48" s="285">
        <f>+Y48/Y52*100</f>
        <v>1.9047619047619049</v>
      </c>
      <c r="AA48" s="286">
        <v>5</v>
      </c>
      <c r="AB48" s="285">
        <f>+AA48/AA52*100</f>
        <v>12.5</v>
      </c>
      <c r="AC48" s="18">
        <f t="shared" ref="AC48:AC51" si="16">+AE48+AG48</f>
        <v>4</v>
      </c>
      <c r="AD48" s="32">
        <f>+AC48/AC52*100</f>
        <v>1.9047619047619049</v>
      </c>
      <c r="AE48" s="31">
        <v>4</v>
      </c>
      <c r="AF48" s="32">
        <f>+AE48/AE52*100</f>
        <v>4.6511627906976747</v>
      </c>
      <c r="AG48" s="31">
        <v>0</v>
      </c>
      <c r="AH48" s="32">
        <f>+AG48/AG52*100</f>
        <v>0</v>
      </c>
      <c r="AK48" s="217"/>
      <c r="AL48" s="218"/>
      <c r="AM48" s="218"/>
      <c r="AN48" s="218"/>
      <c r="AO48" s="218"/>
      <c r="AP48" s="218"/>
      <c r="AQ48" s="218"/>
      <c r="AR48" s="218"/>
      <c r="AS48" s="218"/>
      <c r="AT48" s="218"/>
      <c r="AY48" s="217"/>
      <c r="AZ48" s="218"/>
      <c r="BA48" s="218"/>
      <c r="BB48" s="218"/>
      <c r="BC48" s="218"/>
      <c r="BD48" s="218"/>
      <c r="BE48" s="218"/>
      <c r="BF48" s="218"/>
      <c r="BG48" s="218"/>
      <c r="BH48" s="218"/>
      <c r="BM48" s="217"/>
      <c r="BN48" s="218"/>
      <c r="BO48" s="218"/>
      <c r="BP48" s="218"/>
      <c r="BQ48" s="218"/>
      <c r="BR48" s="218"/>
      <c r="BS48" s="218"/>
      <c r="BT48" s="218"/>
      <c r="BU48" s="218"/>
      <c r="BV48" s="218"/>
      <c r="CA48" s="217"/>
      <c r="CB48" s="219"/>
      <c r="CC48" s="219"/>
      <c r="CD48" s="219"/>
      <c r="CE48" s="219"/>
      <c r="CF48" s="219"/>
      <c r="CG48" s="219"/>
      <c r="CH48" s="219"/>
      <c r="CI48" s="219"/>
    </row>
    <row r="49" spans="22:87">
      <c r="V49" s="16" t="s">
        <v>64</v>
      </c>
      <c r="W49" s="283">
        <f>+Y49+AA49</f>
        <v>32</v>
      </c>
      <c r="X49" s="19">
        <f>+W49/W52*100</f>
        <v>12.8</v>
      </c>
      <c r="Y49" s="18">
        <v>21</v>
      </c>
      <c r="Z49" s="19">
        <f>+Y49/Y52*100</f>
        <v>10</v>
      </c>
      <c r="AA49" s="18">
        <v>11</v>
      </c>
      <c r="AB49" s="19">
        <f>+AA49/AA52*100</f>
        <v>27.500000000000004</v>
      </c>
      <c r="AC49" s="18">
        <f t="shared" si="16"/>
        <v>21</v>
      </c>
      <c r="AD49" s="19">
        <f>+AC49/AC52*100</f>
        <v>10</v>
      </c>
      <c r="AE49" s="18">
        <v>14</v>
      </c>
      <c r="AF49" s="19">
        <f>+AE49/AE52*100</f>
        <v>16.279069767441861</v>
      </c>
      <c r="AG49" s="18">
        <v>7</v>
      </c>
      <c r="AH49" s="19">
        <f>+AG49/AG52*100</f>
        <v>5.6451612903225801</v>
      </c>
      <c r="AK49" s="217"/>
      <c r="AL49" s="218"/>
      <c r="AM49" s="218"/>
      <c r="AN49" s="218"/>
      <c r="AO49" s="218"/>
      <c r="AP49" s="218"/>
      <c r="AQ49" s="218"/>
      <c r="AR49" s="218"/>
      <c r="AS49" s="218"/>
      <c r="AT49" s="218"/>
      <c r="AY49" s="217"/>
      <c r="AZ49" s="218"/>
      <c r="BA49" s="218"/>
      <c r="BB49" s="218"/>
      <c r="BC49" s="218"/>
      <c r="BD49" s="218"/>
      <c r="BE49" s="218"/>
      <c r="BF49" s="218"/>
      <c r="BG49" s="218"/>
      <c r="BH49" s="218"/>
      <c r="BM49" s="217"/>
      <c r="BN49" s="218"/>
      <c r="BO49" s="218"/>
      <c r="BP49" s="218"/>
      <c r="BQ49" s="218"/>
      <c r="BR49" s="218"/>
      <c r="BS49" s="218"/>
      <c r="BT49" s="218"/>
      <c r="BU49" s="218"/>
      <c r="BV49" s="218"/>
      <c r="CA49" s="217"/>
      <c r="CB49" s="219"/>
      <c r="CC49" s="219"/>
      <c r="CD49" s="219"/>
      <c r="CE49" s="219"/>
      <c r="CF49" s="219"/>
      <c r="CG49" s="219"/>
      <c r="CH49" s="219"/>
      <c r="CI49" s="219"/>
    </row>
    <row r="50" spans="22:87">
      <c r="V50" s="29" t="s">
        <v>233</v>
      </c>
      <c r="W50" s="287">
        <f>+Y50+AA50</f>
        <v>86</v>
      </c>
      <c r="X50" s="32">
        <f>+W50/W52*100</f>
        <v>34.4</v>
      </c>
      <c r="Y50" s="31">
        <v>78</v>
      </c>
      <c r="Z50" s="32">
        <f>+Y50/Y52*100</f>
        <v>37.142857142857146</v>
      </c>
      <c r="AA50" s="31">
        <v>8</v>
      </c>
      <c r="AB50" s="32">
        <f>+AA50/AA52*100</f>
        <v>20</v>
      </c>
      <c r="AC50" s="18">
        <f t="shared" si="16"/>
        <v>78</v>
      </c>
      <c r="AD50" s="32">
        <f>+AC50/AC52*100</f>
        <v>37.142857142857146</v>
      </c>
      <c r="AE50" s="31">
        <v>39</v>
      </c>
      <c r="AF50" s="32">
        <f>+AE50/AE52*100</f>
        <v>45.348837209302324</v>
      </c>
      <c r="AG50" s="31">
        <v>39</v>
      </c>
      <c r="AH50" s="32">
        <f>+AG50/AG52*100</f>
        <v>31.451612903225808</v>
      </c>
      <c r="AK50" s="217"/>
      <c r="AL50" s="218"/>
      <c r="AM50" s="218"/>
      <c r="AN50" s="218"/>
      <c r="AO50" s="218"/>
      <c r="AP50" s="218"/>
      <c r="AQ50" s="218"/>
      <c r="AR50" s="218"/>
      <c r="AS50" s="218"/>
      <c r="AT50" s="218"/>
      <c r="AY50" s="217"/>
      <c r="AZ50" s="218"/>
      <c r="BA50" s="218"/>
      <c r="BB50" s="218"/>
      <c r="BC50" s="218"/>
      <c r="BD50" s="218"/>
      <c r="BE50" s="218"/>
      <c r="BF50" s="218"/>
      <c r="BG50" s="218"/>
      <c r="BH50" s="218"/>
      <c r="BM50" s="217"/>
      <c r="BN50" s="218"/>
      <c r="BO50" s="218"/>
      <c r="BP50" s="218"/>
      <c r="BQ50" s="218"/>
      <c r="BR50" s="218"/>
      <c r="BS50" s="218"/>
      <c r="BT50" s="218"/>
      <c r="BU50" s="218"/>
      <c r="BV50" s="218"/>
      <c r="CA50" s="217"/>
      <c r="CB50" s="219"/>
      <c r="CC50" s="219"/>
      <c r="CD50" s="219"/>
      <c r="CE50" s="219"/>
      <c r="CF50" s="219"/>
      <c r="CG50" s="219"/>
      <c r="CH50" s="219"/>
      <c r="CI50" s="219"/>
    </row>
    <row r="51" spans="22:87">
      <c r="V51" s="16" t="s">
        <v>234</v>
      </c>
      <c r="W51" s="287">
        <f>+Y51+AA51</f>
        <v>114</v>
      </c>
      <c r="X51" s="19">
        <f>+W51/W52*100</f>
        <v>45.6</v>
      </c>
      <c r="Y51" s="18">
        <v>105</v>
      </c>
      <c r="Z51" s="19">
        <f>+Y51/Y52*100</f>
        <v>50</v>
      </c>
      <c r="AA51" s="18">
        <v>9</v>
      </c>
      <c r="AB51" s="19">
        <f>+AA51/AA52*100</f>
        <v>22.5</v>
      </c>
      <c r="AC51" s="288">
        <f t="shared" si="16"/>
        <v>105</v>
      </c>
      <c r="AD51" s="19">
        <f>+AC51/AC52*100</f>
        <v>50</v>
      </c>
      <c r="AE51" s="18">
        <v>27</v>
      </c>
      <c r="AF51" s="19">
        <f>+AE51/AE52*100</f>
        <v>31.395348837209301</v>
      </c>
      <c r="AG51" s="288">
        <v>78</v>
      </c>
      <c r="AH51" s="19">
        <f>+AG51/AG52*100</f>
        <v>62.903225806451616</v>
      </c>
      <c r="AK51" s="217"/>
      <c r="AL51" s="218"/>
      <c r="AM51" s="218"/>
      <c r="AN51" s="218"/>
      <c r="AO51" s="218"/>
      <c r="AP51" s="218"/>
      <c r="AQ51" s="218"/>
      <c r="AR51" s="218"/>
      <c r="AS51" s="218"/>
      <c r="AT51" s="218"/>
      <c r="AY51" s="217"/>
      <c r="AZ51" s="218"/>
      <c r="BA51" s="218"/>
      <c r="BB51" s="218"/>
      <c r="BC51" s="218"/>
      <c r="BD51" s="218"/>
      <c r="BE51" s="218"/>
      <c r="BF51" s="218"/>
      <c r="BG51" s="218"/>
      <c r="BH51" s="218"/>
      <c r="BM51" s="217"/>
      <c r="BN51" s="218"/>
      <c r="BO51" s="218"/>
      <c r="BP51" s="218"/>
      <c r="BQ51" s="218"/>
      <c r="BR51" s="218"/>
      <c r="BS51" s="218"/>
      <c r="BT51" s="218"/>
      <c r="BU51" s="218"/>
      <c r="BV51" s="218"/>
      <c r="CA51" s="217"/>
      <c r="CB51" s="219"/>
      <c r="CC51" s="219"/>
      <c r="CD51" s="219"/>
      <c r="CE51" s="219"/>
      <c r="CF51" s="219"/>
      <c r="CG51" s="219"/>
      <c r="CH51" s="219"/>
      <c r="CI51" s="219"/>
    </row>
    <row r="52" spans="22:87">
      <c r="V52" s="34" t="s">
        <v>221</v>
      </c>
      <c r="W52" s="34">
        <f>+SUM(W47:W51)</f>
        <v>250</v>
      </c>
      <c r="X52" s="34">
        <f>+SUM(X47:X51)</f>
        <v>100</v>
      </c>
      <c r="Y52" s="34">
        <f>+SUM(Y47:Y51)</f>
        <v>210</v>
      </c>
      <c r="Z52" s="34">
        <f>+SUM(Z47:Z51)</f>
        <v>100</v>
      </c>
      <c r="AA52" s="34">
        <f>+SUM(AA47:AA51)</f>
        <v>40</v>
      </c>
      <c r="AB52" s="34">
        <f t="shared" ref="AB52" si="17">+SUM(AB47:AB51)</f>
        <v>100</v>
      </c>
      <c r="AC52" s="34">
        <f>+SUM(AC47:AC51)</f>
        <v>210</v>
      </c>
      <c r="AD52" s="34">
        <f t="shared" ref="AD52" si="18">+SUM(AD47:AD51)</f>
        <v>100</v>
      </c>
      <c r="AE52" s="34">
        <f>+SUM(AE47:AE51)</f>
        <v>86</v>
      </c>
      <c r="AF52" s="34">
        <f t="shared" ref="AF52" si="19">+SUM(AF47:AF51)</f>
        <v>100</v>
      </c>
      <c r="AG52" s="34">
        <f>+SUM(AG47:AG51)</f>
        <v>124</v>
      </c>
      <c r="AH52" s="34">
        <f t="shared" ref="AH52" si="20">+SUM(AH47:AH51)</f>
        <v>100</v>
      </c>
      <c r="AK52" s="217"/>
      <c r="AL52" s="218"/>
      <c r="AM52" s="218"/>
      <c r="AN52" s="218"/>
      <c r="AO52" s="218"/>
      <c r="AP52" s="218"/>
      <c r="AQ52" s="218"/>
      <c r="AR52" s="218"/>
      <c r="AS52" s="218"/>
      <c r="AT52" s="218"/>
      <c r="AY52" s="217"/>
      <c r="AZ52" s="218"/>
      <c r="BA52" s="218"/>
      <c r="BB52" s="218"/>
      <c r="BC52" s="218"/>
      <c r="BD52" s="218"/>
      <c r="BE52" s="218"/>
      <c r="BF52" s="218"/>
      <c r="BG52" s="218"/>
      <c r="BH52" s="218"/>
      <c r="BM52" s="217"/>
      <c r="BN52" s="218"/>
      <c r="BO52" s="218"/>
      <c r="BP52" s="218"/>
      <c r="BQ52" s="218"/>
      <c r="BR52" s="218"/>
      <c r="BS52" s="218"/>
      <c r="BT52" s="218"/>
      <c r="BU52" s="218"/>
      <c r="BV52" s="218"/>
      <c r="CA52" s="217"/>
      <c r="CB52" s="219"/>
      <c r="CC52" s="219"/>
      <c r="CD52" s="219"/>
      <c r="CE52" s="219"/>
      <c r="CF52" s="219"/>
      <c r="CG52" s="219"/>
      <c r="CH52" s="219"/>
      <c r="CI52" s="219"/>
    </row>
    <row r="53" spans="22:87">
      <c r="V53" s="15" t="s">
        <v>242</v>
      </c>
      <c r="W53" s="15">
        <v>3</v>
      </c>
      <c r="X53" s="15"/>
      <c r="Y53" s="15">
        <v>2</v>
      </c>
      <c r="Z53" s="15"/>
      <c r="AA53" s="15">
        <v>1</v>
      </c>
      <c r="AB53" s="15"/>
      <c r="AC53" s="15"/>
      <c r="AD53" s="15"/>
      <c r="AE53" s="15"/>
      <c r="AF53" s="15"/>
      <c r="AG53" s="15"/>
      <c r="AH53" s="15"/>
      <c r="AK53" s="217"/>
      <c r="AL53" s="218"/>
      <c r="AM53" s="218"/>
      <c r="AN53" s="218"/>
      <c r="AO53" s="218"/>
      <c r="AP53" s="218"/>
      <c r="AQ53" s="218"/>
      <c r="AR53" s="218"/>
      <c r="AS53" s="218"/>
      <c r="AT53" s="218"/>
      <c r="AY53" s="217"/>
      <c r="AZ53" s="218"/>
      <c r="BA53" s="218"/>
      <c r="BB53" s="218"/>
      <c r="BC53" s="218"/>
      <c r="BD53" s="218"/>
      <c r="BE53" s="218"/>
      <c r="BF53" s="218"/>
      <c r="BG53" s="218"/>
      <c r="BH53" s="218"/>
      <c r="BM53" s="217"/>
      <c r="BN53" s="218"/>
      <c r="BO53" s="218"/>
      <c r="BP53" s="218"/>
      <c r="BQ53" s="218"/>
      <c r="BR53" s="218"/>
      <c r="BS53" s="218"/>
      <c r="BT53" s="218"/>
      <c r="BU53" s="218"/>
      <c r="BV53" s="218"/>
      <c r="CA53" s="217"/>
      <c r="CB53" s="219"/>
      <c r="CC53" s="219"/>
      <c r="CD53" s="219"/>
      <c r="CE53" s="219"/>
      <c r="CF53" s="219"/>
      <c r="CG53" s="219"/>
      <c r="CH53" s="219"/>
      <c r="CI53" s="219"/>
    </row>
    <row r="54" spans="22:87" ht="15.75">
      <c r="V54" s="57"/>
      <c r="AK54" s="217"/>
      <c r="AL54" s="218"/>
      <c r="AM54" s="218"/>
      <c r="AN54" s="218"/>
      <c r="AO54" s="218"/>
      <c r="AP54" s="218"/>
      <c r="AQ54" s="218"/>
      <c r="AR54" s="218"/>
      <c r="AS54" s="218"/>
      <c r="AT54" s="218"/>
      <c r="AY54" s="217"/>
      <c r="AZ54" s="218"/>
      <c r="BA54" s="218"/>
      <c r="BB54" s="218"/>
      <c r="BC54" s="218"/>
      <c r="BD54" s="218"/>
      <c r="BE54" s="218"/>
      <c r="BF54" s="218"/>
      <c r="BG54" s="218"/>
      <c r="BH54" s="218"/>
      <c r="BM54" s="217"/>
      <c r="BN54" s="218"/>
      <c r="BO54" s="218"/>
      <c r="BP54" s="218"/>
      <c r="BQ54" s="218"/>
      <c r="BR54" s="218"/>
      <c r="BS54" s="218"/>
      <c r="BT54" s="218"/>
      <c r="BU54" s="218"/>
      <c r="BV54" s="218"/>
      <c r="CA54" s="217"/>
      <c r="CB54" s="219"/>
      <c r="CC54" s="219"/>
      <c r="CD54" s="219"/>
      <c r="CE54" s="219"/>
      <c r="CF54" s="219"/>
      <c r="CG54" s="219"/>
      <c r="CH54" s="219"/>
      <c r="CI54" s="219"/>
    </row>
    <row r="55" spans="22:87">
      <c r="V55" s="215"/>
      <c r="W55" s="216"/>
      <c r="X55" s="216"/>
      <c r="Y55" s="216"/>
      <c r="Z55" s="216"/>
      <c r="AA55" s="216"/>
      <c r="AB55" s="216"/>
      <c r="AC55" s="216"/>
      <c r="AD55" s="216"/>
      <c r="AE55" s="216"/>
      <c r="AF55" s="216"/>
      <c r="AG55" s="216"/>
      <c r="AH55" s="216"/>
      <c r="AK55" s="217"/>
      <c r="AL55" s="218"/>
      <c r="AM55" s="218"/>
      <c r="AN55" s="218"/>
      <c r="AO55" s="218"/>
      <c r="AP55" s="218"/>
      <c r="AQ55" s="218"/>
      <c r="AR55" s="218"/>
      <c r="AS55" s="218"/>
      <c r="AT55" s="218"/>
      <c r="AY55" s="217"/>
      <c r="AZ55" s="218"/>
      <c r="BA55" s="218"/>
      <c r="BB55" s="218"/>
      <c r="BC55" s="218"/>
      <c r="BD55" s="218"/>
      <c r="BE55" s="218"/>
      <c r="BF55" s="218"/>
      <c r="BG55" s="218"/>
      <c r="BH55" s="218"/>
      <c r="BM55" s="217"/>
      <c r="BN55" s="218"/>
      <c r="BO55" s="218"/>
      <c r="BP55" s="218"/>
      <c r="BQ55" s="218"/>
      <c r="BR55" s="218"/>
      <c r="BS55" s="218"/>
      <c r="BT55" s="218"/>
      <c r="BU55" s="218"/>
      <c r="BV55" s="218"/>
      <c r="CA55" s="217"/>
      <c r="CB55" s="219"/>
      <c r="CC55" s="219"/>
      <c r="CD55" s="219"/>
      <c r="CE55" s="219"/>
      <c r="CF55" s="219"/>
      <c r="CG55" s="219"/>
      <c r="CH55" s="219"/>
      <c r="CI55" s="219"/>
    </row>
    <row r="56" spans="22:87">
      <c r="V56" s="215"/>
      <c r="W56" s="216"/>
      <c r="X56" s="216"/>
      <c r="Y56" s="216"/>
      <c r="Z56" s="216"/>
      <c r="AA56" s="216"/>
      <c r="AB56" s="216"/>
      <c r="AC56" s="216"/>
      <c r="AD56" s="216"/>
      <c r="AE56" s="216"/>
      <c r="AF56" s="216"/>
      <c r="AG56" s="216"/>
      <c r="AH56" s="216"/>
      <c r="AK56" s="217"/>
      <c r="AL56" s="218"/>
      <c r="AM56" s="218"/>
      <c r="AN56" s="218"/>
      <c r="AO56" s="218"/>
      <c r="AP56" s="218"/>
      <c r="AQ56" s="218"/>
      <c r="AR56" s="218"/>
      <c r="AS56" s="218"/>
      <c r="AT56" s="218"/>
      <c r="AY56" s="217"/>
      <c r="AZ56" s="218"/>
      <c r="BA56" s="218"/>
      <c r="BB56" s="218"/>
      <c r="BC56" s="218"/>
      <c r="BD56" s="218"/>
      <c r="BE56" s="218"/>
      <c r="BF56" s="218"/>
      <c r="BG56" s="218"/>
      <c r="BH56" s="218"/>
      <c r="BM56" s="217"/>
      <c r="BN56" s="218"/>
      <c r="BO56" s="218"/>
      <c r="BP56" s="218"/>
      <c r="BQ56" s="218"/>
      <c r="BR56" s="218"/>
      <c r="BS56" s="218"/>
      <c r="BT56" s="218"/>
      <c r="BU56" s="218"/>
      <c r="BV56" s="218"/>
      <c r="CA56" s="217"/>
      <c r="CB56" s="219"/>
      <c r="CC56" s="219"/>
      <c r="CD56" s="219"/>
      <c r="CE56" s="219"/>
      <c r="CF56" s="219"/>
      <c r="CG56" s="219"/>
      <c r="CH56" s="219"/>
      <c r="CI56" s="219"/>
    </row>
    <row r="57" spans="22:87">
      <c r="V57" s="215"/>
      <c r="W57" s="216"/>
      <c r="X57" s="216"/>
      <c r="Y57" s="216"/>
      <c r="Z57" s="216"/>
      <c r="AA57" s="216"/>
      <c r="AB57" s="216"/>
      <c r="AC57" s="216"/>
      <c r="AD57" s="216"/>
      <c r="AE57" s="216"/>
      <c r="AF57" s="216"/>
      <c r="AG57" s="216"/>
      <c r="AH57" s="216"/>
      <c r="AK57" s="217"/>
      <c r="AL57" s="218"/>
      <c r="AM57" s="218"/>
      <c r="AN57" s="218"/>
      <c r="AO57" s="218"/>
      <c r="AP57" s="218"/>
      <c r="AQ57" s="218"/>
      <c r="AR57" s="218"/>
      <c r="AS57" s="218"/>
      <c r="AT57" s="218"/>
      <c r="AY57" s="217"/>
      <c r="AZ57" s="218"/>
      <c r="BA57" s="218"/>
      <c r="BB57" s="218"/>
      <c r="BC57" s="218"/>
      <c r="BD57" s="218"/>
      <c r="BE57" s="218"/>
      <c r="BF57" s="218"/>
      <c r="BG57" s="218"/>
      <c r="BH57" s="218"/>
      <c r="BM57" s="217"/>
      <c r="BN57" s="218"/>
      <c r="BO57" s="218"/>
      <c r="BP57" s="218"/>
      <c r="BQ57" s="218"/>
      <c r="BR57" s="218"/>
      <c r="BS57" s="218"/>
      <c r="BT57" s="218"/>
      <c r="BU57" s="218"/>
      <c r="BV57" s="218"/>
      <c r="CA57" s="217"/>
      <c r="CB57" s="219"/>
      <c r="CC57" s="219"/>
      <c r="CD57" s="219"/>
      <c r="CE57" s="219"/>
      <c r="CF57" s="219"/>
      <c r="CG57" s="219"/>
      <c r="CH57" s="219"/>
      <c r="CI57" s="219"/>
    </row>
    <row r="58" spans="22:87" ht="18.75">
      <c r="V58" s="12" t="s">
        <v>249</v>
      </c>
      <c r="W58" s="13"/>
      <c r="X58" s="13"/>
      <c r="Y58" s="13"/>
      <c r="Z58" s="13"/>
      <c r="AA58" s="13"/>
      <c r="AB58" s="13"/>
      <c r="AC58" s="13"/>
      <c r="AD58" s="13"/>
      <c r="AE58" s="13"/>
      <c r="AF58" s="13"/>
      <c r="AG58" s="13"/>
      <c r="AK58" s="217"/>
      <c r="AL58" s="218"/>
      <c r="AM58" s="218"/>
      <c r="AN58" s="218"/>
      <c r="AO58" s="218"/>
      <c r="AP58" s="218"/>
      <c r="AQ58" s="218"/>
      <c r="AR58" s="218"/>
      <c r="AS58" s="218"/>
      <c r="AT58" s="218"/>
      <c r="AY58" s="217"/>
      <c r="AZ58" s="218"/>
      <c r="BA58" s="218"/>
      <c r="BB58" s="218"/>
      <c r="BC58" s="218"/>
      <c r="BD58" s="218"/>
      <c r="BE58" s="218"/>
      <c r="BF58" s="218"/>
      <c r="BG58" s="218"/>
      <c r="BH58" s="218"/>
      <c r="BM58" s="217"/>
      <c r="BN58" s="218"/>
      <c r="BO58" s="218"/>
      <c r="BP58" s="218"/>
      <c r="BQ58" s="218"/>
      <c r="BR58" s="218"/>
      <c r="BS58" s="218"/>
      <c r="BT58" s="218"/>
      <c r="BU58" s="218"/>
      <c r="BV58" s="218"/>
      <c r="CA58" s="217"/>
      <c r="CB58" s="219"/>
      <c r="CC58" s="219"/>
      <c r="CD58" s="219"/>
      <c r="CE58" s="219"/>
      <c r="CF58" s="219"/>
      <c r="CG58" s="219"/>
      <c r="CH58" s="219"/>
      <c r="CI58" s="219"/>
    </row>
    <row r="59" spans="22:87">
      <c r="AK59" s="217"/>
      <c r="AL59" s="218"/>
      <c r="AM59" s="218"/>
      <c r="AN59" s="218"/>
      <c r="AO59" s="218"/>
      <c r="AP59" s="218"/>
      <c r="AQ59" s="218"/>
      <c r="AR59" s="218"/>
      <c r="AS59" s="218"/>
      <c r="AT59" s="218"/>
      <c r="AY59" s="217"/>
      <c r="AZ59" s="218"/>
      <c r="BA59" s="218"/>
      <c r="BB59" s="218"/>
      <c r="BC59" s="218"/>
      <c r="BD59" s="218"/>
      <c r="BE59" s="218"/>
      <c r="BF59" s="218"/>
      <c r="BG59" s="218"/>
      <c r="BH59" s="218"/>
      <c r="BM59" s="217"/>
      <c r="BN59" s="218"/>
      <c r="BO59" s="218"/>
      <c r="BP59" s="218"/>
      <c r="BQ59" s="218"/>
      <c r="BR59" s="218"/>
      <c r="BS59" s="218"/>
      <c r="BT59" s="218"/>
      <c r="BU59" s="218"/>
      <c r="BV59" s="218"/>
      <c r="CA59" s="217"/>
      <c r="CB59" s="219"/>
      <c r="CC59" s="219"/>
      <c r="CD59" s="219"/>
      <c r="CE59" s="219"/>
      <c r="CF59" s="219"/>
      <c r="CG59" s="219"/>
      <c r="CH59" s="219"/>
      <c r="CI59" s="219"/>
    </row>
    <row r="60" spans="22:87">
      <c r="V60" s="467" t="s">
        <v>250</v>
      </c>
      <c r="AK60" s="217"/>
      <c r="AL60" s="218"/>
      <c r="AM60" s="218"/>
      <c r="AN60" s="218"/>
      <c r="AO60" s="218"/>
      <c r="AP60" s="218"/>
      <c r="AQ60" s="218"/>
      <c r="AR60" s="218"/>
      <c r="AS60" s="218"/>
      <c r="AT60" s="218"/>
      <c r="AY60" s="217"/>
      <c r="AZ60" s="218"/>
      <c r="BA60" s="218"/>
      <c r="BB60" s="218"/>
      <c r="BC60" s="218"/>
      <c r="BD60" s="218"/>
      <c r="BE60" s="218"/>
      <c r="BF60" s="218"/>
      <c r="BG60" s="218"/>
      <c r="BH60" s="218"/>
      <c r="BM60" s="217"/>
      <c r="BN60" s="218"/>
      <c r="BO60" s="218"/>
      <c r="BP60" s="218"/>
      <c r="BQ60" s="218"/>
      <c r="BR60" s="218"/>
      <c r="BS60" s="218"/>
      <c r="BT60" s="218"/>
      <c r="BU60" s="218"/>
      <c r="BV60" s="218"/>
      <c r="CA60" s="217"/>
      <c r="CB60" s="219"/>
      <c r="CC60" s="219"/>
      <c r="CD60" s="219"/>
      <c r="CE60" s="219"/>
      <c r="CF60" s="219"/>
      <c r="CG60" s="219"/>
      <c r="CH60" s="219"/>
      <c r="CI60" s="219"/>
    </row>
    <row r="61" spans="22:87">
      <c r="V61" s="14"/>
      <c r="W61" s="15"/>
      <c r="X61" s="15"/>
      <c r="Y61" s="15"/>
      <c r="Z61" s="15"/>
      <c r="AA61" s="15"/>
      <c r="AB61" s="15"/>
      <c r="AC61" s="15"/>
      <c r="AD61" s="15"/>
      <c r="AE61" s="15"/>
      <c r="AF61" s="15"/>
      <c r="AG61" s="15"/>
      <c r="AH61" s="15"/>
      <c r="AK61" s="217"/>
      <c r="AL61" s="218"/>
      <c r="AM61" s="218"/>
      <c r="AN61" s="218"/>
      <c r="AO61" s="218"/>
      <c r="AP61" s="218"/>
      <c r="AQ61" s="218"/>
      <c r="AR61" s="218"/>
      <c r="AS61" s="218"/>
      <c r="AT61" s="218"/>
      <c r="AY61" s="217"/>
      <c r="AZ61" s="218"/>
      <c r="BA61" s="218"/>
      <c r="BB61" s="218"/>
      <c r="BC61" s="218"/>
      <c r="BD61" s="218"/>
      <c r="BE61" s="218"/>
      <c r="BF61" s="218"/>
      <c r="BG61" s="218"/>
      <c r="BH61" s="218"/>
      <c r="BM61" s="217"/>
      <c r="BN61" s="218"/>
      <c r="BO61" s="218"/>
      <c r="BP61" s="218"/>
      <c r="BQ61" s="218"/>
      <c r="BR61" s="218"/>
      <c r="BS61" s="218"/>
      <c r="BT61" s="218"/>
      <c r="BU61" s="218"/>
      <c r="BV61" s="218"/>
      <c r="CA61" s="217"/>
      <c r="CB61" s="219"/>
      <c r="CC61" s="219"/>
      <c r="CD61" s="219"/>
      <c r="CE61" s="219"/>
      <c r="CF61" s="219"/>
      <c r="CG61" s="219"/>
      <c r="CH61" s="219"/>
      <c r="CI61" s="219"/>
    </row>
    <row r="62" spans="22:87">
      <c r="V62" s="752" t="s">
        <v>185</v>
      </c>
      <c r="W62" s="754" t="s">
        <v>251</v>
      </c>
      <c r="X62" s="755"/>
      <c r="Y62" s="755"/>
      <c r="Z62" s="755"/>
      <c r="AA62" s="755"/>
      <c r="AB62" s="756"/>
      <c r="AC62" s="757" t="s">
        <v>252</v>
      </c>
      <c r="AD62" s="758"/>
      <c r="AE62" s="758"/>
      <c r="AF62" s="758"/>
      <c r="AG62" s="758"/>
      <c r="AH62" s="759"/>
      <c r="AK62" s="217"/>
      <c r="AL62" s="218"/>
      <c r="AM62" s="218"/>
      <c r="AN62" s="218"/>
      <c r="AO62" s="218"/>
      <c r="AP62" s="218"/>
      <c r="AQ62" s="218"/>
      <c r="AR62" s="218"/>
      <c r="AS62" s="218"/>
      <c r="AT62" s="218"/>
      <c r="AY62" s="217"/>
      <c r="AZ62" s="218"/>
      <c r="BA62" s="218"/>
      <c r="BB62" s="218"/>
      <c r="BC62" s="218"/>
      <c r="BD62" s="218"/>
      <c r="BE62" s="218"/>
      <c r="BF62" s="218"/>
      <c r="BG62" s="218"/>
      <c r="BH62" s="218"/>
      <c r="BM62" s="217"/>
      <c r="BN62" s="218"/>
      <c r="BO62" s="218"/>
      <c r="BP62" s="218"/>
      <c r="BQ62" s="218"/>
      <c r="BR62" s="218"/>
      <c r="BS62" s="218"/>
      <c r="BT62" s="218"/>
      <c r="BU62" s="218"/>
      <c r="BV62" s="218"/>
      <c r="CA62" s="217"/>
      <c r="CB62" s="219"/>
      <c r="CC62" s="219"/>
      <c r="CD62" s="219"/>
      <c r="CE62" s="219"/>
      <c r="CF62" s="219"/>
      <c r="CG62" s="219"/>
      <c r="CH62" s="219"/>
      <c r="CI62" s="219"/>
    </row>
    <row r="63" spans="22:87" ht="30">
      <c r="V63" s="753"/>
      <c r="W63" s="511" t="s">
        <v>221</v>
      </c>
      <c r="X63" s="511" t="s">
        <v>222</v>
      </c>
      <c r="Y63" s="511" t="s">
        <v>253</v>
      </c>
      <c r="Z63" s="511" t="s">
        <v>222</v>
      </c>
      <c r="AA63" s="511" t="s">
        <v>254</v>
      </c>
      <c r="AB63" s="511" t="s">
        <v>222</v>
      </c>
      <c r="AC63" s="512" t="s">
        <v>221</v>
      </c>
      <c r="AD63" s="512" t="s">
        <v>222</v>
      </c>
      <c r="AE63" s="512" t="s">
        <v>255</v>
      </c>
      <c r="AF63" s="512" t="s">
        <v>222</v>
      </c>
      <c r="AG63" s="512" t="s">
        <v>217</v>
      </c>
      <c r="AH63" s="512" t="s">
        <v>222</v>
      </c>
      <c r="AK63" s="217"/>
      <c r="AL63" s="218"/>
      <c r="AM63" s="218"/>
      <c r="AN63" s="218"/>
      <c r="AO63" s="218"/>
      <c r="AP63" s="218"/>
      <c r="AQ63" s="218"/>
      <c r="AR63" s="218"/>
      <c r="AS63" s="218"/>
      <c r="AT63" s="218"/>
      <c r="AY63" s="217"/>
      <c r="AZ63" s="218"/>
      <c r="BA63" s="218"/>
      <c r="BB63" s="218"/>
      <c r="BC63" s="218"/>
      <c r="BD63" s="218"/>
      <c r="BE63" s="218"/>
      <c r="BF63" s="218"/>
      <c r="BG63" s="218"/>
      <c r="BH63" s="218"/>
      <c r="BM63" s="217"/>
      <c r="BN63" s="218"/>
      <c r="BO63" s="218"/>
      <c r="BP63" s="218"/>
      <c r="BQ63" s="218"/>
      <c r="BR63" s="218"/>
      <c r="BS63" s="218"/>
      <c r="BT63" s="218"/>
      <c r="BU63" s="218"/>
      <c r="BV63" s="218"/>
      <c r="CA63" s="217"/>
      <c r="CB63" s="219"/>
      <c r="CC63" s="219"/>
      <c r="CD63" s="219"/>
      <c r="CE63" s="219"/>
      <c r="CF63" s="219"/>
      <c r="CG63" s="219"/>
      <c r="CH63" s="219"/>
      <c r="CI63" s="219"/>
    </row>
    <row r="64" spans="22:87">
      <c r="V64" s="16" t="s">
        <v>87</v>
      </c>
      <c r="W64" s="17">
        <f>+Y64+AA64</f>
        <v>7</v>
      </c>
      <c r="X64" s="16">
        <f>+W64/W69*100</f>
        <v>2.9661016949152543</v>
      </c>
      <c r="Y64" s="17">
        <v>1</v>
      </c>
      <c r="Z64" s="16">
        <f>+Y64/Y69*100</f>
        <v>0.48076923076923078</v>
      </c>
      <c r="AA64" s="17">
        <v>6</v>
      </c>
      <c r="AB64" s="16">
        <f>+AA64/AA69*100</f>
        <v>21.428571428571427</v>
      </c>
      <c r="AC64" s="18">
        <f>+AE64+AG64</f>
        <v>1</v>
      </c>
      <c r="AD64" s="19">
        <f>+AC64/AC69*100</f>
        <v>0.48076923076923078</v>
      </c>
      <c r="AE64" s="18">
        <v>1</v>
      </c>
      <c r="AF64" s="19">
        <f>+AE64/AE69*100</f>
        <v>1.1764705882352942</v>
      </c>
      <c r="AG64" s="18">
        <v>0</v>
      </c>
      <c r="AH64" s="19">
        <f>+AG64/AG69*100</f>
        <v>0</v>
      </c>
      <c r="AK64" s="217"/>
      <c r="AL64" s="218"/>
      <c r="AM64" s="218"/>
      <c r="AN64" s="218"/>
      <c r="AO64" s="218"/>
      <c r="AP64" s="218"/>
      <c r="AQ64" s="218"/>
      <c r="AR64" s="218"/>
      <c r="AS64" s="218"/>
      <c r="AT64" s="218"/>
      <c r="AY64" s="217"/>
      <c r="AZ64" s="218"/>
      <c r="BA64" s="218"/>
      <c r="BB64" s="218"/>
      <c r="BC64" s="218"/>
      <c r="BD64" s="218"/>
      <c r="BE64" s="218"/>
      <c r="BF64" s="218"/>
      <c r="BG64" s="218"/>
      <c r="BH64" s="218"/>
      <c r="BM64" s="217"/>
      <c r="BN64" s="218"/>
      <c r="BO64" s="218"/>
      <c r="BP64" s="218"/>
      <c r="BQ64" s="218"/>
      <c r="BR64" s="218"/>
      <c r="BS64" s="218"/>
      <c r="BT64" s="218"/>
      <c r="BU64" s="218"/>
      <c r="BV64" s="218"/>
      <c r="CA64" s="217"/>
      <c r="CB64" s="219"/>
      <c r="CC64" s="219"/>
      <c r="CD64" s="219"/>
      <c r="CE64" s="219"/>
      <c r="CF64" s="219"/>
      <c r="CG64" s="219"/>
      <c r="CH64" s="219"/>
      <c r="CI64" s="219"/>
    </row>
    <row r="65" spans="22:87">
      <c r="V65" s="29" t="s">
        <v>80</v>
      </c>
      <c r="W65" s="17">
        <f>+Y65+AA65</f>
        <v>9</v>
      </c>
      <c r="X65" s="29">
        <f>+W65/W69*100</f>
        <v>3.8135593220338984</v>
      </c>
      <c r="Y65" s="30">
        <v>4</v>
      </c>
      <c r="Z65" s="29">
        <f>+Y65/Y69*100</f>
        <v>1.9230769230769231</v>
      </c>
      <c r="AA65" s="30">
        <v>5</v>
      </c>
      <c r="AB65" s="29">
        <f>+AA65/AA69*100</f>
        <v>17.857142857142858</v>
      </c>
      <c r="AC65" s="31">
        <f>+AE65+AG65</f>
        <v>4</v>
      </c>
      <c r="AD65" s="32">
        <f>+AC65/AC69*100</f>
        <v>1.9230769230769231</v>
      </c>
      <c r="AE65" s="31">
        <v>4</v>
      </c>
      <c r="AF65" s="32">
        <f>+AE65/AE69*100</f>
        <v>4.7058823529411766</v>
      </c>
      <c r="AG65" s="33">
        <v>0</v>
      </c>
      <c r="AH65" s="32">
        <f>+AG65/AG69*100</f>
        <v>0</v>
      </c>
      <c r="AK65" s="217"/>
      <c r="AL65" s="218"/>
      <c r="AM65" s="218"/>
      <c r="AN65" s="218"/>
      <c r="AO65" s="218"/>
      <c r="AP65" s="218"/>
      <c r="AQ65" s="218"/>
      <c r="AR65" s="218"/>
      <c r="AS65" s="218"/>
      <c r="AT65" s="218"/>
      <c r="AY65" s="217"/>
      <c r="AZ65" s="218"/>
      <c r="BA65" s="218"/>
      <c r="BB65" s="218"/>
      <c r="BC65" s="218"/>
      <c r="BD65" s="218"/>
      <c r="BE65" s="218"/>
      <c r="BF65" s="218"/>
      <c r="BG65" s="218"/>
      <c r="BH65" s="218"/>
      <c r="BM65" s="217"/>
      <c r="BN65" s="218"/>
      <c r="BO65" s="218"/>
      <c r="BP65" s="218"/>
      <c r="BQ65" s="218"/>
      <c r="BR65" s="218"/>
      <c r="BS65" s="218"/>
      <c r="BT65" s="218"/>
      <c r="BU65" s="218"/>
      <c r="BV65" s="218"/>
      <c r="CA65" s="217"/>
      <c r="CB65" s="219"/>
      <c r="CC65" s="219"/>
      <c r="CD65" s="219"/>
      <c r="CE65" s="219"/>
      <c r="CF65" s="219"/>
      <c r="CG65" s="219"/>
      <c r="CH65" s="219"/>
      <c r="CI65" s="219"/>
    </row>
    <row r="66" spans="22:87">
      <c r="V66" s="16" t="s">
        <v>64</v>
      </c>
      <c r="W66" s="17">
        <f>+Y66+AA66</f>
        <v>27</v>
      </c>
      <c r="X66" s="19">
        <f>+W66/W69*100</f>
        <v>11.440677966101696</v>
      </c>
      <c r="Y66" s="18">
        <v>19</v>
      </c>
      <c r="Z66" s="19">
        <f>+Y66/Y69*100</f>
        <v>9.1346153846153832</v>
      </c>
      <c r="AA66" s="18">
        <v>8</v>
      </c>
      <c r="AB66" s="19">
        <f>+AA66/AA69*100</f>
        <v>28.571428571428569</v>
      </c>
      <c r="AC66" s="18">
        <f>+AE66+AG66</f>
        <v>19</v>
      </c>
      <c r="AD66" s="19">
        <f>+AC66/AC69*100</f>
        <v>9.1346153846153832</v>
      </c>
      <c r="AE66" s="18">
        <v>13</v>
      </c>
      <c r="AF66" s="19">
        <f>+AE66/AE69*100</f>
        <v>15.294117647058824</v>
      </c>
      <c r="AG66" s="18">
        <v>6</v>
      </c>
      <c r="AH66" s="19">
        <f>+AG66/AG69*100</f>
        <v>4.8780487804878048</v>
      </c>
      <c r="AK66" s="217"/>
      <c r="AL66" s="218"/>
      <c r="AM66" s="218"/>
      <c r="AN66" s="218"/>
      <c r="AO66" s="218"/>
      <c r="AP66" s="218"/>
      <c r="AQ66" s="218"/>
      <c r="AR66" s="218"/>
      <c r="AS66" s="218"/>
      <c r="AT66" s="218"/>
      <c r="AY66" s="217"/>
      <c r="AZ66" s="218"/>
      <c r="BA66" s="218"/>
      <c r="BB66" s="218"/>
      <c r="BC66" s="218"/>
      <c r="BD66" s="218"/>
      <c r="BE66" s="218"/>
      <c r="BF66" s="218"/>
      <c r="BG66" s="218"/>
      <c r="BH66" s="218"/>
      <c r="BM66" s="217"/>
      <c r="BN66" s="218"/>
      <c r="BO66" s="218"/>
      <c r="BP66" s="218"/>
      <c r="BQ66" s="218"/>
      <c r="BR66" s="218"/>
      <c r="BS66" s="218"/>
      <c r="BT66" s="218"/>
      <c r="BU66" s="218"/>
      <c r="BV66" s="218"/>
      <c r="CA66" s="217"/>
      <c r="CB66" s="219"/>
      <c r="CC66" s="219"/>
      <c r="CD66" s="219"/>
      <c r="CE66" s="219"/>
      <c r="CF66" s="219"/>
      <c r="CG66" s="219"/>
      <c r="CH66" s="219"/>
      <c r="CI66" s="219"/>
    </row>
    <row r="67" spans="22:87">
      <c r="V67" s="29" t="s">
        <v>233</v>
      </c>
      <c r="W67" s="17">
        <f>+Y67+AA67</f>
        <v>83</v>
      </c>
      <c r="X67" s="32">
        <f>+W67/W69*100</f>
        <v>35.16949152542373</v>
      </c>
      <c r="Y67" s="31">
        <v>75</v>
      </c>
      <c r="Z67" s="32">
        <f>+Y67/Y69*100</f>
        <v>36.057692307692307</v>
      </c>
      <c r="AA67" s="31">
        <v>8</v>
      </c>
      <c r="AB67" s="32">
        <f>+AA67/AA69*100</f>
        <v>28.571428571428569</v>
      </c>
      <c r="AC67" s="31">
        <f>+AE67+AG67</f>
        <v>75</v>
      </c>
      <c r="AD67" s="32">
        <f>+AC67/AC69*100</f>
        <v>36.057692307692307</v>
      </c>
      <c r="AE67" s="31">
        <v>37</v>
      </c>
      <c r="AF67" s="32">
        <f>+AE67/AE69*100</f>
        <v>43.529411764705884</v>
      </c>
      <c r="AG67" s="31">
        <v>38</v>
      </c>
      <c r="AH67" s="32">
        <f>+AG67/AG69*100</f>
        <v>30.894308943089431</v>
      </c>
      <c r="AK67" s="217"/>
      <c r="AL67" s="218"/>
      <c r="AM67" s="218"/>
      <c r="AN67" s="218"/>
      <c r="AO67" s="218"/>
      <c r="AP67" s="218"/>
      <c r="AQ67" s="218"/>
      <c r="AR67" s="218"/>
      <c r="AS67" s="218"/>
      <c r="AT67" s="218"/>
      <c r="AY67" s="217"/>
      <c r="AZ67" s="218"/>
      <c r="BA67" s="218"/>
      <c r="BB67" s="218"/>
      <c r="BC67" s="218"/>
      <c r="BD67" s="218"/>
      <c r="BE67" s="218"/>
      <c r="BF67" s="218"/>
      <c r="BG67" s="218"/>
      <c r="BH67" s="218"/>
      <c r="BM67" s="217"/>
      <c r="BN67" s="218"/>
      <c r="BO67" s="218"/>
      <c r="BP67" s="218"/>
      <c r="BQ67" s="218"/>
      <c r="BR67" s="218"/>
      <c r="BS67" s="218"/>
      <c r="BT67" s="218"/>
      <c r="BU67" s="218"/>
      <c r="BV67" s="218"/>
      <c r="CA67" s="217"/>
      <c r="CB67" s="219"/>
      <c r="CC67" s="219"/>
      <c r="CD67" s="219"/>
      <c r="CE67" s="219"/>
      <c r="CF67" s="219"/>
      <c r="CG67" s="219"/>
      <c r="CH67" s="219"/>
      <c r="CI67" s="219"/>
    </row>
    <row r="68" spans="22:87">
      <c r="V68" s="16" t="s">
        <v>234</v>
      </c>
      <c r="W68" s="17">
        <f>+Y68+AA68</f>
        <v>110</v>
      </c>
      <c r="X68" s="19">
        <f>+W68/W69*100</f>
        <v>46.610169491525419</v>
      </c>
      <c r="Y68" s="24">
        <v>109</v>
      </c>
      <c r="Z68" s="19">
        <f>+Y68/Y69*100</f>
        <v>52.403846153846153</v>
      </c>
      <c r="AA68" s="18">
        <v>1</v>
      </c>
      <c r="AB68" s="19">
        <f>+AA68/AA69*100</f>
        <v>3.5714285714285712</v>
      </c>
      <c r="AC68" s="18">
        <f>+AE68+AG68</f>
        <v>109</v>
      </c>
      <c r="AD68" s="19">
        <f>+AC68/AC69*100</f>
        <v>52.403846153846153</v>
      </c>
      <c r="AE68" s="24">
        <v>30</v>
      </c>
      <c r="AF68" s="19">
        <f>+AE68/AE69*100</f>
        <v>35.294117647058826</v>
      </c>
      <c r="AG68" s="18">
        <v>79</v>
      </c>
      <c r="AH68" s="19">
        <f>+AG68/AG69*100</f>
        <v>64.22764227642277</v>
      </c>
      <c r="AK68" s="217"/>
      <c r="AL68" s="218"/>
      <c r="AM68" s="218"/>
      <c r="AN68" s="218"/>
      <c r="AO68" s="218"/>
      <c r="AP68" s="218"/>
      <c r="AQ68" s="218"/>
      <c r="AR68" s="218"/>
      <c r="AS68" s="218"/>
      <c r="AT68" s="218"/>
      <c r="AY68" s="217"/>
      <c r="AZ68" s="218"/>
      <c r="BA68" s="218"/>
      <c r="BB68" s="218"/>
      <c r="BC68" s="218"/>
      <c r="BD68" s="218"/>
      <c r="BE68" s="218"/>
      <c r="BF68" s="218"/>
      <c r="BG68" s="218"/>
      <c r="BH68" s="218"/>
      <c r="BM68" s="217"/>
      <c r="BN68" s="218"/>
      <c r="BO68" s="218"/>
      <c r="BP68" s="218"/>
      <c r="BQ68" s="218"/>
      <c r="BR68" s="218"/>
      <c r="BS68" s="218"/>
      <c r="BT68" s="218"/>
      <c r="BU68" s="218"/>
      <c r="BV68" s="218"/>
      <c r="CA68" s="217"/>
      <c r="CB68" s="219"/>
      <c r="CC68" s="219"/>
      <c r="CD68" s="219"/>
      <c r="CE68" s="219"/>
      <c r="CF68" s="219"/>
      <c r="CG68" s="219"/>
      <c r="CH68" s="219"/>
      <c r="CI68" s="219"/>
    </row>
    <row r="69" spans="22:87">
      <c r="V69" s="34" t="s">
        <v>221</v>
      </c>
      <c r="W69" s="34">
        <f>+SUM(W64:W68)</f>
        <v>236</v>
      </c>
      <c r="X69" s="34">
        <f>+SUM(X64:X68)</f>
        <v>100</v>
      </c>
      <c r="Y69" s="34">
        <f>+SUM(Y64:Y68)</f>
        <v>208</v>
      </c>
      <c r="Z69" s="34">
        <f>+SUM(Z64:Z68)</f>
        <v>100</v>
      </c>
      <c r="AA69" s="34">
        <f>+SUM(AA64:AA68)</f>
        <v>28</v>
      </c>
      <c r="AB69" s="34">
        <f t="shared" ref="AB69" si="21">+SUM(AB64:AB68)</f>
        <v>100</v>
      </c>
      <c r="AC69" s="34">
        <f>+SUM(AC64:AC68)</f>
        <v>208</v>
      </c>
      <c r="AD69" s="34">
        <f t="shared" ref="AD69" si="22">+SUM(AD64:AD68)</f>
        <v>100</v>
      </c>
      <c r="AE69" s="34">
        <f>+SUM(AE64:AE68)</f>
        <v>85</v>
      </c>
      <c r="AF69" s="34">
        <f t="shared" ref="AF69" si="23">+SUM(AF64:AF68)</f>
        <v>100.00000000000001</v>
      </c>
      <c r="AG69" s="34">
        <f>+SUM(AG64:AG68)</f>
        <v>123</v>
      </c>
      <c r="AH69" s="34">
        <f t="shared" ref="AH69" si="24">+SUM(AH64:AH68)</f>
        <v>100</v>
      </c>
      <c r="AK69" s="217"/>
      <c r="AL69" s="218"/>
      <c r="AM69" s="218"/>
      <c r="AN69" s="218"/>
      <c r="AO69" s="218"/>
      <c r="AP69" s="218"/>
      <c r="AQ69" s="218"/>
      <c r="AR69" s="218"/>
      <c r="AS69" s="218"/>
      <c r="AT69" s="218"/>
      <c r="AY69" s="217"/>
      <c r="AZ69" s="218"/>
      <c r="BA69" s="218"/>
      <c r="BB69" s="218"/>
      <c r="BC69" s="218"/>
      <c r="BD69" s="218"/>
      <c r="BE69" s="218"/>
      <c r="BF69" s="218"/>
      <c r="BG69" s="218"/>
      <c r="BH69" s="218"/>
      <c r="BM69" s="217"/>
      <c r="BN69" s="218"/>
      <c r="BO69" s="218"/>
      <c r="BP69" s="218"/>
      <c r="BQ69" s="218"/>
      <c r="BR69" s="218"/>
      <c r="BS69" s="218"/>
      <c r="BT69" s="218"/>
      <c r="BU69" s="218"/>
      <c r="BV69" s="218"/>
      <c r="CA69" s="217"/>
      <c r="CB69" s="219"/>
      <c r="CC69" s="219"/>
      <c r="CD69" s="219"/>
      <c r="CE69" s="219"/>
      <c r="CF69" s="219"/>
      <c r="CG69" s="219"/>
      <c r="CH69" s="219"/>
      <c r="CI69" s="219"/>
    </row>
    <row r="70" spans="22:87">
      <c r="V70" s="15"/>
      <c r="W70" s="15"/>
      <c r="X70" s="15"/>
      <c r="Y70" s="15"/>
      <c r="Z70" s="15"/>
      <c r="AA70" s="15"/>
      <c r="AB70" s="15"/>
      <c r="AC70" s="15"/>
      <c r="AD70" s="15"/>
      <c r="AE70" s="15"/>
      <c r="AF70" s="15"/>
      <c r="AG70" s="15"/>
      <c r="AH70" s="15"/>
      <c r="AK70" s="217"/>
      <c r="AL70" s="218"/>
      <c r="AM70" s="218"/>
      <c r="AN70" s="218"/>
      <c r="AO70" s="218"/>
      <c r="AP70" s="218"/>
      <c r="AQ70" s="218"/>
      <c r="AR70" s="218"/>
      <c r="AS70" s="218"/>
      <c r="AT70" s="218"/>
      <c r="AY70" s="217"/>
      <c r="AZ70" s="218"/>
      <c r="BA70" s="218"/>
      <c r="BB70" s="218"/>
      <c r="BC70" s="218"/>
      <c r="BD70" s="218"/>
      <c r="BE70" s="218"/>
      <c r="BF70" s="218"/>
      <c r="BG70" s="218"/>
      <c r="BH70" s="218"/>
      <c r="BM70" s="217"/>
      <c r="BN70" s="218"/>
      <c r="BO70" s="218"/>
      <c r="BP70" s="218"/>
      <c r="BQ70" s="218"/>
      <c r="BR70" s="218"/>
      <c r="BS70" s="218"/>
      <c r="BT70" s="218"/>
      <c r="BU70" s="218"/>
      <c r="BV70" s="218"/>
      <c r="CA70" s="217"/>
      <c r="CB70" s="219"/>
      <c r="CC70" s="219"/>
      <c r="CD70" s="219"/>
      <c r="CE70" s="219"/>
      <c r="CF70" s="219"/>
      <c r="CG70" s="219"/>
      <c r="CH70" s="219"/>
      <c r="CI70" s="219"/>
    </row>
    <row r="71" spans="22:87" ht="15.75">
      <c r="V71" s="57"/>
      <c r="AK71" s="217"/>
      <c r="AL71" s="218"/>
      <c r="AM71" s="218"/>
      <c r="AN71" s="218"/>
      <c r="AO71" s="218"/>
      <c r="AP71" s="218"/>
      <c r="AQ71" s="218"/>
      <c r="AR71" s="218"/>
      <c r="AS71" s="218"/>
      <c r="AT71" s="218"/>
      <c r="AY71" s="217"/>
      <c r="AZ71" s="218"/>
      <c r="BA71" s="218"/>
      <c r="BB71" s="218"/>
      <c r="BC71" s="218"/>
      <c r="BD71" s="218"/>
      <c r="BE71" s="218"/>
      <c r="BF71" s="218"/>
      <c r="BG71" s="218"/>
      <c r="BH71" s="218"/>
      <c r="BM71" s="217"/>
      <c r="BN71" s="218"/>
      <c r="BO71" s="218"/>
      <c r="BP71" s="218"/>
      <c r="BQ71" s="218"/>
      <c r="BR71" s="218"/>
      <c r="BS71" s="218"/>
      <c r="BT71" s="218"/>
      <c r="BU71" s="218"/>
      <c r="BV71" s="218"/>
      <c r="CA71" s="217"/>
      <c r="CB71" s="219"/>
      <c r="CC71" s="219"/>
      <c r="CD71" s="219"/>
      <c r="CE71" s="219"/>
      <c r="CF71" s="219"/>
      <c r="CG71" s="219"/>
      <c r="CH71" s="219"/>
      <c r="CI71" s="219"/>
    </row>
    <row r="72" spans="22:87">
      <c r="V72" s="215"/>
      <c r="W72" s="216"/>
      <c r="X72" s="216"/>
      <c r="Y72" s="216"/>
      <c r="Z72" s="216"/>
      <c r="AA72" s="216"/>
      <c r="AB72" s="216"/>
      <c r="AC72" s="216"/>
      <c r="AD72" s="216"/>
      <c r="AE72" s="216"/>
      <c r="AF72" s="216"/>
      <c r="AG72" s="216"/>
      <c r="AH72" s="216"/>
      <c r="AK72" s="217"/>
      <c r="AL72" s="218"/>
      <c r="AM72" s="218"/>
      <c r="AN72" s="218"/>
      <c r="AO72" s="218"/>
      <c r="AP72" s="218"/>
      <c r="AQ72" s="218"/>
      <c r="AR72" s="218"/>
      <c r="AS72" s="218"/>
      <c r="AT72" s="218"/>
      <c r="AY72" s="217"/>
      <c r="AZ72" s="218"/>
      <c r="BA72" s="218"/>
      <c r="BB72" s="218"/>
      <c r="BC72" s="218"/>
      <c r="BD72" s="218"/>
      <c r="BE72" s="218"/>
      <c r="BF72" s="218"/>
      <c r="BG72" s="218"/>
      <c r="BH72" s="218"/>
      <c r="BM72" s="217"/>
      <c r="BN72" s="218"/>
      <c r="BO72" s="218"/>
      <c r="BP72" s="218"/>
      <c r="BQ72" s="218"/>
      <c r="BR72" s="218"/>
      <c r="BS72" s="218"/>
      <c r="BT72" s="218"/>
      <c r="BU72" s="218"/>
      <c r="BV72" s="218"/>
      <c r="CA72" s="217"/>
      <c r="CB72" s="219"/>
      <c r="CC72" s="219"/>
      <c r="CD72" s="219"/>
      <c r="CE72" s="219"/>
      <c r="CF72" s="219"/>
      <c r="CG72" s="219"/>
      <c r="CH72" s="219"/>
      <c r="CI72" s="219"/>
    </row>
    <row r="73" spans="22:87">
      <c r="V73" s="215"/>
      <c r="W73" s="216"/>
      <c r="X73" s="216"/>
      <c r="Y73" s="216"/>
      <c r="Z73" s="216"/>
      <c r="AA73" s="216"/>
      <c r="AB73" s="216"/>
      <c r="AC73" s="216"/>
      <c r="AD73" s="216"/>
      <c r="AE73" s="216"/>
      <c r="AF73" s="216"/>
      <c r="AG73" s="216"/>
      <c r="AH73" s="216"/>
      <c r="AK73" s="217"/>
      <c r="AL73" s="218"/>
      <c r="AM73" s="218"/>
      <c r="AN73" s="218"/>
      <c r="AO73" s="218"/>
      <c r="AP73" s="218"/>
      <c r="AQ73" s="218"/>
      <c r="AR73" s="218"/>
      <c r="AS73" s="218"/>
      <c r="AT73" s="218"/>
      <c r="AY73" s="217"/>
      <c r="AZ73" s="218"/>
      <c r="BA73" s="218"/>
      <c r="BB73" s="218"/>
      <c r="BC73" s="218"/>
      <c r="BD73" s="218"/>
      <c r="BE73" s="218"/>
      <c r="BF73" s="218"/>
      <c r="BG73" s="218"/>
      <c r="BH73" s="218"/>
      <c r="BM73" s="217"/>
      <c r="BN73" s="218"/>
      <c r="BO73" s="218"/>
      <c r="BP73" s="218"/>
      <c r="BQ73" s="218"/>
      <c r="BR73" s="218"/>
      <c r="BS73" s="218"/>
      <c r="BT73" s="218"/>
      <c r="BU73" s="218"/>
      <c r="BV73" s="218"/>
      <c r="CA73" s="217"/>
      <c r="CB73" s="219"/>
      <c r="CC73" s="219"/>
      <c r="CD73" s="219"/>
      <c r="CE73" s="219"/>
      <c r="CF73" s="219"/>
      <c r="CG73" s="219"/>
      <c r="CH73" s="219"/>
      <c r="CI73" s="219"/>
    </row>
    <row r="74" spans="22:87">
      <c r="AH74" s="2"/>
      <c r="AI74" s="2"/>
      <c r="AP74" s="2"/>
      <c r="AQ74" s="2"/>
      <c r="AR74" s="2"/>
      <c r="AS74" s="2"/>
      <c r="AT74" s="2"/>
      <c r="BD74" s="2"/>
      <c r="BE74" s="2"/>
      <c r="BF74" s="2"/>
      <c r="BG74" s="2"/>
      <c r="BH74" s="2"/>
      <c r="BR74" s="2"/>
      <c r="BS74" s="2"/>
      <c r="BT74" s="2"/>
      <c r="BU74" s="2"/>
      <c r="BV74" s="2"/>
      <c r="CF74" s="2"/>
      <c r="CG74" s="2"/>
      <c r="CH74" s="2"/>
      <c r="CI74" s="2"/>
    </row>
    <row r="75" spans="22:87" ht="18.75">
      <c r="V75" s="12" t="s">
        <v>256</v>
      </c>
      <c r="W75" s="13"/>
      <c r="X75" s="13"/>
      <c r="Y75" s="13"/>
      <c r="Z75" s="13"/>
      <c r="AA75" s="13"/>
      <c r="AB75" s="13"/>
      <c r="AC75" s="13"/>
      <c r="AD75" s="13"/>
      <c r="AE75" s="13"/>
      <c r="AF75" s="13"/>
      <c r="AG75" s="13"/>
      <c r="AK75" s="765"/>
      <c r="AL75" s="765"/>
      <c r="AM75" s="765"/>
      <c r="AN75" s="765"/>
      <c r="AO75" s="765"/>
      <c r="AP75" s="765"/>
      <c r="AQ75" s="765"/>
      <c r="AR75" s="765"/>
      <c r="AS75" s="765"/>
      <c r="AT75" s="142"/>
      <c r="AY75" s="765"/>
      <c r="AZ75" s="765"/>
      <c r="BA75" s="765"/>
      <c r="BB75" s="765"/>
      <c r="BC75" s="765"/>
      <c r="BD75" s="765"/>
      <c r="BE75" s="765"/>
      <c r="BF75" s="765"/>
      <c r="BG75" s="765"/>
      <c r="BH75" s="142"/>
      <c r="BM75" s="765"/>
      <c r="BN75" s="765"/>
      <c r="BO75" s="765"/>
      <c r="BP75" s="765"/>
      <c r="BQ75" s="765"/>
      <c r="BR75" s="765"/>
      <c r="BS75" s="765"/>
      <c r="BT75" s="765"/>
      <c r="BU75" s="765"/>
      <c r="BV75" s="142"/>
      <c r="CA75" s="765"/>
      <c r="CB75" s="765"/>
      <c r="CC75" s="765"/>
      <c r="CD75" s="765"/>
      <c r="CE75" s="765"/>
      <c r="CF75" s="765"/>
      <c r="CG75" s="765"/>
      <c r="CH75" s="765"/>
      <c r="CI75" s="765"/>
    </row>
    <row r="76" spans="22:87">
      <c r="AK76" s="765"/>
      <c r="AL76" s="765"/>
      <c r="AM76" s="765"/>
      <c r="AN76" s="765"/>
      <c r="AO76" s="765"/>
      <c r="AP76" s="765"/>
      <c r="AQ76" s="765"/>
      <c r="AR76" s="765"/>
      <c r="AS76" s="765"/>
      <c r="AT76" s="142"/>
      <c r="AY76" s="765"/>
      <c r="AZ76" s="765"/>
      <c r="BA76" s="765"/>
      <c r="BB76" s="765"/>
      <c r="BC76" s="765"/>
      <c r="BD76" s="765"/>
      <c r="BE76" s="765"/>
      <c r="BF76" s="765"/>
      <c r="BG76" s="765"/>
      <c r="BH76" s="142"/>
      <c r="BM76" s="765"/>
      <c r="BN76" s="765"/>
      <c r="BO76" s="765"/>
      <c r="BP76" s="765"/>
      <c r="BQ76" s="765"/>
      <c r="BR76" s="765"/>
      <c r="BS76" s="765"/>
      <c r="BT76" s="765"/>
      <c r="BU76" s="765"/>
      <c r="BV76" s="142"/>
      <c r="CA76" s="765"/>
      <c r="CB76" s="765"/>
      <c r="CC76" s="765"/>
      <c r="CD76" s="765"/>
      <c r="CE76" s="765"/>
      <c r="CF76" s="765"/>
      <c r="CG76" s="765"/>
      <c r="CH76" s="765"/>
      <c r="CI76" s="765"/>
    </row>
    <row r="77" spans="22:87" ht="15.75">
      <c r="V77" s="467" t="s">
        <v>257</v>
      </c>
      <c r="AK77" s="220"/>
      <c r="AY77" s="220"/>
      <c r="BM77" s="220"/>
      <c r="CA77" s="220"/>
    </row>
    <row r="78" spans="22:87">
      <c r="V78" s="14"/>
      <c r="W78" s="15"/>
      <c r="X78" s="15"/>
      <c r="Y78" s="15"/>
      <c r="Z78" s="15"/>
      <c r="AA78" s="15"/>
      <c r="AB78" s="15"/>
      <c r="AC78" s="15"/>
      <c r="AD78" s="15"/>
      <c r="AE78" s="15"/>
      <c r="AF78" s="15"/>
      <c r="AG78" s="15"/>
      <c r="AH78" s="15"/>
    </row>
    <row r="79" spans="22:87">
      <c r="V79" s="752" t="s">
        <v>185</v>
      </c>
      <c r="W79" s="754" t="s">
        <v>258</v>
      </c>
      <c r="X79" s="755"/>
      <c r="Y79" s="755"/>
      <c r="Z79" s="755"/>
      <c r="AA79" s="755"/>
      <c r="AB79" s="756"/>
      <c r="AC79" s="757" t="s">
        <v>259</v>
      </c>
      <c r="AD79" s="758"/>
      <c r="AE79" s="758"/>
      <c r="AF79" s="758"/>
      <c r="AG79" s="758"/>
      <c r="AH79" s="759"/>
      <c r="AK79" s="767"/>
      <c r="AL79" s="766"/>
      <c r="AM79" s="766"/>
      <c r="AN79" s="766"/>
      <c r="AO79" s="766"/>
      <c r="AP79" s="766"/>
      <c r="AQ79" s="766"/>
      <c r="AR79" s="766"/>
      <c r="AY79" s="767"/>
      <c r="AZ79" s="766"/>
      <c r="BA79" s="766"/>
      <c r="BB79" s="766"/>
      <c r="BC79" s="766"/>
      <c r="BD79" s="766"/>
      <c r="BE79" s="766"/>
      <c r="BF79" s="766"/>
      <c r="BM79" s="770"/>
      <c r="BN79" s="769"/>
      <c r="BO79" s="769"/>
      <c r="BP79" s="769"/>
      <c r="BQ79" s="769"/>
      <c r="BR79" s="769"/>
      <c r="BS79" s="769"/>
      <c r="BT79" s="769"/>
      <c r="CA79" s="770"/>
      <c r="CB79" s="768"/>
      <c r="CC79" s="768"/>
      <c r="CD79" s="768"/>
      <c r="CE79" s="768"/>
      <c r="CF79" s="768"/>
      <c r="CG79" s="768"/>
      <c r="CH79" s="768"/>
    </row>
    <row r="80" spans="22:87" ht="30">
      <c r="V80" s="753"/>
      <c r="W80" s="511" t="s">
        <v>221</v>
      </c>
      <c r="X80" s="511" t="s">
        <v>222</v>
      </c>
      <c r="Y80" s="511" t="s">
        <v>260</v>
      </c>
      <c r="Z80" s="511" t="s">
        <v>222</v>
      </c>
      <c r="AA80" s="511" t="s">
        <v>261</v>
      </c>
      <c r="AB80" s="511" t="s">
        <v>222</v>
      </c>
      <c r="AC80" s="512" t="s">
        <v>221</v>
      </c>
      <c r="AD80" s="512" t="s">
        <v>222</v>
      </c>
      <c r="AE80" s="512" t="s">
        <v>262</v>
      </c>
      <c r="AF80" s="512" t="s">
        <v>222</v>
      </c>
      <c r="AG80" s="512" t="s">
        <v>216</v>
      </c>
      <c r="AH80" s="512" t="s">
        <v>222</v>
      </c>
      <c r="AK80" s="767"/>
      <c r="AL80" s="766"/>
      <c r="AM80" s="766"/>
      <c r="AN80" s="766"/>
      <c r="AO80" s="766"/>
      <c r="AP80" s="766"/>
      <c r="AQ80" s="766"/>
      <c r="AR80" s="766"/>
      <c r="AY80" s="767"/>
      <c r="AZ80" s="766"/>
      <c r="BA80" s="766"/>
      <c r="BB80" s="766"/>
      <c r="BC80" s="766"/>
      <c r="BD80" s="766"/>
      <c r="BE80" s="766"/>
      <c r="BF80" s="766"/>
      <c r="BM80" s="770"/>
      <c r="BN80" s="769"/>
      <c r="BO80" s="769"/>
      <c r="BP80" s="769"/>
      <c r="BQ80" s="769"/>
      <c r="BR80" s="769"/>
      <c r="BS80" s="769"/>
      <c r="BT80" s="769"/>
      <c r="CA80" s="770"/>
      <c r="CB80" s="768"/>
      <c r="CC80" s="768"/>
      <c r="CD80" s="768"/>
      <c r="CE80" s="768"/>
      <c r="CF80" s="768"/>
      <c r="CG80" s="768"/>
      <c r="CH80" s="768"/>
    </row>
    <row r="81" spans="22:86">
      <c r="V81" s="16" t="s">
        <v>87</v>
      </c>
      <c r="W81" s="17">
        <f>+Y81+AA81</f>
        <v>5</v>
      </c>
      <c r="X81" s="16">
        <f>+W81/W86*100</f>
        <v>2.1186440677966099</v>
      </c>
      <c r="Y81" s="17">
        <v>2</v>
      </c>
      <c r="Z81" s="16">
        <f>+Y81/Y86*100</f>
        <v>0.96618357487922701</v>
      </c>
      <c r="AA81" s="17">
        <v>3</v>
      </c>
      <c r="AB81" s="16">
        <f>+AA81/AA86*100</f>
        <v>10.344827586206897</v>
      </c>
      <c r="AC81" s="18">
        <f>+AE81+AG81</f>
        <v>2</v>
      </c>
      <c r="AD81" s="19">
        <f>+AC81/AC86*100</f>
        <v>0.96618357487922701</v>
      </c>
      <c r="AE81" s="18">
        <v>2</v>
      </c>
      <c r="AF81" s="19">
        <f>+AE81/AE86*100</f>
        <v>2.3529411764705883</v>
      </c>
      <c r="AG81" s="18">
        <v>0</v>
      </c>
      <c r="AH81" s="19">
        <f>+AG81/AG86*100</f>
        <v>0</v>
      </c>
      <c r="AK81" s="221"/>
      <c r="AL81" s="20"/>
      <c r="AM81" s="20"/>
      <c r="AN81" s="20"/>
      <c r="AO81" s="20"/>
      <c r="AP81" s="20"/>
      <c r="AQ81" s="20"/>
      <c r="AR81" s="20"/>
      <c r="AY81" s="221"/>
      <c r="AZ81" s="20"/>
      <c r="BA81" s="20"/>
      <c r="BB81" s="20"/>
      <c r="BC81" s="20"/>
      <c r="BD81" s="20"/>
      <c r="BE81" s="20"/>
      <c r="BF81" s="20"/>
      <c r="BM81" s="221"/>
      <c r="BN81" s="21"/>
      <c r="BO81" s="22"/>
      <c r="BP81" s="22"/>
      <c r="BQ81" s="22"/>
      <c r="BR81" s="22"/>
      <c r="BS81" s="22"/>
      <c r="BT81" s="22"/>
      <c r="CA81" s="221"/>
      <c r="CB81" s="21"/>
      <c r="CC81" s="22"/>
      <c r="CD81" s="22"/>
      <c r="CE81" s="22"/>
      <c r="CF81" s="22"/>
      <c r="CG81" s="22"/>
      <c r="CH81" s="22"/>
    </row>
    <row r="82" spans="22:86">
      <c r="V82" s="29" t="s">
        <v>80</v>
      </c>
      <c r="W82" s="17">
        <f>+Y82+AA82</f>
        <v>15</v>
      </c>
      <c r="X82" s="29">
        <f>+W82/W86*100</f>
        <v>6.3559322033898304</v>
      </c>
      <c r="Y82" s="30">
        <v>3</v>
      </c>
      <c r="Z82" s="29">
        <f>+Y82/Y86*100</f>
        <v>1.4492753623188406</v>
      </c>
      <c r="AA82" s="30">
        <v>12</v>
      </c>
      <c r="AB82" s="29">
        <f>+AA82/AA86*100</f>
        <v>41.379310344827587</v>
      </c>
      <c r="AC82" s="31">
        <f>+AE82+AG82</f>
        <v>3</v>
      </c>
      <c r="AD82" s="32">
        <f>+AC82/AC86*100</f>
        <v>1.4492753623188406</v>
      </c>
      <c r="AE82" s="31">
        <v>2</v>
      </c>
      <c r="AF82" s="32">
        <f>+AE82/AE86*100</f>
        <v>2.3529411764705883</v>
      </c>
      <c r="AG82" s="33">
        <v>1</v>
      </c>
      <c r="AH82" s="32">
        <f>+AG82/AG86*100</f>
        <v>0.81967213114754101</v>
      </c>
      <c r="AK82" s="222"/>
      <c r="AL82" s="21"/>
      <c r="AM82" s="21"/>
      <c r="AN82" s="21"/>
      <c r="AO82" s="21"/>
      <c r="AP82" s="21"/>
      <c r="AQ82" s="21"/>
      <c r="AR82" s="21"/>
      <c r="AY82" s="222"/>
      <c r="AZ82" s="21"/>
      <c r="BA82" s="21"/>
      <c r="BB82" s="21"/>
      <c r="BC82" s="21"/>
      <c r="BD82" s="21"/>
      <c r="BE82" s="21"/>
      <c r="BF82" s="21"/>
      <c r="BM82" s="222"/>
      <c r="BN82" s="20"/>
      <c r="BO82" s="23"/>
      <c r="BP82" s="23"/>
      <c r="BQ82" s="23"/>
      <c r="BR82" s="23"/>
      <c r="BS82" s="23"/>
      <c r="BT82" s="23"/>
      <c r="CA82" s="222"/>
      <c r="CB82" s="20"/>
      <c r="CC82" s="23"/>
      <c r="CD82" s="23"/>
      <c r="CE82" s="23"/>
      <c r="CF82" s="223"/>
      <c r="CG82" s="223"/>
      <c r="CH82" s="223"/>
    </row>
    <row r="83" spans="22:86">
      <c r="V83" s="16" t="s">
        <v>64</v>
      </c>
      <c r="W83" s="17">
        <f>+Y83+AA83</f>
        <v>27</v>
      </c>
      <c r="X83" s="19">
        <f>+W83/W86*100</f>
        <v>11.440677966101696</v>
      </c>
      <c r="Y83" s="18">
        <v>22</v>
      </c>
      <c r="Z83" s="19">
        <f>+Y83/Y86*100</f>
        <v>10.628019323671497</v>
      </c>
      <c r="AA83" s="18">
        <v>5</v>
      </c>
      <c r="AB83" s="19">
        <f>+AA83/AA86*100</f>
        <v>17.241379310344829</v>
      </c>
      <c r="AC83" s="18">
        <f>+AE83+AG83</f>
        <v>22</v>
      </c>
      <c r="AD83" s="19">
        <f>+AC83/AC86*100</f>
        <v>10.628019323671497</v>
      </c>
      <c r="AE83" s="18">
        <v>15</v>
      </c>
      <c r="AF83" s="19">
        <f>+AE83/AE86*100</f>
        <v>17.647058823529413</v>
      </c>
      <c r="AG83" s="18">
        <v>7</v>
      </c>
      <c r="AH83" s="19">
        <f>+AG83/AG86*100</f>
        <v>5.7377049180327866</v>
      </c>
      <c r="AK83" s="221"/>
      <c r="AL83" s="20"/>
      <c r="AM83" s="22"/>
      <c r="AN83" s="22"/>
      <c r="AO83" s="22"/>
      <c r="AP83" s="22"/>
      <c r="AQ83" s="22"/>
      <c r="AR83" s="22"/>
      <c r="AY83" s="221"/>
      <c r="AZ83" s="20"/>
      <c r="BA83" s="22"/>
      <c r="BB83" s="22"/>
      <c r="BC83" s="22"/>
      <c r="BD83" s="22"/>
      <c r="BE83" s="22"/>
      <c r="BF83" s="22"/>
      <c r="BM83" s="221"/>
      <c r="BN83" s="21"/>
      <c r="BO83" s="22"/>
      <c r="BP83" s="22"/>
      <c r="BQ83" s="22"/>
      <c r="BR83" s="22"/>
      <c r="BS83" s="22"/>
      <c r="BT83" s="22"/>
      <c r="CA83" s="221"/>
      <c r="CB83" s="21"/>
      <c r="CC83" s="22"/>
      <c r="CD83" s="22"/>
      <c r="CE83" s="22"/>
      <c r="CF83" s="22"/>
      <c r="CG83" s="22"/>
      <c r="CH83" s="22"/>
    </row>
    <row r="84" spans="22:86">
      <c r="V84" s="29" t="s">
        <v>233</v>
      </c>
      <c r="W84" s="17">
        <f>+Y84+AA84</f>
        <v>77</v>
      </c>
      <c r="X84" s="32">
        <f>+W84/W86*100</f>
        <v>32.627118644067799</v>
      </c>
      <c r="Y84" s="31">
        <v>71</v>
      </c>
      <c r="Z84" s="32">
        <f>+Y84/Y86*100</f>
        <v>34.29951690821256</v>
      </c>
      <c r="AA84" s="31">
        <v>6</v>
      </c>
      <c r="AB84" s="32">
        <f>+AA84/AA86*100</f>
        <v>20.689655172413794</v>
      </c>
      <c r="AC84" s="31">
        <f>+AE84+AG84</f>
        <v>71</v>
      </c>
      <c r="AD84" s="32">
        <f>+AC84/AC86*100</f>
        <v>34.29951690821256</v>
      </c>
      <c r="AE84" s="31">
        <v>38</v>
      </c>
      <c r="AF84" s="32">
        <f>+AE84/AE86*100</f>
        <v>44.705882352941181</v>
      </c>
      <c r="AG84" s="31">
        <v>33</v>
      </c>
      <c r="AH84" s="32">
        <f>+AG84/AG86*100</f>
        <v>27.049180327868854</v>
      </c>
      <c r="AK84" s="222"/>
      <c r="AL84" s="21"/>
      <c r="AM84" s="23"/>
      <c r="AN84" s="23"/>
      <c r="AO84" s="23"/>
      <c r="AP84" s="23"/>
      <c r="AQ84" s="23"/>
      <c r="AR84" s="23"/>
      <c r="AY84" s="222"/>
      <c r="AZ84" s="21"/>
      <c r="BA84" s="23"/>
      <c r="BB84" s="23"/>
      <c r="BC84" s="23"/>
      <c r="BD84" s="23"/>
      <c r="BE84" s="23"/>
      <c r="BF84" s="23"/>
      <c r="BM84" s="222"/>
      <c r="BN84" s="20"/>
      <c r="BO84" s="23"/>
      <c r="BP84" s="23"/>
      <c r="BQ84" s="23"/>
      <c r="BR84" s="23"/>
      <c r="BS84" s="23"/>
      <c r="BT84" s="23"/>
      <c r="CA84" s="222"/>
      <c r="CB84" s="20"/>
      <c r="CC84" s="23"/>
      <c r="CD84" s="23"/>
      <c r="CE84" s="23"/>
      <c r="CF84" s="23"/>
      <c r="CG84" s="23"/>
      <c r="CH84" s="23"/>
    </row>
    <row r="85" spans="22:86">
      <c r="V85" s="16" t="s">
        <v>234</v>
      </c>
      <c r="W85" s="17">
        <f>+Y85+AA85</f>
        <v>112</v>
      </c>
      <c r="X85" s="19">
        <f>+W85/W86*100</f>
        <v>47.457627118644069</v>
      </c>
      <c r="Y85" s="24">
        <v>109</v>
      </c>
      <c r="Z85" s="19">
        <f>+Y85/Y86*100</f>
        <v>52.657004830917877</v>
      </c>
      <c r="AA85" s="18">
        <v>3</v>
      </c>
      <c r="AB85" s="19">
        <f>+AA85/AA86*100</f>
        <v>10.344827586206897</v>
      </c>
      <c r="AC85" s="18">
        <f>+AE85+AG85</f>
        <v>109</v>
      </c>
      <c r="AD85" s="19">
        <f>+AC85/AC86*100</f>
        <v>52.657004830917877</v>
      </c>
      <c r="AE85" s="24">
        <v>28</v>
      </c>
      <c r="AF85" s="19">
        <f>+AE85/AE86*100</f>
        <v>32.941176470588232</v>
      </c>
      <c r="AG85" s="18">
        <v>81</v>
      </c>
      <c r="AH85" s="19">
        <f>+AG85/AG86*100</f>
        <v>66.393442622950815</v>
      </c>
      <c r="AK85" s="221"/>
      <c r="AL85" s="20"/>
      <c r="AM85" s="22"/>
      <c r="AN85" s="22"/>
      <c r="AO85" s="22"/>
      <c r="AP85" s="25"/>
      <c r="AQ85" s="25"/>
      <c r="AR85" s="25"/>
      <c r="AY85" s="221"/>
      <c r="AZ85" s="20"/>
      <c r="BA85" s="22"/>
      <c r="BB85" s="22"/>
      <c r="BC85" s="22"/>
      <c r="BD85" s="22"/>
      <c r="BE85" s="22"/>
      <c r="BF85" s="22"/>
      <c r="BM85" s="221"/>
      <c r="BN85" s="21"/>
      <c r="BO85" s="22"/>
      <c r="BP85" s="22"/>
      <c r="BQ85" s="22"/>
      <c r="BR85" s="25"/>
      <c r="BS85" s="25"/>
      <c r="BT85" s="25"/>
      <c r="CA85" s="221"/>
      <c r="CB85" s="21"/>
      <c r="CC85" s="22"/>
      <c r="CD85" s="22"/>
      <c r="CE85" s="22"/>
      <c r="CF85" s="22"/>
      <c r="CG85" s="22"/>
      <c r="CH85" s="22"/>
    </row>
    <row r="86" spans="22:86">
      <c r="V86" s="34" t="s">
        <v>221</v>
      </c>
      <c r="W86" s="34">
        <f>+SUM(W81:W85)</f>
        <v>236</v>
      </c>
      <c r="X86" s="34">
        <f>+SUM(X81:X85)</f>
        <v>100</v>
      </c>
      <c r="Y86" s="34">
        <f>+SUM(Y81:Y85)</f>
        <v>207</v>
      </c>
      <c r="Z86" s="34">
        <f>+SUM(Z81:Z85)</f>
        <v>100</v>
      </c>
      <c r="AA86" s="34">
        <f>+SUM(AA81:AA85)</f>
        <v>29</v>
      </c>
      <c r="AB86" s="34">
        <f t="shared" ref="AB86:AH86" si="25">+SUM(AB81:AB85)</f>
        <v>100</v>
      </c>
      <c r="AC86" s="34">
        <f t="shared" si="25"/>
        <v>207</v>
      </c>
      <c r="AD86" s="34">
        <f t="shared" si="25"/>
        <v>100</v>
      </c>
      <c r="AE86" s="34">
        <f t="shared" si="25"/>
        <v>85</v>
      </c>
      <c r="AF86" s="34">
        <f t="shared" si="25"/>
        <v>100</v>
      </c>
      <c r="AG86" s="34">
        <f t="shared" si="25"/>
        <v>122</v>
      </c>
      <c r="AH86" s="34">
        <f t="shared" si="25"/>
        <v>100</v>
      </c>
      <c r="AK86" s="26"/>
      <c r="AL86" s="26"/>
      <c r="AM86" s="26"/>
      <c r="AN86" s="26"/>
      <c r="AO86" s="26"/>
      <c r="AP86" s="26"/>
      <c r="AQ86" s="26"/>
      <c r="AR86" s="26"/>
      <c r="AY86" s="26"/>
      <c r="AZ86" s="26"/>
      <c r="BA86" s="26"/>
      <c r="BB86" s="26"/>
      <c r="BC86" s="26"/>
      <c r="BD86" s="26"/>
      <c r="BE86" s="26"/>
      <c r="BF86" s="26"/>
      <c r="BM86" s="26"/>
      <c r="BN86" s="26"/>
      <c r="BO86" s="26"/>
      <c r="BP86" s="26"/>
      <c r="BQ86" s="26"/>
      <c r="BR86" s="26"/>
      <c r="BS86" s="26"/>
      <c r="BT86" s="26"/>
      <c r="CA86" s="26"/>
      <c r="CB86" s="26"/>
      <c r="CC86" s="26"/>
      <c r="CD86" s="26"/>
      <c r="CE86" s="26"/>
      <c r="CF86" s="26"/>
      <c r="CG86" s="26"/>
      <c r="CH86" s="26"/>
    </row>
    <row r="87" spans="22:86">
      <c r="V87" s="15"/>
      <c r="W87" s="15"/>
      <c r="X87" s="15"/>
      <c r="Y87" s="15"/>
      <c r="Z87" s="15"/>
      <c r="AA87" s="15"/>
      <c r="AB87" s="15"/>
      <c r="AC87" s="15"/>
      <c r="AD87" s="15"/>
      <c r="AE87" s="15"/>
      <c r="AF87" s="15"/>
      <c r="AG87" s="15"/>
      <c r="AH87" s="15"/>
      <c r="AN87" s="15"/>
      <c r="AO87" s="15"/>
      <c r="AP87" s="15"/>
      <c r="AQ87" s="15"/>
      <c r="AR87" s="15"/>
      <c r="BB87" s="15"/>
      <c r="BC87" s="15"/>
      <c r="BD87" s="15"/>
      <c r="BE87" s="15"/>
      <c r="BF87" s="15"/>
      <c r="BP87" s="15"/>
      <c r="BQ87" s="15"/>
      <c r="BR87" s="15"/>
      <c r="BS87" s="15"/>
      <c r="BT87" s="15"/>
      <c r="CD87" s="15"/>
      <c r="CE87" s="15"/>
      <c r="CF87" s="15"/>
    </row>
    <row r="88" spans="22:86">
      <c r="V88" s="35" t="s">
        <v>263</v>
      </c>
      <c r="W88" s="36">
        <f>+Y88+AA88</f>
        <v>7</v>
      </c>
      <c r="X88" s="35"/>
      <c r="Y88" s="35">
        <v>5</v>
      </c>
      <c r="Z88" s="35"/>
      <c r="AA88" s="35">
        <v>2</v>
      </c>
      <c r="AB88" s="35"/>
      <c r="AC88" s="35"/>
      <c r="AD88" s="35"/>
      <c r="AE88" s="35">
        <v>1</v>
      </c>
      <c r="AF88" s="35"/>
      <c r="AG88" s="35">
        <v>4</v>
      </c>
      <c r="AH88" s="35"/>
      <c r="AN88" s="224"/>
      <c r="AO88" s="224"/>
      <c r="AP88" s="224"/>
      <c r="AQ88" s="224"/>
      <c r="AR88" s="224"/>
      <c r="BB88" s="225"/>
      <c r="BC88" s="224"/>
      <c r="BD88" s="224"/>
      <c r="BE88" s="224"/>
      <c r="BF88" s="224"/>
      <c r="BM88" s="13"/>
      <c r="BP88" s="224"/>
      <c r="BQ88" s="224"/>
      <c r="BR88" s="224"/>
      <c r="BS88" s="224"/>
      <c r="BT88" s="224"/>
      <c r="CA88" s="13"/>
    </row>
    <row r="89" spans="22:86" ht="15.75">
      <c r="V89" s="57"/>
    </row>
    <row r="92" spans="22:86">
      <c r="V92" s="467" t="s">
        <v>264</v>
      </c>
      <c r="W92" s="15"/>
      <c r="X92" s="15"/>
      <c r="Y92" s="15"/>
      <c r="Z92" s="15"/>
      <c r="AA92" s="15"/>
      <c r="AB92" s="15"/>
      <c r="AC92" s="15"/>
      <c r="AD92" s="15"/>
      <c r="AE92" s="15"/>
      <c r="AF92" s="15"/>
      <c r="AG92" s="15"/>
      <c r="AH92" s="15"/>
    </row>
    <row r="93" spans="22:86">
      <c r="V93" s="752" t="s">
        <v>185</v>
      </c>
      <c r="W93" s="754" t="s">
        <v>265</v>
      </c>
      <c r="X93" s="755"/>
      <c r="Y93" s="755"/>
      <c r="Z93" s="755"/>
      <c r="AA93" s="755"/>
      <c r="AB93" s="756"/>
      <c r="AC93" s="757" t="s">
        <v>266</v>
      </c>
      <c r="AD93" s="758"/>
      <c r="AE93" s="758"/>
      <c r="AF93" s="758"/>
      <c r="AG93" s="758"/>
      <c r="AH93" s="759"/>
    </row>
    <row r="94" spans="22:86" ht="30">
      <c r="V94" s="753"/>
      <c r="W94" s="511" t="s">
        <v>221</v>
      </c>
      <c r="X94" s="511" t="s">
        <v>222</v>
      </c>
      <c r="Y94" s="511" t="s">
        <v>267</v>
      </c>
      <c r="Z94" s="511" t="s">
        <v>222</v>
      </c>
      <c r="AA94" s="511" t="s">
        <v>268</v>
      </c>
      <c r="AB94" s="511" t="s">
        <v>222</v>
      </c>
      <c r="AC94" s="512" t="s">
        <v>221</v>
      </c>
      <c r="AD94" s="512" t="s">
        <v>222</v>
      </c>
      <c r="AE94" s="512" t="s">
        <v>269</v>
      </c>
      <c r="AF94" s="512" t="s">
        <v>222</v>
      </c>
      <c r="AG94" s="512" t="s">
        <v>215</v>
      </c>
      <c r="AH94" s="512" t="s">
        <v>222</v>
      </c>
    </row>
    <row r="95" spans="22:86">
      <c r="V95" s="16" t="s">
        <v>87</v>
      </c>
      <c r="W95" s="17">
        <f>+Y95+AA95</f>
        <v>4</v>
      </c>
      <c r="X95" s="27">
        <f>+W95/W100*100</f>
        <v>1.6877637130801686</v>
      </c>
      <c r="Y95" s="17">
        <v>2</v>
      </c>
      <c r="Z95" s="27">
        <f>+Y95/Y100*100</f>
        <v>0.95238095238095244</v>
      </c>
      <c r="AA95" s="17">
        <v>2</v>
      </c>
      <c r="AB95" s="27">
        <f>+AA95/AA100*100</f>
        <v>7.4074074074074066</v>
      </c>
      <c r="AC95" s="18">
        <f>+AE95+AG95</f>
        <v>2</v>
      </c>
      <c r="AD95" s="28">
        <f>+AC95/AC100*100</f>
        <v>0.95238095238095244</v>
      </c>
      <c r="AE95" s="18">
        <v>2</v>
      </c>
      <c r="AF95" s="28">
        <f>+AE95/AE100*100</f>
        <v>2.3529411764705883</v>
      </c>
      <c r="AG95" s="18">
        <v>0</v>
      </c>
      <c r="AH95" s="28">
        <f>+AG95/AG100*100</f>
        <v>0</v>
      </c>
    </row>
    <row r="96" spans="22:86">
      <c r="V96" s="29" t="s">
        <v>80</v>
      </c>
      <c r="W96" s="17">
        <f>+Y96+AA96</f>
        <v>17</v>
      </c>
      <c r="X96" s="38">
        <f>+W96/W100*100</f>
        <v>7.1729957805907167</v>
      </c>
      <c r="Y96" s="30">
        <v>5</v>
      </c>
      <c r="Z96" s="38">
        <f>+Y96/Y100*100</f>
        <v>2.3809523809523809</v>
      </c>
      <c r="AA96" s="30">
        <v>12</v>
      </c>
      <c r="AB96" s="38">
        <f>+AA96/AA100*100</f>
        <v>44.444444444444443</v>
      </c>
      <c r="AC96" s="31">
        <f>+AE96+AG96</f>
        <v>5</v>
      </c>
      <c r="AD96" s="39">
        <f>+AC96/AC100*100</f>
        <v>2.3809523809523809</v>
      </c>
      <c r="AE96" s="31">
        <v>5</v>
      </c>
      <c r="AF96" s="39">
        <f>+AE96/AE100*100</f>
        <v>5.8823529411764701</v>
      </c>
      <c r="AG96" s="33">
        <v>0</v>
      </c>
      <c r="AH96" s="39">
        <f>+AG96/AG100*100</f>
        <v>0</v>
      </c>
    </row>
    <row r="97" spans="22:34">
      <c r="V97" s="16" t="s">
        <v>64</v>
      </c>
      <c r="W97" s="17">
        <f>+Y97+AA97</f>
        <v>39</v>
      </c>
      <c r="X97" s="28">
        <f>+W97/W100*100</f>
        <v>16.455696202531644</v>
      </c>
      <c r="Y97" s="18">
        <v>35</v>
      </c>
      <c r="Z97" s="28">
        <f>+Y97/Y100*100</f>
        <v>16.666666666666664</v>
      </c>
      <c r="AA97" s="18">
        <v>4</v>
      </c>
      <c r="AB97" s="28">
        <f>+AA97/AA100*100</f>
        <v>14.814814814814813</v>
      </c>
      <c r="AC97" s="18">
        <f>+AE97+AG97</f>
        <v>35</v>
      </c>
      <c r="AD97" s="28">
        <f>+AC97/AC100*100</f>
        <v>16.666666666666664</v>
      </c>
      <c r="AE97" s="18">
        <v>16</v>
      </c>
      <c r="AF97" s="28">
        <f>+AE97/AE100*100</f>
        <v>18.823529411764707</v>
      </c>
      <c r="AG97" s="18">
        <v>19</v>
      </c>
      <c r="AH97" s="28">
        <f>+AG97/AG100*100</f>
        <v>15.2</v>
      </c>
    </row>
    <row r="98" spans="22:34">
      <c r="V98" s="29" t="s">
        <v>233</v>
      </c>
      <c r="W98" s="17">
        <f>+Y98+AA98</f>
        <v>84</v>
      </c>
      <c r="X98" s="39">
        <f>+W98/W100*100</f>
        <v>35.443037974683541</v>
      </c>
      <c r="Y98" s="31">
        <v>78</v>
      </c>
      <c r="Z98" s="39">
        <f>+Y98/Y100*100</f>
        <v>37.142857142857146</v>
      </c>
      <c r="AA98" s="31">
        <v>6</v>
      </c>
      <c r="AB98" s="39">
        <f>+AA98/AA100*100</f>
        <v>22.222222222222221</v>
      </c>
      <c r="AC98" s="31">
        <f>+AE98+AG98</f>
        <v>78</v>
      </c>
      <c r="AD98" s="39">
        <f>+AC98/AC100*100</f>
        <v>37.142857142857146</v>
      </c>
      <c r="AE98" s="31">
        <v>40</v>
      </c>
      <c r="AF98" s="39">
        <f>+AE98/AE100*100</f>
        <v>47.058823529411761</v>
      </c>
      <c r="AG98" s="31">
        <v>38</v>
      </c>
      <c r="AH98" s="39">
        <f>+AG98/AG100*100</f>
        <v>30.4</v>
      </c>
    </row>
    <row r="99" spans="22:34">
      <c r="V99" s="16" t="s">
        <v>234</v>
      </c>
      <c r="W99" s="17">
        <f>+Y99+AA99</f>
        <v>93</v>
      </c>
      <c r="X99" s="28">
        <f>+W99/W100*100</f>
        <v>39.24050632911392</v>
      </c>
      <c r="Y99" s="24">
        <v>90</v>
      </c>
      <c r="Z99" s="28">
        <f>+Y99/Y100*100</f>
        <v>42.857142857142854</v>
      </c>
      <c r="AA99" s="18">
        <v>3</v>
      </c>
      <c r="AB99" s="28">
        <f>+AA99/AA100*100</f>
        <v>11.111111111111111</v>
      </c>
      <c r="AC99" s="18">
        <f>+AE99+AG99</f>
        <v>90</v>
      </c>
      <c r="AD99" s="28">
        <f>+AC99/AC100*100</f>
        <v>42.857142857142854</v>
      </c>
      <c r="AE99" s="24">
        <v>22</v>
      </c>
      <c r="AF99" s="28">
        <f>+AE99/AE100*100</f>
        <v>25.882352941176475</v>
      </c>
      <c r="AG99" s="18">
        <v>68</v>
      </c>
      <c r="AH99" s="28">
        <f>+AG99/AG100*100</f>
        <v>54.400000000000006</v>
      </c>
    </row>
    <row r="100" spans="22:34">
      <c r="V100" s="34" t="s">
        <v>221</v>
      </c>
      <c r="W100" s="34">
        <f>+SUM(W95:W99)</f>
        <v>237</v>
      </c>
      <c r="X100" s="34">
        <f>+SUM(X95:X99)</f>
        <v>100</v>
      </c>
      <c r="Y100" s="34">
        <f>+SUM(Y95:Y99)</f>
        <v>210</v>
      </c>
      <c r="Z100" s="34">
        <f>+SUM(Z95:Z99)</f>
        <v>100</v>
      </c>
      <c r="AA100" s="34">
        <f>+SUM(AA95:AA99)</f>
        <v>27</v>
      </c>
      <c r="AB100" s="34">
        <f t="shared" ref="AB100:AH100" si="26">+SUM(AB95:AB99)</f>
        <v>100</v>
      </c>
      <c r="AC100" s="34">
        <f t="shared" si="26"/>
        <v>210</v>
      </c>
      <c r="AD100" s="34">
        <f t="shared" si="26"/>
        <v>100</v>
      </c>
      <c r="AE100" s="34">
        <f t="shared" si="26"/>
        <v>85</v>
      </c>
      <c r="AF100" s="34">
        <f t="shared" si="26"/>
        <v>100</v>
      </c>
      <c r="AG100" s="34">
        <f t="shared" si="26"/>
        <v>125</v>
      </c>
      <c r="AH100" s="34">
        <f t="shared" si="26"/>
        <v>100</v>
      </c>
    </row>
    <row r="101" spans="22:34">
      <c r="V101" s="15"/>
      <c r="W101" s="15"/>
      <c r="X101" s="15"/>
      <c r="Y101" s="15"/>
      <c r="Z101" s="15"/>
      <c r="AA101" s="15"/>
      <c r="AB101" s="15"/>
      <c r="AC101" s="15"/>
      <c r="AD101" s="15"/>
      <c r="AE101" s="15"/>
      <c r="AF101" s="15"/>
      <c r="AG101" s="15"/>
      <c r="AH101" s="15"/>
    </row>
    <row r="102" spans="22:34">
      <c r="V102" s="35" t="s">
        <v>263</v>
      </c>
      <c r="W102" s="36">
        <f>+Y102+AA102</f>
        <v>3</v>
      </c>
      <c r="X102" s="35"/>
      <c r="Y102" s="35">
        <v>2</v>
      </c>
      <c r="Z102" s="35"/>
      <c r="AA102" s="35">
        <v>1</v>
      </c>
      <c r="AB102" s="35"/>
      <c r="AC102" s="35"/>
      <c r="AD102" s="35"/>
      <c r="AE102" s="35">
        <v>1</v>
      </c>
      <c r="AF102" s="35"/>
      <c r="AG102" s="35">
        <v>1</v>
      </c>
      <c r="AH102" s="35"/>
    </row>
    <row r="103" spans="22:34" ht="15.75">
      <c r="V103" s="57"/>
    </row>
    <row r="104" spans="22:34" ht="19.5" thickBot="1">
      <c r="V104" s="226"/>
      <c r="W104" s="205"/>
      <c r="X104" s="205"/>
      <c r="Y104" s="205"/>
      <c r="Z104" s="205"/>
      <c r="AA104" s="205"/>
      <c r="AB104" s="205"/>
      <c r="AC104" s="205"/>
      <c r="AD104" s="205"/>
      <c r="AE104" s="205"/>
      <c r="AF104" s="205"/>
      <c r="AG104" s="205"/>
      <c r="AH104" s="205"/>
    </row>
    <row r="105" spans="22:34" ht="15.75" thickBot="1">
      <c r="V105" s="468" t="s">
        <v>270</v>
      </c>
      <c r="W105" s="826"/>
      <c r="X105" s="827"/>
      <c r="Y105" s="827"/>
      <c r="Z105" s="827"/>
      <c r="AA105" s="827"/>
      <c r="AB105" s="827"/>
      <c r="AC105" s="827"/>
      <c r="AD105" s="827"/>
      <c r="AE105" s="827"/>
      <c r="AF105" s="827"/>
      <c r="AG105" s="827"/>
      <c r="AH105" s="828"/>
    </row>
    <row r="106" spans="22:34">
      <c r="V106" s="775" t="s">
        <v>271</v>
      </c>
      <c r="W106" s="776"/>
      <c r="X106" s="776"/>
      <c r="Y106" s="776"/>
      <c r="Z106" s="776"/>
      <c r="AA106" s="776"/>
      <c r="AB106" s="776"/>
      <c r="AC106" s="776"/>
      <c r="AD106" s="776"/>
      <c r="AE106" s="776"/>
      <c r="AF106" s="776"/>
      <c r="AG106" s="776"/>
      <c r="AH106" s="777"/>
    </row>
    <row r="107" spans="22:34" ht="15.75" thickBot="1">
      <c r="V107" s="816"/>
      <c r="W107" s="817"/>
      <c r="X107" s="817"/>
      <c r="Y107" s="817"/>
      <c r="Z107" s="817"/>
      <c r="AA107" s="817"/>
      <c r="AB107" s="817"/>
      <c r="AC107" s="817"/>
      <c r="AD107" s="817"/>
      <c r="AE107" s="817"/>
      <c r="AF107" s="817"/>
      <c r="AG107" s="817"/>
      <c r="AH107" s="818"/>
    </row>
    <row r="108" spans="22:34" ht="15.75" thickBot="1">
      <c r="V108" s="829" t="s">
        <v>185</v>
      </c>
      <c r="W108" s="789" t="s">
        <v>272</v>
      </c>
      <c r="X108" s="790"/>
      <c r="Y108" s="790"/>
      <c r="Z108" s="790"/>
      <c r="AA108" s="790"/>
      <c r="AB108" s="791"/>
      <c r="AC108" s="792" t="s">
        <v>273</v>
      </c>
      <c r="AD108" s="793"/>
      <c r="AE108" s="793"/>
      <c r="AF108" s="793"/>
      <c r="AG108" s="793"/>
      <c r="AH108" s="794"/>
    </row>
    <row r="109" spans="22:34" ht="48" thickBot="1">
      <c r="V109" s="830"/>
      <c r="W109" s="552" t="s">
        <v>221</v>
      </c>
      <c r="X109" s="552" t="s">
        <v>222</v>
      </c>
      <c r="Y109" s="552" t="s">
        <v>274</v>
      </c>
      <c r="Z109" s="552" t="s">
        <v>222</v>
      </c>
      <c r="AA109" s="552" t="s">
        <v>275</v>
      </c>
      <c r="AB109" s="552" t="s">
        <v>222</v>
      </c>
      <c r="AC109" s="553" t="s">
        <v>221</v>
      </c>
      <c r="AD109" s="553" t="s">
        <v>222</v>
      </c>
      <c r="AE109" s="553" t="s">
        <v>276</v>
      </c>
      <c r="AF109" s="553" t="s">
        <v>222</v>
      </c>
      <c r="AG109" s="554" t="s">
        <v>214</v>
      </c>
      <c r="AH109" s="555" t="s">
        <v>222</v>
      </c>
    </row>
    <row r="110" spans="22:34">
      <c r="V110" s="227" t="s">
        <v>87</v>
      </c>
      <c r="W110" s="228">
        <f>+Y110+AA110</f>
        <v>6</v>
      </c>
      <c r="X110" s="229">
        <f>+W110/W115*100</f>
        <v>2.5641025641025639</v>
      </c>
      <c r="Y110" s="228">
        <v>2</v>
      </c>
      <c r="Z110" s="229">
        <f>+Y110/Y115*100</f>
        <v>0.9569377990430622</v>
      </c>
      <c r="AA110" s="228">
        <v>4</v>
      </c>
      <c r="AB110" s="229">
        <f>+AA110/AA115*100</f>
        <v>16</v>
      </c>
      <c r="AC110" s="230">
        <f>+AE110+AG110</f>
        <v>2</v>
      </c>
      <c r="AD110" s="231">
        <f>+AC110/AC115*100</f>
        <v>0.9569377990430622</v>
      </c>
      <c r="AE110" s="230">
        <v>2</v>
      </c>
      <c r="AF110" s="231">
        <f>+AE110/AE115*100</f>
        <v>2.3255813953488373</v>
      </c>
      <c r="AG110" s="230">
        <v>0</v>
      </c>
      <c r="AH110" s="232">
        <f>+AG110/AG115*100</f>
        <v>0</v>
      </c>
    </row>
    <row r="111" spans="22:34">
      <c r="V111" s="233" t="s">
        <v>80</v>
      </c>
      <c r="W111" s="17">
        <f>+Y111+AA111</f>
        <v>18</v>
      </c>
      <c r="X111" s="38">
        <f>+W111/W115*100</f>
        <v>7.6923076923076925</v>
      </c>
      <c r="Y111" s="30">
        <v>7</v>
      </c>
      <c r="Z111" s="38">
        <f>+Y111/Y115*100</f>
        <v>3.3492822966507179</v>
      </c>
      <c r="AA111" s="30">
        <v>11</v>
      </c>
      <c r="AB111" s="38">
        <f>+AA111/AA115*100</f>
        <v>44</v>
      </c>
      <c r="AC111" s="31">
        <f>+AE111+AG111</f>
        <v>7</v>
      </c>
      <c r="AD111" s="39">
        <f>+AC111/AC115*100</f>
        <v>3.3492822966507179</v>
      </c>
      <c r="AE111" s="31">
        <v>7</v>
      </c>
      <c r="AF111" s="39">
        <f>+AE111/AE115*100</f>
        <v>8.1395348837209305</v>
      </c>
      <c r="AG111" s="33">
        <v>0</v>
      </c>
      <c r="AH111" s="234">
        <f>+AG111/AG115*100</f>
        <v>0</v>
      </c>
    </row>
    <row r="112" spans="22:34">
      <c r="V112" s="235" t="s">
        <v>64</v>
      </c>
      <c r="W112" s="17">
        <f>+Y112+AA112</f>
        <v>56</v>
      </c>
      <c r="X112" s="28">
        <f>+W112/W115*100</f>
        <v>23.931623931623932</v>
      </c>
      <c r="Y112" s="18">
        <v>53</v>
      </c>
      <c r="Z112" s="28">
        <f>+Y112/Y115*100</f>
        <v>25.358851674641148</v>
      </c>
      <c r="AA112" s="18">
        <v>3</v>
      </c>
      <c r="AB112" s="28">
        <f>+AA112/AA115*100</f>
        <v>12</v>
      </c>
      <c r="AC112" s="18">
        <f>+AE112+AG112</f>
        <v>53</v>
      </c>
      <c r="AD112" s="28">
        <f>+AC112/AC115*100</f>
        <v>25.358851674641148</v>
      </c>
      <c r="AE112" s="18">
        <v>27</v>
      </c>
      <c r="AF112" s="28">
        <f>+AE112/AE115*100</f>
        <v>31.395348837209301</v>
      </c>
      <c r="AG112" s="18">
        <v>26</v>
      </c>
      <c r="AH112" s="236">
        <f>+AG112/AG115*100</f>
        <v>21.138211382113823</v>
      </c>
    </row>
    <row r="113" spans="22:34">
      <c r="V113" s="233" t="s">
        <v>233</v>
      </c>
      <c r="W113" s="17">
        <f>+Y113+AA113</f>
        <v>86</v>
      </c>
      <c r="X113" s="39">
        <f>+W113/W115*100</f>
        <v>36.752136752136757</v>
      </c>
      <c r="Y113" s="31">
        <v>82</v>
      </c>
      <c r="Z113" s="39">
        <f>+Y113/Y115*100</f>
        <v>39.23444976076555</v>
      </c>
      <c r="AA113" s="31">
        <v>4</v>
      </c>
      <c r="AB113" s="39">
        <f>+AA113/AA115*100</f>
        <v>16</v>
      </c>
      <c r="AC113" s="31">
        <f>+AE113+AG113</f>
        <v>82</v>
      </c>
      <c r="AD113" s="39">
        <f>+AC113/AC115*100</f>
        <v>39.23444976076555</v>
      </c>
      <c r="AE113" s="31">
        <v>31</v>
      </c>
      <c r="AF113" s="39">
        <f>+AE113/AE115*100</f>
        <v>36.046511627906973</v>
      </c>
      <c r="AG113" s="31">
        <v>51</v>
      </c>
      <c r="AH113" s="234">
        <f>+AG113/AG115*100</f>
        <v>41.463414634146339</v>
      </c>
    </row>
    <row r="114" spans="22:34">
      <c r="V114" s="235" t="s">
        <v>234</v>
      </c>
      <c r="W114" s="17">
        <f>+Y114+AA114</f>
        <v>68</v>
      </c>
      <c r="X114" s="28">
        <f>+W114/W115*100</f>
        <v>29.059829059829063</v>
      </c>
      <c r="Y114" s="24">
        <v>65</v>
      </c>
      <c r="Z114" s="28">
        <f>+Y114/Y115*100</f>
        <v>31.100478468899524</v>
      </c>
      <c r="AA114" s="18">
        <v>3</v>
      </c>
      <c r="AB114" s="28">
        <f>+AA114/AA115*100</f>
        <v>12</v>
      </c>
      <c r="AC114" s="18">
        <f>+AE114+AG114</f>
        <v>65</v>
      </c>
      <c r="AD114" s="28">
        <f>+AC114/AC115*100</f>
        <v>31.100478468899524</v>
      </c>
      <c r="AE114" s="24">
        <v>19</v>
      </c>
      <c r="AF114" s="28">
        <f>+AE114/AE115*100</f>
        <v>22.093023255813954</v>
      </c>
      <c r="AG114" s="18">
        <v>46</v>
      </c>
      <c r="AH114" s="236">
        <f>+AG114/AG115*100</f>
        <v>37.398373983739837</v>
      </c>
    </row>
    <row r="115" spans="22:34">
      <c r="V115" s="237" t="s">
        <v>221</v>
      </c>
      <c r="W115" s="34">
        <f>+SUM(W110:W114)</f>
        <v>234</v>
      </c>
      <c r="X115" s="34">
        <f>+SUM(X110:X114)</f>
        <v>100</v>
      </c>
      <c r="Y115" s="34">
        <f>+SUM(Y110:Y114)</f>
        <v>209</v>
      </c>
      <c r="Z115" s="34">
        <f>+SUM(Z110:Z114)</f>
        <v>100</v>
      </c>
      <c r="AA115" s="34">
        <f>+SUM(AA110:AA114)</f>
        <v>25</v>
      </c>
      <c r="AB115" s="34">
        <f t="shared" ref="AB115:AH115" si="27">+SUM(AB110:AB114)</f>
        <v>100</v>
      </c>
      <c r="AC115" s="34">
        <f t="shared" si="27"/>
        <v>209</v>
      </c>
      <c r="AD115" s="34">
        <f t="shared" si="27"/>
        <v>100</v>
      </c>
      <c r="AE115" s="34">
        <f t="shared" si="27"/>
        <v>86</v>
      </c>
      <c r="AF115" s="34">
        <f t="shared" si="27"/>
        <v>100</v>
      </c>
      <c r="AG115" s="34">
        <f t="shared" si="27"/>
        <v>123</v>
      </c>
      <c r="AH115" s="238">
        <f t="shared" si="27"/>
        <v>100</v>
      </c>
    </row>
    <row r="116" spans="22:34">
      <c r="V116" s="239"/>
      <c r="W116" s="15"/>
      <c r="X116" s="15"/>
      <c r="Y116" s="15"/>
      <c r="Z116" s="15"/>
      <c r="AA116" s="15"/>
      <c r="AB116" s="15"/>
      <c r="AC116" s="15"/>
      <c r="AD116" s="15"/>
      <c r="AE116" s="15"/>
      <c r="AF116" s="15"/>
      <c r="AG116" s="15"/>
      <c r="AH116" s="240"/>
    </row>
    <row r="117" spans="22:34">
      <c r="V117" s="241" t="s">
        <v>263</v>
      </c>
      <c r="W117" s="242">
        <f>+Y117+AA117</f>
        <v>4</v>
      </c>
      <c r="X117" s="243"/>
      <c r="Y117" s="243">
        <v>3</v>
      </c>
      <c r="Z117" s="243"/>
      <c r="AA117" s="243">
        <v>1</v>
      </c>
      <c r="AB117" s="243"/>
      <c r="AC117" s="244"/>
      <c r="AD117" s="244"/>
      <c r="AE117" s="243">
        <v>0</v>
      </c>
      <c r="AF117" s="243"/>
      <c r="AG117" s="243">
        <v>3</v>
      </c>
      <c r="AH117" s="245"/>
    </row>
    <row r="119" spans="22:34" ht="15.75" thickBot="1">
      <c r="V119" s="239"/>
      <c r="W119" s="15"/>
      <c r="X119" s="15"/>
      <c r="Y119" s="15"/>
      <c r="Z119" s="15"/>
      <c r="AA119" s="15"/>
      <c r="AB119" s="15"/>
      <c r="AC119" s="15"/>
      <c r="AD119" s="15"/>
      <c r="AE119" s="15"/>
      <c r="AF119" s="15"/>
      <c r="AG119" s="15"/>
    </row>
    <row r="120" spans="22:34" ht="15.75" thickBot="1">
      <c r="V120" s="469" t="s">
        <v>277</v>
      </c>
      <c r="W120" s="786"/>
      <c r="X120" s="771"/>
      <c r="Y120" s="771"/>
      <c r="Z120" s="771"/>
      <c r="AA120" s="771"/>
      <c r="AB120" s="771"/>
      <c r="AC120" s="771"/>
      <c r="AD120" s="771"/>
      <c r="AE120" s="771"/>
      <c r="AF120" s="771"/>
      <c r="AG120" s="771"/>
      <c r="AH120" s="771"/>
    </row>
    <row r="121" spans="22:34">
      <c r="V121" s="772" t="s">
        <v>278</v>
      </c>
      <c r="W121" s="773"/>
      <c r="X121" s="773"/>
      <c r="Y121" s="773"/>
      <c r="Z121" s="773"/>
      <c r="AA121" s="773"/>
      <c r="AB121" s="773"/>
      <c r="AC121" s="773"/>
      <c r="AD121" s="773"/>
      <c r="AE121" s="773"/>
      <c r="AF121" s="773"/>
      <c r="AG121" s="773"/>
      <c r="AH121" s="774"/>
    </row>
    <row r="122" spans="22:34" ht="15.75" thickBot="1">
      <c r="V122" s="775"/>
      <c r="W122" s="776"/>
      <c r="X122" s="776"/>
      <c r="Y122" s="776"/>
      <c r="Z122" s="776"/>
      <c r="AA122" s="776"/>
      <c r="AB122" s="776"/>
      <c r="AC122" s="776"/>
      <c r="AD122" s="776"/>
      <c r="AE122" s="776"/>
      <c r="AF122" s="776"/>
      <c r="AG122" s="776"/>
      <c r="AH122" s="777"/>
    </row>
    <row r="123" spans="22:34" ht="15.75" thickBot="1">
      <c r="V123" s="787" t="s">
        <v>185</v>
      </c>
      <c r="W123" s="789" t="s">
        <v>279</v>
      </c>
      <c r="X123" s="790"/>
      <c r="Y123" s="790"/>
      <c r="Z123" s="790"/>
      <c r="AA123" s="790"/>
      <c r="AB123" s="791"/>
      <c r="AC123" s="792" t="s">
        <v>280</v>
      </c>
      <c r="AD123" s="793"/>
      <c r="AE123" s="793"/>
      <c r="AF123" s="793"/>
      <c r="AG123" s="793"/>
      <c r="AH123" s="794"/>
    </row>
    <row r="124" spans="22:34" ht="47.25">
      <c r="V124" s="788"/>
      <c r="W124" s="556" t="s">
        <v>221</v>
      </c>
      <c r="X124" s="556" t="s">
        <v>222</v>
      </c>
      <c r="Y124" s="556" t="s">
        <v>281</v>
      </c>
      <c r="Z124" s="556" t="s">
        <v>222</v>
      </c>
      <c r="AA124" s="556" t="s">
        <v>282</v>
      </c>
      <c r="AB124" s="556" t="s">
        <v>222</v>
      </c>
      <c r="AC124" s="557" t="s">
        <v>221</v>
      </c>
      <c r="AD124" s="557" t="s">
        <v>222</v>
      </c>
      <c r="AE124" s="557" t="s">
        <v>283</v>
      </c>
      <c r="AF124" s="557" t="s">
        <v>222</v>
      </c>
      <c r="AG124" s="558" t="s">
        <v>213</v>
      </c>
      <c r="AH124" s="559" t="s">
        <v>222</v>
      </c>
    </row>
    <row r="125" spans="22:34">
      <c r="V125" s="235" t="s">
        <v>87</v>
      </c>
      <c r="W125" s="17">
        <f>+Y125+AA125</f>
        <v>6</v>
      </c>
      <c r="X125" s="27">
        <f>+W125/W130*100</f>
        <v>2.6548672566371683</v>
      </c>
      <c r="Y125" s="17">
        <v>2</v>
      </c>
      <c r="Z125" s="27">
        <f>+Y125/Y130*100</f>
        <v>0.97560975609756095</v>
      </c>
      <c r="AA125" s="17">
        <v>4</v>
      </c>
      <c r="AB125" s="27">
        <f>+AA125/AA130*100</f>
        <v>19.047619047619047</v>
      </c>
      <c r="AC125" s="18">
        <f>+AE125+AG125</f>
        <v>2</v>
      </c>
      <c r="AD125" s="28">
        <f>+AC125/AC130*100</f>
        <v>0.97560975609756095</v>
      </c>
      <c r="AE125" s="18">
        <v>2</v>
      </c>
      <c r="AF125" s="28">
        <f>+AE125/AE130*100</f>
        <v>2.3809523809523809</v>
      </c>
      <c r="AG125" s="18">
        <v>0</v>
      </c>
      <c r="AH125" s="236">
        <f>+AG125/AG130*100</f>
        <v>0</v>
      </c>
    </row>
    <row r="126" spans="22:34">
      <c r="V126" s="233" t="s">
        <v>80</v>
      </c>
      <c r="W126" s="17">
        <f>+Y126+AA126</f>
        <v>14</v>
      </c>
      <c r="X126" s="38">
        <f>+W126/W130*100</f>
        <v>6.1946902654867255</v>
      </c>
      <c r="Y126" s="30">
        <v>5</v>
      </c>
      <c r="Z126" s="38">
        <f>+Y126/Y130*100</f>
        <v>2.4390243902439024</v>
      </c>
      <c r="AA126" s="30">
        <v>9</v>
      </c>
      <c r="AB126" s="38">
        <f>+AA126/AA130*100</f>
        <v>42.857142857142854</v>
      </c>
      <c r="AC126" s="31">
        <f>+AE126+AG126</f>
        <v>5</v>
      </c>
      <c r="AD126" s="39">
        <f>+AC126/AC130*100</f>
        <v>2.4390243902439024</v>
      </c>
      <c r="AE126" s="31">
        <v>4</v>
      </c>
      <c r="AF126" s="39">
        <f>+AE126/AE130*100</f>
        <v>4.7619047619047619</v>
      </c>
      <c r="AG126" s="31">
        <v>1</v>
      </c>
      <c r="AH126" s="234">
        <f>+AG126/AG130*100</f>
        <v>0.82644628099173556</v>
      </c>
    </row>
    <row r="127" spans="22:34">
      <c r="V127" s="235" t="s">
        <v>64</v>
      </c>
      <c r="W127" s="17">
        <f>+Y127+AA127</f>
        <v>54</v>
      </c>
      <c r="X127" s="28">
        <f>+W127/W130*100</f>
        <v>23.893805309734514</v>
      </c>
      <c r="Y127" s="18">
        <v>52</v>
      </c>
      <c r="Z127" s="28">
        <f>+Y127/Y130*100</f>
        <v>25.365853658536587</v>
      </c>
      <c r="AA127" s="18">
        <v>2</v>
      </c>
      <c r="AB127" s="28">
        <f>+AA127/AA130*100</f>
        <v>9.5238095238095237</v>
      </c>
      <c r="AC127" s="18">
        <f>+AE127+AG127</f>
        <v>52</v>
      </c>
      <c r="AD127" s="28">
        <f>+AC127/AC130*100</f>
        <v>25.365853658536587</v>
      </c>
      <c r="AE127" s="18">
        <v>30</v>
      </c>
      <c r="AF127" s="28">
        <f>+AE127/AE130*100</f>
        <v>35.714285714285715</v>
      </c>
      <c r="AG127" s="18">
        <v>22</v>
      </c>
      <c r="AH127" s="236">
        <f>+AG127/AG130*100</f>
        <v>18.181818181818183</v>
      </c>
    </row>
    <row r="128" spans="22:34">
      <c r="V128" s="233" t="s">
        <v>233</v>
      </c>
      <c r="W128" s="17">
        <f>+Y128+AA128</f>
        <v>93</v>
      </c>
      <c r="X128" s="39">
        <f>+W128/W130*100</f>
        <v>41.150442477876105</v>
      </c>
      <c r="Y128" s="31">
        <v>89</v>
      </c>
      <c r="Z128" s="39">
        <f>+Y128/Y130*100</f>
        <v>43.414634146341463</v>
      </c>
      <c r="AA128" s="31">
        <v>4</v>
      </c>
      <c r="AB128" s="39">
        <f>+AA128/AA130*100</f>
        <v>19.047619047619047</v>
      </c>
      <c r="AC128" s="31">
        <f>+AE128+AG128</f>
        <v>89</v>
      </c>
      <c r="AD128" s="39">
        <f>+AC128/AC130*100</f>
        <v>43.414634146341463</v>
      </c>
      <c r="AE128" s="31">
        <v>36</v>
      </c>
      <c r="AF128" s="39">
        <f>+AE128/AE130*100</f>
        <v>42.857142857142854</v>
      </c>
      <c r="AG128" s="31">
        <v>53</v>
      </c>
      <c r="AH128" s="234">
        <f>+AG128/AG130*100</f>
        <v>43.801652892561982</v>
      </c>
    </row>
    <row r="129" spans="22:34">
      <c r="V129" s="235" t="s">
        <v>234</v>
      </c>
      <c r="W129" s="17">
        <f>+Y129+AA129</f>
        <v>59</v>
      </c>
      <c r="X129" s="28">
        <f>+W129/W130*100</f>
        <v>26.10619469026549</v>
      </c>
      <c r="Y129" s="18">
        <v>57</v>
      </c>
      <c r="Z129" s="28">
        <f>+Y129/Y130*100</f>
        <v>27.804878048780491</v>
      </c>
      <c r="AA129" s="18">
        <v>2</v>
      </c>
      <c r="AB129" s="28">
        <f>+AA129/AA130*100</f>
        <v>9.5238095238095237</v>
      </c>
      <c r="AC129" s="18">
        <f>+AE129+AG129</f>
        <v>57</v>
      </c>
      <c r="AD129" s="28">
        <f>+AC129/AC130*100</f>
        <v>27.804878048780491</v>
      </c>
      <c r="AE129" s="18">
        <v>12</v>
      </c>
      <c r="AF129" s="28">
        <f>+AE129/AE130*100</f>
        <v>14.285714285714285</v>
      </c>
      <c r="AG129" s="18">
        <v>45</v>
      </c>
      <c r="AH129" s="236">
        <f>+AG129/AG130*100</f>
        <v>37.190082644628099</v>
      </c>
    </row>
    <row r="130" spans="22:34">
      <c r="V130" s="237" t="s">
        <v>221</v>
      </c>
      <c r="W130" s="34">
        <f>+SUM(W125:W129)</f>
        <v>226</v>
      </c>
      <c r="X130" s="34">
        <f>+SUM(X125:X129)</f>
        <v>100</v>
      </c>
      <c r="Y130" s="34">
        <f>+SUM(Y125:Y129)</f>
        <v>205</v>
      </c>
      <c r="Z130" s="34">
        <f>+SUM(Z125:Z129)</f>
        <v>100</v>
      </c>
      <c r="AA130" s="34">
        <f>+SUM(AA125:AA129)</f>
        <v>21</v>
      </c>
      <c r="AB130" s="34">
        <f t="shared" ref="AB130:AH130" si="28">+SUM(AB125:AB129)</f>
        <v>99.999999999999986</v>
      </c>
      <c r="AC130" s="34">
        <f t="shared" si="28"/>
        <v>205</v>
      </c>
      <c r="AD130" s="34">
        <f t="shared" si="28"/>
        <v>100</v>
      </c>
      <c r="AE130" s="34">
        <f t="shared" si="28"/>
        <v>84</v>
      </c>
      <c r="AF130" s="34">
        <f t="shared" si="28"/>
        <v>100</v>
      </c>
      <c r="AG130" s="34">
        <f t="shared" si="28"/>
        <v>121</v>
      </c>
      <c r="AH130" s="238">
        <f t="shared" si="28"/>
        <v>100</v>
      </c>
    </row>
    <row r="131" spans="22:34">
      <c r="V131" s="239"/>
      <c r="W131" s="15"/>
      <c r="X131" s="15"/>
      <c r="Y131" s="15"/>
      <c r="Z131" s="15"/>
      <c r="AA131" s="15"/>
      <c r="AB131" s="15"/>
      <c r="AC131" s="15"/>
      <c r="AD131" s="15"/>
      <c r="AE131" s="15"/>
      <c r="AF131" s="15"/>
      <c r="AG131" s="15"/>
      <c r="AH131" s="240"/>
    </row>
    <row r="133" spans="22:34">
      <c r="V133" s="41"/>
      <c r="W133" s="771"/>
      <c r="X133" s="771"/>
      <c r="Y133" s="771"/>
      <c r="Z133" s="771"/>
      <c r="AA133" s="771"/>
      <c r="AB133" s="771"/>
      <c r="AC133" s="771"/>
      <c r="AD133" s="771"/>
      <c r="AE133" s="771"/>
      <c r="AF133" s="771"/>
      <c r="AG133" s="771"/>
      <c r="AH133" s="771"/>
    </row>
    <row r="134" spans="22:34" ht="15.75" thickBot="1">
      <c r="V134" s="42"/>
      <c r="W134" s="246"/>
      <c r="X134" s="246"/>
      <c r="Y134" s="246"/>
      <c r="Z134" s="246"/>
      <c r="AA134" s="246"/>
      <c r="AB134" s="246"/>
      <c r="AC134" s="246"/>
      <c r="AD134" s="246"/>
      <c r="AE134" s="246"/>
      <c r="AF134" s="246"/>
      <c r="AG134" s="246"/>
      <c r="AH134" s="246"/>
    </row>
    <row r="135" spans="22:34" ht="15.75" thickBot="1">
      <c r="V135" s="469" t="s">
        <v>284</v>
      </c>
      <c r="W135" s="246"/>
      <c r="X135" s="246"/>
      <c r="Y135" s="246"/>
      <c r="Z135" s="246"/>
      <c r="AA135" s="246"/>
      <c r="AB135" s="246"/>
      <c r="AC135" s="246"/>
      <c r="AD135" s="246"/>
      <c r="AE135" s="246"/>
      <c r="AF135" s="246"/>
      <c r="AG135" s="246"/>
      <c r="AH135" s="246"/>
    </row>
    <row r="136" spans="22:34">
      <c r="V136" s="772" t="s">
        <v>285</v>
      </c>
      <c r="W136" s="773"/>
      <c r="X136" s="773"/>
      <c r="Y136" s="773"/>
      <c r="Z136" s="773"/>
      <c r="AA136" s="773"/>
      <c r="AB136" s="773"/>
      <c r="AC136" s="773"/>
      <c r="AD136" s="773"/>
      <c r="AE136" s="773"/>
      <c r="AF136" s="773"/>
      <c r="AG136" s="773"/>
      <c r="AH136" s="774"/>
    </row>
    <row r="137" spans="22:34" ht="15.75" thickBot="1">
      <c r="V137" s="775"/>
      <c r="W137" s="776"/>
      <c r="X137" s="776"/>
      <c r="Y137" s="776"/>
      <c r="Z137" s="776"/>
      <c r="AA137" s="776"/>
      <c r="AB137" s="776"/>
      <c r="AC137" s="776"/>
      <c r="AD137" s="776"/>
      <c r="AE137" s="776"/>
      <c r="AF137" s="776"/>
      <c r="AG137" s="776"/>
      <c r="AH137" s="777"/>
    </row>
    <row r="138" spans="22:34" ht="15.75" thickBot="1">
      <c r="V138" s="778" t="s">
        <v>185</v>
      </c>
      <c r="W138" s="780" t="s">
        <v>286</v>
      </c>
      <c r="X138" s="781"/>
      <c r="Y138" s="781"/>
      <c r="Z138" s="781"/>
      <c r="AA138" s="781"/>
      <c r="AB138" s="782"/>
      <c r="AC138" s="783" t="s">
        <v>287</v>
      </c>
      <c r="AD138" s="784"/>
      <c r="AE138" s="784"/>
      <c r="AF138" s="784"/>
      <c r="AG138" s="784"/>
      <c r="AH138" s="785"/>
    </row>
    <row r="139" spans="22:34" ht="47.25">
      <c r="V139" s="779"/>
      <c r="W139" s="556" t="s">
        <v>221</v>
      </c>
      <c r="X139" s="556" t="s">
        <v>222</v>
      </c>
      <c r="Y139" s="556" t="s">
        <v>288</v>
      </c>
      <c r="Z139" s="556" t="s">
        <v>222</v>
      </c>
      <c r="AA139" s="556" t="s">
        <v>289</v>
      </c>
      <c r="AB139" s="556" t="s">
        <v>222</v>
      </c>
      <c r="AC139" s="557" t="s">
        <v>221</v>
      </c>
      <c r="AD139" s="557" t="s">
        <v>222</v>
      </c>
      <c r="AE139" s="557" t="s">
        <v>290</v>
      </c>
      <c r="AF139" s="557" t="s">
        <v>222</v>
      </c>
      <c r="AG139" s="558" t="s">
        <v>71</v>
      </c>
      <c r="AH139" s="559" t="s">
        <v>222</v>
      </c>
    </row>
    <row r="140" spans="22:34">
      <c r="V140" s="235" t="s">
        <v>87</v>
      </c>
      <c r="W140" s="17">
        <f>+Y140+AA140</f>
        <v>5</v>
      </c>
      <c r="X140" s="27">
        <f>+W140/W145*100</f>
        <v>2.2831050228310499</v>
      </c>
      <c r="Y140" s="17">
        <v>2</v>
      </c>
      <c r="Z140" s="27">
        <f>+Y140/Y145*100</f>
        <v>1.015228426395939</v>
      </c>
      <c r="AA140" s="17">
        <v>3</v>
      </c>
      <c r="AB140" s="27">
        <f>+AA140/AA145*100</f>
        <v>13.636363636363635</v>
      </c>
      <c r="AC140" s="18">
        <f>+AE140+AG140</f>
        <v>2</v>
      </c>
      <c r="AD140" s="28">
        <f>+AC140/AC145*100</f>
        <v>1.015228426395939</v>
      </c>
      <c r="AE140" s="18">
        <v>2</v>
      </c>
      <c r="AF140" s="28">
        <f>+AE140/AE145*100</f>
        <v>2.3809523809523809</v>
      </c>
      <c r="AG140" s="18">
        <v>0</v>
      </c>
      <c r="AH140" s="236">
        <f>+AG140/AG145*100</f>
        <v>0</v>
      </c>
    </row>
    <row r="141" spans="22:34">
      <c r="V141" s="233" t="s">
        <v>80</v>
      </c>
      <c r="W141" s="17">
        <f>+Y141+AA141</f>
        <v>9</v>
      </c>
      <c r="X141" s="38">
        <f>+W141/W145*100</f>
        <v>4.10958904109589</v>
      </c>
      <c r="Y141" s="30">
        <v>2</v>
      </c>
      <c r="Z141" s="38">
        <f>+Y141/Y145*100</f>
        <v>1.015228426395939</v>
      </c>
      <c r="AA141" s="30">
        <v>7</v>
      </c>
      <c r="AB141" s="38">
        <f>+AA141/AA145*100</f>
        <v>31.818181818181817</v>
      </c>
      <c r="AC141" s="31">
        <f>+AE141+AG141</f>
        <v>2</v>
      </c>
      <c r="AD141" s="39">
        <f>+AC141/AC145*100</f>
        <v>1.015228426395939</v>
      </c>
      <c r="AE141" s="31">
        <v>2</v>
      </c>
      <c r="AF141" s="39">
        <f>+AE141/AE145*100</f>
        <v>2.3809523809523809</v>
      </c>
      <c r="AG141" s="31">
        <v>0</v>
      </c>
      <c r="AH141" s="234">
        <f>+AG141/AG145*100</f>
        <v>0</v>
      </c>
    </row>
    <row r="142" spans="22:34">
      <c r="V142" s="235" t="s">
        <v>64</v>
      </c>
      <c r="W142" s="17">
        <f>+Y142+AA142</f>
        <v>41</v>
      </c>
      <c r="X142" s="28">
        <f>+W142/W145*100</f>
        <v>18.721461187214611</v>
      </c>
      <c r="Y142" s="18">
        <v>35</v>
      </c>
      <c r="Z142" s="28">
        <f>+Y142/Y145*100</f>
        <v>17.766497461928935</v>
      </c>
      <c r="AA142" s="18">
        <v>6</v>
      </c>
      <c r="AB142" s="28">
        <f>+AA142/AA145*100</f>
        <v>27.27272727272727</v>
      </c>
      <c r="AC142" s="18">
        <f>+AE142+AG142</f>
        <v>35</v>
      </c>
      <c r="AD142" s="28">
        <f>+AC142/AC145*100</f>
        <v>17.766497461928935</v>
      </c>
      <c r="AE142" s="18">
        <v>21</v>
      </c>
      <c r="AF142" s="28">
        <f>+AE142/AE145*100</f>
        <v>25</v>
      </c>
      <c r="AG142" s="18">
        <v>14</v>
      </c>
      <c r="AH142" s="236">
        <f>+AG142/AG145*100</f>
        <v>12.389380530973451</v>
      </c>
    </row>
    <row r="143" spans="22:34">
      <c r="V143" s="233" t="s">
        <v>233</v>
      </c>
      <c r="W143" s="17">
        <f>+Y143+AA143</f>
        <v>106</v>
      </c>
      <c r="X143" s="39">
        <f>+W143/W145*100</f>
        <v>48.401826484018265</v>
      </c>
      <c r="Y143" s="31">
        <v>102</v>
      </c>
      <c r="Z143" s="39">
        <f>+Y143/Y145*100</f>
        <v>51.776649746192895</v>
      </c>
      <c r="AA143" s="31">
        <v>4</v>
      </c>
      <c r="AB143" s="39">
        <f>+AA143/AA145*100</f>
        <v>18.181818181818183</v>
      </c>
      <c r="AC143" s="31">
        <f>+AE143+AG143</f>
        <v>102</v>
      </c>
      <c r="AD143" s="39">
        <f>+AC143/AC145*100</f>
        <v>51.776649746192895</v>
      </c>
      <c r="AE143" s="31">
        <v>45</v>
      </c>
      <c r="AF143" s="39">
        <f>+AE143/AE145*100</f>
        <v>53.571428571428569</v>
      </c>
      <c r="AG143" s="31">
        <v>57</v>
      </c>
      <c r="AH143" s="234">
        <f>+AG143/AG145*100</f>
        <v>50.442477876106196</v>
      </c>
    </row>
    <row r="144" spans="22:34">
      <c r="V144" s="235" t="s">
        <v>234</v>
      </c>
      <c r="W144" s="17">
        <f>+Y144+AA144</f>
        <v>58</v>
      </c>
      <c r="X144" s="28">
        <f>+W144/W145*100</f>
        <v>26.484018264840181</v>
      </c>
      <c r="Y144" s="18">
        <v>56</v>
      </c>
      <c r="Z144" s="28">
        <f>+Y144/Y145*100</f>
        <v>28.426395939086298</v>
      </c>
      <c r="AA144" s="18">
        <v>2</v>
      </c>
      <c r="AB144" s="28">
        <f>+AA144/AA145*100</f>
        <v>9.0909090909090917</v>
      </c>
      <c r="AC144" s="18">
        <f>+AE144+AG144</f>
        <v>56</v>
      </c>
      <c r="AD144" s="28">
        <f>+AC144/AC145*100</f>
        <v>28.426395939086298</v>
      </c>
      <c r="AE144" s="18">
        <v>14</v>
      </c>
      <c r="AF144" s="28">
        <f>+AE144/AE145*100</f>
        <v>16.666666666666664</v>
      </c>
      <c r="AG144" s="18">
        <v>42</v>
      </c>
      <c r="AH144" s="236">
        <f>+AG144/AG145*100</f>
        <v>37.168141592920357</v>
      </c>
    </row>
    <row r="145" spans="22:34">
      <c r="V145" s="237" t="s">
        <v>221</v>
      </c>
      <c r="W145" s="34">
        <f>+SUM(W140:W144)</f>
        <v>219</v>
      </c>
      <c r="X145" s="34">
        <f>+SUM(X140:X144)</f>
        <v>100</v>
      </c>
      <c r="Y145" s="34">
        <f>+SUM(Y140:Y144)</f>
        <v>197</v>
      </c>
      <c r="Z145" s="34">
        <f>+SUM(Z140:Z144)</f>
        <v>100</v>
      </c>
      <c r="AA145" s="34">
        <f>+SUM(AA140:AA144)</f>
        <v>22</v>
      </c>
      <c r="AB145" s="34">
        <f t="shared" ref="AB145:AH145" si="29">+SUM(AB140:AB144)</f>
        <v>100</v>
      </c>
      <c r="AC145" s="34">
        <f t="shared" si="29"/>
        <v>197</v>
      </c>
      <c r="AD145" s="34">
        <f t="shared" si="29"/>
        <v>100</v>
      </c>
      <c r="AE145" s="34">
        <f t="shared" si="29"/>
        <v>84</v>
      </c>
      <c r="AF145" s="34">
        <f t="shared" si="29"/>
        <v>100</v>
      </c>
      <c r="AG145" s="34">
        <f t="shared" si="29"/>
        <v>113</v>
      </c>
      <c r="AH145" s="238">
        <f t="shared" si="29"/>
        <v>100</v>
      </c>
    </row>
    <row r="146" spans="22:34">
      <c r="V146" s="239"/>
      <c r="W146" s="15"/>
      <c r="X146" s="15"/>
      <c r="Y146" s="15"/>
      <c r="Z146" s="15"/>
      <c r="AA146" s="15"/>
      <c r="AB146" s="15"/>
      <c r="AC146" s="15"/>
      <c r="AD146" s="15"/>
      <c r="AE146" s="15"/>
      <c r="AF146" s="15"/>
      <c r="AG146" s="15"/>
      <c r="AH146" s="240"/>
    </row>
    <row r="147" spans="22:34">
      <c r="V147" s="247" t="s">
        <v>263</v>
      </c>
      <c r="W147" s="36">
        <v>8</v>
      </c>
      <c r="X147" s="35"/>
      <c r="Y147" s="35">
        <v>7</v>
      </c>
      <c r="Z147" s="35"/>
      <c r="AA147" s="35">
        <v>1</v>
      </c>
      <c r="AB147" s="35"/>
      <c r="AC147" s="35"/>
      <c r="AD147" s="35"/>
      <c r="AE147" s="35">
        <v>5</v>
      </c>
      <c r="AF147" s="35"/>
      <c r="AG147" s="35">
        <v>2</v>
      </c>
      <c r="AH147" s="248"/>
    </row>
    <row r="148" spans="22:34">
      <c r="V148" s="691"/>
      <c r="W148" s="692"/>
      <c r="X148" s="224"/>
      <c r="Y148" s="224"/>
      <c r="Z148" s="224"/>
      <c r="AA148" s="224"/>
      <c r="AB148" s="224"/>
      <c r="AC148" s="224"/>
      <c r="AD148" s="224"/>
      <c r="AE148" s="224"/>
      <c r="AF148" s="224"/>
      <c r="AG148" s="224"/>
      <c r="AH148" s="693"/>
    </row>
    <row r="149" spans="22:34">
      <c r="V149" s="691"/>
      <c r="W149" s="692"/>
      <c r="X149" s="224"/>
      <c r="Y149" s="224"/>
      <c r="Z149" s="224"/>
      <c r="AA149" s="224"/>
      <c r="AB149" s="224"/>
      <c r="AC149" s="224"/>
      <c r="AD149" s="224"/>
      <c r="AE149" s="224"/>
      <c r="AF149" s="224"/>
      <c r="AG149" s="224"/>
      <c r="AH149" s="693"/>
    </row>
    <row r="150" spans="22:34">
      <c r="V150" s="691"/>
      <c r="W150" s="692"/>
      <c r="X150" s="224"/>
      <c r="Y150" s="224"/>
      <c r="Z150" s="224"/>
      <c r="AA150" s="224"/>
      <c r="AB150" s="224"/>
      <c r="AC150" s="224"/>
      <c r="AD150" s="224"/>
      <c r="AE150" s="224"/>
      <c r="AF150" s="224"/>
      <c r="AG150" s="224"/>
      <c r="AH150" s="693"/>
    </row>
    <row r="151" spans="22:34">
      <c r="V151" s="691"/>
      <c r="W151" s="692"/>
      <c r="X151" s="224"/>
      <c r="Y151" s="224"/>
      <c r="Z151" s="224"/>
      <c r="AA151" s="224"/>
      <c r="AB151" s="224"/>
      <c r="AC151" s="224"/>
      <c r="AD151" s="224"/>
      <c r="AE151" s="224"/>
      <c r="AF151" s="224"/>
      <c r="AG151" s="224"/>
      <c r="AH151" s="693"/>
    </row>
    <row r="152" spans="22:34">
      <c r="V152" s="691"/>
      <c r="W152" s="692"/>
      <c r="X152" s="224"/>
      <c r="Y152" s="224"/>
      <c r="Z152" s="224"/>
      <c r="AA152" s="224"/>
      <c r="AB152" s="224"/>
      <c r="AC152" s="224"/>
      <c r="AD152" s="224"/>
      <c r="AE152" s="224"/>
      <c r="AF152" s="224"/>
      <c r="AG152" s="224"/>
      <c r="AH152" s="693"/>
    </row>
    <row r="153" spans="22:34">
      <c r="V153" s="691"/>
      <c r="W153" s="692"/>
      <c r="X153" s="224"/>
      <c r="Y153" s="224"/>
      <c r="Z153" s="224"/>
      <c r="AA153" s="224"/>
      <c r="AB153" s="224"/>
      <c r="AC153" s="224"/>
      <c r="AD153" s="224"/>
      <c r="AE153" s="224"/>
      <c r="AF153" s="224"/>
      <c r="AG153" s="224"/>
      <c r="AH153" s="693"/>
    </row>
    <row r="154" spans="22:34" ht="15.75" thickBot="1">
      <c r="V154" s="691"/>
      <c r="W154" s="692"/>
      <c r="X154" s="224"/>
      <c r="Y154" s="224"/>
      <c r="Z154" s="224"/>
      <c r="AA154" s="224"/>
      <c r="AB154" s="224"/>
      <c r="AC154" s="224"/>
      <c r="AD154" s="224"/>
      <c r="AE154" s="224"/>
      <c r="AF154" s="224"/>
      <c r="AG154" s="224"/>
      <c r="AH154" s="693"/>
    </row>
    <row r="155" spans="22:34">
      <c r="V155" s="795" t="s">
        <v>291</v>
      </c>
      <c r="W155" s="798" t="s">
        <v>292</v>
      </c>
      <c r="X155" s="799"/>
      <c r="Y155" s="799"/>
      <c r="Z155" s="799"/>
      <c r="AA155" s="799"/>
      <c r="AB155" s="799"/>
      <c r="AC155" s="799"/>
      <c r="AD155" s="799"/>
      <c r="AE155" s="799"/>
      <c r="AF155" s="799"/>
      <c r="AG155" s="799"/>
      <c r="AH155" s="800"/>
    </row>
    <row r="156" spans="22:34">
      <c r="V156" s="796"/>
      <c r="W156" s="801"/>
      <c r="X156" s="802"/>
      <c r="Y156" s="802"/>
      <c r="Z156" s="802"/>
      <c r="AA156" s="802"/>
      <c r="AB156" s="802"/>
      <c r="AC156" s="802"/>
      <c r="AD156" s="802"/>
      <c r="AE156" s="802"/>
      <c r="AF156" s="802"/>
      <c r="AG156" s="802"/>
      <c r="AH156" s="803"/>
    </row>
    <row r="157" spans="22:34">
      <c r="V157" s="796"/>
      <c r="W157" s="801"/>
      <c r="X157" s="802"/>
      <c r="Y157" s="802"/>
      <c r="Z157" s="802"/>
      <c r="AA157" s="802"/>
      <c r="AB157" s="802"/>
      <c r="AC157" s="802"/>
      <c r="AD157" s="802"/>
      <c r="AE157" s="802"/>
      <c r="AF157" s="802"/>
      <c r="AG157" s="802"/>
      <c r="AH157" s="803"/>
    </row>
    <row r="158" spans="22:34">
      <c r="V158" s="796"/>
      <c r="W158" s="801"/>
      <c r="X158" s="802"/>
      <c r="Y158" s="802"/>
      <c r="Z158" s="802"/>
      <c r="AA158" s="802"/>
      <c r="AB158" s="802"/>
      <c r="AC158" s="802"/>
      <c r="AD158" s="802"/>
      <c r="AE158" s="802"/>
      <c r="AF158" s="802"/>
      <c r="AG158" s="802"/>
      <c r="AH158" s="803"/>
    </row>
    <row r="159" spans="22:34" ht="15.75" thickBot="1">
      <c r="V159" s="797"/>
      <c r="W159" s="804"/>
      <c r="X159" s="805"/>
      <c r="Y159" s="805"/>
      <c r="Z159" s="805"/>
      <c r="AA159" s="805"/>
      <c r="AB159" s="805"/>
      <c r="AC159" s="805"/>
      <c r="AD159" s="805"/>
      <c r="AE159" s="805"/>
      <c r="AF159" s="805"/>
      <c r="AG159" s="805"/>
      <c r="AH159" s="806"/>
    </row>
    <row r="160" spans="22:34" ht="15.75" thickBot="1">
      <c r="V160" s="249"/>
      <c r="W160" s="250"/>
      <c r="X160" s="250"/>
      <c r="Y160" s="250"/>
      <c r="Z160" s="250"/>
      <c r="AA160" s="250"/>
      <c r="AB160" s="250"/>
      <c r="AC160" s="250"/>
      <c r="AD160" s="250"/>
      <c r="AE160" s="250"/>
      <c r="AF160" s="250"/>
      <c r="AG160" s="250"/>
      <c r="AH160" s="251"/>
    </row>
    <row r="161" spans="22:34" ht="15.75" thickBot="1">
      <c r="V161" s="252"/>
    </row>
    <row r="162" spans="22:34" ht="15.75" thickBot="1">
      <c r="V162" s="468" t="s">
        <v>293</v>
      </c>
      <c r="W162" s="771"/>
      <c r="X162" s="771"/>
      <c r="Y162" s="771"/>
      <c r="Z162" s="771"/>
      <c r="AA162" s="771"/>
      <c r="AB162" s="771"/>
      <c r="AC162" s="771"/>
      <c r="AD162" s="771"/>
      <c r="AE162" s="771"/>
      <c r="AF162" s="771"/>
      <c r="AG162" s="771"/>
      <c r="AH162" s="771"/>
    </row>
    <row r="163" spans="22:34">
      <c r="V163" s="772" t="s">
        <v>294</v>
      </c>
      <c r="W163" s="773"/>
      <c r="X163" s="773"/>
      <c r="Y163" s="773"/>
      <c r="Z163" s="773"/>
      <c r="AA163" s="773"/>
      <c r="AB163" s="773"/>
      <c r="AC163" s="773"/>
      <c r="AD163" s="773"/>
      <c r="AE163" s="773"/>
      <c r="AF163" s="773"/>
      <c r="AG163" s="773"/>
      <c r="AH163" s="774"/>
    </row>
    <row r="164" spans="22:34" ht="15.75" thickBot="1">
      <c r="V164" s="816"/>
      <c r="W164" s="817"/>
      <c r="X164" s="817"/>
      <c r="Y164" s="817"/>
      <c r="Z164" s="817"/>
      <c r="AA164" s="817"/>
      <c r="AB164" s="817"/>
      <c r="AC164" s="817"/>
      <c r="AD164" s="817"/>
      <c r="AE164" s="817"/>
      <c r="AF164" s="817"/>
      <c r="AG164" s="817"/>
      <c r="AH164" s="818"/>
    </row>
    <row r="165" spans="22:34" ht="15.75" thickBot="1">
      <c r="V165" s="819" t="s">
        <v>185</v>
      </c>
      <c r="W165" s="820" t="s">
        <v>295</v>
      </c>
      <c r="X165" s="821"/>
      <c r="Y165" s="821"/>
      <c r="Z165" s="821"/>
      <c r="AA165" s="821"/>
      <c r="AB165" s="822"/>
      <c r="AC165" s="823" t="s">
        <v>296</v>
      </c>
      <c r="AD165" s="824"/>
      <c r="AE165" s="824"/>
      <c r="AF165" s="824"/>
      <c r="AG165" s="824"/>
      <c r="AH165" s="825"/>
    </row>
    <row r="166" spans="22:34" ht="47.25">
      <c r="V166" s="779"/>
      <c r="W166" s="556" t="s">
        <v>221</v>
      </c>
      <c r="X166" s="556" t="s">
        <v>222</v>
      </c>
      <c r="Y166" s="556" t="s">
        <v>297</v>
      </c>
      <c r="Z166" s="556" t="s">
        <v>222</v>
      </c>
      <c r="AA166" s="556" t="s">
        <v>298</v>
      </c>
      <c r="AB166" s="556" t="s">
        <v>222</v>
      </c>
      <c r="AC166" s="557" t="s">
        <v>221</v>
      </c>
      <c r="AD166" s="557" t="s">
        <v>222</v>
      </c>
      <c r="AE166" s="557" t="s">
        <v>290</v>
      </c>
      <c r="AF166" s="557" t="s">
        <v>222</v>
      </c>
      <c r="AG166" s="558" t="s">
        <v>71</v>
      </c>
      <c r="AH166" s="559" t="s">
        <v>222</v>
      </c>
    </row>
    <row r="167" spans="22:34">
      <c r="V167" s="235" t="s">
        <v>87</v>
      </c>
      <c r="W167" s="17">
        <v>3</v>
      </c>
      <c r="X167" s="27">
        <f>+W167/W172*100</f>
        <v>1.3761467889908259</v>
      </c>
      <c r="Y167" s="17">
        <v>1</v>
      </c>
      <c r="Z167" s="27">
        <f>+Y167/Y172*100</f>
        <v>0.50761421319796951</v>
      </c>
      <c r="AA167" s="17">
        <v>2</v>
      </c>
      <c r="AB167" s="27">
        <f>+AA167/AA172*100</f>
        <v>9.5238095238095237</v>
      </c>
      <c r="AC167" s="18">
        <v>1</v>
      </c>
      <c r="AD167" s="28">
        <f>+AC167/AC172*100</f>
        <v>0.50761421319796951</v>
      </c>
      <c r="AE167" s="18">
        <v>1</v>
      </c>
      <c r="AF167" s="28">
        <f>+AE167/AE172*100</f>
        <v>1.1904761904761905</v>
      </c>
      <c r="AG167" s="18">
        <v>0</v>
      </c>
      <c r="AH167" s="236">
        <f>+AG167/AG172*100</f>
        <v>0</v>
      </c>
    </row>
    <row r="168" spans="22:34">
      <c r="V168" s="233" t="s">
        <v>80</v>
      </c>
      <c r="W168" s="30">
        <v>8</v>
      </c>
      <c r="X168" s="38">
        <f>+W168/W172*100</f>
        <v>3.669724770642202</v>
      </c>
      <c r="Y168" s="30">
        <v>3</v>
      </c>
      <c r="Z168" s="38">
        <f>+Y168/Y172*100</f>
        <v>1.5228426395939088</v>
      </c>
      <c r="AA168" s="30">
        <v>5</v>
      </c>
      <c r="AB168" s="38">
        <f>+AA168/AA172*100</f>
        <v>23.809523809523807</v>
      </c>
      <c r="AC168" s="31">
        <v>3</v>
      </c>
      <c r="AD168" s="39">
        <f>+AC168/AC172*100</f>
        <v>1.5228426395939088</v>
      </c>
      <c r="AE168" s="31">
        <v>3</v>
      </c>
      <c r="AF168" s="39">
        <f>+AE168/AE172*100</f>
        <v>3.5714285714285712</v>
      </c>
      <c r="AG168" s="31">
        <v>0</v>
      </c>
      <c r="AH168" s="234">
        <f>+AG168/AG172*100</f>
        <v>0</v>
      </c>
    </row>
    <row r="169" spans="22:34">
      <c r="V169" s="235" t="s">
        <v>64</v>
      </c>
      <c r="W169" s="17">
        <v>36</v>
      </c>
      <c r="X169" s="28">
        <f>+W169/W172*100</f>
        <v>16.513761467889911</v>
      </c>
      <c r="Y169" s="18">
        <v>29</v>
      </c>
      <c r="Z169" s="28">
        <f>+Y169/Y172*100</f>
        <v>14.720812182741117</v>
      </c>
      <c r="AA169" s="18">
        <v>7</v>
      </c>
      <c r="AB169" s="28">
        <f>+AA169/AA172*100</f>
        <v>33.333333333333329</v>
      </c>
      <c r="AC169" s="18">
        <f>21+8</f>
        <v>29</v>
      </c>
      <c r="AD169" s="28">
        <f>+AC169/AC172*100</f>
        <v>14.720812182741117</v>
      </c>
      <c r="AE169" s="18">
        <v>20</v>
      </c>
      <c r="AF169" s="28">
        <f>+AE169/AE172*100</f>
        <v>23.809523809523807</v>
      </c>
      <c r="AG169" s="18">
        <v>9</v>
      </c>
      <c r="AH169" s="236">
        <f>+AG169/AG172*100</f>
        <v>7.9646017699115044</v>
      </c>
    </row>
    <row r="170" spans="22:34">
      <c r="V170" s="233" t="s">
        <v>233</v>
      </c>
      <c r="W170" s="30">
        <v>116</v>
      </c>
      <c r="X170" s="39">
        <f>+W170/W172*100</f>
        <v>53.211009174311933</v>
      </c>
      <c r="Y170" s="31">
        <v>111</v>
      </c>
      <c r="Z170" s="39">
        <f>+Y170/Y172*100</f>
        <v>56.345177664974621</v>
      </c>
      <c r="AA170" s="31">
        <v>5</v>
      </c>
      <c r="AB170" s="39">
        <f>+AA170/AA172*100</f>
        <v>23.809523809523807</v>
      </c>
      <c r="AC170" s="31">
        <f>52+59</f>
        <v>111</v>
      </c>
      <c r="AD170" s="39">
        <f>+AC170/AC172*100</f>
        <v>56.345177664974621</v>
      </c>
      <c r="AE170" s="31">
        <v>49</v>
      </c>
      <c r="AF170" s="39">
        <f>+AE170/AE172*100</f>
        <v>58.333333333333336</v>
      </c>
      <c r="AG170" s="31">
        <v>62</v>
      </c>
      <c r="AH170" s="234">
        <f>+AG170/AG172*100</f>
        <v>54.86725663716814</v>
      </c>
    </row>
    <row r="171" spans="22:34">
      <c r="V171" s="235" t="s">
        <v>234</v>
      </c>
      <c r="W171" s="17">
        <v>55</v>
      </c>
      <c r="X171" s="28">
        <f>+W171/W172*100</f>
        <v>25.229357798165136</v>
      </c>
      <c r="Y171" s="18">
        <v>53</v>
      </c>
      <c r="Z171" s="28">
        <f>+Y171/Y172*100</f>
        <v>26.903553299492383</v>
      </c>
      <c r="AA171" s="18">
        <v>2</v>
      </c>
      <c r="AB171" s="28">
        <f>+AA171/AA172*100</f>
        <v>9.5238095238095237</v>
      </c>
      <c r="AC171" s="18">
        <f>12+41</f>
        <v>53</v>
      </c>
      <c r="AD171" s="28">
        <f>+AC171/AC172*100</f>
        <v>26.903553299492383</v>
      </c>
      <c r="AE171" s="18">
        <v>11</v>
      </c>
      <c r="AF171" s="28">
        <f>+AE171/AE172*100</f>
        <v>13.095238095238097</v>
      </c>
      <c r="AG171" s="18">
        <v>42</v>
      </c>
      <c r="AH171" s="236">
        <f>+AG171/AG172*100</f>
        <v>37.168141592920357</v>
      </c>
    </row>
    <row r="172" spans="22:34" ht="15.75" thickBot="1">
      <c r="V172" s="237" t="s">
        <v>221</v>
      </c>
      <c r="W172" s="34">
        <f t="shared" ref="W172:AH172" si="30">+SUM(W167:W171)</f>
        <v>218</v>
      </c>
      <c r="X172" s="34">
        <f t="shared" si="30"/>
        <v>100.00000000000001</v>
      </c>
      <c r="Y172" s="34">
        <f t="shared" si="30"/>
        <v>197</v>
      </c>
      <c r="Z172" s="34">
        <f t="shared" si="30"/>
        <v>100</v>
      </c>
      <c r="AA172" s="34">
        <f t="shared" si="30"/>
        <v>21</v>
      </c>
      <c r="AB172" s="34">
        <f t="shared" si="30"/>
        <v>99.999999999999986</v>
      </c>
      <c r="AC172" s="34">
        <f t="shared" si="30"/>
        <v>197</v>
      </c>
      <c r="AD172" s="34">
        <f t="shared" si="30"/>
        <v>100</v>
      </c>
      <c r="AE172" s="34">
        <f t="shared" si="30"/>
        <v>84</v>
      </c>
      <c r="AF172" s="34">
        <f t="shared" si="30"/>
        <v>100</v>
      </c>
      <c r="AG172" s="34">
        <f t="shared" si="30"/>
        <v>113</v>
      </c>
      <c r="AH172" s="238">
        <f t="shared" si="30"/>
        <v>100</v>
      </c>
    </row>
    <row r="173" spans="22:34">
      <c r="V173" s="795" t="s">
        <v>291</v>
      </c>
      <c r="W173" s="807" t="s">
        <v>299</v>
      </c>
      <c r="X173" s="808"/>
      <c r="Y173" s="808"/>
      <c r="Z173" s="808"/>
      <c r="AA173" s="808"/>
      <c r="AB173" s="808"/>
      <c r="AC173" s="808"/>
      <c r="AD173" s="808"/>
      <c r="AE173" s="808"/>
      <c r="AF173" s="808"/>
      <c r="AG173" s="808"/>
      <c r="AH173" s="809"/>
    </row>
    <row r="174" spans="22:34">
      <c r="V174" s="796"/>
      <c r="W174" s="810"/>
      <c r="X174" s="811"/>
      <c r="Y174" s="811"/>
      <c r="Z174" s="811"/>
      <c r="AA174" s="811"/>
      <c r="AB174" s="811"/>
      <c r="AC174" s="811"/>
      <c r="AD174" s="811"/>
      <c r="AE174" s="811"/>
      <c r="AF174" s="811"/>
      <c r="AG174" s="811"/>
      <c r="AH174" s="812"/>
    </row>
    <row r="175" spans="22:34">
      <c r="V175" s="796"/>
      <c r="W175" s="810"/>
      <c r="X175" s="811"/>
      <c r="Y175" s="811"/>
      <c r="Z175" s="811"/>
      <c r="AA175" s="811"/>
      <c r="AB175" s="811"/>
      <c r="AC175" s="811"/>
      <c r="AD175" s="811"/>
      <c r="AE175" s="811"/>
      <c r="AF175" s="811"/>
      <c r="AG175" s="811"/>
      <c r="AH175" s="812"/>
    </row>
    <row r="176" spans="22:34">
      <c r="V176" s="796"/>
      <c r="W176" s="810"/>
      <c r="X176" s="811"/>
      <c r="Y176" s="811"/>
      <c r="Z176" s="811"/>
      <c r="AA176" s="811"/>
      <c r="AB176" s="811"/>
      <c r="AC176" s="811"/>
      <c r="AD176" s="811"/>
      <c r="AE176" s="811"/>
      <c r="AF176" s="811"/>
      <c r="AG176" s="811"/>
      <c r="AH176" s="812"/>
    </row>
    <row r="177" spans="22:34" ht="15.75" thickBot="1">
      <c r="V177" s="797"/>
      <c r="W177" s="813"/>
      <c r="X177" s="814"/>
      <c r="Y177" s="814"/>
      <c r="Z177" s="814"/>
      <c r="AA177" s="814"/>
      <c r="AB177" s="814"/>
      <c r="AC177" s="814"/>
      <c r="AD177" s="814"/>
      <c r="AE177" s="814"/>
      <c r="AF177" s="814"/>
      <c r="AG177" s="814"/>
      <c r="AH177" s="815"/>
    </row>
    <row r="178" spans="22:34" ht="15.75" thickBot="1">
      <c r="V178" s="249"/>
      <c r="W178" s="250"/>
      <c r="X178" s="250"/>
      <c r="Y178" s="250"/>
      <c r="Z178" s="250"/>
      <c r="AA178" s="250"/>
      <c r="AB178" s="250"/>
      <c r="AC178" s="250"/>
      <c r="AD178" s="250"/>
      <c r="AE178" s="250"/>
      <c r="AF178" s="250"/>
      <c r="AG178" s="250"/>
      <c r="AH178" s="251"/>
    </row>
    <row r="179" spans="22:34" ht="15.75" thickBot="1">
      <c r="V179" s="252"/>
    </row>
    <row r="180" spans="22:34" ht="15.75" thickBot="1">
      <c r="V180" s="468" t="s">
        <v>300</v>
      </c>
      <c r="W180" s="771"/>
      <c r="X180" s="771"/>
      <c r="Y180" s="771"/>
      <c r="Z180" s="771"/>
      <c r="AA180" s="771"/>
      <c r="AB180" s="771"/>
      <c r="AC180" s="771"/>
      <c r="AD180" s="771"/>
      <c r="AE180" s="771"/>
      <c r="AF180" s="771"/>
      <c r="AG180" s="771"/>
      <c r="AH180" s="771"/>
    </row>
    <row r="181" spans="22:34">
      <c r="V181" s="772" t="s">
        <v>301</v>
      </c>
      <c r="W181" s="773"/>
      <c r="X181" s="773"/>
      <c r="Y181" s="773"/>
      <c r="Z181" s="773"/>
      <c r="AA181" s="773"/>
      <c r="AB181" s="773"/>
      <c r="AC181" s="773"/>
      <c r="AD181" s="773"/>
      <c r="AE181" s="773"/>
      <c r="AF181" s="773"/>
      <c r="AG181" s="773"/>
      <c r="AH181" s="774"/>
    </row>
    <row r="182" spans="22:34" ht="15.75" thickBot="1">
      <c r="V182" s="816"/>
      <c r="W182" s="817"/>
      <c r="X182" s="817"/>
      <c r="Y182" s="817"/>
      <c r="Z182" s="817"/>
      <c r="AA182" s="817"/>
      <c r="AB182" s="817"/>
      <c r="AC182" s="817"/>
      <c r="AD182" s="817"/>
      <c r="AE182" s="817"/>
      <c r="AF182" s="817"/>
      <c r="AG182" s="817"/>
      <c r="AH182" s="818"/>
    </row>
    <row r="183" spans="22:34" ht="15.75" thickBot="1">
      <c r="V183" s="819" t="s">
        <v>185</v>
      </c>
      <c r="W183" s="820" t="s">
        <v>302</v>
      </c>
      <c r="X183" s="821"/>
      <c r="Y183" s="821"/>
      <c r="Z183" s="821"/>
      <c r="AA183" s="821"/>
      <c r="AB183" s="822"/>
      <c r="AC183" s="823" t="s">
        <v>303</v>
      </c>
      <c r="AD183" s="824"/>
      <c r="AE183" s="824"/>
      <c r="AF183" s="824"/>
      <c r="AG183" s="824"/>
      <c r="AH183" s="825"/>
    </row>
    <row r="184" spans="22:34" ht="47.25">
      <c r="V184" s="779"/>
      <c r="W184" s="556" t="s">
        <v>221</v>
      </c>
      <c r="X184" s="556" t="s">
        <v>222</v>
      </c>
      <c r="Y184" s="556" t="s">
        <v>304</v>
      </c>
      <c r="Z184" s="556" t="s">
        <v>222</v>
      </c>
      <c r="AA184" s="556" t="s">
        <v>305</v>
      </c>
      <c r="AB184" s="556" t="s">
        <v>222</v>
      </c>
      <c r="AC184" s="557" t="s">
        <v>221</v>
      </c>
      <c r="AD184" s="557" t="s">
        <v>222</v>
      </c>
      <c r="AE184" s="557" t="s">
        <v>290</v>
      </c>
      <c r="AF184" s="557" t="s">
        <v>222</v>
      </c>
      <c r="AG184" s="558" t="s">
        <v>71</v>
      </c>
      <c r="AH184" s="559" t="s">
        <v>222</v>
      </c>
    </row>
    <row r="185" spans="22:34">
      <c r="V185" s="235" t="s">
        <v>87</v>
      </c>
      <c r="W185" s="17">
        <v>3</v>
      </c>
      <c r="X185" s="27">
        <f>+W185/W190*100</f>
        <v>1.2605042016806722</v>
      </c>
      <c r="Y185" s="17">
        <v>1</v>
      </c>
      <c r="Z185" s="27">
        <f>+Y185/Y190*100</f>
        <v>0.50505050505050508</v>
      </c>
      <c r="AA185" s="17">
        <v>2</v>
      </c>
      <c r="AB185" s="27">
        <f>+AA185/AA190*100</f>
        <v>5</v>
      </c>
      <c r="AC185" s="30">
        <f>+AE185+AG185</f>
        <v>1</v>
      </c>
      <c r="AD185" s="38">
        <f>+AC185/AC190*100</f>
        <v>0.50505050505050508</v>
      </c>
      <c r="AE185" s="30">
        <v>1</v>
      </c>
      <c r="AF185" s="38">
        <f>+AE185/AE190*100</f>
        <v>1.1235955056179776</v>
      </c>
      <c r="AG185" s="30">
        <v>0</v>
      </c>
      <c r="AH185" s="253">
        <f>+AG185/AG190*100</f>
        <v>0</v>
      </c>
    </row>
    <row r="186" spans="22:34">
      <c r="V186" s="233" t="s">
        <v>80</v>
      </c>
      <c r="W186" s="30">
        <v>6</v>
      </c>
      <c r="X186" s="38">
        <f>+W186/W190*100</f>
        <v>2.5210084033613445</v>
      </c>
      <c r="Y186" s="30">
        <v>1</v>
      </c>
      <c r="Z186" s="38">
        <f>+Y186/Y190*100</f>
        <v>0.50505050505050508</v>
      </c>
      <c r="AA186" s="30">
        <v>5</v>
      </c>
      <c r="AB186" s="38">
        <f>+AA186/AA190*100</f>
        <v>12.5</v>
      </c>
      <c r="AC186" s="17">
        <f>+AE186+AG186</f>
        <v>1</v>
      </c>
      <c r="AD186" s="27">
        <f>+AC186/AC190*100</f>
        <v>0.50505050505050508</v>
      </c>
      <c r="AE186" s="17">
        <v>1</v>
      </c>
      <c r="AF186" s="27">
        <f>+AE186/AE190*100</f>
        <v>1.1235955056179776</v>
      </c>
      <c r="AG186" s="17">
        <v>0</v>
      </c>
      <c r="AH186" s="254">
        <f>+AG186/AG190*100</f>
        <v>0</v>
      </c>
    </row>
    <row r="187" spans="22:34">
      <c r="V187" s="235" t="s">
        <v>64</v>
      </c>
      <c r="W187" s="17">
        <v>39</v>
      </c>
      <c r="X187" s="27">
        <f>+W187/W190*100</f>
        <v>16.386554621848738</v>
      </c>
      <c r="Y187" s="17">
        <v>31</v>
      </c>
      <c r="Z187" s="27">
        <f>+Y187/Y190*100</f>
        <v>15.656565656565657</v>
      </c>
      <c r="AA187" s="17">
        <v>8</v>
      </c>
      <c r="AB187" s="27">
        <f>+AA187/AA190*100</f>
        <v>20</v>
      </c>
      <c r="AC187" s="30">
        <f>+AE187+AG187</f>
        <v>31</v>
      </c>
      <c r="AD187" s="38">
        <f>+AC187/AC190*100</f>
        <v>15.656565656565657</v>
      </c>
      <c r="AE187" s="30">
        <v>21</v>
      </c>
      <c r="AF187" s="38">
        <f>+AE187/AE190*100</f>
        <v>23.595505617977526</v>
      </c>
      <c r="AG187" s="30">
        <v>10</v>
      </c>
      <c r="AH187" s="253">
        <f>+AG187/AG190*100</f>
        <v>9.1743119266055047</v>
      </c>
    </row>
    <row r="188" spans="22:34">
      <c r="V188" s="233" t="s">
        <v>233</v>
      </c>
      <c r="W188" s="30">
        <v>109</v>
      </c>
      <c r="X188" s="38">
        <f>+W188/W190*100</f>
        <v>45.798319327731093</v>
      </c>
      <c r="Y188" s="30">
        <v>100</v>
      </c>
      <c r="Z188" s="38">
        <f>+Y188/Y190*100</f>
        <v>50.505050505050505</v>
      </c>
      <c r="AA188" s="30">
        <v>9</v>
      </c>
      <c r="AB188" s="38">
        <f>+AA188/AA190*100</f>
        <v>22.5</v>
      </c>
      <c r="AC188" s="17">
        <f>+AE188+AG188</f>
        <v>100</v>
      </c>
      <c r="AD188" s="27">
        <f>+AC188/AC190*100</f>
        <v>50.505050505050505</v>
      </c>
      <c r="AE188" s="17">
        <v>50</v>
      </c>
      <c r="AF188" s="27">
        <f>+AE188/AE190*100</f>
        <v>56.17977528089888</v>
      </c>
      <c r="AG188" s="17">
        <v>50</v>
      </c>
      <c r="AH188" s="254">
        <f>+AG188/AG190*100</f>
        <v>45.871559633027523</v>
      </c>
    </row>
    <row r="189" spans="22:34">
      <c r="V189" s="235" t="s">
        <v>234</v>
      </c>
      <c r="W189" s="17">
        <v>81</v>
      </c>
      <c r="X189" s="27">
        <f>+W189/W190*100</f>
        <v>34.033613445378151</v>
      </c>
      <c r="Y189" s="17">
        <v>65</v>
      </c>
      <c r="Z189" s="27">
        <f>+Y189/Y190*100</f>
        <v>32.828282828282831</v>
      </c>
      <c r="AA189" s="17">
        <f>+W189-Y189</f>
        <v>16</v>
      </c>
      <c r="AB189" s="27">
        <f>+AA189/AA190*100</f>
        <v>40</v>
      </c>
      <c r="AC189" s="30">
        <f>+AE189+AG189</f>
        <v>65</v>
      </c>
      <c r="AD189" s="38">
        <f>+AC189/AC190*100</f>
        <v>32.828282828282831</v>
      </c>
      <c r="AE189" s="30">
        <v>16</v>
      </c>
      <c r="AF189" s="38">
        <f>+AE189/AE190*100</f>
        <v>17.977528089887642</v>
      </c>
      <c r="AG189" s="30">
        <v>49</v>
      </c>
      <c r="AH189" s="253">
        <f>+AG189/AG190*100</f>
        <v>44.954128440366972</v>
      </c>
    </row>
    <row r="190" spans="22:34" ht="15.75" thickBot="1">
      <c r="V190" s="237" t="s">
        <v>221</v>
      </c>
      <c r="W190" s="34">
        <f t="shared" ref="W190:AH190" si="31">+SUM(W185:W189)</f>
        <v>238</v>
      </c>
      <c r="X190" s="34">
        <f t="shared" si="31"/>
        <v>100</v>
      </c>
      <c r="Y190" s="34">
        <f t="shared" si="31"/>
        <v>198</v>
      </c>
      <c r="Z190" s="34">
        <f t="shared" si="31"/>
        <v>100</v>
      </c>
      <c r="AA190" s="34">
        <f t="shared" si="31"/>
        <v>40</v>
      </c>
      <c r="AB190" s="34">
        <f t="shared" si="31"/>
        <v>100</v>
      </c>
      <c r="AC190" s="34">
        <f t="shared" si="31"/>
        <v>198</v>
      </c>
      <c r="AD190" s="34">
        <f t="shared" si="31"/>
        <v>100</v>
      </c>
      <c r="AE190" s="34">
        <f t="shared" si="31"/>
        <v>89</v>
      </c>
      <c r="AF190" s="34">
        <f t="shared" si="31"/>
        <v>100</v>
      </c>
      <c r="AG190" s="34">
        <f t="shared" si="31"/>
        <v>109</v>
      </c>
      <c r="AH190" s="238">
        <f t="shared" si="31"/>
        <v>100</v>
      </c>
    </row>
    <row r="191" spans="22:34">
      <c r="V191" s="795" t="s">
        <v>291</v>
      </c>
      <c r="W191" s="798" t="s">
        <v>306</v>
      </c>
      <c r="X191" s="799"/>
      <c r="Y191" s="799"/>
      <c r="Z191" s="799"/>
      <c r="AA191" s="799"/>
      <c r="AB191" s="799"/>
      <c r="AC191" s="799"/>
      <c r="AD191" s="799"/>
      <c r="AE191" s="799"/>
      <c r="AF191" s="799"/>
      <c r="AG191" s="799"/>
      <c r="AH191" s="800"/>
    </row>
    <row r="192" spans="22:34">
      <c r="V192" s="796"/>
      <c r="W192" s="801"/>
      <c r="X192" s="802"/>
      <c r="Y192" s="802"/>
      <c r="Z192" s="802"/>
      <c r="AA192" s="802"/>
      <c r="AB192" s="802"/>
      <c r="AC192" s="802"/>
      <c r="AD192" s="802"/>
      <c r="AE192" s="802"/>
      <c r="AF192" s="802"/>
      <c r="AG192" s="802"/>
      <c r="AH192" s="803"/>
    </row>
    <row r="193" spans="22:34">
      <c r="V193" s="796"/>
      <c r="W193" s="801"/>
      <c r="X193" s="802"/>
      <c r="Y193" s="802"/>
      <c r="Z193" s="802"/>
      <c r="AA193" s="802"/>
      <c r="AB193" s="802"/>
      <c r="AC193" s="802"/>
      <c r="AD193" s="802"/>
      <c r="AE193" s="802"/>
      <c r="AF193" s="802"/>
      <c r="AG193" s="802"/>
      <c r="AH193" s="803"/>
    </row>
    <row r="194" spans="22:34">
      <c r="V194" s="796"/>
      <c r="W194" s="801"/>
      <c r="X194" s="802"/>
      <c r="Y194" s="802"/>
      <c r="Z194" s="802"/>
      <c r="AA194" s="802"/>
      <c r="AB194" s="802"/>
      <c r="AC194" s="802"/>
      <c r="AD194" s="802"/>
      <c r="AE194" s="802"/>
      <c r="AF194" s="802"/>
      <c r="AG194" s="802"/>
      <c r="AH194" s="803"/>
    </row>
    <row r="195" spans="22:34" ht="15.75" thickBot="1">
      <c r="V195" s="797"/>
      <c r="W195" s="804"/>
      <c r="X195" s="805"/>
      <c r="Y195" s="805"/>
      <c r="Z195" s="805"/>
      <c r="AA195" s="805"/>
      <c r="AB195" s="805"/>
      <c r="AC195" s="805"/>
      <c r="AD195" s="805"/>
      <c r="AE195" s="805"/>
      <c r="AF195" s="805"/>
      <c r="AG195" s="805"/>
      <c r="AH195" s="806"/>
    </row>
    <row r="196" spans="22:34" ht="15.75" thickBot="1">
      <c r="V196" s="249"/>
      <c r="W196" s="250"/>
      <c r="X196" s="250"/>
      <c r="Y196" s="250"/>
      <c r="Z196" s="250"/>
      <c r="AA196" s="250"/>
      <c r="AB196" s="250"/>
      <c r="AC196" s="250"/>
      <c r="AD196" s="250"/>
      <c r="AE196" s="250"/>
      <c r="AF196" s="250"/>
      <c r="AG196" s="250"/>
      <c r="AH196" s="251"/>
    </row>
  </sheetData>
  <mergeCells count="187">
    <mergeCell ref="BU13:BU14"/>
    <mergeCell ref="BV13:BV14"/>
    <mergeCell ref="BW13:BW14"/>
    <mergeCell ref="CA13:CA14"/>
    <mergeCell ref="CL13:CL14"/>
    <mergeCell ref="BJ13:BJ14"/>
    <mergeCell ref="AK8:AV9"/>
    <mergeCell ref="CA8:CL9"/>
    <mergeCell ref="CK13:CK14"/>
    <mergeCell ref="AV13:AV14"/>
    <mergeCell ref="CB13:CB14"/>
    <mergeCell ref="CC13:CC14"/>
    <mergeCell ref="CD13:CD14"/>
    <mergeCell ref="CE13:CE14"/>
    <mergeCell ref="CF13:CF14"/>
    <mergeCell ref="CG13:CG14"/>
    <mergeCell ref="BM8:BW9"/>
    <mergeCell ref="V191:V195"/>
    <mergeCell ref="W191:AH195"/>
    <mergeCell ref="V62:V63"/>
    <mergeCell ref="W62:AB62"/>
    <mergeCell ref="AC62:AH62"/>
    <mergeCell ref="V173:V177"/>
    <mergeCell ref="W173:AH177"/>
    <mergeCell ref="W180:AH180"/>
    <mergeCell ref="V181:AH182"/>
    <mergeCell ref="V183:V184"/>
    <mergeCell ref="W183:AB183"/>
    <mergeCell ref="AC183:AH183"/>
    <mergeCell ref="V155:V159"/>
    <mergeCell ref="W155:AH159"/>
    <mergeCell ref="W162:AH162"/>
    <mergeCell ref="V163:AH164"/>
    <mergeCell ref="V165:V166"/>
    <mergeCell ref="W165:AB165"/>
    <mergeCell ref="AC165:AH165"/>
    <mergeCell ref="W105:AH105"/>
    <mergeCell ref="V106:AH107"/>
    <mergeCell ref="V108:V109"/>
    <mergeCell ref="W108:AB108"/>
    <mergeCell ref="AC108:AH108"/>
    <mergeCell ref="W133:AH133"/>
    <mergeCell ref="V136:AH137"/>
    <mergeCell ref="V138:V139"/>
    <mergeCell ref="W138:AB138"/>
    <mergeCell ref="AC138:AH138"/>
    <mergeCell ref="W120:AH120"/>
    <mergeCell ref="V121:AH122"/>
    <mergeCell ref="V123:V124"/>
    <mergeCell ref="W123:AB123"/>
    <mergeCell ref="AC123:AH123"/>
    <mergeCell ref="V93:V94"/>
    <mergeCell ref="W93:AB93"/>
    <mergeCell ref="AC93:AH93"/>
    <mergeCell ref="CD79:CD80"/>
    <mergeCell ref="CE79:CE80"/>
    <mergeCell ref="CF79:CF80"/>
    <mergeCell ref="CG79:CG80"/>
    <mergeCell ref="CH79:CH80"/>
    <mergeCell ref="BR79:BR80"/>
    <mergeCell ref="BS79:BS80"/>
    <mergeCell ref="BT79:BT80"/>
    <mergeCell ref="CA79:CA80"/>
    <mergeCell ref="CB79:CB80"/>
    <mergeCell ref="CC79:CC80"/>
    <mergeCell ref="BF79:BF80"/>
    <mergeCell ref="BM79:BM80"/>
    <mergeCell ref="BN79:BN80"/>
    <mergeCell ref="BO79:BO80"/>
    <mergeCell ref="BP79:BP80"/>
    <mergeCell ref="BQ79:BQ80"/>
    <mergeCell ref="AZ79:AZ80"/>
    <mergeCell ref="BA79:BA80"/>
    <mergeCell ref="BB79:BB80"/>
    <mergeCell ref="BC79:BC80"/>
    <mergeCell ref="BD79:BD80"/>
    <mergeCell ref="BE79:BE80"/>
    <mergeCell ref="AN79:AN80"/>
    <mergeCell ref="AO79:AO80"/>
    <mergeCell ref="AP79:AP80"/>
    <mergeCell ref="AQ79:AQ80"/>
    <mergeCell ref="AR79:AR80"/>
    <mergeCell ref="AY79:AY80"/>
    <mergeCell ref="V79:V80"/>
    <mergeCell ref="W79:AB79"/>
    <mergeCell ref="AC79:AH79"/>
    <mergeCell ref="AK79:AK80"/>
    <mergeCell ref="AL79:AL80"/>
    <mergeCell ref="AM79:AM80"/>
    <mergeCell ref="AK75:AS76"/>
    <mergeCell ref="AY75:BG76"/>
    <mergeCell ref="BM75:BU76"/>
    <mergeCell ref="CA75:CI76"/>
    <mergeCell ref="CG31:CG32"/>
    <mergeCell ref="CH31:CH32"/>
    <mergeCell ref="CI31:CI32"/>
    <mergeCell ref="CA31:CA32"/>
    <mergeCell ref="CB31:CB32"/>
    <mergeCell ref="CC31:CC32"/>
    <mergeCell ref="CD31:CD32"/>
    <mergeCell ref="CE31:CE32"/>
    <mergeCell ref="CF31:CF32"/>
    <mergeCell ref="BP31:BP32"/>
    <mergeCell ref="BQ31:BQ32"/>
    <mergeCell ref="BR31:BR32"/>
    <mergeCell ref="BS31:BS32"/>
    <mergeCell ref="BT31:BT32"/>
    <mergeCell ref="BU31:BU32"/>
    <mergeCell ref="AZ31:AZ32"/>
    <mergeCell ref="BA31:BA32"/>
    <mergeCell ref="BB31:BB32"/>
    <mergeCell ref="BC31:BC32"/>
    <mergeCell ref="BD31:BD32"/>
    <mergeCell ref="AH1:AI5"/>
    <mergeCell ref="AP1:AQ5"/>
    <mergeCell ref="BD1:BE5"/>
    <mergeCell ref="BR1:BS5"/>
    <mergeCell ref="CF1:CG5"/>
    <mergeCell ref="AO31:AO32"/>
    <mergeCell ref="AP31:AP32"/>
    <mergeCell ref="AQ31:AQ32"/>
    <mergeCell ref="AR31:AR32"/>
    <mergeCell ref="AS31:AS32"/>
    <mergeCell ref="AC31:AH31"/>
    <mergeCell ref="AK31:AK32"/>
    <mergeCell ref="AL31:AL32"/>
    <mergeCell ref="AM31:AM32"/>
    <mergeCell ref="AR13:AR14"/>
    <mergeCell ref="AS13:AS14"/>
    <mergeCell ref="AT13:AT14"/>
    <mergeCell ref="AU13:AU14"/>
    <mergeCell ref="AY13:AY14"/>
    <mergeCell ref="AZ13:AZ14"/>
    <mergeCell ref="BA13:BA14"/>
    <mergeCell ref="BB13:BB14"/>
    <mergeCell ref="BC13:BC14"/>
    <mergeCell ref="BD13:BD14"/>
    <mergeCell ref="CK31:CK32"/>
    <mergeCell ref="AQ13:AQ14"/>
    <mergeCell ref="BE13:BE14"/>
    <mergeCell ref="BF13:BF14"/>
    <mergeCell ref="BG13:BG14"/>
    <mergeCell ref="BH13:BH14"/>
    <mergeCell ref="BI13:BI14"/>
    <mergeCell ref="BM13:BM14"/>
    <mergeCell ref="BN13:BN14"/>
    <mergeCell ref="BO13:BO14"/>
    <mergeCell ref="CI13:CI14"/>
    <mergeCell ref="CJ13:CJ14"/>
    <mergeCell ref="BP13:BP14"/>
    <mergeCell ref="BQ13:BQ14"/>
    <mergeCell ref="BR13:BR14"/>
    <mergeCell ref="BS13:BS14"/>
    <mergeCell ref="BT13:BT14"/>
    <mergeCell ref="BW31:BW32"/>
    <mergeCell ref="BE31:BE32"/>
    <mergeCell ref="BF31:BF32"/>
    <mergeCell ref="BG31:BG32"/>
    <mergeCell ref="BM31:BM32"/>
    <mergeCell ref="BN31:BN32"/>
    <mergeCell ref="CH13:CH14"/>
    <mergeCell ref="BO31:BO32"/>
    <mergeCell ref="AY31:AY32"/>
    <mergeCell ref="CJ31:CJ32"/>
    <mergeCell ref="V45:V46"/>
    <mergeCell ref="W45:AB45"/>
    <mergeCell ref="AC45:AH45"/>
    <mergeCell ref="AT31:AT32"/>
    <mergeCell ref="BH31:BH32"/>
    <mergeCell ref="BV31:BV32"/>
    <mergeCell ref="V31:V32"/>
    <mergeCell ref="W31:AB31"/>
    <mergeCell ref="AU31:AU32"/>
    <mergeCell ref="BI31:BI32"/>
    <mergeCell ref="AN31:AN32"/>
    <mergeCell ref="A13:A14"/>
    <mergeCell ref="AY9:BJ9"/>
    <mergeCell ref="V13:V14"/>
    <mergeCell ref="W13:AB13"/>
    <mergeCell ref="AC13:AH13"/>
    <mergeCell ref="AK13:AK14"/>
    <mergeCell ref="AL13:AL14"/>
    <mergeCell ref="AM13:AM14"/>
    <mergeCell ref="AN13:AN14"/>
    <mergeCell ref="AO13:AO14"/>
    <mergeCell ref="AP13:AP14"/>
    <mergeCell ref="B13:S13"/>
  </mergeCells>
  <pageMargins left="0.7" right="0.7" top="0.75" bottom="0.75" header="0.3" footer="0.3"/>
  <pageSetup orientation="portrait" r:id="rId1"/>
  <ignoredErrors>
    <ignoredError sqref="AZ38:BI38" formulaRange="1"/>
  </ignoredError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433EE8-6908-460C-B43B-A562248C0332}">
  <dimension ref="B2:AJ41"/>
  <sheetViews>
    <sheetView zoomScale="106" zoomScaleNormal="106" workbookViewId="0">
      <selection activeCell="J6" sqref="J6"/>
    </sheetView>
  </sheetViews>
  <sheetFormatPr defaultColWidth="11.42578125" defaultRowHeight="15"/>
  <cols>
    <col min="1" max="1" width="3.140625" style="3" customWidth="1"/>
    <col min="2" max="2" width="21.28515625" style="3" customWidth="1"/>
    <col min="3" max="7" width="11.42578125" style="3"/>
    <col min="8" max="8" width="9" style="3" customWidth="1"/>
    <col min="9" max="9" width="25.7109375" style="3" customWidth="1"/>
    <col min="10" max="15" width="11.42578125" style="3"/>
    <col min="16" max="16" width="22.7109375" style="3" customWidth="1"/>
    <col min="17" max="22" width="11.42578125" style="3"/>
    <col min="23" max="23" width="24.85546875" style="3" customWidth="1"/>
    <col min="24" max="29" width="11.42578125" style="3"/>
    <col min="30" max="30" width="22.42578125" style="3" customWidth="1"/>
    <col min="31" max="16384" width="11.42578125" style="3"/>
  </cols>
  <sheetData>
    <row r="2" spans="2:18">
      <c r="F2" s="13" t="s">
        <v>49</v>
      </c>
    </row>
    <row r="3" spans="2:18">
      <c r="F3" s="4" t="s">
        <v>168</v>
      </c>
    </row>
    <row r="4" spans="2:18">
      <c r="F4" s="4" t="s">
        <v>166</v>
      </c>
    </row>
    <row r="7" spans="2:18">
      <c r="B7" s="26"/>
      <c r="C7" s="26"/>
      <c r="D7" s="26"/>
      <c r="E7" s="26"/>
      <c r="F7" s="26"/>
      <c r="G7" s="26"/>
      <c r="H7" s="26"/>
      <c r="I7" s="26"/>
      <c r="J7" s="26"/>
      <c r="K7" s="26"/>
      <c r="L7" s="26"/>
      <c r="M7" s="26"/>
      <c r="N7" s="26"/>
      <c r="O7" s="26"/>
      <c r="P7" s="26"/>
      <c r="Q7" s="26"/>
      <c r="R7" s="26"/>
    </row>
    <row r="8" spans="2:18">
      <c r="B8" s="26"/>
      <c r="C8" s="26"/>
      <c r="D8" s="26"/>
      <c r="E8" s="26"/>
      <c r="F8" s="26"/>
      <c r="G8" s="26"/>
      <c r="H8" s="26"/>
      <c r="I8" s="26"/>
      <c r="J8" s="26"/>
      <c r="K8" s="26"/>
      <c r="L8" s="26"/>
      <c r="M8" s="26"/>
      <c r="N8" s="26"/>
      <c r="O8" s="26"/>
      <c r="P8" s="26"/>
      <c r="Q8" s="26"/>
      <c r="R8" s="26"/>
    </row>
    <row r="9" spans="2:18">
      <c r="B9" s="26"/>
      <c r="C9" s="26"/>
      <c r="D9" s="26"/>
      <c r="E9" s="26"/>
      <c r="F9" s="26"/>
      <c r="G9" s="26"/>
      <c r="H9" s="26"/>
      <c r="I9" s="26"/>
      <c r="J9" s="26"/>
      <c r="K9" s="26"/>
      <c r="L9" s="26"/>
      <c r="M9" s="26"/>
      <c r="N9" s="26"/>
      <c r="O9" s="26"/>
      <c r="P9" s="26"/>
      <c r="Q9" s="26"/>
      <c r="R9" s="26"/>
    </row>
    <row r="10" spans="2:18" ht="15.75">
      <c r="B10" s="378" t="s">
        <v>307</v>
      </c>
      <c r="C10" s="26"/>
      <c r="D10" s="26"/>
      <c r="E10" s="26"/>
      <c r="F10" s="26"/>
      <c r="G10" s="26"/>
      <c r="H10" s="26"/>
      <c r="I10" s="26"/>
      <c r="J10" s="26"/>
      <c r="K10" s="26"/>
      <c r="L10" s="26"/>
      <c r="M10" s="26"/>
      <c r="N10" s="26"/>
      <c r="O10" s="26"/>
      <c r="P10" s="26"/>
      <c r="Q10" s="26"/>
      <c r="R10" s="26"/>
    </row>
    <row r="11" spans="2:18">
      <c r="B11" s="26"/>
      <c r="C11" s="26"/>
      <c r="D11" s="26"/>
      <c r="E11" s="26"/>
      <c r="F11" s="26"/>
      <c r="G11" s="26"/>
      <c r="H11" s="26"/>
      <c r="I11" s="26"/>
      <c r="J11" s="26"/>
      <c r="K11" s="26"/>
      <c r="L11" s="26"/>
      <c r="M11" s="26"/>
      <c r="N11" s="26"/>
      <c r="O11" s="26"/>
      <c r="P11" s="26"/>
      <c r="Q11" s="26"/>
      <c r="R11" s="26"/>
    </row>
    <row r="12" spans="2:18">
      <c r="B12" s="26"/>
      <c r="C12" s="26"/>
      <c r="D12" s="26"/>
      <c r="E12" s="26"/>
      <c r="F12" s="26"/>
      <c r="G12" s="26"/>
      <c r="H12" s="26"/>
      <c r="I12" s="26"/>
      <c r="J12" s="26"/>
      <c r="K12" s="26"/>
      <c r="L12" s="26"/>
      <c r="M12" s="26"/>
      <c r="N12" s="26"/>
      <c r="O12" s="26"/>
      <c r="P12" s="26"/>
      <c r="Q12" s="26"/>
      <c r="R12" s="26"/>
    </row>
    <row r="13" spans="2:18">
      <c r="B13" s="26"/>
      <c r="C13" s="26"/>
      <c r="D13" s="26"/>
      <c r="E13" s="26"/>
      <c r="F13" s="26"/>
      <c r="G13" s="26"/>
      <c r="H13" s="26"/>
      <c r="I13" s="26"/>
      <c r="J13" s="26"/>
      <c r="K13" s="26"/>
      <c r="L13" s="26"/>
      <c r="M13" s="26"/>
      <c r="N13" s="26"/>
      <c r="O13" s="26"/>
      <c r="P13" s="26"/>
      <c r="Q13" s="26"/>
      <c r="R13" s="26"/>
    </row>
    <row r="14" spans="2:18">
      <c r="B14" s="26"/>
      <c r="C14" s="26"/>
      <c r="D14" s="26"/>
      <c r="E14" s="26"/>
      <c r="F14" s="26"/>
      <c r="G14" s="26"/>
      <c r="H14" s="26"/>
      <c r="I14" s="26"/>
      <c r="J14" s="26"/>
      <c r="K14" s="26"/>
      <c r="L14" s="26"/>
      <c r="M14" s="26"/>
      <c r="N14" s="26"/>
      <c r="O14" s="26"/>
      <c r="P14" s="26"/>
      <c r="Q14" s="26"/>
      <c r="R14" s="26"/>
    </row>
    <row r="15" spans="2:18">
      <c r="B15" s="26"/>
      <c r="C15" s="26"/>
      <c r="D15" s="26"/>
      <c r="E15" s="26"/>
      <c r="F15" s="26"/>
      <c r="G15" s="26"/>
      <c r="H15" s="26"/>
      <c r="I15" s="26"/>
      <c r="J15" s="26"/>
      <c r="K15" s="26"/>
      <c r="L15" s="26"/>
      <c r="M15" s="26"/>
      <c r="N15" s="26"/>
      <c r="O15" s="26"/>
      <c r="P15" s="26"/>
      <c r="Q15" s="26"/>
      <c r="R15" s="26"/>
    </row>
    <row r="16" spans="2:18">
      <c r="B16" s="26"/>
      <c r="C16" s="26"/>
      <c r="D16" s="26"/>
      <c r="E16" s="26"/>
      <c r="F16" s="26"/>
      <c r="G16" s="26"/>
      <c r="H16" s="26"/>
      <c r="I16" s="26"/>
      <c r="J16" s="26"/>
      <c r="K16" s="26"/>
      <c r="L16" s="26"/>
      <c r="M16" s="26"/>
      <c r="N16" s="26"/>
      <c r="O16" s="26"/>
      <c r="P16" s="26"/>
      <c r="Q16" s="26"/>
      <c r="R16" s="26"/>
    </row>
    <row r="17" spans="2:36">
      <c r="B17" s="26"/>
      <c r="C17" s="26"/>
      <c r="D17" s="26"/>
      <c r="E17" s="26"/>
      <c r="F17" s="26"/>
      <c r="G17" s="26"/>
      <c r="H17" s="26"/>
      <c r="I17" s="26"/>
      <c r="J17" s="26"/>
      <c r="K17" s="26"/>
      <c r="L17" s="26"/>
      <c r="M17" s="26"/>
      <c r="N17" s="26"/>
      <c r="O17" s="26"/>
      <c r="P17" s="26"/>
      <c r="Q17" s="26"/>
      <c r="R17" s="26"/>
    </row>
    <row r="18" spans="2:36">
      <c r="B18" s="26"/>
      <c r="C18" s="26"/>
      <c r="D18" s="26"/>
      <c r="E18" s="26"/>
      <c r="F18" s="26"/>
      <c r="G18" s="26"/>
      <c r="H18" s="26"/>
      <c r="I18" s="26"/>
      <c r="J18" s="26"/>
      <c r="K18" s="26"/>
      <c r="L18" s="26"/>
      <c r="M18" s="26"/>
      <c r="N18" s="26"/>
      <c r="O18" s="26"/>
      <c r="P18" s="26"/>
      <c r="Q18" s="26"/>
      <c r="R18" s="26"/>
    </row>
    <row r="19" spans="2:36">
      <c r="B19" s="26"/>
      <c r="C19" s="26"/>
      <c r="D19" s="26"/>
      <c r="E19" s="26"/>
      <c r="F19" s="26"/>
      <c r="G19" s="26"/>
      <c r="H19" s="26"/>
      <c r="I19" s="26"/>
      <c r="J19" s="26"/>
      <c r="K19" s="26"/>
      <c r="L19" s="26"/>
      <c r="M19" s="26"/>
      <c r="N19" s="26"/>
      <c r="O19" s="26"/>
      <c r="P19" s="26"/>
      <c r="Q19" s="26"/>
      <c r="R19" s="26"/>
    </row>
    <row r="20" spans="2:36">
      <c r="B20" s="26"/>
      <c r="C20" s="26"/>
      <c r="D20" s="26"/>
      <c r="E20" s="26"/>
      <c r="F20" s="26"/>
      <c r="G20" s="26"/>
      <c r="H20" s="26"/>
      <c r="I20" s="26"/>
      <c r="J20" s="26"/>
      <c r="K20" s="26"/>
      <c r="L20" s="26"/>
      <c r="M20" s="26"/>
      <c r="N20" s="26"/>
      <c r="O20" s="26"/>
      <c r="P20" s="26"/>
      <c r="Q20" s="26"/>
      <c r="R20" s="26"/>
    </row>
    <row r="21" spans="2:36">
      <c r="B21" s="26"/>
      <c r="C21" s="26"/>
      <c r="D21" s="26"/>
      <c r="E21" s="26"/>
      <c r="F21" s="26"/>
      <c r="G21" s="26"/>
      <c r="H21" s="26"/>
      <c r="I21" s="26"/>
      <c r="J21" s="26"/>
      <c r="K21" s="26"/>
      <c r="L21" s="26"/>
      <c r="M21" s="26"/>
      <c r="N21" s="26"/>
      <c r="O21" s="26"/>
      <c r="P21" s="26"/>
      <c r="Q21" s="26"/>
      <c r="R21" s="26"/>
    </row>
    <row r="22" spans="2:36">
      <c r="B22" s="26"/>
      <c r="C22" s="26"/>
      <c r="D22" s="26"/>
      <c r="E22" s="26"/>
      <c r="F22" s="26"/>
      <c r="G22" s="26"/>
      <c r="H22" s="26"/>
      <c r="I22" s="26"/>
      <c r="J22" s="26"/>
      <c r="K22" s="26"/>
      <c r="L22" s="26"/>
      <c r="M22" s="26"/>
      <c r="N22" s="26"/>
      <c r="O22" s="26"/>
      <c r="P22" s="26"/>
      <c r="Q22" s="26"/>
      <c r="R22" s="26"/>
    </row>
    <row r="23" spans="2:36">
      <c r="B23" s="26"/>
      <c r="C23" s="26"/>
      <c r="D23" s="26"/>
      <c r="E23" s="26"/>
      <c r="F23" s="26"/>
      <c r="G23" s="26"/>
      <c r="H23" s="26"/>
      <c r="I23" s="26"/>
      <c r="J23" s="26"/>
      <c r="K23" s="26"/>
      <c r="L23" s="26"/>
      <c r="M23" s="26"/>
      <c r="N23" s="26"/>
      <c r="O23" s="26"/>
      <c r="P23" s="26"/>
      <c r="Q23" s="26"/>
      <c r="R23" s="26"/>
    </row>
    <row r="24" spans="2:36">
      <c r="B24" s="26"/>
      <c r="C24" s="26"/>
      <c r="D24" s="26"/>
      <c r="E24" s="26"/>
      <c r="F24" s="26"/>
      <c r="G24" s="26"/>
      <c r="H24" s="26"/>
      <c r="I24" s="26"/>
      <c r="J24" s="26"/>
      <c r="K24" s="26"/>
      <c r="L24" s="26"/>
      <c r="M24" s="26"/>
      <c r="N24" s="26"/>
      <c r="O24" s="26"/>
      <c r="P24" s="26"/>
      <c r="Q24" s="26"/>
      <c r="R24" s="26"/>
    </row>
    <row r="28" spans="2:36" ht="15.75" thickBot="1"/>
    <row r="29" spans="2:36" ht="15.75">
      <c r="B29" s="628"/>
      <c r="C29" s="835" t="s">
        <v>308</v>
      </c>
      <c r="D29" s="832"/>
      <c r="E29" s="832"/>
      <c r="F29" s="832"/>
      <c r="G29" s="832"/>
      <c r="H29" s="833" t="s">
        <v>221</v>
      </c>
      <c r="I29" s="560" t="s">
        <v>309</v>
      </c>
      <c r="J29" s="832" t="s">
        <v>310</v>
      </c>
      <c r="K29" s="832"/>
      <c r="L29" s="832"/>
      <c r="M29" s="832"/>
      <c r="N29" s="832"/>
      <c r="O29" s="833" t="s">
        <v>221</v>
      </c>
      <c r="P29" s="560" t="s">
        <v>309</v>
      </c>
      <c r="Q29" s="832" t="s">
        <v>311</v>
      </c>
      <c r="R29" s="832"/>
      <c r="S29" s="832"/>
      <c r="T29" s="832"/>
      <c r="U29" s="832"/>
      <c r="V29" s="833" t="s">
        <v>221</v>
      </c>
      <c r="W29" s="560" t="s">
        <v>309</v>
      </c>
      <c r="X29" s="832" t="s">
        <v>312</v>
      </c>
      <c r="Y29" s="832"/>
      <c r="Z29" s="832"/>
      <c r="AA29" s="832"/>
      <c r="AB29" s="832"/>
      <c r="AC29" s="833" t="s">
        <v>221</v>
      </c>
      <c r="AD29" s="560" t="s">
        <v>309</v>
      </c>
      <c r="AE29" s="832" t="s">
        <v>313</v>
      </c>
      <c r="AF29" s="832"/>
      <c r="AG29" s="832"/>
      <c r="AH29" s="832"/>
      <c r="AI29" s="832"/>
      <c r="AJ29" s="833" t="s">
        <v>221</v>
      </c>
    </row>
    <row r="30" spans="2:36" ht="16.5" thickBot="1">
      <c r="B30" s="629" t="s">
        <v>309</v>
      </c>
      <c r="C30" s="561" t="s">
        <v>87</v>
      </c>
      <c r="D30" s="562" t="s">
        <v>80</v>
      </c>
      <c r="E30" s="562" t="s">
        <v>64</v>
      </c>
      <c r="F30" s="562" t="s">
        <v>233</v>
      </c>
      <c r="G30" s="562" t="s">
        <v>234</v>
      </c>
      <c r="H30" s="834"/>
      <c r="I30" s="563"/>
      <c r="J30" s="562" t="s">
        <v>87</v>
      </c>
      <c r="K30" s="562" t="s">
        <v>80</v>
      </c>
      <c r="L30" s="562" t="s">
        <v>64</v>
      </c>
      <c r="M30" s="562" t="s">
        <v>233</v>
      </c>
      <c r="N30" s="562" t="s">
        <v>234</v>
      </c>
      <c r="O30" s="834"/>
      <c r="P30" s="563"/>
      <c r="Q30" s="562" t="s">
        <v>87</v>
      </c>
      <c r="R30" s="562" t="s">
        <v>80</v>
      </c>
      <c r="S30" s="562" t="s">
        <v>64</v>
      </c>
      <c r="T30" s="562" t="s">
        <v>233</v>
      </c>
      <c r="U30" s="562" t="s">
        <v>234</v>
      </c>
      <c r="V30" s="834"/>
      <c r="W30" s="563"/>
      <c r="X30" s="562" t="s">
        <v>87</v>
      </c>
      <c r="Y30" s="562" t="s">
        <v>80</v>
      </c>
      <c r="Z30" s="562" t="s">
        <v>64</v>
      </c>
      <c r="AA30" s="562" t="s">
        <v>233</v>
      </c>
      <c r="AB30" s="562" t="s">
        <v>234</v>
      </c>
      <c r="AC30" s="834"/>
      <c r="AD30" s="563"/>
      <c r="AE30" s="562" t="s">
        <v>87</v>
      </c>
      <c r="AF30" s="562" t="s">
        <v>80</v>
      </c>
      <c r="AG30" s="562" t="s">
        <v>64</v>
      </c>
      <c r="AH30" s="562" t="s">
        <v>233</v>
      </c>
      <c r="AI30" s="562" t="s">
        <v>234</v>
      </c>
      <c r="AJ30" s="834"/>
    </row>
    <row r="31" spans="2:36">
      <c r="B31" s="627">
        <v>2024</v>
      </c>
      <c r="C31" s="348">
        <v>12</v>
      </c>
      <c r="D31" s="348">
        <v>15</v>
      </c>
      <c r="E31" s="348">
        <v>43</v>
      </c>
      <c r="F31" s="348">
        <v>84</v>
      </c>
      <c r="G31" s="348">
        <v>92</v>
      </c>
      <c r="H31" s="348">
        <f t="shared" ref="H31:H41" si="0">+SUM(C31:G31)</f>
        <v>246</v>
      </c>
      <c r="I31" s="3">
        <v>2024</v>
      </c>
      <c r="J31" s="348">
        <v>2</v>
      </c>
      <c r="K31" s="348">
        <v>6</v>
      </c>
      <c r="L31" s="348">
        <v>32</v>
      </c>
      <c r="M31" s="348">
        <v>80</v>
      </c>
      <c r="N31" s="348">
        <v>90</v>
      </c>
      <c r="O31" s="348">
        <f t="shared" ref="O31:O41" si="1">+SUM(J31:N31)</f>
        <v>210</v>
      </c>
      <c r="P31" s="3">
        <v>2024</v>
      </c>
      <c r="Q31" s="348">
        <v>10</v>
      </c>
      <c r="R31" s="348">
        <v>9</v>
      </c>
      <c r="S31" s="348">
        <v>11</v>
      </c>
      <c r="T31" s="348">
        <v>4</v>
      </c>
      <c r="U31" s="348">
        <v>2</v>
      </c>
      <c r="V31" s="348">
        <f t="shared" ref="V31:V41" si="2">+SUM(Q31:U31)</f>
        <v>36</v>
      </c>
      <c r="W31" s="3">
        <v>2024</v>
      </c>
      <c r="X31" s="348">
        <v>2</v>
      </c>
      <c r="Y31" s="348">
        <v>6</v>
      </c>
      <c r="Z31" s="348">
        <v>20</v>
      </c>
      <c r="AA31" s="348">
        <v>37</v>
      </c>
      <c r="AB31" s="348">
        <v>21</v>
      </c>
      <c r="AC31" s="348">
        <f>+SUM(X31:AB31)</f>
        <v>86</v>
      </c>
      <c r="AD31" s="3">
        <v>2024</v>
      </c>
      <c r="AE31" s="348">
        <v>0</v>
      </c>
      <c r="AF31" s="348">
        <v>0</v>
      </c>
      <c r="AG31" s="348">
        <v>12</v>
      </c>
      <c r="AH31" s="348">
        <v>43</v>
      </c>
      <c r="AI31" s="348">
        <v>69</v>
      </c>
      <c r="AJ31" s="348">
        <f t="shared" ref="AJ31:AJ41" si="3">+SUM(AE31:AI31)</f>
        <v>124</v>
      </c>
    </row>
    <row r="32" spans="2:36">
      <c r="B32" s="626">
        <v>2023</v>
      </c>
      <c r="C32" s="348">
        <v>9</v>
      </c>
      <c r="D32" s="348">
        <v>13</v>
      </c>
      <c r="E32" s="348">
        <v>30</v>
      </c>
      <c r="F32" s="348">
        <v>90</v>
      </c>
      <c r="G32" s="348">
        <v>110</v>
      </c>
      <c r="H32" s="348">
        <f t="shared" si="0"/>
        <v>252</v>
      </c>
      <c r="I32" s="3">
        <v>2023</v>
      </c>
      <c r="J32" s="550">
        <v>2</v>
      </c>
      <c r="K32" s="348">
        <v>5</v>
      </c>
      <c r="L32" s="348">
        <v>20</v>
      </c>
      <c r="M32" s="348">
        <v>83</v>
      </c>
      <c r="N32" s="348">
        <v>100</v>
      </c>
      <c r="O32" s="348">
        <f t="shared" si="1"/>
        <v>210</v>
      </c>
      <c r="P32" s="3">
        <v>2023</v>
      </c>
      <c r="Q32" s="348">
        <v>7</v>
      </c>
      <c r="R32" s="348">
        <v>8</v>
      </c>
      <c r="S32" s="348">
        <v>10</v>
      </c>
      <c r="T32" s="348">
        <v>7</v>
      </c>
      <c r="U32" s="348">
        <v>10</v>
      </c>
      <c r="V32" s="348">
        <f t="shared" si="2"/>
        <v>42</v>
      </c>
      <c r="W32" s="3">
        <v>2023</v>
      </c>
      <c r="X32" s="348">
        <v>2</v>
      </c>
      <c r="Y32" s="348">
        <v>5</v>
      </c>
      <c r="Z32" s="348">
        <v>14</v>
      </c>
      <c r="AA32" s="348">
        <v>38</v>
      </c>
      <c r="AB32" s="348">
        <v>27</v>
      </c>
      <c r="AC32" s="348">
        <f>+SUM(X32:AB32)</f>
        <v>86</v>
      </c>
      <c r="AD32" s="3">
        <v>2023</v>
      </c>
      <c r="AE32" s="348">
        <v>0</v>
      </c>
      <c r="AF32" s="348">
        <v>0</v>
      </c>
      <c r="AG32" s="348">
        <v>6</v>
      </c>
      <c r="AH32" s="348">
        <v>45</v>
      </c>
      <c r="AI32" s="348">
        <v>73</v>
      </c>
      <c r="AJ32" s="348">
        <f t="shared" si="3"/>
        <v>124</v>
      </c>
    </row>
    <row r="33" spans="2:36">
      <c r="B33" s="626">
        <v>2022</v>
      </c>
      <c r="C33" s="348">
        <v>9</v>
      </c>
      <c r="D33" s="348">
        <v>9</v>
      </c>
      <c r="E33" s="348">
        <v>32</v>
      </c>
      <c r="F33" s="348">
        <v>86</v>
      </c>
      <c r="G33" s="348">
        <v>114</v>
      </c>
      <c r="H33" s="348">
        <f t="shared" si="0"/>
        <v>250</v>
      </c>
      <c r="I33" s="3">
        <v>2022</v>
      </c>
      <c r="J33" s="550">
        <v>2</v>
      </c>
      <c r="K33" s="348">
        <v>4</v>
      </c>
      <c r="L33" s="348">
        <v>21</v>
      </c>
      <c r="M33" s="348">
        <v>78</v>
      </c>
      <c r="N33" s="348">
        <v>105</v>
      </c>
      <c r="O33" s="348">
        <f t="shared" si="1"/>
        <v>210</v>
      </c>
      <c r="P33" s="3">
        <v>2022</v>
      </c>
      <c r="Q33" s="348">
        <v>7</v>
      </c>
      <c r="R33" s="348">
        <v>5</v>
      </c>
      <c r="S33" s="348">
        <v>11</v>
      </c>
      <c r="T33" s="348">
        <v>8</v>
      </c>
      <c r="U33" s="348">
        <v>9</v>
      </c>
      <c r="V33" s="348">
        <f t="shared" si="2"/>
        <v>40</v>
      </c>
      <c r="W33" s="3">
        <v>2022</v>
      </c>
      <c r="X33" s="348">
        <v>2</v>
      </c>
      <c r="Y33" s="348">
        <v>4</v>
      </c>
      <c r="Z33" s="348">
        <v>14</v>
      </c>
      <c r="AA33" s="348">
        <v>39</v>
      </c>
      <c r="AB33" s="348">
        <v>27</v>
      </c>
      <c r="AC33" s="348">
        <f>+SUM(X33:AB33)</f>
        <v>86</v>
      </c>
      <c r="AD33" s="3">
        <v>2022</v>
      </c>
      <c r="AE33" s="348">
        <v>0</v>
      </c>
      <c r="AF33" s="348">
        <v>0</v>
      </c>
      <c r="AG33" s="348">
        <v>7</v>
      </c>
      <c r="AH33" s="348">
        <v>39</v>
      </c>
      <c r="AI33" s="348">
        <v>78</v>
      </c>
      <c r="AJ33" s="348">
        <f t="shared" si="3"/>
        <v>124</v>
      </c>
    </row>
    <row r="34" spans="2:36">
      <c r="B34" s="626">
        <v>2021</v>
      </c>
      <c r="C34" s="348">
        <v>7</v>
      </c>
      <c r="D34" s="348">
        <v>9</v>
      </c>
      <c r="E34" s="348">
        <v>27</v>
      </c>
      <c r="F34" s="348">
        <v>83</v>
      </c>
      <c r="G34" s="348">
        <v>110</v>
      </c>
      <c r="H34" s="348">
        <f t="shared" si="0"/>
        <v>236</v>
      </c>
      <c r="I34" s="3">
        <v>2021</v>
      </c>
      <c r="J34" s="550">
        <v>1</v>
      </c>
      <c r="K34" s="348">
        <v>4</v>
      </c>
      <c r="L34" s="348">
        <v>19</v>
      </c>
      <c r="M34" s="348">
        <v>75</v>
      </c>
      <c r="N34" s="348">
        <v>109</v>
      </c>
      <c r="O34" s="348">
        <f t="shared" si="1"/>
        <v>208</v>
      </c>
      <c r="P34" s="3">
        <v>2021</v>
      </c>
      <c r="Q34" s="348">
        <v>6</v>
      </c>
      <c r="R34" s="348">
        <v>5</v>
      </c>
      <c r="S34" s="348">
        <v>8</v>
      </c>
      <c r="T34" s="348">
        <v>8</v>
      </c>
      <c r="U34" s="348">
        <v>1</v>
      </c>
      <c r="V34" s="348">
        <f t="shared" si="2"/>
        <v>28</v>
      </c>
      <c r="W34" s="3">
        <v>2021</v>
      </c>
      <c r="X34" s="348">
        <v>1</v>
      </c>
      <c r="Y34" s="348">
        <v>4</v>
      </c>
      <c r="Z34" s="348">
        <v>13</v>
      </c>
      <c r="AA34" s="348">
        <v>37</v>
      </c>
      <c r="AB34" s="348">
        <v>30</v>
      </c>
      <c r="AC34" s="348">
        <f>+SUM(X34:AB34)</f>
        <v>85</v>
      </c>
      <c r="AD34" s="3">
        <v>2021</v>
      </c>
      <c r="AE34" s="348">
        <v>0</v>
      </c>
      <c r="AF34" s="348">
        <v>0</v>
      </c>
      <c r="AG34" s="348">
        <v>6</v>
      </c>
      <c r="AH34" s="348">
        <v>38</v>
      </c>
      <c r="AI34" s="348">
        <v>79</v>
      </c>
      <c r="AJ34" s="348">
        <f t="shared" si="3"/>
        <v>123</v>
      </c>
    </row>
    <row r="35" spans="2:36">
      <c r="B35" s="626">
        <v>2020</v>
      </c>
      <c r="C35" s="348">
        <v>5</v>
      </c>
      <c r="D35" s="348">
        <v>15</v>
      </c>
      <c r="E35" s="348">
        <v>27</v>
      </c>
      <c r="F35" s="348">
        <v>77</v>
      </c>
      <c r="G35" s="348">
        <v>112</v>
      </c>
      <c r="H35" s="348">
        <f t="shared" si="0"/>
        <v>236</v>
      </c>
      <c r="I35" s="3">
        <v>2020</v>
      </c>
      <c r="J35" s="550">
        <v>2</v>
      </c>
      <c r="K35" s="348">
        <v>3</v>
      </c>
      <c r="L35" s="348">
        <v>22</v>
      </c>
      <c r="M35" s="348">
        <v>71</v>
      </c>
      <c r="N35" s="348">
        <v>109</v>
      </c>
      <c r="O35" s="348">
        <f t="shared" si="1"/>
        <v>207</v>
      </c>
      <c r="P35" s="3">
        <v>2020</v>
      </c>
      <c r="Q35" s="348">
        <v>3</v>
      </c>
      <c r="R35" s="348">
        <v>12</v>
      </c>
      <c r="S35" s="348">
        <v>5</v>
      </c>
      <c r="T35" s="348">
        <v>6</v>
      </c>
      <c r="U35" s="348">
        <v>3</v>
      </c>
      <c r="V35" s="348">
        <f t="shared" si="2"/>
        <v>29</v>
      </c>
      <c r="W35" s="3">
        <v>2020</v>
      </c>
      <c r="X35" s="348">
        <v>2</v>
      </c>
      <c r="Y35" s="348">
        <v>2</v>
      </c>
      <c r="Z35" s="348">
        <v>15</v>
      </c>
      <c r="AA35" s="348">
        <v>38</v>
      </c>
      <c r="AB35" s="348">
        <v>28</v>
      </c>
      <c r="AC35" s="348">
        <f>+SUM(X35:AB35)</f>
        <v>85</v>
      </c>
      <c r="AD35" s="3">
        <v>2020</v>
      </c>
      <c r="AE35" s="348">
        <v>0</v>
      </c>
      <c r="AF35" s="348">
        <v>1</v>
      </c>
      <c r="AG35" s="348">
        <v>7</v>
      </c>
      <c r="AH35" s="348">
        <v>33</v>
      </c>
      <c r="AI35" s="348">
        <v>81</v>
      </c>
      <c r="AJ35" s="348">
        <f t="shared" si="3"/>
        <v>122</v>
      </c>
    </row>
    <row r="36" spans="2:36">
      <c r="B36" s="626">
        <v>2019</v>
      </c>
      <c r="C36" s="348">
        <v>4</v>
      </c>
      <c r="D36" s="348">
        <v>17</v>
      </c>
      <c r="E36" s="348">
        <v>39</v>
      </c>
      <c r="F36" s="348">
        <v>84</v>
      </c>
      <c r="G36" s="348">
        <v>93</v>
      </c>
      <c r="H36" s="348">
        <f t="shared" si="0"/>
        <v>237</v>
      </c>
      <c r="I36" s="3">
        <v>2019</v>
      </c>
      <c r="J36" s="550">
        <v>2</v>
      </c>
      <c r="K36" s="348">
        <v>5</v>
      </c>
      <c r="L36" s="348">
        <v>35</v>
      </c>
      <c r="M36" s="348">
        <v>78</v>
      </c>
      <c r="N36" s="348">
        <v>90</v>
      </c>
      <c r="O36" s="348">
        <f t="shared" si="1"/>
        <v>210</v>
      </c>
      <c r="P36" s="3">
        <v>2019</v>
      </c>
      <c r="Q36" s="348">
        <v>2</v>
      </c>
      <c r="R36" s="348">
        <v>12</v>
      </c>
      <c r="S36" s="348">
        <v>4</v>
      </c>
      <c r="T36" s="348">
        <v>6</v>
      </c>
      <c r="U36" s="348">
        <v>3</v>
      </c>
      <c r="V36" s="348">
        <f t="shared" si="2"/>
        <v>27</v>
      </c>
      <c r="W36" s="3">
        <v>2019</v>
      </c>
      <c r="X36" s="348">
        <v>2</v>
      </c>
      <c r="Y36" s="348">
        <v>5</v>
      </c>
      <c r="Z36" s="348">
        <v>16</v>
      </c>
      <c r="AA36" s="348">
        <v>40</v>
      </c>
      <c r="AB36" s="348">
        <v>22</v>
      </c>
      <c r="AC36" s="348">
        <v>85</v>
      </c>
      <c r="AD36" s="3">
        <v>2019</v>
      </c>
      <c r="AE36" s="348">
        <v>0</v>
      </c>
      <c r="AF36" s="348">
        <v>0</v>
      </c>
      <c r="AG36" s="348">
        <v>19</v>
      </c>
      <c r="AH36" s="348">
        <v>38</v>
      </c>
      <c r="AI36" s="348">
        <v>68</v>
      </c>
      <c r="AJ36" s="348">
        <f t="shared" si="3"/>
        <v>125</v>
      </c>
    </row>
    <row r="37" spans="2:36">
      <c r="B37" s="626">
        <v>2018</v>
      </c>
      <c r="C37" s="348">
        <v>6</v>
      </c>
      <c r="D37" s="348">
        <v>18</v>
      </c>
      <c r="E37" s="348">
        <v>56</v>
      </c>
      <c r="F37" s="348">
        <v>86</v>
      </c>
      <c r="G37" s="348">
        <v>68</v>
      </c>
      <c r="H37" s="348">
        <f t="shared" si="0"/>
        <v>234</v>
      </c>
      <c r="I37" s="3">
        <v>2018</v>
      </c>
      <c r="J37" s="550">
        <v>2</v>
      </c>
      <c r="K37" s="348">
        <v>7</v>
      </c>
      <c r="L37" s="348">
        <v>53</v>
      </c>
      <c r="M37" s="348">
        <v>82</v>
      </c>
      <c r="N37" s="348">
        <v>65</v>
      </c>
      <c r="O37" s="348">
        <f t="shared" si="1"/>
        <v>209</v>
      </c>
      <c r="P37" s="3">
        <v>2018</v>
      </c>
      <c r="Q37" s="348">
        <v>4</v>
      </c>
      <c r="R37" s="348">
        <v>11</v>
      </c>
      <c r="S37" s="348">
        <v>3</v>
      </c>
      <c r="T37" s="348">
        <v>4</v>
      </c>
      <c r="U37" s="348">
        <v>3</v>
      </c>
      <c r="V37" s="348">
        <f t="shared" si="2"/>
        <v>25</v>
      </c>
      <c r="W37" s="3">
        <v>2018</v>
      </c>
      <c r="X37" s="348">
        <v>2</v>
      </c>
      <c r="Y37" s="348">
        <v>7</v>
      </c>
      <c r="Z37" s="348">
        <v>27</v>
      </c>
      <c r="AA37" s="348">
        <v>31</v>
      </c>
      <c r="AB37" s="348">
        <v>19</v>
      </c>
      <c r="AC37" s="348">
        <f>+SUM(X37:AB37)</f>
        <v>86</v>
      </c>
      <c r="AD37" s="3">
        <v>2018</v>
      </c>
      <c r="AE37" s="348">
        <v>0</v>
      </c>
      <c r="AF37" s="348">
        <v>0</v>
      </c>
      <c r="AG37" s="348">
        <v>26</v>
      </c>
      <c r="AH37" s="348">
        <v>51</v>
      </c>
      <c r="AI37" s="348">
        <v>46</v>
      </c>
      <c r="AJ37" s="348">
        <f t="shared" si="3"/>
        <v>123</v>
      </c>
    </row>
    <row r="38" spans="2:36">
      <c r="B38" s="626">
        <v>2017</v>
      </c>
      <c r="C38" s="348">
        <v>6</v>
      </c>
      <c r="D38" s="348">
        <v>14</v>
      </c>
      <c r="E38" s="348">
        <v>54</v>
      </c>
      <c r="F38" s="348">
        <v>93</v>
      </c>
      <c r="G38" s="348">
        <v>59</v>
      </c>
      <c r="H38" s="348">
        <f t="shared" si="0"/>
        <v>226</v>
      </c>
      <c r="I38" s="3">
        <v>2017</v>
      </c>
      <c r="J38" s="550">
        <v>2</v>
      </c>
      <c r="K38" s="348">
        <v>5</v>
      </c>
      <c r="L38" s="348">
        <v>52</v>
      </c>
      <c r="M38" s="348">
        <v>59</v>
      </c>
      <c r="N38" s="348">
        <v>57</v>
      </c>
      <c r="O38" s="348">
        <f t="shared" si="1"/>
        <v>175</v>
      </c>
      <c r="P38" s="3">
        <v>2017</v>
      </c>
      <c r="Q38" s="348">
        <v>4</v>
      </c>
      <c r="R38" s="348">
        <v>9</v>
      </c>
      <c r="S38" s="348">
        <v>2</v>
      </c>
      <c r="T38" s="348">
        <v>4</v>
      </c>
      <c r="U38" s="348">
        <v>2</v>
      </c>
      <c r="V38" s="348">
        <f t="shared" si="2"/>
        <v>21</v>
      </c>
      <c r="W38" s="3">
        <v>2017</v>
      </c>
      <c r="X38" s="348">
        <v>2</v>
      </c>
      <c r="Y38" s="348">
        <v>4</v>
      </c>
      <c r="Z38" s="348">
        <v>30</v>
      </c>
      <c r="AA38" s="348">
        <v>36</v>
      </c>
      <c r="AB38" s="348">
        <v>12</v>
      </c>
      <c r="AC38" s="348">
        <f>+SUM(X38:AB38)</f>
        <v>84</v>
      </c>
      <c r="AD38" s="3">
        <v>2017</v>
      </c>
      <c r="AE38" s="348">
        <v>0</v>
      </c>
      <c r="AF38" s="348">
        <v>1</v>
      </c>
      <c r="AG38" s="348">
        <v>22</v>
      </c>
      <c r="AH38" s="348">
        <v>53</v>
      </c>
      <c r="AI38" s="348">
        <v>45</v>
      </c>
      <c r="AJ38" s="348">
        <f t="shared" si="3"/>
        <v>121</v>
      </c>
    </row>
    <row r="39" spans="2:36">
      <c r="B39" s="626">
        <v>2016</v>
      </c>
      <c r="C39" s="348">
        <v>5</v>
      </c>
      <c r="D39" s="348">
        <v>9</v>
      </c>
      <c r="E39" s="348">
        <v>41</v>
      </c>
      <c r="F39" s="348">
        <v>106</v>
      </c>
      <c r="G39" s="348">
        <v>58</v>
      </c>
      <c r="H39" s="348">
        <f t="shared" si="0"/>
        <v>219</v>
      </c>
      <c r="I39" s="3">
        <v>2016</v>
      </c>
      <c r="J39" s="550">
        <v>2</v>
      </c>
      <c r="K39" s="348">
        <v>2</v>
      </c>
      <c r="L39" s="348">
        <v>35</v>
      </c>
      <c r="M39" s="348">
        <v>102</v>
      </c>
      <c r="N39" s="348">
        <v>56</v>
      </c>
      <c r="O39" s="348">
        <f t="shared" si="1"/>
        <v>197</v>
      </c>
      <c r="P39" s="3">
        <v>2016</v>
      </c>
      <c r="Q39" s="348">
        <v>3</v>
      </c>
      <c r="R39" s="348">
        <v>7</v>
      </c>
      <c r="S39" s="348">
        <v>6</v>
      </c>
      <c r="T39" s="348">
        <v>4</v>
      </c>
      <c r="U39" s="348">
        <v>2</v>
      </c>
      <c r="V39" s="348">
        <f t="shared" si="2"/>
        <v>22</v>
      </c>
      <c r="W39" s="3">
        <v>2016</v>
      </c>
      <c r="X39" s="348">
        <v>2</v>
      </c>
      <c r="Y39" s="348">
        <v>2</v>
      </c>
      <c r="Z39" s="348">
        <v>21</v>
      </c>
      <c r="AA39" s="348">
        <v>45</v>
      </c>
      <c r="AB39" s="348">
        <v>14</v>
      </c>
      <c r="AC39" s="348">
        <f>+SUM(X39:AB39)</f>
        <v>84</v>
      </c>
      <c r="AD39" s="3">
        <v>2016</v>
      </c>
      <c r="AE39" s="348">
        <v>0</v>
      </c>
      <c r="AF39" s="348">
        <v>0</v>
      </c>
      <c r="AG39" s="348">
        <v>14</v>
      </c>
      <c r="AH39" s="348">
        <v>57</v>
      </c>
      <c r="AI39" s="348">
        <v>42</v>
      </c>
      <c r="AJ39" s="348">
        <f t="shared" si="3"/>
        <v>113</v>
      </c>
    </row>
    <row r="40" spans="2:36">
      <c r="B40" s="626">
        <v>2015</v>
      </c>
      <c r="C40" s="348">
        <v>3</v>
      </c>
      <c r="D40" s="348">
        <v>8</v>
      </c>
      <c r="E40" s="348">
        <v>36</v>
      </c>
      <c r="F40" s="348">
        <v>116</v>
      </c>
      <c r="G40" s="348">
        <v>55</v>
      </c>
      <c r="H40" s="348">
        <f t="shared" si="0"/>
        <v>218</v>
      </c>
      <c r="I40" s="3">
        <v>2015</v>
      </c>
      <c r="J40" s="550">
        <v>1</v>
      </c>
      <c r="K40" s="348">
        <v>3</v>
      </c>
      <c r="L40" s="348">
        <v>29</v>
      </c>
      <c r="M40" s="348">
        <v>111</v>
      </c>
      <c r="N40" s="348">
        <v>53</v>
      </c>
      <c r="O40" s="348">
        <f t="shared" si="1"/>
        <v>197</v>
      </c>
      <c r="P40" s="3">
        <v>2015</v>
      </c>
      <c r="Q40" s="348">
        <v>2</v>
      </c>
      <c r="R40" s="348">
        <v>5</v>
      </c>
      <c r="S40" s="348">
        <v>7</v>
      </c>
      <c r="T40" s="348">
        <v>5</v>
      </c>
      <c r="U40" s="348">
        <v>2</v>
      </c>
      <c r="V40" s="348">
        <f t="shared" si="2"/>
        <v>21</v>
      </c>
      <c r="W40" s="3">
        <v>2015</v>
      </c>
      <c r="X40" s="348">
        <v>1</v>
      </c>
      <c r="Y40" s="348">
        <v>3</v>
      </c>
      <c r="Z40" s="348">
        <v>20</v>
      </c>
      <c r="AA40" s="348">
        <v>49</v>
      </c>
      <c r="AB40" s="348">
        <v>11</v>
      </c>
      <c r="AC40" s="348">
        <f>+SUM(X40:AB40)</f>
        <v>84</v>
      </c>
      <c r="AD40" s="3">
        <v>2015</v>
      </c>
      <c r="AE40" s="348">
        <v>0</v>
      </c>
      <c r="AF40" s="348">
        <v>0</v>
      </c>
      <c r="AG40" s="348">
        <v>9</v>
      </c>
      <c r="AH40" s="348">
        <v>62</v>
      </c>
      <c r="AI40" s="348">
        <v>42</v>
      </c>
      <c r="AJ40" s="348">
        <f t="shared" si="3"/>
        <v>113</v>
      </c>
    </row>
    <row r="41" spans="2:36">
      <c r="B41" s="626">
        <v>2014</v>
      </c>
      <c r="C41" s="348">
        <v>3</v>
      </c>
      <c r="D41" s="348">
        <v>6</v>
      </c>
      <c r="E41" s="348">
        <v>39</v>
      </c>
      <c r="F41" s="348">
        <v>109</v>
      </c>
      <c r="G41" s="348">
        <v>81</v>
      </c>
      <c r="H41" s="348">
        <f t="shared" si="0"/>
        <v>238</v>
      </c>
      <c r="I41" s="3">
        <v>2014</v>
      </c>
      <c r="J41" s="550">
        <v>1</v>
      </c>
      <c r="K41" s="348">
        <v>1</v>
      </c>
      <c r="L41" s="348">
        <v>31</v>
      </c>
      <c r="M41" s="348">
        <v>100</v>
      </c>
      <c r="N41" s="348">
        <v>65</v>
      </c>
      <c r="O41" s="348">
        <f t="shared" si="1"/>
        <v>198</v>
      </c>
      <c r="P41" s="3">
        <v>2014</v>
      </c>
      <c r="Q41" s="348">
        <v>2</v>
      </c>
      <c r="R41" s="348">
        <v>5</v>
      </c>
      <c r="S41" s="348">
        <v>8</v>
      </c>
      <c r="T41" s="348">
        <v>9</v>
      </c>
      <c r="U41" s="348">
        <v>16</v>
      </c>
      <c r="V41" s="348">
        <f t="shared" si="2"/>
        <v>40</v>
      </c>
      <c r="W41" s="3">
        <v>2014</v>
      </c>
      <c r="X41" s="348">
        <v>1</v>
      </c>
      <c r="Y41" s="348">
        <v>1</v>
      </c>
      <c r="Z41" s="348">
        <v>21</v>
      </c>
      <c r="AA41" s="348">
        <v>50</v>
      </c>
      <c r="AB41" s="348">
        <v>16</v>
      </c>
      <c r="AC41" s="348">
        <f>+SUM(X41:AB41)</f>
        <v>89</v>
      </c>
      <c r="AD41" s="3">
        <v>2014</v>
      </c>
      <c r="AE41" s="348">
        <v>0</v>
      </c>
      <c r="AF41" s="348">
        <v>0</v>
      </c>
      <c r="AG41" s="348">
        <v>10</v>
      </c>
      <c r="AH41" s="348">
        <v>50</v>
      </c>
      <c r="AI41" s="348">
        <v>49</v>
      </c>
      <c r="AJ41" s="348">
        <f t="shared" si="3"/>
        <v>109</v>
      </c>
    </row>
  </sheetData>
  <mergeCells count="10">
    <mergeCell ref="X29:AB29"/>
    <mergeCell ref="AC29:AC30"/>
    <mergeCell ref="AE29:AI29"/>
    <mergeCell ref="AJ29:AJ30"/>
    <mergeCell ref="C29:G29"/>
    <mergeCell ref="H29:H30"/>
    <mergeCell ref="J29:N29"/>
    <mergeCell ref="O29:O30"/>
    <mergeCell ref="Q29:U29"/>
    <mergeCell ref="V29:V30"/>
  </mergeCell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078BB9-777D-4F09-9822-686BC7EF3D8E}">
  <sheetPr>
    <tabColor theme="8" tint="0.59999389629810485"/>
  </sheetPr>
  <dimension ref="A1:BD297"/>
  <sheetViews>
    <sheetView topLeftCell="B1" zoomScale="86" zoomScaleNormal="86" workbookViewId="0">
      <selection activeCell="C25" sqref="C25"/>
    </sheetView>
  </sheetViews>
  <sheetFormatPr defaultColWidth="11.42578125" defaultRowHeight="15"/>
  <cols>
    <col min="1" max="1" width="20.28515625" style="4" hidden="1" customWidth="1"/>
    <col min="2" max="2" width="30.7109375" style="4" bestFit="1" customWidth="1"/>
    <col min="3" max="3" width="82.140625" style="4" bestFit="1" customWidth="1"/>
    <col min="4" max="4" width="30.85546875" style="4" hidden="1" customWidth="1"/>
    <col min="5" max="5" width="22.42578125" style="4" hidden="1" customWidth="1"/>
    <col min="6" max="6" width="24.140625" style="4" hidden="1" customWidth="1"/>
    <col min="7" max="7" width="11.85546875" style="4" bestFit="1" customWidth="1"/>
    <col min="8" max="8" width="17" style="4" bestFit="1" customWidth="1"/>
    <col min="9" max="18" width="13" style="4" customWidth="1"/>
    <col min="19" max="19" width="13" style="4" bestFit="1" customWidth="1"/>
    <col min="20" max="20" width="18.85546875" style="4" customWidth="1"/>
    <col min="21" max="21" width="11.42578125" style="4"/>
    <col min="22" max="22" width="29.5703125" style="4" customWidth="1"/>
    <col min="23" max="23" width="57.28515625" style="4" customWidth="1"/>
    <col min="24" max="24" width="11.42578125" style="4"/>
    <col min="25" max="25" width="17" style="4" customWidth="1"/>
    <col min="26" max="29" width="11.42578125" style="4"/>
    <col min="30" max="30" width="23.5703125" style="4" customWidth="1"/>
    <col min="31" max="31" width="62.5703125" style="4" customWidth="1"/>
    <col min="32" max="32" width="11.42578125" style="4"/>
    <col min="33" max="33" width="19" style="4" customWidth="1"/>
    <col min="34" max="35" width="11.42578125" style="4"/>
    <col min="36" max="36" width="36.85546875" style="4" customWidth="1"/>
    <col min="37" max="37" width="72.7109375" style="4" customWidth="1"/>
    <col min="38" max="38" width="11.42578125" style="4"/>
    <col min="39" max="39" width="13.140625" style="4" customWidth="1"/>
    <col min="40" max="46" width="0" style="4" hidden="1" customWidth="1"/>
    <col min="47" max="16384" width="11.42578125" style="4"/>
  </cols>
  <sheetData>
    <row r="1" spans="1:42" ht="26.25">
      <c r="A1" s="838"/>
      <c r="B1" s="838"/>
      <c r="C1" s="838"/>
      <c r="D1" s="838"/>
      <c r="E1" s="838"/>
      <c r="F1" s="838"/>
      <c r="G1" s="838"/>
      <c r="H1" s="838"/>
      <c r="I1" s="838"/>
      <c r="J1" s="838"/>
      <c r="K1" s="838"/>
    </row>
    <row r="2" spans="1:42" ht="23.25">
      <c r="A2" s="839" t="s">
        <v>168</v>
      </c>
      <c r="B2" s="839"/>
      <c r="C2" s="839"/>
      <c r="D2" s="839"/>
      <c r="E2" s="839"/>
      <c r="F2" s="839"/>
      <c r="G2" s="839"/>
      <c r="H2" s="839"/>
      <c r="I2" s="839"/>
      <c r="J2" s="839"/>
      <c r="K2" s="839"/>
    </row>
    <row r="3" spans="1:42" ht="20.25">
      <c r="A3" s="840" t="s">
        <v>314</v>
      </c>
      <c r="B3" s="840"/>
      <c r="C3" s="840"/>
      <c r="D3" s="840"/>
      <c r="E3" s="840"/>
      <c r="F3" s="840"/>
      <c r="G3" s="840"/>
      <c r="H3" s="840"/>
      <c r="I3" s="840"/>
      <c r="J3" s="840"/>
      <c r="K3" s="840"/>
    </row>
    <row r="4" spans="1:42" ht="15.75">
      <c r="A4" s="255"/>
    </row>
    <row r="5" spans="1:42">
      <c r="A5" s="256"/>
    </row>
    <row r="6" spans="1:42" ht="20.25">
      <c r="A6" s="841" t="s">
        <v>315</v>
      </c>
      <c r="B6" s="841"/>
      <c r="C6" s="841"/>
      <c r="D6" s="841"/>
      <c r="E6" s="841"/>
      <c r="F6" s="841"/>
      <c r="G6" s="841"/>
      <c r="H6" s="841"/>
      <c r="I6" s="841"/>
      <c r="J6" s="841"/>
      <c r="K6" s="841"/>
      <c r="L6" s="841"/>
      <c r="M6" s="841"/>
      <c r="N6" s="841"/>
      <c r="O6" s="841"/>
    </row>
    <row r="7" spans="1:42" ht="23.25">
      <c r="A7" s="55" t="s">
        <v>316</v>
      </c>
      <c r="B7" s="257"/>
      <c r="C7" s="257"/>
      <c r="D7" s="257"/>
      <c r="E7" s="257"/>
      <c r="F7" s="257"/>
      <c r="G7" s="257"/>
      <c r="H7" s="257"/>
      <c r="I7" s="257"/>
      <c r="J7" s="257"/>
      <c r="K7" s="257"/>
      <c r="L7" s="257"/>
    </row>
    <row r="8" spans="1:42" ht="23.25">
      <c r="A8" s="470" t="s">
        <v>317</v>
      </c>
      <c r="B8" s="257"/>
      <c r="C8" s="257"/>
      <c r="D8" s="257"/>
      <c r="E8" s="257"/>
      <c r="F8" s="257"/>
      <c r="G8" s="257"/>
      <c r="H8" s="257"/>
      <c r="I8" s="257"/>
      <c r="J8" s="257"/>
      <c r="K8" s="257"/>
      <c r="L8" s="257"/>
    </row>
    <row r="9" spans="1:42" ht="15" customHeight="1">
      <c r="A9" s="842" t="s">
        <v>318</v>
      </c>
      <c r="B9" s="843"/>
      <c r="C9" s="843"/>
      <c r="D9" s="843"/>
      <c r="E9" s="843"/>
      <c r="F9" s="843"/>
      <c r="G9" s="843"/>
      <c r="H9" s="843"/>
      <c r="I9" s="843"/>
      <c r="J9" s="843"/>
      <c r="K9" s="843"/>
      <c r="L9" s="843"/>
      <c r="M9" s="843"/>
      <c r="N9" s="843"/>
      <c r="O9" s="843"/>
      <c r="P9" s="843"/>
      <c r="Q9" s="843"/>
      <c r="R9" s="843"/>
      <c r="S9" s="844"/>
    </row>
    <row r="10" spans="1:42" ht="15" customHeight="1">
      <c r="A10" s="845"/>
      <c r="B10" s="846"/>
      <c r="C10" s="846"/>
      <c r="D10" s="846"/>
      <c r="E10" s="846"/>
      <c r="F10" s="846"/>
      <c r="G10" s="846"/>
      <c r="H10" s="846"/>
      <c r="I10" s="846"/>
      <c r="J10" s="846"/>
      <c r="K10" s="846"/>
      <c r="L10" s="846"/>
      <c r="M10" s="846"/>
      <c r="N10" s="846"/>
      <c r="O10" s="846"/>
      <c r="P10" s="846"/>
      <c r="Q10" s="846"/>
      <c r="R10" s="846"/>
      <c r="S10" s="847"/>
    </row>
    <row r="11" spans="1:42" ht="42.75" customHeight="1">
      <c r="A11" s="845"/>
      <c r="B11" s="846"/>
      <c r="C11" s="846"/>
      <c r="D11" s="846"/>
      <c r="E11" s="846"/>
      <c r="F11" s="846"/>
      <c r="G11" s="846"/>
      <c r="H11" s="846"/>
      <c r="I11" s="846"/>
      <c r="J11" s="846"/>
      <c r="K11" s="846"/>
      <c r="L11" s="846"/>
      <c r="M11" s="846"/>
      <c r="N11" s="846"/>
      <c r="O11" s="846"/>
      <c r="P11" s="846"/>
      <c r="Q11" s="846"/>
      <c r="R11" s="846"/>
      <c r="S11" s="847"/>
    </row>
    <row r="12" spans="1:42" ht="48" customHeight="1">
      <c r="A12" s="845"/>
      <c r="B12" s="846"/>
      <c r="C12" s="846"/>
      <c r="D12" s="846"/>
      <c r="E12" s="846"/>
      <c r="F12" s="846"/>
      <c r="G12" s="846"/>
      <c r="H12" s="846"/>
      <c r="I12" s="846"/>
      <c r="J12" s="846"/>
      <c r="K12" s="846"/>
      <c r="L12" s="846"/>
      <c r="M12" s="846"/>
      <c r="N12" s="846"/>
      <c r="O12" s="846"/>
      <c r="P12" s="846"/>
      <c r="Q12" s="846"/>
      <c r="R12" s="846"/>
      <c r="S12" s="847"/>
    </row>
    <row r="13" spans="1:42" ht="39" customHeight="1">
      <c r="A13" s="845"/>
      <c r="B13" s="846"/>
      <c r="C13" s="846"/>
      <c r="D13" s="846"/>
      <c r="E13" s="846"/>
      <c r="F13" s="846"/>
      <c r="G13" s="846"/>
      <c r="H13" s="846"/>
      <c r="I13" s="846"/>
      <c r="J13" s="846"/>
      <c r="K13" s="846"/>
      <c r="L13" s="846"/>
      <c r="M13" s="846"/>
      <c r="N13" s="846"/>
      <c r="O13" s="846"/>
      <c r="P13" s="846"/>
      <c r="Q13" s="846"/>
      <c r="R13" s="846"/>
      <c r="S13" s="847"/>
      <c r="W13" s="439"/>
      <c r="X13" s="439"/>
      <c r="Y13" s="439"/>
      <c r="Z13" s="439"/>
      <c r="AA13" s="439"/>
      <c r="AB13" s="439"/>
      <c r="AC13" s="439"/>
      <c r="AD13" s="439"/>
      <c r="AE13" s="439"/>
      <c r="AF13" s="439"/>
      <c r="AG13" s="439"/>
      <c r="AH13" s="439"/>
    </row>
    <row r="14" spans="1:42" ht="159.75" customHeight="1">
      <c r="A14" s="848"/>
      <c r="B14" s="849"/>
      <c r="C14" s="849"/>
      <c r="D14" s="849"/>
      <c r="E14" s="849"/>
      <c r="F14" s="849"/>
      <c r="G14" s="849"/>
      <c r="H14" s="849"/>
      <c r="I14" s="849"/>
      <c r="J14" s="849"/>
      <c r="K14" s="849"/>
      <c r="L14" s="849"/>
      <c r="M14" s="849"/>
      <c r="N14" s="849"/>
      <c r="O14" s="849"/>
      <c r="P14" s="849"/>
      <c r="Q14" s="849"/>
      <c r="R14" s="849"/>
      <c r="S14" s="850"/>
      <c r="V14" s="836" t="s">
        <v>319</v>
      </c>
      <c r="W14" s="836"/>
      <c r="X14" s="836"/>
      <c r="Y14" s="836"/>
      <c r="Z14" s="836"/>
      <c r="AA14" s="836"/>
      <c r="AB14" s="10"/>
      <c r="AC14" s="10"/>
      <c r="AD14" s="836" t="s">
        <v>320</v>
      </c>
      <c r="AE14" s="836"/>
      <c r="AF14" s="836"/>
      <c r="AG14" s="836"/>
      <c r="AH14" s="836"/>
      <c r="AI14" s="836"/>
      <c r="AJ14" s="439"/>
      <c r="AK14" s="439"/>
      <c r="AL14" s="439"/>
      <c r="AM14" s="439"/>
      <c r="AN14" s="439"/>
      <c r="AO14" s="439"/>
      <c r="AP14" s="439"/>
    </row>
    <row r="16" spans="1:42">
      <c r="V16" s="515"/>
      <c r="W16" s="516"/>
      <c r="X16" s="516"/>
      <c r="Y16" s="516"/>
      <c r="Z16" s="516"/>
      <c r="AA16" s="516"/>
      <c r="AB16" s="516"/>
      <c r="AC16" s="516"/>
      <c r="AD16" s="515"/>
      <c r="AE16" s="516"/>
      <c r="AF16" s="516"/>
      <c r="AG16" s="516"/>
      <c r="AH16" s="516"/>
      <c r="AI16" s="516"/>
      <c r="AJ16" s="515"/>
      <c r="AK16" s="516"/>
    </row>
    <row r="17" spans="1:56" ht="30">
      <c r="A17" s="514" t="s">
        <v>321</v>
      </c>
      <c r="B17" s="514" t="s">
        <v>56</v>
      </c>
      <c r="C17" s="514" t="s">
        <v>57</v>
      </c>
      <c r="D17" s="514" t="s">
        <v>322</v>
      </c>
      <c r="E17" s="514" t="s">
        <v>323</v>
      </c>
      <c r="F17" s="514" t="s">
        <v>324</v>
      </c>
      <c r="G17" s="514" t="s">
        <v>58</v>
      </c>
      <c r="H17" s="514" t="s">
        <v>59</v>
      </c>
      <c r="I17" s="514">
        <v>2014</v>
      </c>
      <c r="J17" s="514">
        <v>2015</v>
      </c>
      <c r="K17" s="514">
        <v>2016</v>
      </c>
      <c r="L17" s="514">
        <v>2017</v>
      </c>
      <c r="M17" s="514">
        <v>2018</v>
      </c>
      <c r="N17" s="514">
        <v>2019</v>
      </c>
      <c r="O17" s="514">
        <v>2020</v>
      </c>
      <c r="P17" s="514">
        <v>2021</v>
      </c>
      <c r="Q17" s="514">
        <v>2022</v>
      </c>
      <c r="R17" s="514">
        <v>2023</v>
      </c>
      <c r="S17" s="514">
        <v>2024</v>
      </c>
      <c r="V17" s="514" t="s">
        <v>56</v>
      </c>
      <c r="W17" s="514" t="s">
        <v>57</v>
      </c>
      <c r="X17" s="514" t="s">
        <v>58</v>
      </c>
      <c r="Y17" s="514" t="s">
        <v>59</v>
      </c>
      <c r="Z17" s="514">
        <v>2023</v>
      </c>
      <c r="AA17" s="514">
        <v>2024</v>
      </c>
      <c r="AB17" s="517"/>
      <c r="AC17" s="517"/>
      <c r="AD17" s="514" t="s">
        <v>56</v>
      </c>
      <c r="AE17" s="514" t="s">
        <v>57</v>
      </c>
      <c r="AF17" s="514" t="s">
        <v>58</v>
      </c>
      <c r="AG17" s="514" t="s">
        <v>59</v>
      </c>
      <c r="AH17" s="514">
        <v>2023</v>
      </c>
      <c r="AI17" s="514">
        <v>2024</v>
      </c>
      <c r="AJ17" s="517"/>
      <c r="AK17" s="517"/>
      <c r="AL17" s="428"/>
      <c r="AM17" s="428"/>
      <c r="AN17" s="428"/>
      <c r="AO17" s="428"/>
      <c r="AP17" s="428"/>
      <c r="AQ17" s="428"/>
      <c r="AR17" s="428"/>
      <c r="AS17" s="428"/>
      <c r="AT17" s="428"/>
      <c r="AU17" s="428"/>
      <c r="AV17" s="428"/>
    </row>
    <row r="18" spans="1:56" ht="30">
      <c r="A18" s="293">
        <v>273024000482</v>
      </c>
      <c r="B18" s="294" t="s">
        <v>60</v>
      </c>
      <c r="C18" s="295" t="s">
        <v>325</v>
      </c>
      <c r="D18" s="295" t="s">
        <v>326</v>
      </c>
      <c r="E18" s="296" t="s">
        <v>327</v>
      </c>
      <c r="F18" s="296" t="s">
        <v>328</v>
      </c>
      <c r="G18" s="296" t="s">
        <v>71</v>
      </c>
      <c r="H18" s="296" t="s">
        <v>63</v>
      </c>
      <c r="I18" s="297" t="s">
        <v>234</v>
      </c>
      <c r="J18" s="297" t="s">
        <v>233</v>
      </c>
      <c r="K18" s="298" t="s">
        <v>233</v>
      </c>
      <c r="L18" s="298" t="s">
        <v>233</v>
      </c>
      <c r="M18" s="298" t="s">
        <v>233</v>
      </c>
      <c r="N18" s="299" t="s">
        <v>233</v>
      </c>
      <c r="O18" s="299" t="s">
        <v>233</v>
      </c>
      <c r="P18" s="299" t="s">
        <v>233</v>
      </c>
      <c r="Q18" s="513" t="s">
        <v>233</v>
      </c>
      <c r="R18" s="438" t="s">
        <v>233</v>
      </c>
      <c r="S18" s="438" t="s">
        <v>233</v>
      </c>
      <c r="V18" s="294" t="s">
        <v>106</v>
      </c>
      <c r="W18" s="300" t="s">
        <v>329</v>
      </c>
      <c r="X18" s="301" t="s">
        <v>71</v>
      </c>
      <c r="Y18" s="301" t="s">
        <v>63</v>
      </c>
      <c r="Z18" s="656" t="s">
        <v>64</v>
      </c>
      <c r="AA18" s="656" t="s">
        <v>233</v>
      </c>
      <c r="AB18" s="516"/>
      <c r="AC18" s="516"/>
      <c r="AD18" s="294" t="s">
        <v>113</v>
      </c>
      <c r="AE18" s="300" t="s">
        <v>115</v>
      </c>
      <c r="AF18" s="301" t="s">
        <v>62</v>
      </c>
      <c r="AG18" s="301" t="s">
        <v>75</v>
      </c>
      <c r="AH18" s="620" t="s">
        <v>80</v>
      </c>
      <c r="AI18" s="620" t="s">
        <v>87</v>
      </c>
      <c r="AJ18" s="688"/>
      <c r="AK18" s="521"/>
      <c r="AL18" s="430"/>
      <c r="AM18" s="430"/>
      <c r="AN18" s="424"/>
      <c r="AO18" s="423"/>
      <c r="AP18" s="423"/>
      <c r="AQ18" s="423"/>
      <c r="AR18" s="423"/>
      <c r="AS18" s="423"/>
      <c r="AT18" s="423"/>
      <c r="AU18" s="423"/>
      <c r="AV18" s="423"/>
      <c r="AW18" s="8"/>
      <c r="AX18" s="8"/>
      <c r="AY18" s="8"/>
      <c r="AZ18" s="8"/>
      <c r="BA18" s="8"/>
      <c r="BB18" s="8"/>
      <c r="BC18" s="8"/>
      <c r="BD18" s="8"/>
    </row>
    <row r="19" spans="1:56" ht="30">
      <c r="A19" s="293">
        <v>173024000020</v>
      </c>
      <c r="B19" s="294" t="s">
        <v>60</v>
      </c>
      <c r="C19" s="303" t="s">
        <v>61</v>
      </c>
      <c r="D19" s="303" t="s">
        <v>330</v>
      </c>
      <c r="E19" s="296" t="s">
        <v>327</v>
      </c>
      <c r="F19" s="304" t="s">
        <v>328</v>
      </c>
      <c r="G19" s="304" t="s">
        <v>62</v>
      </c>
      <c r="H19" s="304" t="s">
        <v>63</v>
      </c>
      <c r="I19" s="305" t="s">
        <v>64</v>
      </c>
      <c r="J19" s="305" t="s">
        <v>233</v>
      </c>
      <c r="K19" s="298" t="s">
        <v>233</v>
      </c>
      <c r="L19" s="298" t="s">
        <v>64</v>
      </c>
      <c r="M19" s="298" t="s">
        <v>64</v>
      </c>
      <c r="N19" s="298" t="s">
        <v>64</v>
      </c>
      <c r="O19" s="298" t="s">
        <v>64</v>
      </c>
      <c r="P19" s="298" t="s">
        <v>64</v>
      </c>
      <c r="Q19" s="437" t="s">
        <v>64</v>
      </c>
      <c r="R19" s="438" t="s">
        <v>64</v>
      </c>
      <c r="S19" s="438" t="s">
        <v>64</v>
      </c>
      <c r="V19" s="294" t="s">
        <v>119</v>
      </c>
      <c r="W19" s="300" t="s">
        <v>331</v>
      </c>
      <c r="X19" s="301" t="s">
        <v>62</v>
      </c>
      <c r="Y19" s="301" t="s">
        <v>63</v>
      </c>
      <c r="Z19" s="656" t="s">
        <v>64</v>
      </c>
      <c r="AA19" s="656" t="s">
        <v>233</v>
      </c>
      <c r="AB19" s="516"/>
      <c r="AC19" s="516"/>
      <c r="AD19" s="294" t="s">
        <v>119</v>
      </c>
      <c r="AE19" s="310" t="s">
        <v>120</v>
      </c>
      <c r="AF19" s="311" t="s">
        <v>62</v>
      </c>
      <c r="AG19" s="301" t="s">
        <v>75</v>
      </c>
      <c r="AH19" s="620" t="s">
        <v>80</v>
      </c>
      <c r="AI19" s="620" t="s">
        <v>87</v>
      </c>
      <c r="AJ19" s="688"/>
      <c r="AK19" s="518"/>
      <c r="AL19" s="421"/>
      <c r="AM19" s="421"/>
      <c r="AN19" s="422"/>
      <c r="AO19" s="422"/>
      <c r="AP19" s="423"/>
      <c r="AQ19" s="423"/>
      <c r="AR19" s="423"/>
      <c r="AS19" s="423"/>
      <c r="AT19" s="423"/>
      <c r="AU19" s="423"/>
      <c r="AV19" s="423"/>
      <c r="AW19" s="8"/>
      <c r="AX19" s="8"/>
      <c r="AY19" s="8"/>
      <c r="AZ19" s="8"/>
      <c r="BA19" s="8"/>
      <c r="BB19" s="8"/>
      <c r="BC19" s="8"/>
      <c r="BD19" s="8"/>
    </row>
    <row r="20" spans="1:56">
      <c r="A20" s="293">
        <v>173026000019</v>
      </c>
      <c r="B20" s="294" t="s">
        <v>332</v>
      </c>
      <c r="C20" s="300" t="s">
        <v>333</v>
      </c>
      <c r="D20" s="300" t="s">
        <v>326</v>
      </c>
      <c r="E20" s="301"/>
      <c r="F20" s="301" t="s">
        <v>328</v>
      </c>
      <c r="G20" s="301" t="s">
        <v>62</v>
      </c>
      <c r="H20" s="301" t="s">
        <v>63</v>
      </c>
      <c r="I20" s="302" t="s">
        <v>233</v>
      </c>
      <c r="J20" s="302" t="s">
        <v>233</v>
      </c>
      <c r="K20" s="298" t="s">
        <v>233</v>
      </c>
      <c r="L20" s="298" t="s">
        <v>233</v>
      </c>
      <c r="M20" s="298" t="s">
        <v>233</v>
      </c>
      <c r="N20" s="298" t="s">
        <v>233</v>
      </c>
      <c r="O20" s="298" t="s">
        <v>233</v>
      </c>
      <c r="P20" s="298" t="s">
        <v>233</v>
      </c>
      <c r="Q20" s="437" t="s">
        <v>233</v>
      </c>
      <c r="R20" s="438" t="s">
        <v>233</v>
      </c>
      <c r="S20" s="438" t="s">
        <v>233</v>
      </c>
      <c r="V20"/>
      <c r="W20"/>
      <c r="X20"/>
      <c r="Y20"/>
      <c r="Z20"/>
      <c r="AA20"/>
      <c r="AB20" s="516"/>
      <c r="AC20" s="516"/>
      <c r="AD20"/>
      <c r="AE20"/>
      <c r="AF20"/>
      <c r="AG20"/>
      <c r="AH20"/>
      <c r="AI20"/>
      <c r="AJ20" s="688"/>
      <c r="AK20" s="518"/>
      <c r="AL20" s="421"/>
      <c r="AM20" s="421"/>
      <c r="AN20" s="422"/>
      <c r="AO20" s="422"/>
      <c r="AP20" s="423"/>
      <c r="AQ20" s="423"/>
      <c r="AR20" s="423"/>
      <c r="AS20" s="423"/>
      <c r="AT20" s="423"/>
      <c r="AU20" s="425"/>
      <c r="AV20" s="425"/>
      <c r="AW20" s="8"/>
      <c r="AX20" s="8"/>
      <c r="AY20" s="8"/>
      <c r="AZ20" s="8"/>
      <c r="BA20" s="8"/>
      <c r="BB20" s="8"/>
      <c r="BC20" s="8"/>
      <c r="BD20" s="8"/>
    </row>
    <row r="21" spans="1:56">
      <c r="A21" s="293">
        <v>273026000099</v>
      </c>
      <c r="B21" s="294" t="s">
        <v>332</v>
      </c>
      <c r="C21" s="300" t="s">
        <v>334</v>
      </c>
      <c r="D21" s="300" t="s">
        <v>326</v>
      </c>
      <c r="E21" s="296" t="s">
        <v>327</v>
      </c>
      <c r="F21" s="301" t="s">
        <v>328</v>
      </c>
      <c r="G21" s="301" t="s">
        <v>71</v>
      </c>
      <c r="H21" s="301" t="s">
        <v>63</v>
      </c>
      <c r="I21" s="302" t="s">
        <v>233</v>
      </c>
      <c r="J21" s="302" t="s">
        <v>233</v>
      </c>
      <c r="K21" s="298" t="s">
        <v>233</v>
      </c>
      <c r="L21" s="298" t="s">
        <v>233</v>
      </c>
      <c r="M21" s="298" t="s">
        <v>233</v>
      </c>
      <c r="N21" s="298" t="s">
        <v>64</v>
      </c>
      <c r="O21" s="298" t="s">
        <v>64</v>
      </c>
      <c r="P21" s="298" t="s">
        <v>233</v>
      </c>
      <c r="Q21" s="437" t="s">
        <v>233</v>
      </c>
      <c r="R21" s="438" t="s">
        <v>233</v>
      </c>
      <c r="S21" s="438" t="s">
        <v>233</v>
      </c>
      <c r="V21"/>
      <c r="W21"/>
      <c r="X21"/>
      <c r="Y21"/>
      <c r="Z21"/>
      <c r="AA21"/>
      <c r="AB21" s="516"/>
      <c r="AC21" s="516"/>
      <c r="AD21"/>
      <c r="AE21"/>
      <c r="AF21"/>
      <c r="AG21"/>
      <c r="AH21"/>
      <c r="AI21"/>
      <c r="AJ21" s="689"/>
      <c r="AK21" s="516"/>
      <c r="AL21" s="8"/>
      <c r="AM21" s="8"/>
      <c r="AN21" s="8"/>
      <c r="AO21" s="8"/>
      <c r="AP21" s="8"/>
      <c r="AQ21" s="8"/>
      <c r="AR21" s="8"/>
      <c r="AS21" s="8"/>
      <c r="AT21" s="8"/>
      <c r="AU21" s="8"/>
      <c r="AV21" s="8"/>
      <c r="AW21" s="8"/>
      <c r="AX21" s="8"/>
      <c r="AY21" s="8"/>
      <c r="AZ21" s="8"/>
      <c r="BA21" s="8"/>
      <c r="BB21" s="8"/>
      <c r="BC21" s="8"/>
      <c r="BD21" s="8"/>
    </row>
    <row r="22" spans="1:56">
      <c r="A22" s="293">
        <v>273026000587</v>
      </c>
      <c r="B22" s="294" t="s">
        <v>332</v>
      </c>
      <c r="C22" s="295" t="s">
        <v>335</v>
      </c>
      <c r="D22" s="295" t="s">
        <v>326</v>
      </c>
      <c r="E22" s="296"/>
      <c r="F22" s="296" t="s">
        <v>328</v>
      </c>
      <c r="G22" s="296" t="s">
        <v>71</v>
      </c>
      <c r="H22" s="296" t="s">
        <v>63</v>
      </c>
      <c r="I22" s="297" t="s">
        <v>233</v>
      </c>
      <c r="J22" s="297" t="s">
        <v>64</v>
      </c>
      <c r="K22" s="298" t="s">
        <v>64</v>
      </c>
      <c r="L22" s="298" t="s">
        <v>64</v>
      </c>
      <c r="M22" s="298" t="s">
        <v>64</v>
      </c>
      <c r="N22" s="298" t="s">
        <v>64</v>
      </c>
      <c r="O22" s="298" t="s">
        <v>233</v>
      </c>
      <c r="P22" s="298" t="s">
        <v>233</v>
      </c>
      <c r="Q22" s="437" t="s">
        <v>233</v>
      </c>
      <c r="R22" s="438" t="s">
        <v>233</v>
      </c>
      <c r="S22" s="438" t="s">
        <v>233</v>
      </c>
      <c r="V22" s="514" t="s">
        <v>56</v>
      </c>
      <c r="W22" s="514" t="s">
        <v>57</v>
      </c>
      <c r="X22" s="514" t="s">
        <v>58</v>
      </c>
      <c r="Y22" s="514" t="s">
        <v>59</v>
      </c>
      <c r="Z22" s="514">
        <v>2023</v>
      </c>
      <c r="AA22" s="514">
        <v>2024</v>
      </c>
      <c r="AB22" s="516"/>
      <c r="AC22" s="516"/>
      <c r="AD22" s="514" t="s">
        <v>56</v>
      </c>
      <c r="AE22" s="514" t="s">
        <v>57</v>
      </c>
      <c r="AF22" s="514" t="s">
        <v>58</v>
      </c>
      <c r="AG22" s="514" t="s">
        <v>59</v>
      </c>
      <c r="AH22" s="514">
        <v>2023</v>
      </c>
      <c r="AI22" s="514">
        <v>2024</v>
      </c>
      <c r="AJ22" s="689"/>
      <c r="AK22" s="516"/>
      <c r="AL22" s="8"/>
      <c r="AM22" s="8"/>
      <c r="AN22" s="8"/>
      <c r="AO22" s="8"/>
      <c r="AP22" s="8"/>
      <c r="AQ22" s="8"/>
      <c r="AR22" s="8"/>
      <c r="AS22" s="8"/>
      <c r="AT22" s="8"/>
      <c r="AU22" s="8"/>
      <c r="AV22" s="8"/>
      <c r="AW22" s="8"/>
      <c r="AX22" s="8"/>
      <c r="AY22" s="8"/>
      <c r="AZ22" s="8"/>
      <c r="BA22" s="8"/>
      <c r="BB22" s="8"/>
      <c r="BC22" s="8"/>
      <c r="BD22" s="8"/>
    </row>
    <row r="23" spans="1:56">
      <c r="A23" s="293">
        <v>173030000066</v>
      </c>
      <c r="B23" s="294" t="s">
        <v>336</v>
      </c>
      <c r="C23" s="295" t="s">
        <v>337</v>
      </c>
      <c r="D23" s="295" t="s">
        <v>326</v>
      </c>
      <c r="E23" s="296"/>
      <c r="F23" s="296" t="s">
        <v>328</v>
      </c>
      <c r="G23" s="296" t="s">
        <v>62</v>
      </c>
      <c r="H23" s="296" t="s">
        <v>63</v>
      </c>
      <c r="I23" s="297" t="s">
        <v>234</v>
      </c>
      <c r="J23" s="297" t="s">
        <v>233</v>
      </c>
      <c r="K23" s="298" t="s">
        <v>233</v>
      </c>
      <c r="L23" s="298" t="s">
        <v>233</v>
      </c>
      <c r="M23" s="298" t="s">
        <v>233</v>
      </c>
      <c r="N23" s="298" t="s">
        <v>233</v>
      </c>
      <c r="O23" s="298" t="s">
        <v>234</v>
      </c>
      <c r="P23" s="298" t="s">
        <v>234</v>
      </c>
      <c r="Q23" s="437" t="s">
        <v>233</v>
      </c>
      <c r="R23" s="438" t="s">
        <v>233</v>
      </c>
      <c r="S23" s="438" t="s">
        <v>233</v>
      </c>
      <c r="V23" s="294" t="s">
        <v>73</v>
      </c>
      <c r="W23" s="314" t="s">
        <v>338</v>
      </c>
      <c r="X23" s="315" t="s">
        <v>62</v>
      </c>
      <c r="Y23" s="315" t="s">
        <v>63</v>
      </c>
      <c r="Z23" s="656" t="s">
        <v>233</v>
      </c>
      <c r="AA23" s="656" t="s">
        <v>234</v>
      </c>
      <c r="AB23" s="516"/>
      <c r="AC23" s="516"/>
      <c r="AD23" s="294" t="s">
        <v>134</v>
      </c>
      <c r="AE23" s="300" t="s">
        <v>136</v>
      </c>
      <c r="AF23" s="301" t="s">
        <v>62</v>
      </c>
      <c r="AG23" s="301" t="s">
        <v>63</v>
      </c>
      <c r="AH23" s="620" t="s">
        <v>64</v>
      </c>
      <c r="AI23" s="620" t="s">
        <v>80</v>
      </c>
      <c r="AJ23" s="690"/>
      <c r="AK23" s="516"/>
      <c r="AL23" s="8"/>
      <c r="AM23" s="8"/>
      <c r="AN23" s="8"/>
      <c r="AO23" s="8"/>
      <c r="AP23" s="8"/>
      <c r="AQ23" s="8"/>
      <c r="AR23" s="8"/>
      <c r="AS23" s="8"/>
      <c r="AT23" s="8"/>
      <c r="AU23" s="8"/>
      <c r="AV23" s="8"/>
      <c r="AW23" s="8"/>
      <c r="AX23" s="8"/>
      <c r="AY23" s="8"/>
      <c r="AZ23" s="8"/>
      <c r="BA23" s="8"/>
      <c r="BB23" s="8"/>
      <c r="BC23" s="8"/>
      <c r="BD23" s="8"/>
    </row>
    <row r="24" spans="1:56">
      <c r="A24" s="293">
        <v>273030000192</v>
      </c>
      <c r="B24" s="294" t="s">
        <v>336</v>
      </c>
      <c r="C24" s="295" t="s">
        <v>339</v>
      </c>
      <c r="D24" s="295" t="s">
        <v>330</v>
      </c>
      <c r="E24" s="296" t="s">
        <v>327</v>
      </c>
      <c r="F24" s="296" t="s">
        <v>328</v>
      </c>
      <c r="G24" s="296" t="s">
        <v>71</v>
      </c>
      <c r="H24" s="296" t="s">
        <v>63</v>
      </c>
      <c r="I24" s="297" t="s">
        <v>234</v>
      </c>
      <c r="J24" s="297" t="s">
        <v>233</v>
      </c>
      <c r="K24" s="298" t="s">
        <v>233</v>
      </c>
      <c r="L24" s="298" t="s">
        <v>234</v>
      </c>
      <c r="M24" s="298" t="s">
        <v>234</v>
      </c>
      <c r="N24" s="298" t="s">
        <v>234</v>
      </c>
      <c r="O24" s="298" t="s">
        <v>234</v>
      </c>
      <c r="P24" s="298" t="s">
        <v>234</v>
      </c>
      <c r="Q24" s="437" t="s">
        <v>234</v>
      </c>
      <c r="R24" s="438" t="s">
        <v>234</v>
      </c>
      <c r="S24" s="438" t="s">
        <v>234</v>
      </c>
      <c r="V24" s="294" t="s">
        <v>76</v>
      </c>
      <c r="W24" s="321" t="s">
        <v>340</v>
      </c>
      <c r="X24" s="322" t="s">
        <v>71</v>
      </c>
      <c r="Y24" s="322" t="s">
        <v>63</v>
      </c>
      <c r="Z24" s="656" t="s">
        <v>233</v>
      </c>
      <c r="AA24" s="656" t="s">
        <v>234</v>
      </c>
      <c r="AB24" s="516"/>
      <c r="AC24" s="516"/>
      <c r="AD24" s="294" t="s">
        <v>138</v>
      </c>
      <c r="AE24" s="339" t="s">
        <v>142</v>
      </c>
      <c r="AF24" s="301" t="s">
        <v>62</v>
      </c>
      <c r="AG24" s="301" t="s">
        <v>75</v>
      </c>
      <c r="AH24" s="620" t="s">
        <v>64</v>
      </c>
      <c r="AI24" s="620" t="s">
        <v>80</v>
      </c>
      <c r="AJ24" s="517"/>
      <c r="AK24" s="517"/>
      <c r="AL24" s="429"/>
      <c r="AM24" s="429"/>
      <c r="AN24" s="429"/>
      <c r="AO24" s="429"/>
      <c r="AP24" s="429"/>
      <c r="AQ24" s="429"/>
      <c r="AR24" s="429"/>
      <c r="AS24" s="429"/>
      <c r="AT24" s="429"/>
      <c r="AU24" s="429"/>
      <c r="AV24" s="429"/>
      <c r="AW24" s="8"/>
      <c r="AX24" s="8"/>
      <c r="AY24" s="8"/>
      <c r="AZ24" s="8"/>
      <c r="BA24" s="8"/>
      <c r="BB24" s="8"/>
      <c r="BC24" s="8"/>
      <c r="BD24" s="8"/>
    </row>
    <row r="25" spans="1:56">
      <c r="A25" s="293">
        <v>273043000027</v>
      </c>
      <c r="B25" s="294" t="s">
        <v>65</v>
      </c>
      <c r="C25" s="300" t="s">
        <v>341</v>
      </c>
      <c r="D25" s="300" t="s">
        <v>326</v>
      </c>
      <c r="E25" s="301"/>
      <c r="F25" s="301" t="s">
        <v>328</v>
      </c>
      <c r="G25" s="301" t="s">
        <v>71</v>
      </c>
      <c r="H25" s="301" t="s">
        <v>63</v>
      </c>
      <c r="I25" s="302" t="s">
        <v>233</v>
      </c>
      <c r="J25" s="302" t="s">
        <v>233</v>
      </c>
      <c r="K25" s="298" t="s">
        <v>233</v>
      </c>
      <c r="L25" s="298" t="s">
        <v>233</v>
      </c>
      <c r="M25" s="298" t="s">
        <v>233</v>
      </c>
      <c r="N25" s="298" t="s">
        <v>234</v>
      </c>
      <c r="O25" s="83" t="s">
        <v>342</v>
      </c>
      <c r="P25" s="83" t="s">
        <v>234</v>
      </c>
      <c r="Q25" s="440" t="s">
        <v>234</v>
      </c>
      <c r="R25" s="438" t="s">
        <v>234</v>
      </c>
      <c r="S25" s="438" t="s">
        <v>234</v>
      </c>
      <c r="V25" s="294" t="s">
        <v>88</v>
      </c>
      <c r="W25" s="303" t="s">
        <v>343</v>
      </c>
      <c r="X25" s="304" t="s">
        <v>71</v>
      </c>
      <c r="Y25" s="304" t="s">
        <v>63</v>
      </c>
      <c r="Z25" s="656" t="s">
        <v>233</v>
      </c>
      <c r="AA25" s="656" t="s">
        <v>234</v>
      </c>
      <c r="AB25" s="516"/>
      <c r="AC25" s="516"/>
      <c r="AD25" s="294" t="s">
        <v>151</v>
      </c>
      <c r="AE25" s="300" t="s">
        <v>152</v>
      </c>
      <c r="AF25" s="301" t="s">
        <v>62</v>
      </c>
      <c r="AG25" s="301" t="s">
        <v>75</v>
      </c>
      <c r="AH25" s="620" t="s">
        <v>64</v>
      </c>
      <c r="AI25" s="620" t="s">
        <v>80</v>
      </c>
      <c r="AJ25" s="517"/>
      <c r="AK25" s="517"/>
      <c r="AL25" s="429"/>
      <c r="AM25" s="429"/>
      <c r="AN25" s="429"/>
      <c r="AO25" s="429"/>
      <c r="AP25" s="429"/>
      <c r="AQ25" s="429"/>
      <c r="AR25" s="429"/>
      <c r="AS25" s="429"/>
      <c r="AT25" s="429"/>
      <c r="AU25" s="429"/>
      <c r="AV25" s="429"/>
      <c r="AW25" s="8"/>
      <c r="AX25" s="8"/>
      <c r="AY25" s="8"/>
      <c r="AZ25" s="8"/>
      <c r="BA25" s="8"/>
      <c r="BB25" s="8"/>
      <c r="BC25" s="8"/>
      <c r="BD25" s="8"/>
    </row>
    <row r="26" spans="1:56">
      <c r="A26" s="293">
        <v>273043000787</v>
      </c>
      <c r="B26" s="294" t="s">
        <v>65</v>
      </c>
      <c r="C26" s="300" t="s">
        <v>344</v>
      </c>
      <c r="D26" s="300" t="s">
        <v>330</v>
      </c>
      <c r="E26" s="296" t="s">
        <v>327</v>
      </c>
      <c r="F26" s="301" t="s">
        <v>328</v>
      </c>
      <c r="G26" s="301" t="s">
        <v>71</v>
      </c>
      <c r="H26" s="301" t="s">
        <v>63</v>
      </c>
      <c r="I26" s="302" t="s">
        <v>233</v>
      </c>
      <c r="J26" s="302" t="s">
        <v>233</v>
      </c>
      <c r="K26" s="298" t="s">
        <v>233</v>
      </c>
      <c r="L26" s="298" t="s">
        <v>64</v>
      </c>
      <c r="M26" s="298" t="s">
        <v>64</v>
      </c>
      <c r="N26" s="298" t="s">
        <v>64</v>
      </c>
      <c r="O26" s="298" t="s">
        <v>233</v>
      </c>
      <c r="P26" s="298" t="s">
        <v>233</v>
      </c>
      <c r="Q26" s="437" t="s">
        <v>64</v>
      </c>
      <c r="R26" s="438" t="s">
        <v>233</v>
      </c>
      <c r="S26" s="438" t="s">
        <v>233</v>
      </c>
      <c r="V26" s="294" t="s">
        <v>88</v>
      </c>
      <c r="W26" s="300" t="s">
        <v>345</v>
      </c>
      <c r="X26" s="301" t="s">
        <v>71</v>
      </c>
      <c r="Y26" s="301" t="s">
        <v>63</v>
      </c>
      <c r="Z26" s="656" t="s">
        <v>233</v>
      </c>
      <c r="AA26" s="656" t="s">
        <v>234</v>
      </c>
      <c r="AB26" s="516"/>
      <c r="AC26" s="516"/>
      <c r="AD26"/>
      <c r="AE26"/>
      <c r="AF26"/>
      <c r="AG26"/>
      <c r="AH26"/>
      <c r="AI26"/>
      <c r="AJ26" s="688"/>
      <c r="AK26" s="520"/>
      <c r="AL26" s="426"/>
      <c r="AM26" s="426"/>
      <c r="AN26" s="427"/>
      <c r="AO26" s="427"/>
      <c r="AP26" s="423"/>
      <c r="AQ26" s="423"/>
      <c r="AR26" s="423"/>
      <c r="AS26" s="423"/>
      <c r="AT26" s="423"/>
      <c r="AU26" s="423"/>
      <c r="AV26" s="423"/>
      <c r="AW26" s="8"/>
      <c r="AX26" s="8"/>
      <c r="AY26" s="8"/>
      <c r="AZ26" s="8"/>
      <c r="BA26" s="8"/>
      <c r="BB26" s="8"/>
      <c r="BC26" s="8"/>
      <c r="BD26" s="8"/>
    </row>
    <row r="27" spans="1:56">
      <c r="A27" s="293">
        <v>173043000014</v>
      </c>
      <c r="B27" s="294" t="s">
        <v>65</v>
      </c>
      <c r="C27" s="300" t="s">
        <v>66</v>
      </c>
      <c r="D27" s="300" t="s">
        <v>330</v>
      </c>
      <c r="E27" s="296" t="s">
        <v>327</v>
      </c>
      <c r="F27" s="301" t="s">
        <v>328</v>
      </c>
      <c r="G27" s="301" t="s">
        <v>62</v>
      </c>
      <c r="H27" s="301" t="s">
        <v>63</v>
      </c>
      <c r="I27" s="302" t="s">
        <v>233</v>
      </c>
      <c r="J27" s="302" t="s">
        <v>233</v>
      </c>
      <c r="K27" s="298" t="s">
        <v>233</v>
      </c>
      <c r="L27" s="298" t="s">
        <v>233</v>
      </c>
      <c r="M27" s="298" t="s">
        <v>233</v>
      </c>
      <c r="N27" s="298" t="s">
        <v>233</v>
      </c>
      <c r="O27" s="298" t="s">
        <v>233</v>
      </c>
      <c r="P27" s="298" t="s">
        <v>233</v>
      </c>
      <c r="Q27" s="437" t="s">
        <v>233</v>
      </c>
      <c r="R27" s="620" t="s">
        <v>233</v>
      </c>
      <c r="S27" s="620" t="s">
        <v>64</v>
      </c>
      <c r="V27" s="294" t="s">
        <v>346</v>
      </c>
      <c r="W27" s="303" t="s">
        <v>347</v>
      </c>
      <c r="X27" s="304" t="s">
        <v>71</v>
      </c>
      <c r="Y27" s="304" t="s">
        <v>63</v>
      </c>
      <c r="Z27" s="656" t="s">
        <v>233</v>
      </c>
      <c r="AA27" s="656" t="s">
        <v>234</v>
      </c>
      <c r="AB27" s="516"/>
      <c r="AC27" s="516"/>
      <c r="AD27" s="514" t="s">
        <v>56</v>
      </c>
      <c r="AE27" s="514" t="s">
        <v>57</v>
      </c>
      <c r="AF27" s="514" t="s">
        <v>58</v>
      </c>
      <c r="AG27" s="514" t="s">
        <v>59</v>
      </c>
      <c r="AH27" s="514">
        <v>2023</v>
      </c>
      <c r="AI27" s="514">
        <v>2024</v>
      </c>
      <c r="AJ27" s="688"/>
      <c r="AK27" s="520"/>
      <c r="AL27" s="426"/>
      <c r="AM27" s="426"/>
      <c r="AN27" s="427"/>
      <c r="AO27" s="427"/>
      <c r="AP27" s="423"/>
      <c r="AQ27" s="423"/>
      <c r="AR27" s="423"/>
      <c r="AS27" s="423"/>
      <c r="AT27" s="423"/>
      <c r="AU27" s="423"/>
      <c r="AV27" s="423"/>
      <c r="AW27" s="8"/>
      <c r="AX27" s="8"/>
      <c r="AY27" s="8"/>
      <c r="AZ27" s="8"/>
      <c r="BA27" s="8"/>
      <c r="BB27" s="8"/>
      <c r="BC27" s="8"/>
      <c r="BD27" s="8"/>
    </row>
    <row r="28" spans="1:56">
      <c r="A28" s="293">
        <v>173055000893</v>
      </c>
      <c r="B28" s="294" t="s">
        <v>67</v>
      </c>
      <c r="C28" s="295" t="s">
        <v>348</v>
      </c>
      <c r="D28" s="295" t="s">
        <v>326</v>
      </c>
      <c r="E28" s="296"/>
      <c r="F28" s="296" t="s">
        <v>328</v>
      </c>
      <c r="G28" s="296" t="s">
        <v>62</v>
      </c>
      <c r="H28" s="296" t="s">
        <v>63</v>
      </c>
      <c r="I28" s="297" t="s">
        <v>234</v>
      </c>
      <c r="J28" s="297" t="s">
        <v>233</v>
      </c>
      <c r="K28" s="298" t="s">
        <v>233</v>
      </c>
      <c r="L28" s="298" t="s">
        <v>233</v>
      </c>
      <c r="M28" s="298" t="s">
        <v>233</v>
      </c>
      <c r="N28" s="298" t="s">
        <v>234</v>
      </c>
      <c r="O28" s="83" t="s">
        <v>342</v>
      </c>
      <c r="P28" s="83" t="s">
        <v>233</v>
      </c>
      <c r="Q28" s="440" t="s">
        <v>233</v>
      </c>
      <c r="R28" s="438" t="s">
        <v>234</v>
      </c>
      <c r="S28" s="438" t="s">
        <v>234</v>
      </c>
      <c r="V28" s="294" t="s">
        <v>157</v>
      </c>
      <c r="W28" s="343" t="s">
        <v>349</v>
      </c>
      <c r="X28" s="294" t="s">
        <v>71</v>
      </c>
      <c r="Y28" s="294" t="s">
        <v>63</v>
      </c>
      <c r="Z28" s="656" t="s">
        <v>233</v>
      </c>
      <c r="AA28" s="656" t="s">
        <v>234</v>
      </c>
      <c r="AB28" s="516"/>
      <c r="AC28" s="516"/>
      <c r="AD28" s="294" t="s">
        <v>65</v>
      </c>
      <c r="AE28" s="300" t="s">
        <v>66</v>
      </c>
      <c r="AF28" s="301" t="s">
        <v>62</v>
      </c>
      <c r="AG28" s="301" t="s">
        <v>63</v>
      </c>
      <c r="AH28" s="620" t="s">
        <v>233</v>
      </c>
      <c r="AI28" s="620" t="s">
        <v>64</v>
      </c>
      <c r="AJ28" s="688"/>
      <c r="AK28" s="518"/>
      <c r="AL28" s="421"/>
      <c r="AM28" s="421"/>
      <c r="AN28" s="422"/>
      <c r="AO28" s="422"/>
      <c r="AP28" s="423"/>
      <c r="AQ28" s="423"/>
      <c r="AR28" s="423"/>
      <c r="AS28" s="423"/>
      <c r="AT28" s="423"/>
      <c r="AU28" s="423"/>
      <c r="AV28" s="423"/>
      <c r="AW28" s="8"/>
      <c r="AX28" s="8"/>
      <c r="AY28" s="8"/>
      <c r="AZ28" s="8"/>
      <c r="BA28" s="8"/>
      <c r="BB28" s="8"/>
      <c r="BC28" s="8"/>
      <c r="BD28" s="8"/>
    </row>
    <row r="29" spans="1:56" ht="30">
      <c r="A29" s="293">
        <v>273055000219</v>
      </c>
      <c r="B29" s="294" t="s">
        <v>67</v>
      </c>
      <c r="C29" s="295" t="s">
        <v>350</v>
      </c>
      <c r="D29" s="295" t="s">
        <v>326</v>
      </c>
      <c r="E29" s="296"/>
      <c r="F29" s="296" t="s">
        <v>328</v>
      </c>
      <c r="G29" s="296" t="s">
        <v>71</v>
      </c>
      <c r="H29" s="296" t="s">
        <v>63</v>
      </c>
      <c r="I29" s="297" t="s">
        <v>234</v>
      </c>
      <c r="J29" s="297" t="s">
        <v>233</v>
      </c>
      <c r="K29" s="298" t="s">
        <v>233</v>
      </c>
      <c r="L29" s="298" t="s">
        <v>233</v>
      </c>
      <c r="M29" s="298" t="s">
        <v>233</v>
      </c>
      <c r="N29" s="298" t="s">
        <v>234</v>
      </c>
      <c r="O29" s="298" t="s">
        <v>234</v>
      </c>
      <c r="P29" s="298" t="s">
        <v>234</v>
      </c>
      <c r="Q29" s="437" t="s">
        <v>234</v>
      </c>
      <c r="R29" s="438" t="s">
        <v>234</v>
      </c>
      <c r="S29" s="438" t="s">
        <v>234</v>
      </c>
      <c r="V29" s="294" t="s">
        <v>159</v>
      </c>
      <c r="W29" s="300" t="s">
        <v>351</v>
      </c>
      <c r="X29" s="301" t="s">
        <v>71</v>
      </c>
      <c r="Y29" s="301" t="s">
        <v>63</v>
      </c>
      <c r="Z29" s="656" t="s">
        <v>233</v>
      </c>
      <c r="AA29" s="656" t="s">
        <v>234</v>
      </c>
      <c r="AB29" s="516"/>
      <c r="AC29" s="516"/>
      <c r="AD29" s="294" t="s">
        <v>67</v>
      </c>
      <c r="AE29" s="300" t="s">
        <v>68</v>
      </c>
      <c r="AF29" s="301" t="s">
        <v>62</v>
      </c>
      <c r="AG29" s="301" t="s">
        <v>63</v>
      </c>
      <c r="AH29" s="620" t="s">
        <v>233</v>
      </c>
      <c r="AI29" s="620" t="s">
        <v>64</v>
      </c>
      <c r="AJ29" s="688"/>
      <c r="AK29" s="518"/>
      <c r="AL29" s="421"/>
      <c r="AM29" s="421"/>
      <c r="AN29" s="422"/>
      <c r="AO29" s="422"/>
      <c r="AP29" s="423"/>
      <c r="AQ29" s="423"/>
      <c r="AR29" s="423"/>
      <c r="AS29" s="423"/>
      <c r="AT29" s="423"/>
      <c r="AU29" s="423"/>
      <c r="AV29" s="423"/>
      <c r="AW29" s="8"/>
      <c r="AX29" s="8"/>
      <c r="AY29" s="8"/>
      <c r="AZ29" s="8"/>
      <c r="BA29" s="8"/>
      <c r="BB29" s="8"/>
      <c r="BC29" s="8"/>
      <c r="BD29" s="8"/>
    </row>
    <row r="30" spans="1:56">
      <c r="A30" s="293">
        <v>173055000044</v>
      </c>
      <c r="B30" s="294" t="s">
        <v>67</v>
      </c>
      <c r="C30" s="300" t="s">
        <v>68</v>
      </c>
      <c r="D30" s="300" t="s">
        <v>330</v>
      </c>
      <c r="E30" s="296" t="s">
        <v>327</v>
      </c>
      <c r="F30" s="301" t="s">
        <v>328</v>
      </c>
      <c r="G30" s="301" t="s">
        <v>62</v>
      </c>
      <c r="H30" s="301" t="s">
        <v>63</v>
      </c>
      <c r="I30" s="302" t="s">
        <v>233</v>
      </c>
      <c r="J30" s="302" t="s">
        <v>233</v>
      </c>
      <c r="K30" s="298" t="s">
        <v>233</v>
      </c>
      <c r="L30" s="298" t="s">
        <v>233</v>
      </c>
      <c r="M30" s="298" t="s">
        <v>233</v>
      </c>
      <c r="N30" s="298" t="s">
        <v>233</v>
      </c>
      <c r="O30" s="298" t="s">
        <v>233</v>
      </c>
      <c r="P30" s="298" t="s">
        <v>233</v>
      </c>
      <c r="Q30" s="437" t="s">
        <v>233</v>
      </c>
      <c r="R30" s="620" t="s">
        <v>233</v>
      </c>
      <c r="S30" s="620" t="s">
        <v>64</v>
      </c>
      <c r="V30" s="516"/>
      <c r="W30" s="516"/>
      <c r="X30" s="516"/>
      <c r="Y30" s="516"/>
      <c r="Z30" s="516"/>
      <c r="AA30" s="516"/>
      <c r="AB30" s="516"/>
      <c r="AC30" s="516"/>
      <c r="AD30" s="294" t="s">
        <v>73</v>
      </c>
      <c r="AE30" s="317" t="s">
        <v>74</v>
      </c>
      <c r="AF30" s="315" t="s">
        <v>62</v>
      </c>
      <c r="AG30" s="301" t="s">
        <v>75</v>
      </c>
      <c r="AH30" s="620" t="s">
        <v>233</v>
      </c>
      <c r="AI30" s="620" t="s">
        <v>64</v>
      </c>
      <c r="AJ30" s="688"/>
      <c r="AK30" s="518"/>
      <c r="AL30" s="421"/>
      <c r="AM30" s="421"/>
      <c r="AN30" s="422"/>
      <c r="AO30" s="422"/>
      <c r="AP30" s="423"/>
      <c r="AQ30" s="423"/>
      <c r="AR30" s="423"/>
      <c r="AS30" s="423"/>
      <c r="AT30" s="423"/>
      <c r="AU30" s="423"/>
      <c r="AV30" s="423"/>
      <c r="AW30" s="8"/>
      <c r="AX30" s="8"/>
      <c r="AY30" s="8"/>
      <c r="AZ30" s="8"/>
      <c r="BA30" s="8"/>
      <c r="BB30" s="8"/>
      <c r="BC30" s="8"/>
      <c r="BD30" s="8"/>
    </row>
    <row r="31" spans="1:56">
      <c r="A31" s="293">
        <v>173055000095</v>
      </c>
      <c r="B31" s="294" t="s">
        <v>67</v>
      </c>
      <c r="C31" s="300" t="s">
        <v>352</v>
      </c>
      <c r="D31" s="300" t="s">
        <v>330</v>
      </c>
      <c r="E31" s="296" t="s">
        <v>327</v>
      </c>
      <c r="F31" s="301" t="s">
        <v>328</v>
      </c>
      <c r="G31" s="301" t="s">
        <v>62</v>
      </c>
      <c r="H31" s="301" t="s">
        <v>63</v>
      </c>
      <c r="I31" s="302" t="s">
        <v>233</v>
      </c>
      <c r="J31" s="302" t="s">
        <v>233</v>
      </c>
      <c r="K31" s="298" t="s">
        <v>233</v>
      </c>
      <c r="L31" s="298" t="s">
        <v>233</v>
      </c>
      <c r="M31" s="298" t="s">
        <v>234</v>
      </c>
      <c r="N31" s="298" t="s">
        <v>234</v>
      </c>
      <c r="O31" s="298" t="s">
        <v>234</v>
      </c>
      <c r="P31" s="298" t="s">
        <v>234</v>
      </c>
      <c r="Q31" s="437" t="s">
        <v>234</v>
      </c>
      <c r="R31" s="438" t="s">
        <v>234</v>
      </c>
      <c r="S31" s="438" t="s">
        <v>234</v>
      </c>
      <c r="V31" s="516"/>
      <c r="W31" s="516"/>
      <c r="X31" s="516"/>
      <c r="Y31" s="516"/>
      <c r="Z31" s="516"/>
      <c r="AA31" s="516"/>
      <c r="AB31" s="516"/>
      <c r="AC31" s="516"/>
      <c r="AD31" s="294" t="s">
        <v>78</v>
      </c>
      <c r="AE31" s="314" t="s">
        <v>83</v>
      </c>
      <c r="AF31" s="315" t="s">
        <v>62</v>
      </c>
      <c r="AG31" s="315" t="s">
        <v>63</v>
      </c>
      <c r="AH31" s="620" t="s">
        <v>233</v>
      </c>
      <c r="AI31" s="620" t="s">
        <v>64</v>
      </c>
      <c r="AJ31" s="688"/>
      <c r="AK31" s="518"/>
      <c r="AL31" s="421"/>
      <c r="AM31" s="421"/>
      <c r="AN31" s="422"/>
      <c r="AO31" s="422"/>
      <c r="AP31" s="423"/>
      <c r="AQ31" s="423"/>
      <c r="AR31" s="423"/>
      <c r="AS31" s="423"/>
      <c r="AT31" s="423"/>
      <c r="AU31" s="423"/>
      <c r="AV31" s="423"/>
      <c r="AW31" s="8"/>
      <c r="AX31" s="8"/>
      <c r="AY31" s="8"/>
      <c r="AZ31" s="8"/>
      <c r="BA31" s="8"/>
      <c r="BB31" s="8"/>
      <c r="BC31" s="8"/>
      <c r="BD31" s="8"/>
    </row>
    <row r="32" spans="1:56">
      <c r="A32" s="293">
        <v>273067001482</v>
      </c>
      <c r="B32" s="294" t="s">
        <v>353</v>
      </c>
      <c r="C32" s="300" t="s">
        <v>340</v>
      </c>
      <c r="D32" s="300" t="s">
        <v>326</v>
      </c>
      <c r="E32" s="301"/>
      <c r="F32" s="301" t="s">
        <v>328</v>
      </c>
      <c r="G32" s="301" t="s">
        <v>71</v>
      </c>
      <c r="H32" s="301" t="s">
        <v>63</v>
      </c>
      <c r="I32" s="302" t="s">
        <v>233</v>
      </c>
      <c r="J32" s="302" t="s">
        <v>233</v>
      </c>
      <c r="K32" s="298" t="s">
        <v>233</v>
      </c>
      <c r="L32" s="298" t="s">
        <v>233</v>
      </c>
      <c r="M32" s="298" t="s">
        <v>233</v>
      </c>
      <c r="N32" s="298" t="s">
        <v>234</v>
      </c>
      <c r="O32" s="298" t="s">
        <v>234</v>
      </c>
      <c r="P32" s="298" t="s">
        <v>234</v>
      </c>
      <c r="Q32" s="437" t="s">
        <v>234</v>
      </c>
      <c r="R32" s="438" t="s">
        <v>234</v>
      </c>
      <c r="S32" s="438" t="s">
        <v>234</v>
      </c>
      <c r="V32" s="516"/>
      <c r="W32" s="516"/>
      <c r="X32" s="516"/>
      <c r="Y32" s="516"/>
      <c r="Z32" s="516"/>
      <c r="AA32" s="516"/>
      <c r="AB32" s="516"/>
      <c r="AC32" s="516"/>
      <c r="AD32" s="294" t="s">
        <v>88</v>
      </c>
      <c r="AE32" s="300" t="s">
        <v>89</v>
      </c>
      <c r="AF32" s="301" t="s">
        <v>71</v>
      </c>
      <c r="AG32" s="301" t="s">
        <v>63</v>
      </c>
      <c r="AH32" s="620" t="s">
        <v>233</v>
      </c>
      <c r="AI32" s="620" t="s">
        <v>64</v>
      </c>
      <c r="AJ32" s="688"/>
      <c r="AK32" s="519"/>
      <c r="AL32" s="431"/>
      <c r="AM32" s="431"/>
      <c r="AN32" s="432"/>
      <c r="AO32" s="432"/>
      <c r="AP32" s="433"/>
      <c r="AQ32" s="433"/>
      <c r="AR32" s="433"/>
      <c r="AS32" s="433"/>
      <c r="AT32" s="433"/>
      <c r="AU32" s="433"/>
      <c r="AV32" s="433"/>
    </row>
    <row r="33" spans="1:48">
      <c r="A33" s="368">
        <v>273067001024</v>
      </c>
      <c r="B33" s="369" t="s">
        <v>353</v>
      </c>
      <c r="C33" s="370" t="s">
        <v>354</v>
      </c>
      <c r="D33" s="370" t="s">
        <v>326</v>
      </c>
      <c r="E33" s="371"/>
      <c r="F33" s="301"/>
      <c r="G33" s="301" t="s">
        <v>71</v>
      </c>
      <c r="H33" s="301" t="s">
        <v>63</v>
      </c>
      <c r="I33" s="302"/>
      <c r="J33" s="302"/>
      <c r="K33" s="298"/>
      <c r="L33" s="298"/>
      <c r="M33" s="298"/>
      <c r="N33" s="298"/>
      <c r="O33" s="298"/>
      <c r="P33" s="298" t="s">
        <v>242</v>
      </c>
      <c r="Q33" s="437" t="s">
        <v>234</v>
      </c>
      <c r="R33" s="655" t="s">
        <v>355</v>
      </c>
      <c r="S33" s="655" t="s">
        <v>356</v>
      </c>
      <c r="V33" s="516"/>
      <c r="W33" s="516"/>
      <c r="X33" s="516"/>
      <c r="Y33" s="516"/>
      <c r="Z33" s="516"/>
      <c r="AA33" s="516"/>
      <c r="AB33" s="516"/>
      <c r="AC33" s="516"/>
      <c r="AD33" s="294" t="s">
        <v>90</v>
      </c>
      <c r="AE33" s="300" t="s">
        <v>91</v>
      </c>
      <c r="AF33" s="301" t="s">
        <v>62</v>
      </c>
      <c r="AG33" s="301" t="s">
        <v>63</v>
      </c>
      <c r="AH33" s="620" t="s">
        <v>233</v>
      </c>
      <c r="AI33" s="620" t="s">
        <v>64</v>
      </c>
      <c r="AJ33" s="688"/>
      <c r="AK33" s="519"/>
      <c r="AL33" s="431"/>
      <c r="AM33" s="431"/>
      <c r="AN33" s="432"/>
      <c r="AO33" s="432"/>
      <c r="AP33" s="433"/>
      <c r="AQ33" s="433"/>
      <c r="AR33" s="433"/>
      <c r="AS33" s="433"/>
      <c r="AT33" s="433"/>
      <c r="AU33" s="433"/>
      <c r="AV33" s="433"/>
    </row>
    <row r="34" spans="1:48" ht="30">
      <c r="A34" s="293">
        <v>273067001075</v>
      </c>
      <c r="B34" s="294" t="s">
        <v>353</v>
      </c>
      <c r="C34" s="300" t="s">
        <v>357</v>
      </c>
      <c r="D34" s="300" t="s">
        <v>326</v>
      </c>
      <c r="E34" s="301"/>
      <c r="F34" s="301" t="s">
        <v>328</v>
      </c>
      <c r="G34" s="301" t="s">
        <v>71</v>
      </c>
      <c r="H34" s="301" t="s">
        <v>63</v>
      </c>
      <c r="I34" s="302" t="s">
        <v>234</v>
      </c>
      <c r="J34" s="302" t="s">
        <v>234</v>
      </c>
      <c r="K34" s="298" t="s">
        <v>234</v>
      </c>
      <c r="L34" s="298" t="s">
        <v>233</v>
      </c>
      <c r="M34" s="298" t="s">
        <v>233</v>
      </c>
      <c r="N34" s="298" t="s">
        <v>234</v>
      </c>
      <c r="O34" s="298" t="s">
        <v>234</v>
      </c>
      <c r="P34" s="298" t="s">
        <v>234</v>
      </c>
      <c r="Q34" s="437" t="s">
        <v>234</v>
      </c>
      <c r="R34" s="438" t="s">
        <v>234</v>
      </c>
      <c r="S34" s="438" t="s">
        <v>234</v>
      </c>
      <c r="V34" s="516"/>
      <c r="W34" s="516"/>
      <c r="X34" s="516"/>
      <c r="Y34" s="516"/>
      <c r="Z34" s="516"/>
      <c r="AA34" s="516"/>
      <c r="AB34" s="516"/>
      <c r="AC34" s="516"/>
      <c r="AD34" s="294" t="s">
        <v>101</v>
      </c>
      <c r="AE34" s="300" t="s">
        <v>102</v>
      </c>
      <c r="AF34" s="301" t="s">
        <v>71</v>
      </c>
      <c r="AG34" s="301" t="s">
        <v>63</v>
      </c>
      <c r="AH34" s="620" t="s">
        <v>233</v>
      </c>
      <c r="AI34" s="620" t="s">
        <v>64</v>
      </c>
      <c r="AJ34" s="688"/>
      <c r="AK34" s="518"/>
      <c r="AL34" s="434"/>
      <c r="AM34" s="434"/>
      <c r="AN34" s="435"/>
      <c r="AO34" s="435"/>
      <c r="AP34" s="433"/>
      <c r="AQ34" s="433"/>
      <c r="AR34" s="433"/>
      <c r="AS34" s="433"/>
      <c r="AT34" s="433"/>
      <c r="AU34" s="436"/>
      <c r="AV34" s="436"/>
    </row>
    <row r="35" spans="1:48">
      <c r="A35" s="293">
        <v>273067001202</v>
      </c>
      <c r="B35" s="294" t="s">
        <v>353</v>
      </c>
      <c r="C35" s="303" t="s">
        <v>358</v>
      </c>
      <c r="D35" s="303" t="s">
        <v>326</v>
      </c>
      <c r="E35" s="304"/>
      <c r="F35" s="304" t="s">
        <v>328</v>
      </c>
      <c r="G35" s="304" t="s">
        <v>71</v>
      </c>
      <c r="H35" s="304" t="s">
        <v>63</v>
      </c>
      <c r="I35" s="305" t="s">
        <v>233</v>
      </c>
      <c r="J35" s="305" t="s">
        <v>234</v>
      </c>
      <c r="K35" s="298" t="s">
        <v>234</v>
      </c>
      <c r="L35" s="298" t="s">
        <v>233</v>
      </c>
      <c r="M35" s="298" t="s">
        <v>233</v>
      </c>
      <c r="N35" s="298" t="s">
        <v>234</v>
      </c>
      <c r="O35" s="298" t="s">
        <v>234</v>
      </c>
      <c r="P35" s="298" t="s">
        <v>234</v>
      </c>
      <c r="Q35" s="437" t="s">
        <v>234</v>
      </c>
      <c r="R35" s="438" t="s">
        <v>234</v>
      </c>
      <c r="S35" s="438" t="s">
        <v>234</v>
      </c>
      <c r="V35" s="516"/>
      <c r="W35" s="516"/>
      <c r="X35" s="516"/>
      <c r="Y35" s="516"/>
      <c r="Z35" s="516"/>
      <c r="AA35" s="516"/>
      <c r="AB35" s="516"/>
      <c r="AC35" s="516"/>
      <c r="AD35" s="294" t="s">
        <v>103</v>
      </c>
      <c r="AE35" s="303" t="s">
        <v>105</v>
      </c>
      <c r="AF35" s="304" t="s">
        <v>62</v>
      </c>
      <c r="AG35" s="301" t="s">
        <v>75</v>
      </c>
      <c r="AH35" s="620" t="s">
        <v>233</v>
      </c>
      <c r="AI35" s="620" t="s">
        <v>64</v>
      </c>
      <c r="AJ35" s="688"/>
      <c r="AK35" s="518"/>
      <c r="AL35" s="434"/>
      <c r="AM35" s="434"/>
      <c r="AN35" s="435"/>
      <c r="AO35" s="435"/>
      <c r="AP35" s="433"/>
      <c r="AQ35" s="433"/>
      <c r="AR35" s="433"/>
      <c r="AS35" s="433"/>
      <c r="AT35" s="433"/>
      <c r="AU35" s="436"/>
      <c r="AV35" s="436"/>
    </row>
    <row r="36" spans="1:48">
      <c r="A36" s="293">
        <v>173067000104</v>
      </c>
      <c r="B36" s="294" t="s">
        <v>353</v>
      </c>
      <c r="C36" s="300" t="s">
        <v>359</v>
      </c>
      <c r="D36" s="300" t="s">
        <v>330</v>
      </c>
      <c r="E36" s="296" t="s">
        <v>327</v>
      </c>
      <c r="F36" s="301" t="s">
        <v>328</v>
      </c>
      <c r="G36" s="301" t="s">
        <v>62</v>
      </c>
      <c r="H36" s="301" t="s">
        <v>63</v>
      </c>
      <c r="I36" s="302" t="s">
        <v>233</v>
      </c>
      <c r="J36" s="302" t="s">
        <v>233</v>
      </c>
      <c r="K36" s="298" t="s">
        <v>233</v>
      </c>
      <c r="L36" s="298" t="s">
        <v>233</v>
      </c>
      <c r="M36" s="298" t="s">
        <v>233</v>
      </c>
      <c r="N36" s="298" t="s">
        <v>233</v>
      </c>
      <c r="O36" s="298" t="s">
        <v>233</v>
      </c>
      <c r="P36" s="298" t="s">
        <v>234</v>
      </c>
      <c r="Q36" s="437" t="s">
        <v>234</v>
      </c>
      <c r="R36" s="620" t="s">
        <v>234</v>
      </c>
      <c r="S36" s="620" t="s">
        <v>233</v>
      </c>
      <c r="V36" s="516"/>
      <c r="W36" s="516"/>
      <c r="X36" s="516"/>
      <c r="Y36" s="516"/>
      <c r="Z36" s="516"/>
      <c r="AA36" s="516"/>
      <c r="AB36" s="516"/>
      <c r="AC36" s="516"/>
      <c r="AD36" s="294" t="s">
        <v>106</v>
      </c>
      <c r="AE36" s="300" t="s">
        <v>107</v>
      </c>
      <c r="AF36" s="301" t="s">
        <v>71</v>
      </c>
      <c r="AG36" s="301" t="s">
        <v>63</v>
      </c>
      <c r="AH36" s="620" t="s">
        <v>233</v>
      </c>
      <c r="AI36" s="620" t="s">
        <v>64</v>
      </c>
      <c r="AJ36" s="689"/>
      <c r="AK36" s="516"/>
    </row>
    <row r="37" spans="1:48">
      <c r="A37" s="293">
        <v>273124000498</v>
      </c>
      <c r="B37" s="294" t="s">
        <v>69</v>
      </c>
      <c r="C37" s="314" t="s">
        <v>70</v>
      </c>
      <c r="D37" s="314" t="s">
        <v>326</v>
      </c>
      <c r="E37" s="315"/>
      <c r="F37" s="315" t="s">
        <v>328</v>
      </c>
      <c r="G37" s="315" t="s">
        <v>71</v>
      </c>
      <c r="H37" s="315" t="s">
        <v>63</v>
      </c>
      <c r="I37" s="306" t="s">
        <v>233</v>
      </c>
      <c r="J37" s="306" t="s">
        <v>233</v>
      </c>
      <c r="K37" s="307" t="s">
        <v>233</v>
      </c>
      <c r="L37" s="307" t="s">
        <v>64</v>
      </c>
      <c r="M37" s="298" t="s">
        <v>64</v>
      </c>
      <c r="N37" s="298" t="s">
        <v>64</v>
      </c>
      <c r="O37" s="298" t="s">
        <v>64</v>
      </c>
      <c r="P37" s="298" t="s">
        <v>64</v>
      </c>
      <c r="Q37" s="437" t="s">
        <v>64</v>
      </c>
      <c r="R37" s="438" t="s">
        <v>64</v>
      </c>
      <c r="S37" s="438" t="s">
        <v>64</v>
      </c>
      <c r="V37" s="516"/>
      <c r="W37" s="516"/>
      <c r="X37" s="516"/>
      <c r="Y37" s="516"/>
      <c r="Z37" s="516"/>
      <c r="AA37" s="516"/>
      <c r="AB37" s="516"/>
      <c r="AC37" s="516"/>
      <c r="AD37" s="294" t="s">
        <v>113</v>
      </c>
      <c r="AE37" s="300" t="s">
        <v>114</v>
      </c>
      <c r="AF37" s="301" t="s">
        <v>62</v>
      </c>
      <c r="AG37" s="301" t="s">
        <v>75</v>
      </c>
      <c r="AH37" s="620" t="s">
        <v>233</v>
      </c>
      <c r="AI37" s="620" t="s">
        <v>64</v>
      </c>
      <c r="AJ37" s="689"/>
      <c r="AK37" s="516"/>
    </row>
    <row r="38" spans="1:48">
      <c r="A38" s="293">
        <v>173124000019</v>
      </c>
      <c r="B38" s="294" t="s">
        <v>69</v>
      </c>
      <c r="C38" s="300" t="s">
        <v>360</v>
      </c>
      <c r="D38" s="300" t="s">
        <v>326</v>
      </c>
      <c r="E38" s="296" t="s">
        <v>327</v>
      </c>
      <c r="F38" s="301" t="s">
        <v>328</v>
      </c>
      <c r="G38" s="301" t="s">
        <v>62</v>
      </c>
      <c r="H38" s="301" t="s">
        <v>63</v>
      </c>
      <c r="I38" s="302" t="s">
        <v>64</v>
      </c>
      <c r="J38" s="302" t="s">
        <v>64</v>
      </c>
      <c r="K38" s="298" t="s">
        <v>64</v>
      </c>
      <c r="L38" s="298" t="s">
        <v>64</v>
      </c>
      <c r="M38" s="298" t="s">
        <v>64</v>
      </c>
      <c r="N38" s="298" t="s">
        <v>64</v>
      </c>
      <c r="O38" s="298" t="s">
        <v>64</v>
      </c>
      <c r="P38" s="298" t="s">
        <v>64</v>
      </c>
      <c r="Q38" s="437" t="s">
        <v>233</v>
      </c>
      <c r="R38" s="438" t="s">
        <v>233</v>
      </c>
      <c r="S38" s="438" t="s">
        <v>233</v>
      </c>
      <c r="V38" s="516"/>
      <c r="W38" s="516"/>
      <c r="X38" s="516"/>
      <c r="Y38" s="516"/>
      <c r="Z38" s="516"/>
      <c r="AA38" s="516"/>
      <c r="AB38" s="516"/>
      <c r="AC38" s="516"/>
      <c r="AD38" s="294" t="s">
        <v>119</v>
      </c>
      <c r="AE38" s="300" t="s">
        <v>122</v>
      </c>
      <c r="AF38" s="301" t="s">
        <v>62</v>
      </c>
      <c r="AG38" s="301" t="s">
        <v>63</v>
      </c>
      <c r="AH38" s="620" t="s">
        <v>233</v>
      </c>
      <c r="AI38" s="620" t="s">
        <v>64</v>
      </c>
      <c r="AJ38" s="689"/>
      <c r="AK38" s="516"/>
    </row>
    <row r="39" spans="1:48" ht="30">
      <c r="A39" s="318">
        <v>273124000358</v>
      </c>
      <c r="B39" s="294" t="s">
        <v>69</v>
      </c>
      <c r="C39" s="317" t="s">
        <v>361</v>
      </c>
      <c r="D39" s="317" t="s">
        <v>326</v>
      </c>
      <c r="E39" s="296" t="s">
        <v>327</v>
      </c>
      <c r="F39" s="315" t="s">
        <v>328</v>
      </c>
      <c r="G39" s="315" t="s">
        <v>71</v>
      </c>
      <c r="H39" s="315" t="s">
        <v>63</v>
      </c>
      <c r="I39" s="306" t="s">
        <v>362</v>
      </c>
      <c r="J39" s="306" t="s">
        <v>362</v>
      </c>
      <c r="K39" s="307" t="s">
        <v>234</v>
      </c>
      <c r="L39" s="307" t="s">
        <v>233</v>
      </c>
      <c r="M39" s="298" t="s">
        <v>233</v>
      </c>
      <c r="N39" s="298" t="s">
        <v>234</v>
      </c>
      <c r="O39" s="298" t="s">
        <v>234</v>
      </c>
      <c r="P39" s="298" t="s">
        <v>234</v>
      </c>
      <c r="Q39" s="437" t="s">
        <v>234</v>
      </c>
      <c r="R39" s="620" t="s">
        <v>234</v>
      </c>
      <c r="S39" s="620" t="s">
        <v>233</v>
      </c>
      <c r="V39" s="516"/>
      <c r="W39" s="516"/>
      <c r="X39" s="516"/>
      <c r="Y39" s="516"/>
      <c r="Z39" s="516"/>
      <c r="AA39" s="516"/>
      <c r="AB39" s="516"/>
      <c r="AC39" s="516"/>
      <c r="AD39" s="294" t="s">
        <v>124</v>
      </c>
      <c r="AE39" s="295" t="s">
        <v>125</v>
      </c>
      <c r="AF39" s="296" t="s">
        <v>62</v>
      </c>
      <c r="AG39" s="296" t="s">
        <v>63</v>
      </c>
      <c r="AH39" s="620" t="s">
        <v>233</v>
      </c>
      <c r="AI39" s="620" t="s">
        <v>64</v>
      </c>
      <c r="AJ39" s="516"/>
      <c r="AK39" s="516"/>
    </row>
    <row r="40" spans="1:48">
      <c r="A40" s="293">
        <v>273124000366</v>
      </c>
      <c r="B40" s="294" t="s">
        <v>69</v>
      </c>
      <c r="C40" s="314" t="s">
        <v>363</v>
      </c>
      <c r="D40" s="314" t="s">
        <v>330</v>
      </c>
      <c r="E40" s="296" t="s">
        <v>327</v>
      </c>
      <c r="F40" s="315" t="s">
        <v>328</v>
      </c>
      <c r="G40" s="315" t="s">
        <v>71</v>
      </c>
      <c r="H40" s="315" t="s">
        <v>63</v>
      </c>
      <c r="I40" s="306" t="s">
        <v>64</v>
      </c>
      <c r="J40" s="306" t="s">
        <v>64</v>
      </c>
      <c r="K40" s="307" t="s">
        <v>64</v>
      </c>
      <c r="L40" s="307" t="s">
        <v>64</v>
      </c>
      <c r="M40" s="298" t="s">
        <v>64</v>
      </c>
      <c r="N40" s="298" t="s">
        <v>64</v>
      </c>
      <c r="O40" s="298" t="s">
        <v>233</v>
      </c>
      <c r="P40" s="298" t="s">
        <v>233</v>
      </c>
      <c r="Q40" s="437" t="s">
        <v>233</v>
      </c>
      <c r="R40" s="438" t="s">
        <v>233</v>
      </c>
      <c r="S40" s="438" t="s">
        <v>233</v>
      </c>
      <c r="V40" s="516"/>
      <c r="W40" s="516"/>
      <c r="X40" s="516"/>
      <c r="Y40" s="516"/>
      <c r="Z40" s="516"/>
      <c r="AA40" s="516"/>
      <c r="AB40" s="516"/>
      <c r="AC40" s="516"/>
      <c r="AD40" s="294" t="s">
        <v>138</v>
      </c>
      <c r="AE40" s="300" t="s">
        <v>145</v>
      </c>
      <c r="AF40" s="301" t="s">
        <v>71</v>
      </c>
      <c r="AG40" s="301" t="s">
        <v>63</v>
      </c>
      <c r="AH40" s="620" t="s">
        <v>233</v>
      </c>
      <c r="AI40" s="620" t="s">
        <v>64</v>
      </c>
      <c r="AJ40" s="516"/>
      <c r="AK40" s="516"/>
    </row>
    <row r="41" spans="1:48">
      <c r="A41" s="293">
        <v>173124000817</v>
      </c>
      <c r="B41" s="294" t="s">
        <v>69</v>
      </c>
      <c r="C41" s="314" t="s">
        <v>72</v>
      </c>
      <c r="D41" s="314" t="s">
        <v>330</v>
      </c>
      <c r="E41" s="296" t="s">
        <v>327</v>
      </c>
      <c r="F41" s="315" t="s">
        <v>328</v>
      </c>
      <c r="G41" s="315" t="s">
        <v>62</v>
      </c>
      <c r="H41" s="315" t="s">
        <v>63</v>
      </c>
      <c r="I41" s="306" t="s">
        <v>64</v>
      </c>
      <c r="J41" s="306" t="s">
        <v>64</v>
      </c>
      <c r="K41" s="307" t="s">
        <v>64</v>
      </c>
      <c r="L41" s="307" t="s">
        <v>64</v>
      </c>
      <c r="M41" s="298" t="s">
        <v>64</v>
      </c>
      <c r="N41" s="298" t="s">
        <v>233</v>
      </c>
      <c r="O41" s="298" t="s">
        <v>233</v>
      </c>
      <c r="P41" s="298" t="s">
        <v>233</v>
      </c>
      <c r="Q41" s="437" t="s">
        <v>64</v>
      </c>
      <c r="R41" s="438" t="s">
        <v>64</v>
      </c>
      <c r="S41" s="438" t="s">
        <v>64</v>
      </c>
      <c r="V41" s="516"/>
      <c r="W41" s="516"/>
      <c r="X41" s="516"/>
      <c r="Y41" s="516"/>
      <c r="Z41" s="516"/>
      <c r="AA41" s="516"/>
      <c r="AB41" s="516"/>
      <c r="AC41" s="516"/>
      <c r="AD41" s="294" t="s">
        <v>154</v>
      </c>
      <c r="AE41" s="300" t="s">
        <v>123</v>
      </c>
      <c r="AF41" s="301" t="s">
        <v>62</v>
      </c>
      <c r="AG41" s="301" t="s">
        <v>63</v>
      </c>
      <c r="AH41" s="620" t="s">
        <v>233</v>
      </c>
      <c r="AI41" s="620" t="s">
        <v>64</v>
      </c>
      <c r="AJ41" s="516"/>
      <c r="AK41" s="516"/>
    </row>
    <row r="42" spans="1:48">
      <c r="A42" s="320" t="s">
        <v>364</v>
      </c>
      <c r="B42" s="294" t="s">
        <v>73</v>
      </c>
      <c r="C42" s="317" t="s">
        <v>74</v>
      </c>
      <c r="D42" s="317" t="s">
        <v>326</v>
      </c>
      <c r="E42" s="319"/>
      <c r="F42" s="315"/>
      <c r="G42" s="315" t="s">
        <v>62</v>
      </c>
      <c r="H42" s="301" t="s">
        <v>75</v>
      </c>
      <c r="I42" s="306"/>
      <c r="J42" s="306"/>
      <c r="K42" s="307"/>
      <c r="L42" s="307"/>
      <c r="M42" s="298"/>
      <c r="N42" s="298"/>
      <c r="O42" s="298"/>
      <c r="P42" s="298" t="s">
        <v>362</v>
      </c>
      <c r="Q42" s="437" t="s">
        <v>233</v>
      </c>
      <c r="R42" s="620" t="s">
        <v>233</v>
      </c>
      <c r="S42" s="620" t="s">
        <v>64</v>
      </c>
      <c r="V42" s="516"/>
      <c r="W42" s="516"/>
      <c r="X42" s="516"/>
      <c r="Y42" s="516"/>
      <c r="Z42" s="516"/>
      <c r="AA42" s="516"/>
      <c r="AB42" s="516"/>
      <c r="AC42" s="516"/>
      <c r="AD42" s="294" t="s">
        <v>155</v>
      </c>
      <c r="AE42" s="300" t="s">
        <v>156</v>
      </c>
      <c r="AF42" s="301" t="s">
        <v>71</v>
      </c>
      <c r="AG42" s="301" t="s">
        <v>63</v>
      </c>
      <c r="AH42" s="620" t="s">
        <v>233</v>
      </c>
      <c r="AI42" s="620" t="s">
        <v>64</v>
      </c>
      <c r="AJ42" s="516"/>
      <c r="AK42" s="516"/>
    </row>
    <row r="43" spans="1:48">
      <c r="A43" s="293">
        <v>173148000010</v>
      </c>
      <c r="B43" s="294" t="s">
        <v>73</v>
      </c>
      <c r="C43" s="314" t="s">
        <v>338</v>
      </c>
      <c r="D43" s="314" t="s">
        <v>326</v>
      </c>
      <c r="E43" s="296" t="s">
        <v>327</v>
      </c>
      <c r="F43" s="315" t="s">
        <v>328</v>
      </c>
      <c r="G43" s="315" t="s">
        <v>62</v>
      </c>
      <c r="H43" s="315" t="s">
        <v>63</v>
      </c>
      <c r="I43" s="306" t="s">
        <v>233</v>
      </c>
      <c r="J43" s="306" t="s">
        <v>233</v>
      </c>
      <c r="K43" s="307" t="s">
        <v>233</v>
      </c>
      <c r="L43" s="307" t="s">
        <v>233</v>
      </c>
      <c r="M43" s="298" t="s">
        <v>233</v>
      </c>
      <c r="N43" s="298" t="s">
        <v>233</v>
      </c>
      <c r="O43" s="298" t="s">
        <v>233</v>
      </c>
      <c r="P43" s="298" t="s">
        <v>233</v>
      </c>
      <c r="Q43" s="437" t="s">
        <v>233</v>
      </c>
      <c r="R43" s="656" t="s">
        <v>233</v>
      </c>
      <c r="S43" s="656" t="s">
        <v>234</v>
      </c>
      <c r="V43" s="516"/>
      <c r="W43" s="516"/>
      <c r="X43" s="516"/>
      <c r="Y43" s="516"/>
      <c r="Z43" s="516"/>
      <c r="AA43" s="516"/>
      <c r="AB43" s="516"/>
      <c r="AC43" s="516"/>
      <c r="AD43" s="294" t="s">
        <v>157</v>
      </c>
      <c r="AE43" s="300" t="s">
        <v>158</v>
      </c>
      <c r="AF43" s="301" t="s">
        <v>62</v>
      </c>
      <c r="AG43" s="301" t="s">
        <v>63</v>
      </c>
      <c r="AH43" s="620" t="s">
        <v>233</v>
      </c>
      <c r="AI43" s="620" t="s">
        <v>64</v>
      </c>
      <c r="AJ43" s="516"/>
      <c r="AK43" s="516"/>
    </row>
    <row r="44" spans="1:48">
      <c r="A44" s="293">
        <v>173152000016</v>
      </c>
      <c r="B44" s="294" t="s">
        <v>76</v>
      </c>
      <c r="C44" s="315" t="s">
        <v>77</v>
      </c>
      <c r="D44" s="315" t="s">
        <v>330</v>
      </c>
      <c r="E44" s="296" t="s">
        <v>327</v>
      </c>
      <c r="F44" s="315" t="s">
        <v>328</v>
      </c>
      <c r="G44" s="315" t="s">
        <v>62</v>
      </c>
      <c r="H44" s="315" t="s">
        <v>63</v>
      </c>
      <c r="I44" s="306" t="s">
        <v>233</v>
      </c>
      <c r="J44" s="306" t="s">
        <v>233</v>
      </c>
      <c r="K44" s="307" t="s">
        <v>64</v>
      </c>
      <c r="L44" s="307" t="s">
        <v>64</v>
      </c>
      <c r="M44" s="298" t="s">
        <v>64</v>
      </c>
      <c r="N44" s="298" t="s">
        <v>233</v>
      </c>
      <c r="O44" s="298" t="s">
        <v>233</v>
      </c>
      <c r="P44" s="298" t="s">
        <v>64</v>
      </c>
      <c r="Q44" s="437" t="s">
        <v>64</v>
      </c>
      <c r="R44" s="438" t="s">
        <v>64</v>
      </c>
      <c r="S44" s="438" t="s">
        <v>64</v>
      </c>
      <c r="V44" s="516"/>
      <c r="W44" s="516"/>
      <c r="X44" s="516"/>
      <c r="Y44" s="516"/>
      <c r="Z44" s="516"/>
      <c r="AA44" s="516"/>
      <c r="AB44" s="516"/>
      <c r="AC44" s="516"/>
      <c r="AD44" s="294" t="s">
        <v>159</v>
      </c>
      <c r="AE44" s="300" t="s">
        <v>160</v>
      </c>
      <c r="AF44" s="301" t="s">
        <v>71</v>
      </c>
      <c r="AG44" s="301" t="s">
        <v>63</v>
      </c>
      <c r="AH44" s="620" t="s">
        <v>233</v>
      </c>
      <c r="AI44" s="620" t="s">
        <v>64</v>
      </c>
      <c r="AJ44" s="516"/>
      <c r="AK44" s="516"/>
    </row>
    <row r="45" spans="1:48">
      <c r="A45" s="293">
        <v>273152000142</v>
      </c>
      <c r="B45" s="294" t="s">
        <v>76</v>
      </c>
      <c r="C45" s="321" t="s">
        <v>340</v>
      </c>
      <c r="D45" s="321" t="s">
        <v>326</v>
      </c>
      <c r="E45" s="322"/>
      <c r="F45" s="322" t="s">
        <v>328</v>
      </c>
      <c r="G45" s="322" t="s">
        <v>71</v>
      </c>
      <c r="H45" s="322" t="s">
        <v>63</v>
      </c>
      <c r="I45" s="323" t="s">
        <v>233</v>
      </c>
      <c r="J45" s="323" t="s">
        <v>234</v>
      </c>
      <c r="K45" s="307" t="s">
        <v>234</v>
      </c>
      <c r="L45" s="307" t="s">
        <v>234</v>
      </c>
      <c r="M45" s="298" t="s">
        <v>234</v>
      </c>
      <c r="N45" s="298" t="s">
        <v>234</v>
      </c>
      <c r="O45" s="298" t="s">
        <v>234</v>
      </c>
      <c r="P45" s="298" t="s">
        <v>233</v>
      </c>
      <c r="Q45" s="437" t="s">
        <v>233</v>
      </c>
      <c r="R45" s="656" t="s">
        <v>233</v>
      </c>
      <c r="S45" s="656" t="s">
        <v>234</v>
      </c>
      <c r="V45" s="516"/>
      <c r="W45" s="516"/>
      <c r="X45" s="516"/>
      <c r="Y45" s="516"/>
      <c r="Z45" s="516"/>
      <c r="AA45" s="516"/>
      <c r="AB45" s="516"/>
      <c r="AC45" s="516"/>
      <c r="AD45" s="294" t="s">
        <v>161</v>
      </c>
      <c r="AE45" s="300" t="s">
        <v>162</v>
      </c>
      <c r="AF45" s="301" t="s">
        <v>71</v>
      </c>
      <c r="AG45" s="301" t="s">
        <v>63</v>
      </c>
      <c r="AH45" s="620" t="s">
        <v>233</v>
      </c>
      <c r="AI45" s="620" t="s">
        <v>64</v>
      </c>
      <c r="AJ45" s="516"/>
      <c r="AK45" s="516"/>
    </row>
    <row r="46" spans="1:48">
      <c r="A46" s="293">
        <v>273152000231</v>
      </c>
      <c r="B46" s="294" t="s">
        <v>76</v>
      </c>
      <c r="C46" s="314" t="s">
        <v>365</v>
      </c>
      <c r="D46" s="314" t="s">
        <v>326</v>
      </c>
      <c r="E46" s="315"/>
      <c r="F46" s="315" t="s">
        <v>328</v>
      </c>
      <c r="G46" s="315" t="s">
        <v>71</v>
      </c>
      <c r="H46" s="315" t="s">
        <v>63</v>
      </c>
      <c r="I46" s="306" t="s">
        <v>64</v>
      </c>
      <c r="J46" s="306" t="s">
        <v>64</v>
      </c>
      <c r="K46" s="307" t="s">
        <v>233</v>
      </c>
      <c r="L46" s="307" t="s">
        <v>233</v>
      </c>
      <c r="M46" s="298" t="s">
        <v>233</v>
      </c>
      <c r="N46" s="298" t="s">
        <v>234</v>
      </c>
      <c r="O46" s="298" t="s">
        <v>234</v>
      </c>
      <c r="P46" s="298" t="s">
        <v>234</v>
      </c>
      <c r="Q46" s="437" t="s">
        <v>234</v>
      </c>
      <c r="R46" s="438" t="s">
        <v>233</v>
      </c>
      <c r="S46" s="438" t="s">
        <v>233</v>
      </c>
      <c r="V46" s="516"/>
      <c r="W46" s="516"/>
      <c r="X46" s="516"/>
      <c r="Y46" s="516"/>
      <c r="Z46" s="516"/>
      <c r="AA46" s="516"/>
      <c r="AB46" s="516"/>
      <c r="AC46" s="516"/>
      <c r="AD46"/>
      <c r="AE46"/>
      <c r="AF46"/>
      <c r="AG46"/>
      <c r="AH46"/>
      <c r="AI46"/>
      <c r="AJ46" s="516"/>
      <c r="AK46" s="516"/>
    </row>
    <row r="47" spans="1:48">
      <c r="A47" s="293">
        <v>373168003731</v>
      </c>
      <c r="B47" s="294" t="s">
        <v>78</v>
      </c>
      <c r="C47" s="308" t="s">
        <v>79</v>
      </c>
      <c r="D47" s="308"/>
      <c r="E47" s="296"/>
      <c r="F47" s="331"/>
      <c r="G47" s="331" t="s">
        <v>62</v>
      </c>
      <c r="H47" s="331" t="s">
        <v>75</v>
      </c>
      <c r="I47" s="309"/>
      <c r="J47" s="307"/>
      <c r="K47" s="307"/>
      <c r="L47" s="307"/>
      <c r="M47" s="298"/>
      <c r="N47" s="298"/>
      <c r="O47" s="83"/>
      <c r="P47" s="83"/>
      <c r="Q47" s="440"/>
      <c r="R47" s="438" t="s">
        <v>366</v>
      </c>
      <c r="S47" s="438" t="s">
        <v>80</v>
      </c>
      <c r="V47" s="516"/>
      <c r="W47" s="516"/>
      <c r="X47" s="516"/>
      <c r="Y47" s="516"/>
      <c r="Z47" s="516"/>
      <c r="AA47" s="516"/>
      <c r="AB47" s="516"/>
      <c r="AC47" s="516"/>
      <c r="AD47"/>
      <c r="AE47"/>
      <c r="AF47"/>
      <c r="AG47"/>
      <c r="AH47"/>
      <c r="AI47"/>
      <c r="AJ47" s="516"/>
      <c r="AK47" s="516"/>
    </row>
    <row r="48" spans="1:48">
      <c r="A48" s="338" t="s">
        <v>367</v>
      </c>
      <c r="B48" s="294" t="s">
        <v>78</v>
      </c>
      <c r="C48" s="308" t="s">
        <v>81</v>
      </c>
      <c r="D48" s="308" t="s">
        <v>326</v>
      </c>
      <c r="E48" s="296"/>
      <c r="F48" s="331" t="s">
        <v>328</v>
      </c>
      <c r="G48" s="301" t="s">
        <v>62</v>
      </c>
      <c r="H48" s="301" t="s">
        <v>75</v>
      </c>
      <c r="I48" s="309"/>
      <c r="J48" s="307"/>
      <c r="K48" s="307"/>
      <c r="L48" s="307"/>
      <c r="M48" s="298"/>
      <c r="N48" s="298"/>
      <c r="O48" s="83"/>
      <c r="P48" s="83" t="s">
        <v>64</v>
      </c>
      <c r="Q48" s="440" t="s">
        <v>233</v>
      </c>
      <c r="R48" s="438" t="s">
        <v>64</v>
      </c>
      <c r="S48" s="438" t="s">
        <v>64</v>
      </c>
      <c r="V48" s="516"/>
      <c r="W48" s="516"/>
      <c r="X48" s="516"/>
      <c r="Y48" s="516"/>
      <c r="Z48" s="516"/>
      <c r="AA48" s="516"/>
      <c r="AB48" s="516"/>
      <c r="AC48" s="516"/>
      <c r="AD48" s="514" t="s">
        <v>56</v>
      </c>
      <c r="AE48" s="514" t="s">
        <v>57</v>
      </c>
      <c r="AF48" s="514" t="s">
        <v>58</v>
      </c>
      <c r="AG48" s="514" t="s">
        <v>59</v>
      </c>
      <c r="AH48" s="514">
        <v>2023</v>
      </c>
      <c r="AI48" s="514">
        <v>2024</v>
      </c>
      <c r="AJ48" s="516"/>
      <c r="AK48" s="516"/>
    </row>
    <row r="49" spans="1:37">
      <c r="A49" s="293">
        <v>373168002794</v>
      </c>
      <c r="B49" s="294" t="s">
        <v>78</v>
      </c>
      <c r="C49" s="314" t="s">
        <v>82</v>
      </c>
      <c r="D49" s="314" t="s">
        <v>326</v>
      </c>
      <c r="E49" s="315"/>
      <c r="F49" s="315" t="s">
        <v>328</v>
      </c>
      <c r="G49" s="315" t="s">
        <v>62</v>
      </c>
      <c r="H49" s="301" t="s">
        <v>75</v>
      </c>
      <c r="I49" s="306" t="s">
        <v>64</v>
      </c>
      <c r="J49" s="306" t="s">
        <v>64</v>
      </c>
      <c r="K49" s="307" t="s">
        <v>64</v>
      </c>
      <c r="L49" s="307" t="s">
        <v>64</v>
      </c>
      <c r="M49" s="298" t="s">
        <v>80</v>
      </c>
      <c r="N49" s="298" t="s">
        <v>80</v>
      </c>
      <c r="O49" s="298" t="s">
        <v>80</v>
      </c>
      <c r="P49" s="298" t="s">
        <v>80</v>
      </c>
      <c r="Q49" s="437" t="s">
        <v>80</v>
      </c>
      <c r="R49" s="438" t="s">
        <v>80</v>
      </c>
      <c r="S49" s="438" t="s">
        <v>80</v>
      </c>
      <c r="V49" s="516"/>
      <c r="W49" s="516"/>
      <c r="X49" s="516"/>
      <c r="Y49" s="516"/>
      <c r="Z49" s="516"/>
      <c r="AA49" s="516"/>
      <c r="AB49" s="516"/>
      <c r="AC49" s="516"/>
      <c r="AD49" s="294" t="s">
        <v>353</v>
      </c>
      <c r="AE49" s="300" t="s">
        <v>359</v>
      </c>
      <c r="AF49" s="301" t="s">
        <v>62</v>
      </c>
      <c r="AG49" s="301" t="s">
        <v>63</v>
      </c>
      <c r="AH49" s="620" t="s">
        <v>234</v>
      </c>
      <c r="AI49" s="620" t="s">
        <v>233</v>
      </c>
      <c r="AJ49" s="516"/>
      <c r="AK49" s="516"/>
    </row>
    <row r="50" spans="1:37">
      <c r="A50" s="293">
        <v>173168003538</v>
      </c>
      <c r="B50" s="294" t="s">
        <v>78</v>
      </c>
      <c r="C50" s="324" t="s">
        <v>368</v>
      </c>
      <c r="D50" s="324" t="s">
        <v>326</v>
      </c>
      <c r="E50" s="325"/>
      <c r="F50" s="325" t="s">
        <v>328</v>
      </c>
      <c r="G50" s="325" t="s">
        <v>62</v>
      </c>
      <c r="H50" s="325" t="s">
        <v>63</v>
      </c>
      <c r="I50" s="326" t="s">
        <v>233</v>
      </c>
      <c r="J50" s="326" t="s">
        <v>64</v>
      </c>
      <c r="K50" s="307" t="s">
        <v>64</v>
      </c>
      <c r="L50" s="307" t="s">
        <v>64</v>
      </c>
      <c r="M50" s="298" t="s">
        <v>233</v>
      </c>
      <c r="N50" s="298" t="s">
        <v>233</v>
      </c>
      <c r="O50" s="298" t="s">
        <v>234</v>
      </c>
      <c r="P50" s="298" t="s">
        <v>233</v>
      </c>
      <c r="Q50" s="437" t="s">
        <v>233</v>
      </c>
      <c r="R50" s="438" t="s">
        <v>233</v>
      </c>
      <c r="S50" s="438" t="s">
        <v>233</v>
      </c>
      <c r="V50" s="516"/>
      <c r="W50" s="516"/>
      <c r="X50" s="516"/>
      <c r="Y50" s="516"/>
      <c r="Z50" s="516"/>
      <c r="AA50" s="516"/>
      <c r="AB50" s="516"/>
      <c r="AC50" s="516"/>
      <c r="AD50" s="294" t="s">
        <v>69</v>
      </c>
      <c r="AE50" s="317" t="s">
        <v>361</v>
      </c>
      <c r="AF50" s="315" t="s">
        <v>71</v>
      </c>
      <c r="AG50" s="315" t="s">
        <v>63</v>
      </c>
      <c r="AH50" s="620" t="s">
        <v>234</v>
      </c>
      <c r="AI50" s="620" t="s">
        <v>233</v>
      </c>
      <c r="AJ50" s="516"/>
      <c r="AK50" s="516"/>
    </row>
    <row r="51" spans="1:37">
      <c r="A51" s="318">
        <v>273168000487</v>
      </c>
      <c r="B51" s="327" t="s">
        <v>78</v>
      </c>
      <c r="C51" s="328" t="s">
        <v>369</v>
      </c>
      <c r="D51" s="328" t="s">
        <v>326</v>
      </c>
      <c r="E51" s="296" t="s">
        <v>327</v>
      </c>
      <c r="F51" s="330" t="s">
        <v>328</v>
      </c>
      <c r="G51" s="329" t="s">
        <v>71</v>
      </c>
      <c r="H51" s="329" t="s">
        <v>63</v>
      </c>
      <c r="I51" s="307" t="s">
        <v>362</v>
      </c>
      <c r="J51" s="307" t="s">
        <v>362</v>
      </c>
      <c r="K51" s="307" t="s">
        <v>234</v>
      </c>
      <c r="L51" s="307" t="s">
        <v>234</v>
      </c>
      <c r="M51" s="298" t="s">
        <v>234</v>
      </c>
      <c r="N51" s="298" t="s">
        <v>234</v>
      </c>
      <c r="O51" s="298" t="s">
        <v>234</v>
      </c>
      <c r="P51" s="298" t="s">
        <v>234</v>
      </c>
      <c r="Q51" s="437" t="s">
        <v>234</v>
      </c>
      <c r="R51" s="438" t="s">
        <v>234</v>
      </c>
      <c r="S51" s="438" t="s">
        <v>234</v>
      </c>
      <c r="V51" s="516"/>
      <c r="W51" s="516"/>
      <c r="X51" s="516"/>
      <c r="Y51" s="516"/>
      <c r="Z51" s="516"/>
      <c r="AA51" s="516"/>
      <c r="AB51" s="516"/>
      <c r="AC51" s="516"/>
      <c r="AD51" s="294" t="s">
        <v>370</v>
      </c>
      <c r="AE51" s="314" t="s">
        <v>371</v>
      </c>
      <c r="AF51" s="315" t="s">
        <v>62</v>
      </c>
      <c r="AG51" s="315" t="s">
        <v>63</v>
      </c>
      <c r="AH51" s="620" t="s">
        <v>234</v>
      </c>
      <c r="AI51" s="620" t="s">
        <v>233</v>
      </c>
      <c r="AJ51" s="516"/>
      <c r="AK51" s="516"/>
    </row>
    <row r="52" spans="1:37">
      <c r="A52" s="293">
        <v>273168002277</v>
      </c>
      <c r="B52" s="294" t="s">
        <v>78</v>
      </c>
      <c r="C52" s="314" t="s">
        <v>372</v>
      </c>
      <c r="D52" s="314" t="s">
        <v>326</v>
      </c>
      <c r="E52" s="315"/>
      <c r="F52" s="315" t="s">
        <v>328</v>
      </c>
      <c r="G52" s="315" t="s">
        <v>71</v>
      </c>
      <c r="H52" s="315" t="s">
        <v>63</v>
      </c>
      <c r="I52" s="306" t="s">
        <v>234</v>
      </c>
      <c r="J52" s="306" t="s">
        <v>234</v>
      </c>
      <c r="K52" s="307" t="s">
        <v>234</v>
      </c>
      <c r="L52" s="307" t="s">
        <v>234</v>
      </c>
      <c r="M52" s="298" t="s">
        <v>234</v>
      </c>
      <c r="N52" s="298" t="s">
        <v>234</v>
      </c>
      <c r="O52" s="298" t="s">
        <v>234</v>
      </c>
      <c r="P52" s="298" t="s">
        <v>234</v>
      </c>
      <c r="Q52" s="437" t="s">
        <v>234</v>
      </c>
      <c r="R52" s="438" t="s">
        <v>234</v>
      </c>
      <c r="S52" s="438" t="s">
        <v>234</v>
      </c>
      <c r="V52" s="516"/>
      <c r="W52" s="516"/>
      <c r="X52" s="516"/>
      <c r="Y52" s="516"/>
      <c r="Z52" s="516"/>
      <c r="AA52" s="516"/>
      <c r="AB52" s="516"/>
      <c r="AC52" s="516"/>
      <c r="AD52" s="294" t="s">
        <v>90</v>
      </c>
      <c r="AE52" s="300" t="s">
        <v>112</v>
      </c>
      <c r="AF52" s="301" t="s">
        <v>71</v>
      </c>
      <c r="AG52" s="301" t="s">
        <v>63</v>
      </c>
      <c r="AH52" s="620" t="s">
        <v>234</v>
      </c>
      <c r="AI52" s="620" t="s">
        <v>233</v>
      </c>
      <c r="AJ52" s="516"/>
      <c r="AK52" s="516"/>
    </row>
    <row r="53" spans="1:37">
      <c r="A53" s="293">
        <v>173168000105</v>
      </c>
      <c r="B53" s="294" t="s">
        <v>78</v>
      </c>
      <c r="C53" s="314" t="s">
        <v>83</v>
      </c>
      <c r="D53" s="314" t="s">
        <v>326</v>
      </c>
      <c r="E53" s="296" t="s">
        <v>327</v>
      </c>
      <c r="F53" s="315" t="s">
        <v>328</v>
      </c>
      <c r="G53" s="315" t="s">
        <v>62</v>
      </c>
      <c r="H53" s="315" t="s">
        <v>63</v>
      </c>
      <c r="I53" s="306" t="s">
        <v>233</v>
      </c>
      <c r="J53" s="306" t="s">
        <v>233</v>
      </c>
      <c r="K53" s="307" t="s">
        <v>233</v>
      </c>
      <c r="L53" s="307" t="s">
        <v>233</v>
      </c>
      <c r="M53" s="298" t="s">
        <v>233</v>
      </c>
      <c r="N53" s="298" t="s">
        <v>233</v>
      </c>
      <c r="O53" s="298" t="s">
        <v>233</v>
      </c>
      <c r="P53" s="298" t="s">
        <v>233</v>
      </c>
      <c r="Q53" s="437" t="s">
        <v>233</v>
      </c>
      <c r="R53" s="620" t="s">
        <v>233</v>
      </c>
      <c r="S53" s="620" t="s">
        <v>64</v>
      </c>
      <c r="AD53" s="294" t="s">
        <v>90</v>
      </c>
      <c r="AE53" s="295" t="s">
        <v>350</v>
      </c>
      <c r="AF53" s="296" t="s">
        <v>71</v>
      </c>
      <c r="AG53" s="296" t="s">
        <v>63</v>
      </c>
      <c r="AH53" s="620" t="s">
        <v>234</v>
      </c>
      <c r="AI53" s="620" t="s">
        <v>233</v>
      </c>
    </row>
    <row r="54" spans="1:37" ht="30">
      <c r="A54" s="293">
        <v>273168000908</v>
      </c>
      <c r="B54" s="294" t="s">
        <v>78</v>
      </c>
      <c r="C54" s="314" t="s">
        <v>373</v>
      </c>
      <c r="D54" s="314" t="s">
        <v>326</v>
      </c>
      <c r="E54" s="315"/>
      <c r="F54" s="315" t="s">
        <v>328</v>
      </c>
      <c r="G54" s="315" t="s">
        <v>71</v>
      </c>
      <c r="H54" s="315" t="s">
        <v>63</v>
      </c>
      <c r="I54" s="306" t="s">
        <v>233</v>
      </c>
      <c r="J54" s="306" t="s">
        <v>233</v>
      </c>
      <c r="K54" s="307" t="s">
        <v>233</v>
      </c>
      <c r="L54" s="307" t="s">
        <v>233</v>
      </c>
      <c r="M54" s="298" t="s">
        <v>233</v>
      </c>
      <c r="N54" s="298" t="s">
        <v>234</v>
      </c>
      <c r="O54" s="298" t="s">
        <v>234</v>
      </c>
      <c r="P54" s="298" t="s">
        <v>234</v>
      </c>
      <c r="Q54" s="437" t="s">
        <v>234</v>
      </c>
      <c r="R54" s="438" t="s">
        <v>234</v>
      </c>
      <c r="S54" s="438" t="s">
        <v>234</v>
      </c>
      <c r="AD54" s="294" t="s">
        <v>92</v>
      </c>
      <c r="AE54" s="300" t="s">
        <v>374</v>
      </c>
      <c r="AF54" s="301" t="s">
        <v>62</v>
      </c>
      <c r="AG54" s="301" t="s">
        <v>63</v>
      </c>
      <c r="AH54" s="620" t="s">
        <v>234</v>
      </c>
      <c r="AI54" s="620" t="s">
        <v>233</v>
      </c>
    </row>
    <row r="55" spans="1:37" ht="30">
      <c r="A55" s="293">
        <v>273168002803</v>
      </c>
      <c r="B55" s="294" t="s">
        <v>78</v>
      </c>
      <c r="C55" s="315" t="s">
        <v>375</v>
      </c>
      <c r="D55" s="315" t="s">
        <v>330</v>
      </c>
      <c r="E55" s="296" t="s">
        <v>327</v>
      </c>
      <c r="F55" s="315" t="s">
        <v>328</v>
      </c>
      <c r="G55" s="315" t="s">
        <v>71</v>
      </c>
      <c r="H55" s="315" t="s">
        <v>63</v>
      </c>
      <c r="I55" s="306" t="s">
        <v>234</v>
      </c>
      <c r="J55" s="306" t="s">
        <v>234</v>
      </c>
      <c r="K55" s="307" t="s">
        <v>234</v>
      </c>
      <c r="L55" s="307" t="s">
        <v>234</v>
      </c>
      <c r="M55" s="298" t="s">
        <v>234</v>
      </c>
      <c r="N55" s="298" t="s">
        <v>234</v>
      </c>
      <c r="O55" s="298" t="s">
        <v>234</v>
      </c>
      <c r="P55" s="298" t="s">
        <v>234</v>
      </c>
      <c r="Q55" s="437" t="s">
        <v>234</v>
      </c>
      <c r="R55" s="438" t="s">
        <v>234</v>
      </c>
      <c r="S55" s="438" t="s">
        <v>234</v>
      </c>
      <c r="AD55" s="294" t="s">
        <v>119</v>
      </c>
      <c r="AE55" s="300" t="s">
        <v>376</v>
      </c>
      <c r="AF55" s="301" t="s">
        <v>62</v>
      </c>
      <c r="AG55" s="301" t="s">
        <v>63</v>
      </c>
      <c r="AH55" s="620" t="s">
        <v>234</v>
      </c>
      <c r="AI55" s="620" t="s">
        <v>233</v>
      </c>
    </row>
    <row r="56" spans="1:37">
      <c r="A56" s="293">
        <v>273168002111</v>
      </c>
      <c r="B56" s="294" t="s">
        <v>78</v>
      </c>
      <c r="C56" s="308" t="s">
        <v>377</v>
      </c>
      <c r="D56" s="308" t="s">
        <v>330</v>
      </c>
      <c r="E56" s="296" t="s">
        <v>327</v>
      </c>
      <c r="F56" s="331" t="s">
        <v>328</v>
      </c>
      <c r="G56" s="331" t="s">
        <v>71</v>
      </c>
      <c r="H56" s="331" t="s">
        <v>63</v>
      </c>
      <c r="I56" s="309" t="s">
        <v>234</v>
      </c>
      <c r="J56" s="307" t="s">
        <v>362</v>
      </c>
      <c r="K56" s="307" t="s">
        <v>362</v>
      </c>
      <c r="L56" s="307" t="s">
        <v>362</v>
      </c>
      <c r="M56" s="298" t="s">
        <v>362</v>
      </c>
      <c r="N56" s="298" t="s">
        <v>234</v>
      </c>
      <c r="O56" s="83" t="s">
        <v>342</v>
      </c>
      <c r="P56" s="83" t="s">
        <v>234</v>
      </c>
      <c r="Q56" s="440" t="s">
        <v>234</v>
      </c>
      <c r="R56" s="438" t="s">
        <v>234</v>
      </c>
      <c r="S56" s="438" t="s">
        <v>234</v>
      </c>
      <c r="AD56" s="294" t="s">
        <v>124</v>
      </c>
      <c r="AE56" s="317" t="s">
        <v>378</v>
      </c>
      <c r="AF56" s="301" t="s">
        <v>71</v>
      </c>
      <c r="AG56" s="301" t="s">
        <v>63</v>
      </c>
      <c r="AH56" s="620" t="s">
        <v>234</v>
      </c>
      <c r="AI56" s="620" t="s">
        <v>233</v>
      </c>
    </row>
    <row r="57" spans="1:37">
      <c r="A57" s="293">
        <v>173168000113</v>
      </c>
      <c r="B57" s="294" t="s">
        <v>78</v>
      </c>
      <c r="C57" s="324" t="s">
        <v>84</v>
      </c>
      <c r="D57" s="324" t="s">
        <v>330</v>
      </c>
      <c r="E57" s="296" t="s">
        <v>327</v>
      </c>
      <c r="F57" s="325" t="s">
        <v>328</v>
      </c>
      <c r="G57" s="325" t="s">
        <v>62</v>
      </c>
      <c r="H57" s="325" t="s">
        <v>63</v>
      </c>
      <c r="I57" s="326" t="s">
        <v>64</v>
      </c>
      <c r="J57" s="326" t="s">
        <v>80</v>
      </c>
      <c r="K57" s="307" t="s">
        <v>80</v>
      </c>
      <c r="L57" s="307" t="s">
        <v>80</v>
      </c>
      <c r="M57" s="298" t="s">
        <v>80</v>
      </c>
      <c r="N57" s="298" t="s">
        <v>64</v>
      </c>
      <c r="O57" s="298" t="s">
        <v>64</v>
      </c>
      <c r="P57" s="298" t="s">
        <v>64</v>
      </c>
      <c r="Q57" s="437" t="s">
        <v>64</v>
      </c>
      <c r="R57" s="438" t="s">
        <v>64</v>
      </c>
      <c r="S57" s="438" t="s">
        <v>64</v>
      </c>
      <c r="AD57" s="294" t="s">
        <v>128</v>
      </c>
      <c r="AE57" s="300" t="s">
        <v>379</v>
      </c>
      <c r="AF57" s="301" t="s">
        <v>62</v>
      </c>
      <c r="AG57" s="301" t="s">
        <v>63</v>
      </c>
      <c r="AH57" s="620" t="s">
        <v>234</v>
      </c>
      <c r="AI57" s="620" t="s">
        <v>233</v>
      </c>
    </row>
    <row r="58" spans="1:37">
      <c r="A58" s="293">
        <v>173168000121</v>
      </c>
      <c r="B58" s="294" t="s">
        <v>78</v>
      </c>
      <c r="C58" s="324" t="s">
        <v>85</v>
      </c>
      <c r="D58" s="324" t="s">
        <v>330</v>
      </c>
      <c r="E58" s="296" t="s">
        <v>327</v>
      </c>
      <c r="F58" s="325" t="s">
        <v>328</v>
      </c>
      <c r="G58" s="325" t="s">
        <v>62</v>
      </c>
      <c r="H58" s="325" t="s">
        <v>63</v>
      </c>
      <c r="I58" s="326" t="s">
        <v>64</v>
      </c>
      <c r="J58" s="326" t="s">
        <v>80</v>
      </c>
      <c r="K58" s="307" t="s">
        <v>80</v>
      </c>
      <c r="L58" s="307" t="s">
        <v>80</v>
      </c>
      <c r="M58" s="298" t="s">
        <v>80</v>
      </c>
      <c r="N58" s="298" t="s">
        <v>64</v>
      </c>
      <c r="O58" s="298" t="s">
        <v>64</v>
      </c>
      <c r="P58" s="298" t="s">
        <v>64</v>
      </c>
      <c r="Q58" s="437" t="s">
        <v>64</v>
      </c>
      <c r="R58" s="438" t="s">
        <v>64</v>
      </c>
      <c r="S58" s="438" t="s">
        <v>64</v>
      </c>
      <c r="AD58" s="294" t="s">
        <v>380</v>
      </c>
      <c r="AE58" s="300" t="s">
        <v>381</v>
      </c>
      <c r="AF58" s="301" t="s">
        <v>71</v>
      </c>
      <c r="AG58" s="301" t="s">
        <v>63</v>
      </c>
      <c r="AH58" s="620" t="s">
        <v>234</v>
      </c>
      <c r="AI58" s="620" t="s">
        <v>233</v>
      </c>
    </row>
    <row r="59" spans="1:37">
      <c r="A59" s="293">
        <v>373168003375</v>
      </c>
      <c r="B59" s="294" t="s">
        <v>78</v>
      </c>
      <c r="C59" s="314" t="s">
        <v>86</v>
      </c>
      <c r="D59" s="314" t="s">
        <v>326</v>
      </c>
      <c r="E59" s="315"/>
      <c r="F59" s="315" t="s">
        <v>328</v>
      </c>
      <c r="G59" s="315" t="s">
        <v>62</v>
      </c>
      <c r="H59" s="301" t="s">
        <v>75</v>
      </c>
      <c r="I59" s="306" t="s">
        <v>80</v>
      </c>
      <c r="J59" s="306" t="s">
        <v>80</v>
      </c>
      <c r="K59" s="307" t="s">
        <v>87</v>
      </c>
      <c r="L59" s="307" t="s">
        <v>87</v>
      </c>
      <c r="M59" s="298" t="s">
        <v>87</v>
      </c>
      <c r="N59" s="298" t="s">
        <v>87</v>
      </c>
      <c r="O59" s="298" t="s">
        <v>87</v>
      </c>
      <c r="P59" s="298" t="s">
        <v>87</v>
      </c>
      <c r="Q59" s="437" t="s">
        <v>87</v>
      </c>
      <c r="R59" s="438" t="s">
        <v>87</v>
      </c>
      <c r="S59" s="438" t="s">
        <v>87</v>
      </c>
      <c r="AD59" s="294" t="s">
        <v>380</v>
      </c>
      <c r="AE59" s="300" t="s">
        <v>382</v>
      </c>
      <c r="AF59" s="301" t="s">
        <v>62</v>
      </c>
      <c r="AG59" s="301" t="s">
        <v>63</v>
      </c>
      <c r="AH59" s="620" t="s">
        <v>234</v>
      </c>
      <c r="AI59" s="620" t="s">
        <v>233</v>
      </c>
    </row>
    <row r="60" spans="1:37">
      <c r="A60" s="293">
        <v>173200000368</v>
      </c>
      <c r="B60" s="294" t="s">
        <v>370</v>
      </c>
      <c r="C60" s="314" t="s">
        <v>371</v>
      </c>
      <c r="D60" s="314" t="s">
        <v>326</v>
      </c>
      <c r="E60" s="296" t="s">
        <v>327</v>
      </c>
      <c r="F60" s="315" t="s">
        <v>328</v>
      </c>
      <c r="G60" s="315" t="s">
        <v>62</v>
      </c>
      <c r="H60" s="315" t="s">
        <v>63</v>
      </c>
      <c r="I60" s="306" t="s">
        <v>233</v>
      </c>
      <c r="J60" s="306" t="s">
        <v>233</v>
      </c>
      <c r="K60" s="307" t="s">
        <v>233</v>
      </c>
      <c r="L60" s="307" t="s">
        <v>233</v>
      </c>
      <c r="M60" s="298" t="s">
        <v>233</v>
      </c>
      <c r="N60" s="298" t="s">
        <v>234</v>
      </c>
      <c r="O60" s="298" t="s">
        <v>234</v>
      </c>
      <c r="P60" s="298" t="s">
        <v>234</v>
      </c>
      <c r="Q60" s="437" t="s">
        <v>234</v>
      </c>
      <c r="R60" s="620" t="s">
        <v>234</v>
      </c>
      <c r="S60" s="620" t="s">
        <v>233</v>
      </c>
      <c r="AD60" s="294" t="s">
        <v>151</v>
      </c>
      <c r="AE60" s="295" t="s">
        <v>383</v>
      </c>
      <c r="AF60" s="296" t="s">
        <v>71</v>
      </c>
      <c r="AG60" s="296" t="s">
        <v>63</v>
      </c>
      <c r="AH60" s="620" t="s">
        <v>234</v>
      </c>
      <c r="AI60" s="620" t="s">
        <v>233</v>
      </c>
    </row>
    <row r="61" spans="1:37">
      <c r="A61" s="293">
        <v>273200000150</v>
      </c>
      <c r="B61" s="294" t="s">
        <v>370</v>
      </c>
      <c r="C61" s="324" t="s">
        <v>384</v>
      </c>
      <c r="D61" s="324" t="s">
        <v>326</v>
      </c>
      <c r="E61" s="296" t="s">
        <v>327</v>
      </c>
      <c r="F61" s="325" t="s">
        <v>328</v>
      </c>
      <c r="G61" s="325" t="s">
        <v>71</v>
      </c>
      <c r="H61" s="325" t="s">
        <v>63</v>
      </c>
      <c r="I61" s="326" t="s">
        <v>234</v>
      </c>
      <c r="J61" s="326" t="s">
        <v>233</v>
      </c>
      <c r="K61" s="307" t="s">
        <v>233</v>
      </c>
      <c r="L61" s="307" t="s">
        <v>233</v>
      </c>
      <c r="M61" s="298" t="s">
        <v>233</v>
      </c>
      <c r="N61" s="298" t="s">
        <v>233</v>
      </c>
      <c r="O61" s="298" t="s">
        <v>234</v>
      </c>
      <c r="P61" s="298" t="s">
        <v>234</v>
      </c>
      <c r="Q61" s="437" t="s">
        <v>234</v>
      </c>
      <c r="R61" s="438" t="s">
        <v>233</v>
      </c>
      <c r="S61" s="438" t="s">
        <v>233</v>
      </c>
      <c r="AD61" s="294" t="s">
        <v>385</v>
      </c>
      <c r="AE61" s="300" t="s">
        <v>386</v>
      </c>
      <c r="AF61" s="301" t="s">
        <v>71</v>
      </c>
      <c r="AG61" s="301" t="s">
        <v>63</v>
      </c>
      <c r="AH61" s="620" t="s">
        <v>234</v>
      </c>
      <c r="AI61" s="620" t="s">
        <v>233</v>
      </c>
    </row>
    <row r="62" spans="1:37">
      <c r="A62" s="293">
        <v>273200000354</v>
      </c>
      <c r="B62" s="294" t="s">
        <v>370</v>
      </c>
      <c r="C62" s="314" t="s">
        <v>365</v>
      </c>
      <c r="D62" s="314" t="s">
        <v>326</v>
      </c>
      <c r="E62" s="315"/>
      <c r="F62" s="315" t="s">
        <v>328</v>
      </c>
      <c r="G62" s="315" t="s">
        <v>71</v>
      </c>
      <c r="H62" s="315" t="s">
        <v>63</v>
      </c>
      <c r="I62" s="306" t="s">
        <v>233</v>
      </c>
      <c r="J62" s="306" t="s">
        <v>233</v>
      </c>
      <c r="K62" s="307" t="s">
        <v>233</v>
      </c>
      <c r="L62" s="307" t="s">
        <v>233</v>
      </c>
      <c r="M62" s="298" t="s">
        <v>233</v>
      </c>
      <c r="N62" s="298" t="s">
        <v>233</v>
      </c>
      <c r="O62" s="298" t="s">
        <v>234</v>
      </c>
      <c r="P62" s="298" t="s">
        <v>234</v>
      </c>
      <c r="Q62" s="437" t="s">
        <v>234</v>
      </c>
      <c r="R62" s="438" t="s">
        <v>234</v>
      </c>
      <c r="S62" s="438" t="s">
        <v>234</v>
      </c>
      <c r="AD62" s="294" t="s">
        <v>346</v>
      </c>
      <c r="AE62" s="300" t="s">
        <v>387</v>
      </c>
      <c r="AF62" s="301" t="s">
        <v>71</v>
      </c>
      <c r="AG62" s="301" t="s">
        <v>63</v>
      </c>
      <c r="AH62" s="620" t="s">
        <v>234</v>
      </c>
      <c r="AI62" s="620" t="s">
        <v>233</v>
      </c>
    </row>
    <row r="63" spans="1:37">
      <c r="A63" s="293">
        <v>273200000095</v>
      </c>
      <c r="B63" s="294" t="s">
        <v>370</v>
      </c>
      <c r="C63" s="314" t="s">
        <v>388</v>
      </c>
      <c r="D63" s="314" t="s">
        <v>330</v>
      </c>
      <c r="E63" s="296" t="s">
        <v>327</v>
      </c>
      <c r="F63" s="315" t="s">
        <v>328</v>
      </c>
      <c r="G63" s="315" t="s">
        <v>71</v>
      </c>
      <c r="H63" s="315" t="s">
        <v>63</v>
      </c>
      <c r="I63" s="306" t="s">
        <v>234</v>
      </c>
      <c r="J63" s="306" t="s">
        <v>234</v>
      </c>
      <c r="K63" s="307" t="s">
        <v>234</v>
      </c>
      <c r="L63" s="307" t="s">
        <v>234</v>
      </c>
      <c r="M63" s="298" t="s">
        <v>234</v>
      </c>
      <c r="N63" s="298" t="s">
        <v>234</v>
      </c>
      <c r="O63" s="298" t="s">
        <v>234</v>
      </c>
      <c r="P63" s="298" t="s">
        <v>234</v>
      </c>
      <c r="Q63" s="437" t="s">
        <v>234</v>
      </c>
      <c r="R63" s="438" t="s">
        <v>234</v>
      </c>
      <c r="S63" s="438" t="s">
        <v>234</v>
      </c>
      <c r="AD63" s="294" t="s">
        <v>346</v>
      </c>
      <c r="AE63" s="303" t="s">
        <v>389</v>
      </c>
      <c r="AF63" s="304" t="s">
        <v>71</v>
      </c>
      <c r="AG63" s="304" t="s">
        <v>63</v>
      </c>
      <c r="AH63" s="620" t="s">
        <v>234</v>
      </c>
      <c r="AI63" s="620" t="s">
        <v>233</v>
      </c>
    </row>
    <row r="64" spans="1:37">
      <c r="A64" s="293">
        <v>273217001061</v>
      </c>
      <c r="B64" s="294" t="s">
        <v>390</v>
      </c>
      <c r="C64" s="300" t="s">
        <v>391</v>
      </c>
      <c r="D64" s="300" t="s">
        <v>326</v>
      </c>
      <c r="E64" s="301"/>
      <c r="F64" s="301" t="s">
        <v>328</v>
      </c>
      <c r="G64" s="301" t="s">
        <v>71</v>
      </c>
      <c r="H64" s="301" t="s">
        <v>63</v>
      </c>
      <c r="I64" s="302" t="s">
        <v>234</v>
      </c>
      <c r="J64" s="302" t="s">
        <v>234</v>
      </c>
      <c r="K64" s="298" t="s">
        <v>234</v>
      </c>
      <c r="L64" s="298" t="s">
        <v>234</v>
      </c>
      <c r="M64" s="298" t="s">
        <v>234</v>
      </c>
      <c r="N64" s="298" t="s">
        <v>234</v>
      </c>
      <c r="O64" s="298" t="s">
        <v>234</v>
      </c>
      <c r="P64" s="298" t="s">
        <v>234</v>
      </c>
      <c r="Q64" s="437" t="s">
        <v>234</v>
      </c>
      <c r="R64" s="438" t="s">
        <v>234</v>
      </c>
      <c r="S64" s="438" t="s">
        <v>234</v>
      </c>
      <c r="AD64" s="294" t="s">
        <v>155</v>
      </c>
      <c r="AE64" s="300" t="s">
        <v>392</v>
      </c>
      <c r="AF64" s="301" t="s">
        <v>71</v>
      </c>
      <c r="AG64" s="301" t="s">
        <v>63</v>
      </c>
      <c r="AH64" s="620" t="s">
        <v>234</v>
      </c>
      <c r="AI64" s="620" t="s">
        <v>233</v>
      </c>
    </row>
    <row r="65" spans="1:35">
      <c r="A65" s="293">
        <v>273217000072</v>
      </c>
      <c r="B65" s="294" t="s">
        <v>390</v>
      </c>
      <c r="C65" s="300" t="s">
        <v>393</v>
      </c>
      <c r="D65" s="300" t="s">
        <v>326</v>
      </c>
      <c r="E65" s="301"/>
      <c r="F65" s="301" t="s">
        <v>328</v>
      </c>
      <c r="G65" s="301" t="s">
        <v>71</v>
      </c>
      <c r="H65" s="301" t="s">
        <v>63</v>
      </c>
      <c r="I65" s="302" t="s">
        <v>234</v>
      </c>
      <c r="J65" s="302" t="s">
        <v>234</v>
      </c>
      <c r="K65" s="298" t="s">
        <v>234</v>
      </c>
      <c r="L65" s="298" t="s">
        <v>234</v>
      </c>
      <c r="M65" s="298" t="s">
        <v>234</v>
      </c>
      <c r="N65" s="298" t="s">
        <v>234</v>
      </c>
      <c r="O65" s="298" t="s">
        <v>234</v>
      </c>
      <c r="P65" s="298" t="s">
        <v>234</v>
      </c>
      <c r="Q65" s="437" t="s">
        <v>242</v>
      </c>
      <c r="R65" s="438" t="s">
        <v>234</v>
      </c>
      <c r="S65" s="438" t="s">
        <v>234</v>
      </c>
      <c r="AD65" s="294" t="s">
        <v>394</v>
      </c>
      <c r="AE65" s="303" t="s">
        <v>395</v>
      </c>
      <c r="AF65" s="304" t="s">
        <v>62</v>
      </c>
      <c r="AG65" s="304" t="s">
        <v>63</v>
      </c>
      <c r="AH65" s="620" t="s">
        <v>234</v>
      </c>
      <c r="AI65" s="620" t="s">
        <v>233</v>
      </c>
    </row>
    <row r="66" spans="1:35">
      <c r="A66" s="293">
        <v>273217000315</v>
      </c>
      <c r="B66" s="294" t="s">
        <v>390</v>
      </c>
      <c r="C66" s="332" t="s">
        <v>396</v>
      </c>
      <c r="D66" s="332" t="s">
        <v>326</v>
      </c>
      <c r="E66" s="333"/>
      <c r="F66" s="315" t="s">
        <v>328</v>
      </c>
      <c r="G66" s="315" t="s">
        <v>71</v>
      </c>
      <c r="H66" s="315" t="s">
        <v>63</v>
      </c>
      <c r="I66" s="306" t="s">
        <v>362</v>
      </c>
      <c r="J66" s="306" t="s">
        <v>362</v>
      </c>
      <c r="K66" s="307" t="s">
        <v>234</v>
      </c>
      <c r="L66" s="307" t="s">
        <v>234</v>
      </c>
      <c r="M66" s="298" t="s">
        <v>234</v>
      </c>
      <c r="N66" s="298" t="s">
        <v>234</v>
      </c>
      <c r="O66" s="298" t="s">
        <v>234</v>
      </c>
      <c r="P66" s="298" t="s">
        <v>234</v>
      </c>
      <c r="Q66" s="437" t="s">
        <v>234</v>
      </c>
      <c r="R66" s="438" t="s">
        <v>234</v>
      </c>
      <c r="S66" s="438" t="s">
        <v>234</v>
      </c>
      <c r="AD66" s="313"/>
      <c r="AE66" s="373"/>
      <c r="AF66" s="431"/>
      <c r="AG66" s="431"/>
      <c r="AH66" s="687"/>
      <c r="AI66" s="687"/>
    </row>
    <row r="67" spans="1:35">
      <c r="A67" s="293">
        <v>273217000692</v>
      </c>
      <c r="B67" s="294" t="s">
        <v>390</v>
      </c>
      <c r="C67" s="314" t="s">
        <v>397</v>
      </c>
      <c r="D67" s="314" t="s">
        <v>326</v>
      </c>
      <c r="E67" s="296" t="s">
        <v>327</v>
      </c>
      <c r="F67" s="315" t="s">
        <v>328</v>
      </c>
      <c r="G67" s="315" t="s">
        <v>71</v>
      </c>
      <c r="H67" s="315" t="s">
        <v>63</v>
      </c>
      <c r="I67" s="306" t="s">
        <v>234</v>
      </c>
      <c r="J67" s="306" t="s">
        <v>234</v>
      </c>
      <c r="K67" s="307" t="s">
        <v>234</v>
      </c>
      <c r="L67" s="307" t="s">
        <v>234</v>
      </c>
      <c r="M67" s="298" t="s">
        <v>234</v>
      </c>
      <c r="N67" s="298" t="s">
        <v>234</v>
      </c>
      <c r="O67" s="298" t="s">
        <v>234</v>
      </c>
      <c r="P67" s="298" t="s">
        <v>234</v>
      </c>
      <c r="Q67" s="437" t="s">
        <v>234</v>
      </c>
      <c r="R67" s="438" t="s">
        <v>234</v>
      </c>
      <c r="S67" s="438" t="s">
        <v>234</v>
      </c>
      <c r="AD67" s="313"/>
      <c r="AE67" s="316"/>
      <c r="AF67" s="434"/>
      <c r="AG67" s="434"/>
      <c r="AH67" s="687"/>
      <c r="AI67" s="687"/>
    </row>
    <row r="68" spans="1:35">
      <c r="A68" s="293">
        <v>273217001001</v>
      </c>
      <c r="B68" s="294" t="s">
        <v>390</v>
      </c>
      <c r="C68" s="314" t="s">
        <v>398</v>
      </c>
      <c r="D68" s="314" t="s">
        <v>326</v>
      </c>
      <c r="E68" s="296" t="s">
        <v>327</v>
      </c>
      <c r="F68" s="315" t="s">
        <v>328</v>
      </c>
      <c r="G68" s="315" t="s">
        <v>71</v>
      </c>
      <c r="H68" s="315" t="s">
        <v>63</v>
      </c>
      <c r="I68" s="306" t="s">
        <v>234</v>
      </c>
      <c r="J68" s="306" t="s">
        <v>234</v>
      </c>
      <c r="K68" s="307" t="s">
        <v>234</v>
      </c>
      <c r="L68" s="307" t="s">
        <v>234</v>
      </c>
      <c r="M68" s="298" t="s">
        <v>234</v>
      </c>
      <c r="N68" s="298" t="s">
        <v>234</v>
      </c>
      <c r="O68" s="298" t="s">
        <v>234</v>
      </c>
      <c r="P68" s="298" t="s">
        <v>234</v>
      </c>
      <c r="Q68" s="437" t="s">
        <v>234</v>
      </c>
      <c r="R68" s="438" t="s">
        <v>234</v>
      </c>
      <c r="S68" s="438" t="s">
        <v>234</v>
      </c>
      <c r="AD68" s="313"/>
      <c r="AE68" s="373"/>
      <c r="AF68" s="431"/>
      <c r="AG68" s="431"/>
      <c r="AH68" s="687"/>
      <c r="AI68" s="687"/>
    </row>
    <row r="69" spans="1:35">
      <c r="A69" s="293">
        <v>273217000293</v>
      </c>
      <c r="B69" s="294" t="s">
        <v>390</v>
      </c>
      <c r="C69" s="314" t="s">
        <v>399</v>
      </c>
      <c r="D69" s="314" t="s">
        <v>326</v>
      </c>
      <c r="E69" s="315"/>
      <c r="F69" s="315" t="s">
        <v>328</v>
      </c>
      <c r="G69" s="315" t="s">
        <v>71</v>
      </c>
      <c r="H69" s="315" t="s">
        <v>63</v>
      </c>
      <c r="I69" s="306" t="s">
        <v>234</v>
      </c>
      <c r="J69" s="306" t="s">
        <v>234</v>
      </c>
      <c r="K69" s="307" t="s">
        <v>234</v>
      </c>
      <c r="L69" s="307" t="s">
        <v>234</v>
      </c>
      <c r="M69" s="298" t="s">
        <v>234</v>
      </c>
      <c r="N69" s="298" t="s">
        <v>234</v>
      </c>
      <c r="O69" s="298" t="s">
        <v>234</v>
      </c>
      <c r="P69" s="298" t="s">
        <v>234</v>
      </c>
      <c r="Q69" s="437" t="s">
        <v>234</v>
      </c>
      <c r="R69" s="438" t="s">
        <v>234</v>
      </c>
      <c r="S69" s="438" t="s">
        <v>234</v>
      </c>
    </row>
    <row r="70" spans="1:35">
      <c r="A70" s="293">
        <v>273217000234</v>
      </c>
      <c r="B70" s="294" t="s">
        <v>390</v>
      </c>
      <c r="C70" s="314" t="s">
        <v>400</v>
      </c>
      <c r="D70" s="314" t="s">
        <v>326</v>
      </c>
      <c r="E70" s="315"/>
      <c r="F70" s="315" t="s">
        <v>328</v>
      </c>
      <c r="G70" s="315" t="s">
        <v>71</v>
      </c>
      <c r="H70" s="315" t="s">
        <v>63</v>
      </c>
      <c r="I70" s="306" t="s">
        <v>234</v>
      </c>
      <c r="J70" s="306" t="s">
        <v>234</v>
      </c>
      <c r="K70" s="307" t="s">
        <v>234</v>
      </c>
      <c r="L70" s="307" t="s">
        <v>234</v>
      </c>
      <c r="M70" s="298" t="s">
        <v>234</v>
      </c>
      <c r="N70" s="298" t="s">
        <v>234</v>
      </c>
      <c r="O70" s="298" t="s">
        <v>234</v>
      </c>
      <c r="P70" s="298" t="s">
        <v>234</v>
      </c>
      <c r="Q70" s="437" t="s">
        <v>234</v>
      </c>
      <c r="R70" s="438" t="s">
        <v>234</v>
      </c>
      <c r="S70" s="438" t="s">
        <v>234</v>
      </c>
    </row>
    <row r="71" spans="1:35">
      <c r="A71" s="293">
        <v>173217000035</v>
      </c>
      <c r="B71" s="294" t="s">
        <v>390</v>
      </c>
      <c r="C71" s="314" t="s">
        <v>401</v>
      </c>
      <c r="D71" s="314" t="s">
        <v>330</v>
      </c>
      <c r="E71" s="296" t="s">
        <v>327</v>
      </c>
      <c r="F71" s="315" t="s">
        <v>328</v>
      </c>
      <c r="G71" s="315" t="s">
        <v>62</v>
      </c>
      <c r="H71" s="315" t="s">
        <v>63</v>
      </c>
      <c r="I71" s="306" t="s">
        <v>234</v>
      </c>
      <c r="J71" s="306" t="s">
        <v>234</v>
      </c>
      <c r="K71" s="307" t="s">
        <v>234</v>
      </c>
      <c r="L71" s="307" t="s">
        <v>234</v>
      </c>
      <c r="M71" s="298" t="s">
        <v>234</v>
      </c>
      <c r="N71" s="298" t="s">
        <v>234</v>
      </c>
      <c r="O71" s="298" t="s">
        <v>234</v>
      </c>
      <c r="P71" s="298" t="s">
        <v>234</v>
      </c>
      <c r="Q71" s="437" t="s">
        <v>234</v>
      </c>
      <c r="R71" s="438" t="s">
        <v>234</v>
      </c>
      <c r="S71" s="438" t="s">
        <v>234</v>
      </c>
    </row>
    <row r="72" spans="1:35">
      <c r="A72" s="293">
        <v>273217001044</v>
      </c>
      <c r="B72" s="294" t="s">
        <v>390</v>
      </c>
      <c r="C72" s="300" t="s">
        <v>402</v>
      </c>
      <c r="D72" s="300" t="s">
        <v>330</v>
      </c>
      <c r="E72" s="296" t="s">
        <v>327</v>
      </c>
      <c r="F72" s="301" t="s">
        <v>328</v>
      </c>
      <c r="G72" s="301" t="s">
        <v>71</v>
      </c>
      <c r="H72" s="301" t="s">
        <v>63</v>
      </c>
      <c r="I72" s="302" t="s">
        <v>234</v>
      </c>
      <c r="J72" s="302" t="s">
        <v>234</v>
      </c>
      <c r="K72" s="298" t="s">
        <v>234</v>
      </c>
      <c r="L72" s="298" t="s">
        <v>234</v>
      </c>
      <c r="M72" s="298" t="s">
        <v>234</v>
      </c>
      <c r="N72" s="298" t="s">
        <v>234</v>
      </c>
      <c r="O72" s="298" t="s">
        <v>234</v>
      </c>
      <c r="P72" s="298" t="s">
        <v>234</v>
      </c>
      <c r="Q72" s="437" t="s">
        <v>234</v>
      </c>
      <c r="R72" s="438" t="s">
        <v>234</v>
      </c>
      <c r="S72" s="438" t="s">
        <v>234</v>
      </c>
    </row>
    <row r="73" spans="1:35">
      <c r="A73" s="293">
        <v>273217000455</v>
      </c>
      <c r="B73" s="294" t="s">
        <v>390</v>
      </c>
      <c r="C73" s="300" t="s">
        <v>403</v>
      </c>
      <c r="D73" s="300" t="s">
        <v>326</v>
      </c>
      <c r="E73" s="301"/>
      <c r="F73" s="301" t="s">
        <v>328</v>
      </c>
      <c r="G73" s="301" t="s">
        <v>71</v>
      </c>
      <c r="H73" s="301" t="s">
        <v>63</v>
      </c>
      <c r="I73" s="302" t="s">
        <v>234</v>
      </c>
      <c r="J73" s="302" t="s">
        <v>234</v>
      </c>
      <c r="K73" s="298" t="s">
        <v>234</v>
      </c>
      <c r="L73" s="298" t="s">
        <v>234</v>
      </c>
      <c r="M73" s="298" t="s">
        <v>234</v>
      </c>
      <c r="N73" s="298" t="s">
        <v>234</v>
      </c>
      <c r="O73" s="298" t="s">
        <v>234</v>
      </c>
      <c r="P73" s="298" t="s">
        <v>234</v>
      </c>
      <c r="Q73" s="437" t="s">
        <v>234</v>
      </c>
      <c r="R73" s="438" t="s">
        <v>234</v>
      </c>
      <c r="S73" s="438" t="s">
        <v>234</v>
      </c>
    </row>
    <row r="74" spans="1:35">
      <c r="A74" s="293">
        <v>273217000927</v>
      </c>
      <c r="B74" s="294" t="s">
        <v>390</v>
      </c>
      <c r="C74" s="300" t="s">
        <v>404</v>
      </c>
      <c r="D74" s="300" t="s">
        <v>326</v>
      </c>
      <c r="E74" s="301"/>
      <c r="F74" s="301" t="s">
        <v>328</v>
      </c>
      <c r="G74" s="301" t="s">
        <v>71</v>
      </c>
      <c r="H74" s="301" t="s">
        <v>63</v>
      </c>
      <c r="I74" s="298" t="s">
        <v>366</v>
      </c>
      <c r="J74" s="298" t="s">
        <v>366</v>
      </c>
      <c r="K74" s="298" t="s">
        <v>366</v>
      </c>
      <c r="L74" s="298" t="s">
        <v>366</v>
      </c>
      <c r="M74" s="298" t="s">
        <v>234</v>
      </c>
      <c r="N74" s="298" t="s">
        <v>234</v>
      </c>
      <c r="O74" s="298" t="s">
        <v>234</v>
      </c>
      <c r="P74" s="298" t="s">
        <v>234</v>
      </c>
      <c r="Q74" s="437" t="s">
        <v>234</v>
      </c>
      <c r="R74" s="438" t="s">
        <v>234</v>
      </c>
      <c r="S74" s="438" t="s">
        <v>234</v>
      </c>
    </row>
    <row r="75" spans="1:35">
      <c r="A75" s="293">
        <v>273226001421</v>
      </c>
      <c r="B75" s="294" t="s">
        <v>88</v>
      </c>
      <c r="C75" s="300" t="s">
        <v>89</v>
      </c>
      <c r="D75" s="300" t="s">
        <v>330</v>
      </c>
      <c r="E75" s="296" t="s">
        <v>327</v>
      </c>
      <c r="F75" s="301" t="s">
        <v>328</v>
      </c>
      <c r="G75" s="301" t="s">
        <v>71</v>
      </c>
      <c r="H75" s="301" t="s">
        <v>63</v>
      </c>
      <c r="I75" s="302" t="s">
        <v>233</v>
      </c>
      <c r="J75" s="302" t="s">
        <v>233</v>
      </c>
      <c r="K75" s="298" t="s">
        <v>233</v>
      </c>
      <c r="L75" s="298" t="s">
        <v>233</v>
      </c>
      <c r="M75" s="298" t="s">
        <v>64</v>
      </c>
      <c r="N75" s="298" t="s">
        <v>233</v>
      </c>
      <c r="O75" s="298" t="s">
        <v>233</v>
      </c>
      <c r="P75" s="298" t="s">
        <v>233</v>
      </c>
      <c r="Q75" s="437" t="s">
        <v>233</v>
      </c>
      <c r="R75" s="620" t="s">
        <v>233</v>
      </c>
      <c r="S75" s="620" t="s">
        <v>64</v>
      </c>
    </row>
    <row r="76" spans="1:35">
      <c r="A76" s="293">
        <v>273226001171</v>
      </c>
      <c r="B76" s="294" t="s">
        <v>88</v>
      </c>
      <c r="C76" s="300" t="s">
        <v>345</v>
      </c>
      <c r="D76" s="300" t="s">
        <v>326</v>
      </c>
      <c r="E76" s="301"/>
      <c r="F76" s="301" t="s">
        <v>328</v>
      </c>
      <c r="G76" s="301" t="s">
        <v>71</v>
      </c>
      <c r="H76" s="301" t="s">
        <v>63</v>
      </c>
      <c r="I76" s="302" t="s">
        <v>233</v>
      </c>
      <c r="J76" s="302" t="s">
        <v>233</v>
      </c>
      <c r="K76" s="298" t="s">
        <v>233</v>
      </c>
      <c r="L76" s="298" t="s">
        <v>233</v>
      </c>
      <c r="M76" s="298" t="s">
        <v>234</v>
      </c>
      <c r="N76" s="298" t="s">
        <v>234</v>
      </c>
      <c r="O76" s="298" t="s">
        <v>234</v>
      </c>
      <c r="P76" s="298" t="s">
        <v>233</v>
      </c>
      <c r="Q76" s="437" t="s">
        <v>233</v>
      </c>
      <c r="R76" s="656" t="s">
        <v>233</v>
      </c>
      <c r="S76" s="656" t="s">
        <v>234</v>
      </c>
    </row>
    <row r="77" spans="1:35">
      <c r="A77" s="293">
        <v>173226000056</v>
      </c>
      <c r="B77" s="294" t="s">
        <v>88</v>
      </c>
      <c r="C77" s="300" t="s">
        <v>405</v>
      </c>
      <c r="D77" s="300" t="s">
        <v>326</v>
      </c>
      <c r="E77" s="296" t="s">
        <v>327</v>
      </c>
      <c r="F77" s="301" t="s">
        <v>328</v>
      </c>
      <c r="G77" s="301" t="s">
        <v>62</v>
      </c>
      <c r="H77" s="301" t="s">
        <v>63</v>
      </c>
      <c r="I77" s="302" t="s">
        <v>233</v>
      </c>
      <c r="J77" s="302" t="s">
        <v>233</v>
      </c>
      <c r="K77" s="298" t="s">
        <v>233</v>
      </c>
      <c r="L77" s="298" t="s">
        <v>234</v>
      </c>
      <c r="M77" s="298" t="s">
        <v>234</v>
      </c>
      <c r="N77" s="298" t="s">
        <v>234</v>
      </c>
      <c r="O77" s="298" t="s">
        <v>234</v>
      </c>
      <c r="P77" s="298" t="s">
        <v>234</v>
      </c>
      <c r="Q77" s="437" t="s">
        <v>234</v>
      </c>
      <c r="R77" s="438" t="s">
        <v>234</v>
      </c>
      <c r="S77" s="438" t="s">
        <v>234</v>
      </c>
    </row>
    <row r="78" spans="1:35">
      <c r="A78" s="293">
        <v>273226001049</v>
      </c>
      <c r="B78" s="294" t="s">
        <v>88</v>
      </c>
      <c r="C78" s="303" t="s">
        <v>343</v>
      </c>
      <c r="D78" s="303" t="s">
        <v>326</v>
      </c>
      <c r="E78" s="296" t="s">
        <v>327</v>
      </c>
      <c r="F78" s="304" t="s">
        <v>328</v>
      </c>
      <c r="G78" s="304" t="s">
        <v>71</v>
      </c>
      <c r="H78" s="304" t="s">
        <v>63</v>
      </c>
      <c r="I78" s="305" t="s">
        <v>64</v>
      </c>
      <c r="J78" s="305" t="s">
        <v>233</v>
      </c>
      <c r="K78" s="298" t="s">
        <v>233</v>
      </c>
      <c r="L78" s="298" t="s">
        <v>233</v>
      </c>
      <c r="M78" s="298" t="s">
        <v>233</v>
      </c>
      <c r="N78" s="298" t="s">
        <v>233</v>
      </c>
      <c r="O78" s="298" t="s">
        <v>234</v>
      </c>
      <c r="P78" s="298" t="s">
        <v>233</v>
      </c>
      <c r="Q78" s="437" t="s">
        <v>233</v>
      </c>
      <c r="R78" s="656" t="s">
        <v>233</v>
      </c>
      <c r="S78" s="656" t="s">
        <v>234</v>
      </c>
    </row>
    <row r="79" spans="1:35">
      <c r="A79" s="293">
        <v>173236000020</v>
      </c>
      <c r="B79" s="294" t="s">
        <v>90</v>
      </c>
      <c r="C79" s="300" t="s">
        <v>91</v>
      </c>
      <c r="D79" s="300" t="s">
        <v>326</v>
      </c>
      <c r="E79" s="301"/>
      <c r="F79" s="301" t="s">
        <v>328</v>
      </c>
      <c r="G79" s="301" t="s">
        <v>62</v>
      </c>
      <c r="H79" s="301" t="s">
        <v>63</v>
      </c>
      <c r="I79" s="302" t="s">
        <v>64</v>
      </c>
      <c r="J79" s="302" t="s">
        <v>64</v>
      </c>
      <c r="K79" s="298" t="s">
        <v>64</v>
      </c>
      <c r="L79" s="298" t="s">
        <v>64</v>
      </c>
      <c r="M79" s="298" t="s">
        <v>64</v>
      </c>
      <c r="N79" s="298" t="s">
        <v>64</v>
      </c>
      <c r="O79" s="298" t="s">
        <v>64</v>
      </c>
      <c r="P79" s="298" t="s">
        <v>64</v>
      </c>
      <c r="Q79" s="437" t="s">
        <v>64</v>
      </c>
      <c r="R79" s="620" t="s">
        <v>233</v>
      </c>
      <c r="S79" s="620" t="s">
        <v>64</v>
      </c>
    </row>
    <row r="80" spans="1:35">
      <c r="A80" s="293">
        <v>273236000172</v>
      </c>
      <c r="B80" s="294" t="s">
        <v>90</v>
      </c>
      <c r="C80" s="300" t="s">
        <v>406</v>
      </c>
      <c r="D80" s="300" t="s">
        <v>326</v>
      </c>
      <c r="E80" s="296" t="s">
        <v>327</v>
      </c>
      <c r="F80" s="301" t="s">
        <v>328</v>
      </c>
      <c r="G80" s="301" t="s">
        <v>71</v>
      </c>
      <c r="H80" s="301" t="s">
        <v>63</v>
      </c>
      <c r="I80" s="302" t="s">
        <v>64</v>
      </c>
      <c r="J80" s="302" t="s">
        <v>64</v>
      </c>
      <c r="K80" s="298" t="s">
        <v>64</v>
      </c>
      <c r="L80" s="298" t="s">
        <v>64</v>
      </c>
      <c r="M80" s="298" t="s">
        <v>64</v>
      </c>
      <c r="N80" s="298" t="s">
        <v>64</v>
      </c>
      <c r="O80" s="298" t="s">
        <v>233</v>
      </c>
      <c r="P80" s="298" t="s">
        <v>233</v>
      </c>
      <c r="Q80" s="437" t="s">
        <v>233</v>
      </c>
      <c r="R80" s="438" t="s">
        <v>233</v>
      </c>
      <c r="S80" s="438" t="s">
        <v>233</v>
      </c>
    </row>
    <row r="81" spans="1:19">
      <c r="A81" s="293">
        <v>273236000041</v>
      </c>
      <c r="B81" s="294" t="s">
        <v>90</v>
      </c>
      <c r="C81" s="295" t="s">
        <v>350</v>
      </c>
      <c r="D81" s="295" t="s">
        <v>326</v>
      </c>
      <c r="E81" s="296" t="s">
        <v>327</v>
      </c>
      <c r="F81" s="296" t="s">
        <v>328</v>
      </c>
      <c r="G81" s="296" t="s">
        <v>71</v>
      </c>
      <c r="H81" s="296" t="s">
        <v>63</v>
      </c>
      <c r="I81" s="297" t="s">
        <v>234</v>
      </c>
      <c r="J81" s="297" t="s">
        <v>233</v>
      </c>
      <c r="K81" s="298" t="s">
        <v>233</v>
      </c>
      <c r="L81" s="298" t="s">
        <v>233</v>
      </c>
      <c r="M81" s="298" t="s">
        <v>233</v>
      </c>
      <c r="N81" s="298" t="s">
        <v>234</v>
      </c>
      <c r="O81" s="298" t="s">
        <v>234</v>
      </c>
      <c r="P81" s="298" t="s">
        <v>234</v>
      </c>
      <c r="Q81" s="437" t="s">
        <v>234</v>
      </c>
      <c r="R81" s="620" t="s">
        <v>234</v>
      </c>
      <c r="S81" s="620" t="s">
        <v>233</v>
      </c>
    </row>
    <row r="82" spans="1:19">
      <c r="A82" s="293">
        <v>273236000288</v>
      </c>
      <c r="B82" s="294" t="s">
        <v>90</v>
      </c>
      <c r="C82" s="300" t="s">
        <v>112</v>
      </c>
      <c r="D82" s="300" t="s">
        <v>326</v>
      </c>
      <c r="E82" s="296" t="s">
        <v>327</v>
      </c>
      <c r="F82" s="301" t="s">
        <v>328</v>
      </c>
      <c r="G82" s="301" t="s">
        <v>71</v>
      </c>
      <c r="H82" s="301" t="s">
        <v>63</v>
      </c>
      <c r="I82" s="302" t="s">
        <v>233</v>
      </c>
      <c r="J82" s="302" t="s">
        <v>233</v>
      </c>
      <c r="K82" s="298" t="s">
        <v>233</v>
      </c>
      <c r="L82" s="298" t="s">
        <v>233</v>
      </c>
      <c r="M82" s="298" t="s">
        <v>233</v>
      </c>
      <c r="N82" s="298" t="s">
        <v>233</v>
      </c>
      <c r="O82" s="298" t="s">
        <v>233</v>
      </c>
      <c r="P82" s="298" t="s">
        <v>233</v>
      </c>
      <c r="Q82" s="437" t="s">
        <v>233</v>
      </c>
      <c r="R82" s="620" t="s">
        <v>234</v>
      </c>
      <c r="S82" s="620" t="s">
        <v>233</v>
      </c>
    </row>
    <row r="83" spans="1:19">
      <c r="A83" s="293">
        <v>373268001574</v>
      </c>
      <c r="B83" s="294" t="s">
        <v>92</v>
      </c>
      <c r="C83" s="337" t="s">
        <v>407</v>
      </c>
      <c r="D83" s="337" t="s">
        <v>326</v>
      </c>
      <c r="E83" s="334"/>
      <c r="F83" s="336" t="s">
        <v>328</v>
      </c>
      <c r="G83" s="336" t="s">
        <v>62</v>
      </c>
      <c r="H83" s="301" t="s">
        <v>75</v>
      </c>
      <c r="I83" s="45" t="s">
        <v>366</v>
      </c>
      <c r="J83" s="45" t="s">
        <v>366</v>
      </c>
      <c r="K83" s="45" t="s">
        <v>366</v>
      </c>
      <c r="L83" s="83" t="s">
        <v>234</v>
      </c>
      <c r="M83" s="298" t="s">
        <v>234</v>
      </c>
      <c r="N83" s="298" t="s">
        <v>234</v>
      </c>
      <c r="O83" s="298" t="s">
        <v>234</v>
      </c>
      <c r="P83" s="298" t="s">
        <v>233</v>
      </c>
      <c r="Q83" s="437" t="s">
        <v>233</v>
      </c>
      <c r="R83" s="438" t="s">
        <v>233</v>
      </c>
      <c r="S83" s="438" t="s">
        <v>233</v>
      </c>
    </row>
    <row r="84" spans="1:19">
      <c r="A84" s="293">
        <v>373268001213</v>
      </c>
      <c r="B84" s="294" t="s">
        <v>92</v>
      </c>
      <c r="C84" s="300" t="s">
        <v>93</v>
      </c>
      <c r="D84" s="300" t="s">
        <v>326</v>
      </c>
      <c r="E84" s="301"/>
      <c r="F84" s="301" t="s">
        <v>328</v>
      </c>
      <c r="G84" s="301" t="s">
        <v>62</v>
      </c>
      <c r="H84" s="301" t="s">
        <v>75</v>
      </c>
      <c r="I84" s="302" t="s">
        <v>234</v>
      </c>
      <c r="J84" s="302" t="s">
        <v>234</v>
      </c>
      <c r="K84" s="298" t="s">
        <v>234</v>
      </c>
      <c r="L84" s="298" t="s">
        <v>234</v>
      </c>
      <c r="M84" s="298" t="s">
        <v>234</v>
      </c>
      <c r="N84" s="298" t="s">
        <v>233</v>
      </c>
      <c r="O84" s="298" t="s">
        <v>233</v>
      </c>
      <c r="P84" s="298" t="s">
        <v>233</v>
      </c>
      <c r="Q84" s="437" t="s">
        <v>64</v>
      </c>
      <c r="R84" s="438" t="s">
        <v>64</v>
      </c>
      <c r="S84" s="438" t="s">
        <v>64</v>
      </c>
    </row>
    <row r="85" spans="1:19">
      <c r="A85" s="293">
        <v>373268000152</v>
      </c>
      <c r="B85" s="294" t="s">
        <v>92</v>
      </c>
      <c r="C85" s="300" t="s">
        <v>94</v>
      </c>
      <c r="D85" s="300" t="s">
        <v>326</v>
      </c>
      <c r="E85" s="301"/>
      <c r="F85" s="301" t="s">
        <v>328</v>
      </c>
      <c r="G85" s="301" t="s">
        <v>62</v>
      </c>
      <c r="H85" s="301" t="s">
        <v>75</v>
      </c>
      <c r="I85" s="302" t="s">
        <v>80</v>
      </c>
      <c r="J85" s="302" t="s">
        <v>80</v>
      </c>
      <c r="K85" s="298" t="s">
        <v>80</v>
      </c>
      <c r="L85" s="298" t="s">
        <v>80</v>
      </c>
      <c r="M85" s="298" t="s">
        <v>80</v>
      </c>
      <c r="N85" s="298" t="s">
        <v>80</v>
      </c>
      <c r="O85" s="298" t="s">
        <v>80</v>
      </c>
      <c r="P85" s="298" t="s">
        <v>64</v>
      </c>
      <c r="Q85" s="437" t="s">
        <v>80</v>
      </c>
      <c r="R85" s="438" t="s">
        <v>80</v>
      </c>
      <c r="S85" s="438" t="s">
        <v>80</v>
      </c>
    </row>
    <row r="86" spans="1:19">
      <c r="A86" s="293">
        <v>373268001752</v>
      </c>
      <c r="B86" s="6" t="s">
        <v>92</v>
      </c>
      <c r="C86" s="6" t="s">
        <v>95</v>
      </c>
      <c r="D86" s="6"/>
      <c r="E86" s="6"/>
      <c r="F86" s="6"/>
      <c r="G86" s="301" t="s">
        <v>62</v>
      </c>
      <c r="H86" s="301" t="s">
        <v>75</v>
      </c>
      <c r="I86" s="6"/>
      <c r="J86" s="6"/>
      <c r="K86" s="6"/>
      <c r="L86" s="6"/>
      <c r="M86" s="6"/>
      <c r="N86" s="6"/>
      <c r="O86" s="6"/>
      <c r="P86" s="6"/>
      <c r="Q86" s="6"/>
      <c r="R86" s="438" t="s">
        <v>355</v>
      </c>
      <c r="S86" s="438" t="s">
        <v>64</v>
      </c>
    </row>
    <row r="87" spans="1:19">
      <c r="A87" s="293">
        <v>373268001779</v>
      </c>
      <c r="B87" s="334" t="s">
        <v>92</v>
      </c>
      <c r="C87" s="337" t="s">
        <v>408</v>
      </c>
      <c r="D87" s="337" t="s">
        <v>326</v>
      </c>
      <c r="E87" s="334"/>
      <c r="F87" s="336" t="s">
        <v>328</v>
      </c>
      <c r="G87" s="336" t="s">
        <v>62</v>
      </c>
      <c r="H87" s="301" t="s">
        <v>75</v>
      </c>
      <c r="I87" s="45" t="s">
        <v>366</v>
      </c>
      <c r="J87" s="45" t="s">
        <v>366</v>
      </c>
      <c r="K87" s="298" t="s">
        <v>64</v>
      </c>
      <c r="L87" s="45" t="s">
        <v>64</v>
      </c>
      <c r="M87" s="298" t="s">
        <v>64</v>
      </c>
      <c r="N87" s="298" t="s">
        <v>233</v>
      </c>
      <c r="O87" s="298" t="s">
        <v>409</v>
      </c>
      <c r="P87" s="298" t="s">
        <v>355</v>
      </c>
      <c r="Q87" s="437" t="s">
        <v>242</v>
      </c>
      <c r="R87" s="655" t="s">
        <v>242</v>
      </c>
      <c r="S87" s="655" t="s">
        <v>355</v>
      </c>
    </row>
    <row r="88" spans="1:19">
      <c r="A88" s="575">
        <v>373268001442</v>
      </c>
      <c r="B88" s="334" t="s">
        <v>92</v>
      </c>
      <c r="C88" s="335" t="s">
        <v>96</v>
      </c>
      <c r="D88" s="335" t="s">
        <v>326</v>
      </c>
      <c r="E88" s="334"/>
      <c r="F88" s="336"/>
      <c r="G88" s="336" t="s">
        <v>62</v>
      </c>
      <c r="H88" s="301" t="s">
        <v>75</v>
      </c>
      <c r="I88" s="45"/>
      <c r="J88" s="45"/>
      <c r="K88" s="298"/>
      <c r="L88" s="45"/>
      <c r="M88" s="298"/>
      <c r="N88" s="298"/>
      <c r="O88" s="298" t="s">
        <v>87</v>
      </c>
      <c r="P88" s="298" t="s">
        <v>87</v>
      </c>
      <c r="Q88" s="437" t="s">
        <v>87</v>
      </c>
      <c r="R88" s="438" t="s">
        <v>355</v>
      </c>
      <c r="S88" s="438" t="s">
        <v>87</v>
      </c>
    </row>
    <row r="89" spans="1:19">
      <c r="A89" s="293">
        <v>373268001078</v>
      </c>
      <c r="B89" s="294" t="s">
        <v>92</v>
      </c>
      <c r="C89" s="300" t="s">
        <v>410</v>
      </c>
      <c r="D89" s="300" t="s">
        <v>326</v>
      </c>
      <c r="E89" s="301"/>
      <c r="F89" s="301" t="s">
        <v>328</v>
      </c>
      <c r="G89" s="301" t="s">
        <v>62</v>
      </c>
      <c r="H89" s="301" t="s">
        <v>75</v>
      </c>
      <c r="I89" s="302" t="s">
        <v>233</v>
      </c>
      <c r="J89" s="302" t="s">
        <v>233</v>
      </c>
      <c r="K89" s="298" t="s">
        <v>233</v>
      </c>
      <c r="L89" s="298" t="s">
        <v>233</v>
      </c>
      <c r="M89" s="298" t="s">
        <v>233</v>
      </c>
      <c r="N89" s="298" t="s">
        <v>233</v>
      </c>
      <c r="O89" s="298" t="s">
        <v>233</v>
      </c>
      <c r="P89" s="298" t="s">
        <v>233</v>
      </c>
      <c r="Q89" s="437" t="s">
        <v>233</v>
      </c>
      <c r="R89" s="438" t="s">
        <v>233</v>
      </c>
      <c r="S89" s="438" t="s">
        <v>233</v>
      </c>
    </row>
    <row r="90" spans="1:19">
      <c r="A90" s="293">
        <v>273268000476</v>
      </c>
      <c r="B90" s="294" t="s">
        <v>92</v>
      </c>
      <c r="C90" s="300" t="s">
        <v>411</v>
      </c>
      <c r="D90" s="300" t="s">
        <v>326</v>
      </c>
      <c r="E90" s="301"/>
      <c r="F90" s="301" t="s">
        <v>328</v>
      </c>
      <c r="G90" s="301" t="s">
        <v>71</v>
      </c>
      <c r="H90" s="301" t="s">
        <v>63</v>
      </c>
      <c r="I90" s="302" t="s">
        <v>234</v>
      </c>
      <c r="J90" s="302" t="s">
        <v>234</v>
      </c>
      <c r="K90" s="298" t="s">
        <v>234</v>
      </c>
      <c r="L90" s="298" t="s">
        <v>234</v>
      </c>
      <c r="M90" s="298" t="s">
        <v>234</v>
      </c>
      <c r="N90" s="298" t="s">
        <v>233</v>
      </c>
      <c r="O90" s="298" t="s">
        <v>233</v>
      </c>
      <c r="P90" s="298" t="s">
        <v>234</v>
      </c>
      <c r="Q90" s="437" t="s">
        <v>234</v>
      </c>
      <c r="R90" s="438" t="s">
        <v>234</v>
      </c>
      <c r="S90" s="438" t="s">
        <v>234</v>
      </c>
    </row>
    <row r="91" spans="1:19">
      <c r="A91" s="293">
        <v>373268001611</v>
      </c>
      <c r="B91" s="6" t="s">
        <v>92</v>
      </c>
      <c r="C91" s="300" t="s">
        <v>412</v>
      </c>
      <c r="D91" s="300" t="s">
        <v>326</v>
      </c>
      <c r="E91" s="301"/>
      <c r="F91" s="301"/>
      <c r="G91" s="301" t="s">
        <v>62</v>
      </c>
      <c r="H91" s="301" t="s">
        <v>75</v>
      </c>
      <c r="I91" s="302"/>
      <c r="J91" s="302"/>
      <c r="K91" s="298"/>
      <c r="L91" s="298"/>
      <c r="M91" s="298"/>
      <c r="N91" s="298"/>
      <c r="O91" s="298"/>
      <c r="P91" s="298" t="s">
        <v>362</v>
      </c>
      <c r="Q91" s="437" t="s">
        <v>234</v>
      </c>
      <c r="R91" s="438" t="s">
        <v>234</v>
      </c>
      <c r="S91" s="438" t="s">
        <v>234</v>
      </c>
    </row>
    <row r="92" spans="1:19">
      <c r="A92" s="293">
        <v>273268000336</v>
      </c>
      <c r="B92" s="294" t="s">
        <v>92</v>
      </c>
      <c r="C92" s="300" t="s">
        <v>413</v>
      </c>
      <c r="D92" s="300" t="s">
        <v>326</v>
      </c>
      <c r="E92" s="301"/>
      <c r="F92" s="301" t="s">
        <v>328</v>
      </c>
      <c r="G92" s="301" t="s">
        <v>71</v>
      </c>
      <c r="H92" s="301" t="s">
        <v>63</v>
      </c>
      <c r="I92" s="302" t="s">
        <v>234</v>
      </c>
      <c r="J92" s="302" t="s">
        <v>234</v>
      </c>
      <c r="K92" s="298" t="s">
        <v>234</v>
      </c>
      <c r="L92" s="298" t="s">
        <v>234</v>
      </c>
      <c r="M92" s="298" t="s">
        <v>234</v>
      </c>
      <c r="N92" s="298" t="s">
        <v>234</v>
      </c>
      <c r="O92" s="298" t="s">
        <v>234</v>
      </c>
      <c r="P92" s="298" t="s">
        <v>234</v>
      </c>
      <c r="Q92" s="437" t="s">
        <v>234</v>
      </c>
      <c r="R92" s="438" t="s">
        <v>234</v>
      </c>
      <c r="S92" s="438" t="s">
        <v>234</v>
      </c>
    </row>
    <row r="93" spans="1:19">
      <c r="A93" s="293">
        <v>173268001346</v>
      </c>
      <c r="B93" s="294" t="s">
        <v>92</v>
      </c>
      <c r="C93" s="300" t="s">
        <v>414</v>
      </c>
      <c r="D93" s="300" t="s">
        <v>326</v>
      </c>
      <c r="E93" s="296" t="s">
        <v>327</v>
      </c>
      <c r="F93" s="301" t="s">
        <v>328</v>
      </c>
      <c r="G93" s="301" t="s">
        <v>62</v>
      </c>
      <c r="H93" s="301" t="s">
        <v>63</v>
      </c>
      <c r="I93" s="302" t="s">
        <v>233</v>
      </c>
      <c r="J93" s="302" t="s">
        <v>233</v>
      </c>
      <c r="K93" s="298" t="s">
        <v>233</v>
      </c>
      <c r="L93" s="298" t="s">
        <v>64</v>
      </c>
      <c r="M93" s="298" t="s">
        <v>233</v>
      </c>
      <c r="N93" s="298" t="s">
        <v>233</v>
      </c>
      <c r="O93" s="298" t="s">
        <v>233</v>
      </c>
      <c r="P93" s="298" t="s">
        <v>233</v>
      </c>
      <c r="Q93" s="437" t="s">
        <v>233</v>
      </c>
      <c r="R93" s="438" t="s">
        <v>233</v>
      </c>
      <c r="S93" s="438" t="s">
        <v>233</v>
      </c>
    </row>
    <row r="94" spans="1:19">
      <c r="A94" s="293">
        <v>173268000137</v>
      </c>
      <c r="B94" s="294" t="s">
        <v>92</v>
      </c>
      <c r="C94" s="300" t="s">
        <v>415</v>
      </c>
      <c r="D94" s="300" t="s">
        <v>326</v>
      </c>
      <c r="E94" s="296" t="s">
        <v>327</v>
      </c>
      <c r="F94" s="301" t="s">
        <v>328</v>
      </c>
      <c r="G94" s="301" t="s">
        <v>62</v>
      </c>
      <c r="H94" s="301" t="s">
        <v>63</v>
      </c>
      <c r="I94" s="302" t="s">
        <v>233</v>
      </c>
      <c r="J94" s="302" t="s">
        <v>233</v>
      </c>
      <c r="K94" s="298" t="s">
        <v>233</v>
      </c>
      <c r="L94" s="298" t="s">
        <v>233</v>
      </c>
      <c r="M94" s="298" t="s">
        <v>233</v>
      </c>
      <c r="N94" s="298" t="s">
        <v>233</v>
      </c>
      <c r="O94" s="298" t="s">
        <v>233</v>
      </c>
      <c r="P94" s="298" t="s">
        <v>233</v>
      </c>
      <c r="Q94" s="437" t="s">
        <v>233</v>
      </c>
      <c r="R94" s="438" t="s">
        <v>233</v>
      </c>
      <c r="S94" s="438" t="s">
        <v>233</v>
      </c>
    </row>
    <row r="95" spans="1:19">
      <c r="A95" s="293">
        <v>173268000200</v>
      </c>
      <c r="B95" s="294" t="s">
        <v>92</v>
      </c>
      <c r="C95" s="300" t="s">
        <v>97</v>
      </c>
      <c r="D95" s="300" t="s">
        <v>330</v>
      </c>
      <c r="E95" s="296" t="s">
        <v>327</v>
      </c>
      <c r="F95" s="301" t="s">
        <v>328</v>
      </c>
      <c r="G95" s="301" t="s">
        <v>62</v>
      </c>
      <c r="H95" s="301" t="s">
        <v>63</v>
      </c>
      <c r="I95" s="302" t="s">
        <v>64</v>
      </c>
      <c r="J95" s="302" t="s">
        <v>64</v>
      </c>
      <c r="K95" s="298" t="s">
        <v>64</v>
      </c>
      <c r="L95" s="298" t="s">
        <v>64</v>
      </c>
      <c r="M95" s="298" t="s">
        <v>233</v>
      </c>
      <c r="N95" s="298" t="s">
        <v>233</v>
      </c>
      <c r="O95" s="298" t="s">
        <v>233</v>
      </c>
      <c r="P95" s="298" t="s">
        <v>233</v>
      </c>
      <c r="Q95" s="437" t="s">
        <v>233</v>
      </c>
      <c r="R95" s="438" t="s">
        <v>64</v>
      </c>
      <c r="S95" s="438" t="s">
        <v>64</v>
      </c>
    </row>
    <row r="96" spans="1:19">
      <c r="A96" s="293">
        <v>273268000506</v>
      </c>
      <c r="B96" s="294" t="s">
        <v>92</v>
      </c>
      <c r="C96" s="300" t="s">
        <v>416</v>
      </c>
      <c r="D96" s="300" t="s">
        <v>330</v>
      </c>
      <c r="E96" s="296" t="s">
        <v>327</v>
      </c>
      <c r="F96" s="301" t="s">
        <v>328</v>
      </c>
      <c r="G96" s="301" t="s">
        <v>71</v>
      </c>
      <c r="H96" s="301" t="s">
        <v>63</v>
      </c>
      <c r="I96" s="302" t="s">
        <v>233</v>
      </c>
      <c r="J96" s="302" t="s">
        <v>233</v>
      </c>
      <c r="K96" s="298" t="s">
        <v>233</v>
      </c>
      <c r="L96" s="298" t="s">
        <v>234</v>
      </c>
      <c r="M96" s="298" t="s">
        <v>233</v>
      </c>
      <c r="N96" s="298" t="s">
        <v>233</v>
      </c>
      <c r="O96" s="298" t="s">
        <v>233</v>
      </c>
      <c r="P96" s="298" t="s">
        <v>234</v>
      </c>
      <c r="Q96" s="437" t="s">
        <v>234</v>
      </c>
      <c r="R96" s="438" t="s">
        <v>234</v>
      </c>
      <c r="S96" s="438" t="s">
        <v>234</v>
      </c>
    </row>
    <row r="97" spans="1:19">
      <c r="A97" s="293">
        <v>173268001010</v>
      </c>
      <c r="B97" s="294" t="s">
        <v>92</v>
      </c>
      <c r="C97" s="300" t="s">
        <v>374</v>
      </c>
      <c r="D97" s="300" t="s">
        <v>330</v>
      </c>
      <c r="E97" s="296" t="s">
        <v>327</v>
      </c>
      <c r="F97" s="301" t="s">
        <v>328</v>
      </c>
      <c r="G97" s="301" t="s">
        <v>62</v>
      </c>
      <c r="H97" s="301" t="s">
        <v>63</v>
      </c>
      <c r="I97" s="302" t="s">
        <v>234</v>
      </c>
      <c r="J97" s="302" t="s">
        <v>234</v>
      </c>
      <c r="K97" s="298" t="s">
        <v>234</v>
      </c>
      <c r="L97" s="298" t="s">
        <v>234</v>
      </c>
      <c r="M97" s="298" t="s">
        <v>234</v>
      </c>
      <c r="N97" s="298" t="s">
        <v>234</v>
      </c>
      <c r="O97" s="298" t="s">
        <v>234</v>
      </c>
      <c r="P97" s="298" t="s">
        <v>234</v>
      </c>
      <c r="Q97" s="437" t="s">
        <v>234</v>
      </c>
      <c r="R97" s="620" t="s">
        <v>234</v>
      </c>
      <c r="S97" s="620" t="s">
        <v>233</v>
      </c>
    </row>
    <row r="98" spans="1:19">
      <c r="A98" s="293">
        <v>173268000218</v>
      </c>
      <c r="B98" s="294" t="s">
        <v>92</v>
      </c>
      <c r="C98" s="303" t="s">
        <v>417</v>
      </c>
      <c r="D98" s="303" t="s">
        <v>330</v>
      </c>
      <c r="E98" s="296" t="s">
        <v>327</v>
      </c>
      <c r="F98" s="304" t="s">
        <v>328</v>
      </c>
      <c r="G98" s="304" t="s">
        <v>62</v>
      </c>
      <c r="H98" s="304" t="s">
        <v>63</v>
      </c>
      <c r="I98" s="305" t="s">
        <v>233</v>
      </c>
      <c r="J98" s="305" t="s">
        <v>234</v>
      </c>
      <c r="K98" s="298" t="s">
        <v>234</v>
      </c>
      <c r="L98" s="298" t="s">
        <v>234</v>
      </c>
      <c r="M98" s="298" t="s">
        <v>233</v>
      </c>
      <c r="N98" s="298" t="s">
        <v>233</v>
      </c>
      <c r="O98" s="298" t="s">
        <v>234</v>
      </c>
      <c r="P98" s="298" t="s">
        <v>233</v>
      </c>
      <c r="Q98" s="437" t="s">
        <v>233</v>
      </c>
      <c r="R98" s="438" t="s">
        <v>233</v>
      </c>
      <c r="S98" s="438" t="s">
        <v>233</v>
      </c>
    </row>
    <row r="99" spans="1:19">
      <c r="A99" s="293">
        <v>273268001120</v>
      </c>
      <c r="B99" s="294" t="s">
        <v>92</v>
      </c>
      <c r="C99" s="295" t="s">
        <v>418</v>
      </c>
      <c r="D99" s="295" t="s">
        <v>330</v>
      </c>
      <c r="E99" s="296" t="s">
        <v>327</v>
      </c>
      <c r="F99" s="296" t="s">
        <v>328</v>
      </c>
      <c r="G99" s="296" t="s">
        <v>71</v>
      </c>
      <c r="H99" s="296" t="s">
        <v>63</v>
      </c>
      <c r="I99" s="297" t="s">
        <v>234</v>
      </c>
      <c r="J99" s="297" t="s">
        <v>233</v>
      </c>
      <c r="K99" s="298" t="s">
        <v>233</v>
      </c>
      <c r="L99" s="298" t="s">
        <v>233</v>
      </c>
      <c r="M99" s="298" t="s">
        <v>233</v>
      </c>
      <c r="N99" s="298" t="s">
        <v>233</v>
      </c>
      <c r="O99" s="298" t="s">
        <v>234</v>
      </c>
      <c r="P99" s="298" t="s">
        <v>234</v>
      </c>
      <c r="Q99" s="437" t="s">
        <v>233</v>
      </c>
      <c r="R99" s="438" t="s">
        <v>233</v>
      </c>
      <c r="S99" s="438" t="s">
        <v>233</v>
      </c>
    </row>
    <row r="100" spans="1:19">
      <c r="A100" s="6" t="s">
        <v>419</v>
      </c>
      <c r="B100" s="6" t="s">
        <v>92</v>
      </c>
      <c r="C100" s="7" t="s">
        <v>98</v>
      </c>
      <c r="D100" s="7" t="s">
        <v>326</v>
      </c>
      <c r="E100" s="296"/>
      <c r="F100" s="301" t="s">
        <v>328</v>
      </c>
      <c r="G100" s="301" t="s">
        <v>62</v>
      </c>
      <c r="H100" s="301" t="s">
        <v>75</v>
      </c>
      <c r="I100" s="302" t="s">
        <v>355</v>
      </c>
      <c r="J100" s="302" t="s">
        <v>355</v>
      </c>
      <c r="K100" s="298" t="s">
        <v>355</v>
      </c>
      <c r="L100" s="298" t="s">
        <v>355</v>
      </c>
      <c r="M100" s="298" t="s">
        <v>355</v>
      </c>
      <c r="N100" s="298" t="s">
        <v>64</v>
      </c>
      <c r="O100" s="298" t="s">
        <v>80</v>
      </c>
      <c r="P100" s="298" t="s">
        <v>87</v>
      </c>
      <c r="Q100" s="437" t="s">
        <v>87</v>
      </c>
      <c r="R100" s="438" t="s">
        <v>87</v>
      </c>
      <c r="S100" s="438" t="s">
        <v>87</v>
      </c>
    </row>
    <row r="101" spans="1:19">
      <c r="A101" s="293">
        <v>373268000675</v>
      </c>
      <c r="B101" s="294" t="s">
        <v>92</v>
      </c>
      <c r="C101" s="300" t="s">
        <v>99</v>
      </c>
      <c r="D101" s="300" t="s">
        <v>326</v>
      </c>
      <c r="E101" s="301"/>
      <c r="F101" s="301" t="s">
        <v>328</v>
      </c>
      <c r="G101" s="301" t="s">
        <v>62</v>
      </c>
      <c r="H101" s="301" t="s">
        <v>75</v>
      </c>
      <c r="I101" s="302" t="s">
        <v>80</v>
      </c>
      <c r="J101" s="302" t="s">
        <v>80</v>
      </c>
      <c r="K101" s="298" t="s">
        <v>80</v>
      </c>
      <c r="L101" s="298" t="s">
        <v>87</v>
      </c>
      <c r="M101" s="298" t="s">
        <v>87</v>
      </c>
      <c r="N101" s="298" t="s">
        <v>80</v>
      </c>
      <c r="O101" s="298" t="s">
        <v>80</v>
      </c>
      <c r="P101" s="298" t="s">
        <v>87</v>
      </c>
      <c r="Q101" s="437" t="s">
        <v>87</v>
      </c>
      <c r="R101" s="438" t="s">
        <v>87</v>
      </c>
      <c r="S101" s="438" t="s">
        <v>87</v>
      </c>
    </row>
    <row r="102" spans="1:19">
      <c r="A102" s="293">
        <v>373268001451</v>
      </c>
      <c r="B102" s="294" t="s">
        <v>92</v>
      </c>
      <c r="C102" s="300" t="s">
        <v>100</v>
      </c>
      <c r="D102" s="300" t="s">
        <v>326</v>
      </c>
      <c r="E102" s="301"/>
      <c r="F102" s="301" t="s">
        <v>328</v>
      </c>
      <c r="G102" s="301" t="s">
        <v>62</v>
      </c>
      <c r="H102" s="301" t="s">
        <v>75</v>
      </c>
      <c r="I102" s="302" t="s">
        <v>64</v>
      </c>
      <c r="J102" s="302" t="s">
        <v>64</v>
      </c>
      <c r="K102" s="298" t="s">
        <v>64</v>
      </c>
      <c r="L102" s="298" t="s">
        <v>80</v>
      </c>
      <c r="M102" s="298" t="s">
        <v>80</v>
      </c>
      <c r="N102" s="298" t="s">
        <v>80</v>
      </c>
      <c r="O102" s="298" t="s">
        <v>80</v>
      </c>
      <c r="P102" s="298" t="s">
        <v>80</v>
      </c>
      <c r="Q102" s="437" t="s">
        <v>80</v>
      </c>
      <c r="R102" s="438" t="s">
        <v>80</v>
      </c>
      <c r="S102" s="438" t="s">
        <v>80</v>
      </c>
    </row>
    <row r="103" spans="1:19">
      <c r="A103" s="293">
        <v>373268800043</v>
      </c>
      <c r="B103" s="334" t="s">
        <v>92</v>
      </c>
      <c r="C103" s="335" t="s">
        <v>420</v>
      </c>
      <c r="D103" s="335" t="s">
        <v>326</v>
      </c>
      <c r="E103" s="334"/>
      <c r="F103" s="336"/>
      <c r="G103" s="336" t="s">
        <v>62</v>
      </c>
      <c r="H103" s="301" t="s">
        <v>75</v>
      </c>
      <c r="I103" s="45"/>
      <c r="J103" s="45"/>
      <c r="K103" s="298"/>
      <c r="L103" s="45"/>
      <c r="M103" s="298"/>
      <c r="N103" s="298"/>
      <c r="O103" s="298" t="s">
        <v>234</v>
      </c>
      <c r="P103" s="298" t="s">
        <v>234</v>
      </c>
      <c r="Q103" s="437" t="s">
        <v>234</v>
      </c>
      <c r="R103" s="438" t="s">
        <v>234</v>
      </c>
      <c r="S103" s="438" t="s">
        <v>234</v>
      </c>
    </row>
    <row r="104" spans="1:19">
      <c r="A104" s="293">
        <v>373268001434</v>
      </c>
      <c r="B104" s="294" t="s">
        <v>92</v>
      </c>
      <c r="C104" s="300" t="s">
        <v>421</v>
      </c>
      <c r="D104" s="300" t="s">
        <v>326</v>
      </c>
      <c r="E104" s="301"/>
      <c r="F104" s="301" t="s">
        <v>328</v>
      </c>
      <c r="G104" s="301" t="s">
        <v>62</v>
      </c>
      <c r="H104" s="301" t="s">
        <v>75</v>
      </c>
      <c r="I104" s="302" t="s">
        <v>233</v>
      </c>
      <c r="J104" s="302" t="s">
        <v>233</v>
      </c>
      <c r="K104" s="298" t="s">
        <v>233</v>
      </c>
      <c r="L104" s="298" t="s">
        <v>362</v>
      </c>
      <c r="M104" s="298" t="s">
        <v>233</v>
      </c>
      <c r="N104" s="298" t="s">
        <v>233</v>
      </c>
      <c r="O104" s="298" t="s">
        <v>64</v>
      </c>
      <c r="P104" s="298" t="s">
        <v>64</v>
      </c>
      <c r="Q104" s="437" t="s">
        <v>64</v>
      </c>
      <c r="R104" s="712" t="s">
        <v>64</v>
      </c>
      <c r="S104" s="712" t="s">
        <v>355</v>
      </c>
    </row>
    <row r="105" spans="1:19">
      <c r="A105" s="293">
        <v>273270000262</v>
      </c>
      <c r="B105" s="294" t="s">
        <v>101</v>
      </c>
      <c r="C105" s="300" t="s">
        <v>422</v>
      </c>
      <c r="D105" s="300" t="s">
        <v>326</v>
      </c>
      <c r="E105" s="301"/>
      <c r="F105" s="301" t="s">
        <v>328</v>
      </c>
      <c r="G105" s="301" t="s">
        <v>71</v>
      </c>
      <c r="H105" s="301" t="s">
        <v>63</v>
      </c>
      <c r="I105" s="302" t="s">
        <v>233</v>
      </c>
      <c r="J105" s="302" t="s">
        <v>233</v>
      </c>
      <c r="K105" s="298" t="s">
        <v>233</v>
      </c>
      <c r="L105" s="298" t="s">
        <v>233</v>
      </c>
      <c r="M105" s="298" t="s">
        <v>233</v>
      </c>
      <c r="N105" s="298" t="s">
        <v>233</v>
      </c>
      <c r="O105" s="298" t="s">
        <v>234</v>
      </c>
      <c r="P105" s="298" t="s">
        <v>233</v>
      </c>
      <c r="Q105" s="437" t="s">
        <v>233</v>
      </c>
      <c r="R105" s="438" t="s">
        <v>233</v>
      </c>
      <c r="S105" s="438" t="s">
        <v>233</v>
      </c>
    </row>
    <row r="106" spans="1:19">
      <c r="A106" s="293">
        <v>273270000726</v>
      </c>
      <c r="B106" s="294" t="s">
        <v>101</v>
      </c>
      <c r="C106" s="300" t="s">
        <v>423</v>
      </c>
      <c r="D106" s="300" t="s">
        <v>326</v>
      </c>
      <c r="E106" s="301"/>
      <c r="F106" s="301" t="s">
        <v>328</v>
      </c>
      <c r="G106" s="301" t="s">
        <v>71</v>
      </c>
      <c r="H106" s="301" t="s">
        <v>63</v>
      </c>
      <c r="I106" s="302" t="s">
        <v>233</v>
      </c>
      <c r="J106" s="302" t="s">
        <v>233</v>
      </c>
      <c r="K106" s="298" t="s">
        <v>233</v>
      </c>
      <c r="L106" s="298" t="s">
        <v>64</v>
      </c>
      <c r="M106" s="298" t="s">
        <v>64</v>
      </c>
      <c r="N106" s="298" t="s">
        <v>64</v>
      </c>
      <c r="O106" s="298" t="s">
        <v>233</v>
      </c>
      <c r="P106" s="298" t="s">
        <v>233</v>
      </c>
      <c r="Q106" s="437" t="s">
        <v>233</v>
      </c>
      <c r="R106" s="438" t="s">
        <v>233</v>
      </c>
      <c r="S106" s="438" t="s">
        <v>233</v>
      </c>
    </row>
    <row r="107" spans="1:19">
      <c r="A107" s="293">
        <v>273270000661</v>
      </c>
      <c r="B107" s="294" t="s">
        <v>101</v>
      </c>
      <c r="C107" s="300" t="s">
        <v>102</v>
      </c>
      <c r="D107" s="300" t="s">
        <v>326</v>
      </c>
      <c r="E107" s="296" t="s">
        <v>327</v>
      </c>
      <c r="F107" s="301" t="s">
        <v>328</v>
      </c>
      <c r="G107" s="301" t="s">
        <v>71</v>
      </c>
      <c r="H107" s="301" t="s">
        <v>63</v>
      </c>
      <c r="I107" s="302" t="s">
        <v>233</v>
      </c>
      <c r="J107" s="302" t="s">
        <v>233</v>
      </c>
      <c r="K107" s="298" t="s">
        <v>233</v>
      </c>
      <c r="L107" s="298" t="s">
        <v>64</v>
      </c>
      <c r="M107" s="298" t="s">
        <v>233</v>
      </c>
      <c r="N107" s="298" t="s">
        <v>64</v>
      </c>
      <c r="O107" s="298" t="s">
        <v>233</v>
      </c>
      <c r="P107" s="298" t="s">
        <v>233</v>
      </c>
      <c r="Q107" s="437" t="s">
        <v>233</v>
      </c>
      <c r="R107" s="620" t="s">
        <v>233</v>
      </c>
      <c r="S107" s="620" t="s">
        <v>64</v>
      </c>
    </row>
    <row r="108" spans="1:19">
      <c r="A108" s="293">
        <v>373275000257</v>
      </c>
      <c r="B108" s="294" t="s">
        <v>103</v>
      </c>
      <c r="C108" s="303" t="s">
        <v>424</v>
      </c>
      <c r="D108" s="303" t="s">
        <v>326</v>
      </c>
      <c r="E108" s="304"/>
      <c r="F108" s="304" t="s">
        <v>328</v>
      </c>
      <c r="G108" s="304" t="s">
        <v>62</v>
      </c>
      <c r="H108" s="301" t="s">
        <v>75</v>
      </c>
      <c r="I108" s="305" t="s">
        <v>64</v>
      </c>
      <c r="J108" s="305" t="s">
        <v>233</v>
      </c>
      <c r="K108" s="298" t="s">
        <v>233</v>
      </c>
      <c r="L108" s="298" t="s">
        <v>233</v>
      </c>
      <c r="M108" s="298" t="s">
        <v>233</v>
      </c>
      <c r="N108" s="298" t="s">
        <v>233</v>
      </c>
      <c r="O108" s="298" t="s">
        <v>233</v>
      </c>
      <c r="P108" s="298" t="s">
        <v>233</v>
      </c>
      <c r="Q108" s="437" t="s">
        <v>233</v>
      </c>
      <c r="R108" s="438" t="s">
        <v>233</v>
      </c>
      <c r="S108" s="438" t="s">
        <v>233</v>
      </c>
    </row>
    <row r="109" spans="1:19">
      <c r="A109" s="293">
        <v>1733275000428</v>
      </c>
      <c r="B109" s="294" t="s">
        <v>103</v>
      </c>
      <c r="C109" s="310" t="s">
        <v>425</v>
      </c>
      <c r="D109" s="310" t="s">
        <v>326</v>
      </c>
      <c r="E109" s="311"/>
      <c r="F109" s="311" t="s">
        <v>328</v>
      </c>
      <c r="G109" s="311" t="s">
        <v>62</v>
      </c>
      <c r="H109" s="311" t="s">
        <v>63</v>
      </c>
      <c r="I109" s="312" t="s">
        <v>362</v>
      </c>
      <c r="J109" s="312" t="s">
        <v>362</v>
      </c>
      <c r="K109" s="312" t="s">
        <v>362</v>
      </c>
      <c r="L109" s="312" t="s">
        <v>362</v>
      </c>
      <c r="M109" s="298" t="s">
        <v>234</v>
      </c>
      <c r="N109" s="298" t="s">
        <v>234</v>
      </c>
      <c r="O109" s="298" t="s">
        <v>234</v>
      </c>
      <c r="P109" s="298" t="s">
        <v>234</v>
      </c>
      <c r="Q109" s="437" t="s">
        <v>234</v>
      </c>
      <c r="R109" s="438" t="s">
        <v>234</v>
      </c>
      <c r="S109" s="438" t="s">
        <v>234</v>
      </c>
    </row>
    <row r="110" spans="1:19">
      <c r="A110" s="293">
        <v>173275000037</v>
      </c>
      <c r="B110" s="294" t="s">
        <v>103</v>
      </c>
      <c r="C110" s="300" t="s">
        <v>426</v>
      </c>
      <c r="D110" s="300" t="s">
        <v>326</v>
      </c>
      <c r="E110" s="296" t="s">
        <v>327</v>
      </c>
      <c r="F110" s="301" t="s">
        <v>328</v>
      </c>
      <c r="G110" s="301" t="s">
        <v>62</v>
      </c>
      <c r="H110" s="301" t="s">
        <v>63</v>
      </c>
      <c r="I110" s="302" t="s">
        <v>234</v>
      </c>
      <c r="J110" s="302" t="s">
        <v>234</v>
      </c>
      <c r="K110" s="298" t="s">
        <v>234</v>
      </c>
      <c r="L110" s="298" t="s">
        <v>234</v>
      </c>
      <c r="M110" s="298" t="s">
        <v>234</v>
      </c>
      <c r="N110" s="298" t="s">
        <v>234</v>
      </c>
      <c r="O110" s="298" t="s">
        <v>234</v>
      </c>
      <c r="P110" s="298" t="s">
        <v>234</v>
      </c>
      <c r="Q110" s="437" t="s">
        <v>234</v>
      </c>
      <c r="R110" s="438" t="s">
        <v>234</v>
      </c>
      <c r="S110" s="438" t="s">
        <v>234</v>
      </c>
    </row>
    <row r="111" spans="1:19">
      <c r="A111" s="293">
        <v>173275000118</v>
      </c>
      <c r="B111" s="294" t="s">
        <v>103</v>
      </c>
      <c r="C111" s="300" t="s">
        <v>427</v>
      </c>
      <c r="D111" s="300" t="s">
        <v>326</v>
      </c>
      <c r="E111" s="301"/>
      <c r="F111" s="301" t="s">
        <v>328</v>
      </c>
      <c r="G111" s="301" t="s">
        <v>62</v>
      </c>
      <c r="H111" s="301" t="s">
        <v>63</v>
      </c>
      <c r="I111" s="302" t="s">
        <v>234</v>
      </c>
      <c r="J111" s="302" t="s">
        <v>234</v>
      </c>
      <c r="K111" s="298" t="s">
        <v>234</v>
      </c>
      <c r="L111" s="298" t="s">
        <v>234</v>
      </c>
      <c r="M111" s="298" t="s">
        <v>234</v>
      </c>
      <c r="N111" s="298" t="s">
        <v>234</v>
      </c>
      <c r="O111" s="298" t="s">
        <v>234</v>
      </c>
      <c r="P111" s="298" t="s">
        <v>234</v>
      </c>
      <c r="Q111" s="437" t="s">
        <v>234</v>
      </c>
      <c r="R111" s="438" t="s">
        <v>234</v>
      </c>
      <c r="S111" s="438" t="s">
        <v>234</v>
      </c>
    </row>
    <row r="112" spans="1:19">
      <c r="A112" s="293">
        <v>273275000163</v>
      </c>
      <c r="B112" s="294" t="s">
        <v>103</v>
      </c>
      <c r="C112" s="300" t="s">
        <v>428</v>
      </c>
      <c r="D112" s="300" t="s">
        <v>326</v>
      </c>
      <c r="E112" s="296" t="s">
        <v>327</v>
      </c>
      <c r="F112" s="301" t="s">
        <v>328</v>
      </c>
      <c r="G112" s="301" t="s">
        <v>71</v>
      </c>
      <c r="H112" s="301" t="s">
        <v>63</v>
      </c>
      <c r="I112" s="302" t="s">
        <v>234</v>
      </c>
      <c r="J112" s="302" t="s">
        <v>234</v>
      </c>
      <c r="K112" s="298" t="s">
        <v>234</v>
      </c>
      <c r="L112" s="298" t="s">
        <v>234</v>
      </c>
      <c r="M112" s="298" t="s">
        <v>234</v>
      </c>
      <c r="N112" s="298" t="s">
        <v>234</v>
      </c>
      <c r="O112" s="298" t="s">
        <v>234</v>
      </c>
      <c r="P112" s="298" t="s">
        <v>234</v>
      </c>
      <c r="Q112" s="437" t="s">
        <v>234</v>
      </c>
      <c r="R112" s="438" t="s">
        <v>234</v>
      </c>
      <c r="S112" s="438" t="s">
        <v>234</v>
      </c>
    </row>
    <row r="113" spans="1:19">
      <c r="A113" s="293">
        <v>373275000478</v>
      </c>
      <c r="B113" s="294" t="s">
        <v>103</v>
      </c>
      <c r="C113" s="300" t="s">
        <v>104</v>
      </c>
      <c r="D113" s="300" t="s">
        <v>326</v>
      </c>
      <c r="E113" s="301"/>
      <c r="F113" s="301" t="s">
        <v>328</v>
      </c>
      <c r="G113" s="301" t="s">
        <v>62</v>
      </c>
      <c r="H113" s="301" t="s">
        <v>75</v>
      </c>
      <c r="I113" s="302" t="s">
        <v>233</v>
      </c>
      <c r="J113" s="302" t="s">
        <v>233</v>
      </c>
      <c r="K113" s="298" t="s">
        <v>233</v>
      </c>
      <c r="L113" s="298" t="s">
        <v>233</v>
      </c>
      <c r="M113" s="298" t="s">
        <v>233</v>
      </c>
      <c r="N113" s="298" t="s">
        <v>233</v>
      </c>
      <c r="O113" s="298" t="s">
        <v>233</v>
      </c>
      <c r="P113" s="298" t="s">
        <v>233</v>
      </c>
      <c r="Q113" s="437" t="s">
        <v>233</v>
      </c>
      <c r="R113" s="438" t="s">
        <v>64</v>
      </c>
      <c r="S113" s="438" t="s">
        <v>64</v>
      </c>
    </row>
    <row r="114" spans="1:19">
      <c r="A114" s="293">
        <v>373275000028</v>
      </c>
      <c r="B114" s="294" t="s">
        <v>103</v>
      </c>
      <c r="C114" s="303" t="s">
        <v>105</v>
      </c>
      <c r="D114" s="303" t="s">
        <v>326</v>
      </c>
      <c r="E114" s="304"/>
      <c r="F114" s="304" t="s">
        <v>328</v>
      </c>
      <c r="G114" s="304" t="s">
        <v>62</v>
      </c>
      <c r="H114" s="301" t="s">
        <v>75</v>
      </c>
      <c r="I114" s="305" t="s">
        <v>233</v>
      </c>
      <c r="J114" s="305" t="s">
        <v>234</v>
      </c>
      <c r="K114" s="298" t="s">
        <v>234</v>
      </c>
      <c r="L114" s="298" t="s">
        <v>234</v>
      </c>
      <c r="M114" s="298" t="s">
        <v>234</v>
      </c>
      <c r="N114" s="298" t="s">
        <v>234</v>
      </c>
      <c r="O114" s="298" t="s">
        <v>234</v>
      </c>
      <c r="P114" s="298" t="s">
        <v>233</v>
      </c>
      <c r="Q114" s="437" t="s">
        <v>233</v>
      </c>
      <c r="R114" s="620" t="s">
        <v>233</v>
      </c>
      <c r="S114" s="620" t="s">
        <v>64</v>
      </c>
    </row>
    <row r="115" spans="1:19">
      <c r="A115" s="293">
        <v>373283001581</v>
      </c>
      <c r="B115" s="294" t="s">
        <v>106</v>
      </c>
      <c r="C115" s="300" t="s">
        <v>429</v>
      </c>
      <c r="D115" s="301" t="s">
        <v>62</v>
      </c>
      <c r="E115" s="301" t="s">
        <v>75</v>
      </c>
      <c r="F115" s="438" t="s">
        <v>234</v>
      </c>
      <c r="G115" s="438" t="s">
        <v>62</v>
      </c>
      <c r="H115" s="6" t="s">
        <v>75</v>
      </c>
      <c r="I115" s="6"/>
      <c r="J115" s="6"/>
      <c r="K115" s="6"/>
      <c r="L115" s="6"/>
      <c r="M115" s="6"/>
      <c r="N115" s="6"/>
      <c r="O115" s="6"/>
      <c r="P115" s="6"/>
      <c r="Q115" s="6"/>
      <c r="R115" s="438" t="s">
        <v>366</v>
      </c>
      <c r="S115" s="438" t="s">
        <v>233</v>
      </c>
    </row>
    <row r="116" spans="1:19">
      <c r="A116" s="293">
        <v>273283000075</v>
      </c>
      <c r="B116" s="294" t="s">
        <v>106</v>
      </c>
      <c r="C116" s="300" t="s">
        <v>107</v>
      </c>
      <c r="D116" s="300" t="s">
        <v>326</v>
      </c>
      <c r="E116" s="296" t="s">
        <v>327</v>
      </c>
      <c r="F116" s="301" t="s">
        <v>328</v>
      </c>
      <c r="G116" s="301" t="s">
        <v>71</v>
      </c>
      <c r="H116" s="301" t="s">
        <v>63</v>
      </c>
      <c r="I116" s="302" t="s">
        <v>64</v>
      </c>
      <c r="J116" s="302" t="s">
        <v>64</v>
      </c>
      <c r="K116" s="298" t="s">
        <v>64</v>
      </c>
      <c r="L116" s="298" t="s">
        <v>64</v>
      </c>
      <c r="M116" s="298" t="s">
        <v>64</v>
      </c>
      <c r="N116" s="298" t="s">
        <v>64</v>
      </c>
      <c r="O116" s="298" t="s">
        <v>233</v>
      </c>
      <c r="P116" s="298" t="s">
        <v>233</v>
      </c>
      <c r="Q116" s="437" t="s">
        <v>233</v>
      </c>
      <c r="R116" s="620" t="s">
        <v>233</v>
      </c>
      <c r="S116" s="620" t="s">
        <v>64</v>
      </c>
    </row>
    <row r="117" spans="1:19">
      <c r="A117" s="293">
        <v>273283000245</v>
      </c>
      <c r="B117" s="294" t="s">
        <v>106</v>
      </c>
      <c r="C117" s="300" t="s">
        <v>108</v>
      </c>
      <c r="D117" s="300" t="s">
        <v>326</v>
      </c>
      <c r="E117" s="296" t="s">
        <v>327</v>
      </c>
      <c r="F117" s="301" t="s">
        <v>328</v>
      </c>
      <c r="G117" s="301" t="s">
        <v>71</v>
      </c>
      <c r="H117" s="301" t="s">
        <v>63</v>
      </c>
      <c r="I117" s="302" t="s">
        <v>233</v>
      </c>
      <c r="J117" s="302" t="s">
        <v>233</v>
      </c>
      <c r="K117" s="298" t="s">
        <v>233</v>
      </c>
      <c r="L117" s="298" t="s">
        <v>64</v>
      </c>
      <c r="M117" s="298" t="s">
        <v>64</v>
      </c>
      <c r="N117" s="298" t="s">
        <v>64</v>
      </c>
      <c r="O117" s="298" t="s">
        <v>233</v>
      </c>
      <c r="P117" s="298" t="s">
        <v>64</v>
      </c>
      <c r="Q117" s="437" t="s">
        <v>64</v>
      </c>
      <c r="R117" s="438" t="s">
        <v>64</v>
      </c>
      <c r="S117" s="438" t="s">
        <v>64</v>
      </c>
    </row>
    <row r="118" spans="1:19">
      <c r="A118" s="293">
        <v>273283000521</v>
      </c>
      <c r="B118" s="294" t="s">
        <v>106</v>
      </c>
      <c r="C118" s="300" t="s">
        <v>430</v>
      </c>
      <c r="D118" s="300" t="s">
        <v>326</v>
      </c>
      <c r="E118" s="296" t="s">
        <v>327</v>
      </c>
      <c r="F118" s="301" t="s">
        <v>328</v>
      </c>
      <c r="G118" s="301" t="s">
        <v>71</v>
      </c>
      <c r="H118" s="301" t="s">
        <v>63</v>
      </c>
      <c r="I118" s="302" t="s">
        <v>233</v>
      </c>
      <c r="J118" s="302" t="s">
        <v>233</v>
      </c>
      <c r="K118" s="298" t="s">
        <v>233</v>
      </c>
      <c r="L118" s="298" t="s">
        <v>233</v>
      </c>
      <c r="M118" s="298" t="s">
        <v>233</v>
      </c>
      <c r="N118" s="298" t="s">
        <v>233</v>
      </c>
      <c r="O118" s="298" t="s">
        <v>234</v>
      </c>
      <c r="P118" s="298" t="s">
        <v>233</v>
      </c>
      <c r="Q118" s="437" t="s">
        <v>233</v>
      </c>
      <c r="R118" s="438" t="s">
        <v>233</v>
      </c>
      <c r="S118" s="438" t="s">
        <v>233</v>
      </c>
    </row>
    <row r="119" spans="1:19">
      <c r="A119" s="293">
        <v>273283000326</v>
      </c>
      <c r="B119" s="294" t="s">
        <v>106</v>
      </c>
      <c r="C119" s="300" t="s">
        <v>329</v>
      </c>
      <c r="D119" s="300" t="s">
        <v>330</v>
      </c>
      <c r="E119" s="296" t="s">
        <v>327</v>
      </c>
      <c r="F119" s="301" t="s">
        <v>328</v>
      </c>
      <c r="G119" s="301" t="s">
        <v>71</v>
      </c>
      <c r="H119" s="301" t="s">
        <v>63</v>
      </c>
      <c r="I119" s="302" t="s">
        <v>233</v>
      </c>
      <c r="J119" s="302" t="s">
        <v>233</v>
      </c>
      <c r="K119" s="298" t="s">
        <v>233</v>
      </c>
      <c r="L119" s="298" t="s">
        <v>233</v>
      </c>
      <c r="M119" s="298" t="s">
        <v>233</v>
      </c>
      <c r="N119" s="298" t="s">
        <v>233</v>
      </c>
      <c r="O119" s="298" t="s">
        <v>64</v>
      </c>
      <c r="P119" s="298" t="s">
        <v>64</v>
      </c>
      <c r="Q119" s="437" t="s">
        <v>233</v>
      </c>
      <c r="R119" s="656" t="s">
        <v>64</v>
      </c>
      <c r="S119" s="656" t="s">
        <v>233</v>
      </c>
    </row>
    <row r="120" spans="1:19">
      <c r="A120" s="293">
        <v>273283001331</v>
      </c>
      <c r="B120" s="294" t="s">
        <v>106</v>
      </c>
      <c r="C120" s="300" t="s">
        <v>109</v>
      </c>
      <c r="D120" s="300" t="s">
        <v>330</v>
      </c>
      <c r="E120" s="296" t="s">
        <v>327</v>
      </c>
      <c r="F120" s="301" t="s">
        <v>328</v>
      </c>
      <c r="G120" s="301" t="s">
        <v>71</v>
      </c>
      <c r="H120" s="301" t="s">
        <v>63</v>
      </c>
      <c r="I120" s="302" t="s">
        <v>233</v>
      </c>
      <c r="J120" s="302" t="s">
        <v>233</v>
      </c>
      <c r="K120" s="298" t="s">
        <v>233</v>
      </c>
      <c r="L120" s="298" t="s">
        <v>64</v>
      </c>
      <c r="M120" s="298" t="s">
        <v>64</v>
      </c>
      <c r="N120" s="298" t="s">
        <v>64</v>
      </c>
      <c r="O120" s="298" t="s">
        <v>64</v>
      </c>
      <c r="P120" s="298" t="s">
        <v>64</v>
      </c>
      <c r="Q120" s="437" t="s">
        <v>64</v>
      </c>
      <c r="R120" s="438" t="s">
        <v>64</v>
      </c>
      <c r="S120" s="438" t="s">
        <v>64</v>
      </c>
    </row>
    <row r="121" spans="1:19">
      <c r="A121" s="293">
        <v>173283000011</v>
      </c>
      <c r="B121" s="294" t="s">
        <v>106</v>
      </c>
      <c r="C121" s="295" t="s">
        <v>110</v>
      </c>
      <c r="D121" s="295" t="s">
        <v>330</v>
      </c>
      <c r="E121" s="296" t="s">
        <v>327</v>
      </c>
      <c r="F121" s="296" t="s">
        <v>328</v>
      </c>
      <c r="G121" s="296" t="s">
        <v>62</v>
      </c>
      <c r="H121" s="296" t="s">
        <v>63</v>
      </c>
      <c r="I121" s="297" t="s">
        <v>233</v>
      </c>
      <c r="J121" s="297" t="s">
        <v>64</v>
      </c>
      <c r="K121" s="298" t="s">
        <v>64</v>
      </c>
      <c r="L121" s="298" t="s">
        <v>64</v>
      </c>
      <c r="M121" s="298" t="s">
        <v>64</v>
      </c>
      <c r="N121" s="298" t="s">
        <v>64</v>
      </c>
      <c r="O121" s="298" t="s">
        <v>64</v>
      </c>
      <c r="P121" s="298" t="s">
        <v>80</v>
      </c>
      <c r="Q121" s="437" t="s">
        <v>80</v>
      </c>
      <c r="R121" s="438" t="s">
        <v>80</v>
      </c>
      <c r="S121" s="438" t="s">
        <v>80</v>
      </c>
    </row>
    <row r="122" spans="1:19">
      <c r="A122" s="293">
        <v>173283000020</v>
      </c>
      <c r="B122" s="294" t="s">
        <v>106</v>
      </c>
      <c r="C122" s="300" t="s">
        <v>111</v>
      </c>
      <c r="D122" s="300" t="s">
        <v>330</v>
      </c>
      <c r="E122" s="296" t="s">
        <v>327</v>
      </c>
      <c r="F122" s="301" t="s">
        <v>328</v>
      </c>
      <c r="G122" s="301" t="s">
        <v>62</v>
      </c>
      <c r="H122" s="301" t="s">
        <v>63</v>
      </c>
      <c r="I122" s="302" t="s">
        <v>64</v>
      </c>
      <c r="J122" s="302" t="s">
        <v>64</v>
      </c>
      <c r="K122" s="298" t="s">
        <v>64</v>
      </c>
      <c r="L122" s="298" t="s">
        <v>80</v>
      </c>
      <c r="M122" s="298" t="s">
        <v>80</v>
      </c>
      <c r="N122" s="298" t="s">
        <v>80</v>
      </c>
      <c r="O122" s="298" t="s">
        <v>64</v>
      </c>
      <c r="P122" s="298" t="s">
        <v>64</v>
      </c>
      <c r="Q122" s="437" t="s">
        <v>64</v>
      </c>
      <c r="R122" s="438" t="s">
        <v>80</v>
      </c>
      <c r="S122" s="438" t="s">
        <v>80</v>
      </c>
    </row>
    <row r="123" spans="1:19">
      <c r="A123" s="293">
        <v>173283000038</v>
      </c>
      <c r="B123" s="294" t="s">
        <v>106</v>
      </c>
      <c r="C123" s="300" t="s">
        <v>112</v>
      </c>
      <c r="D123" s="300" t="s">
        <v>330</v>
      </c>
      <c r="E123" s="296" t="s">
        <v>327</v>
      </c>
      <c r="F123" s="301" t="s">
        <v>328</v>
      </c>
      <c r="G123" s="301" t="s">
        <v>62</v>
      </c>
      <c r="H123" s="301" t="s">
        <v>63</v>
      </c>
      <c r="I123" s="302" t="s">
        <v>64</v>
      </c>
      <c r="J123" s="302" t="s">
        <v>64</v>
      </c>
      <c r="K123" s="298" t="s">
        <v>64</v>
      </c>
      <c r="L123" s="298" t="s">
        <v>64</v>
      </c>
      <c r="M123" s="298" t="s">
        <v>64</v>
      </c>
      <c r="N123" s="298" t="s">
        <v>64</v>
      </c>
      <c r="O123" s="298" t="s">
        <v>64</v>
      </c>
      <c r="P123" s="298" t="s">
        <v>80</v>
      </c>
      <c r="Q123" s="437" t="s">
        <v>80</v>
      </c>
      <c r="R123" s="438" t="s">
        <v>80</v>
      </c>
      <c r="S123" s="438" t="s">
        <v>80</v>
      </c>
    </row>
    <row r="124" spans="1:19">
      <c r="A124" s="6"/>
      <c r="B124" s="6" t="s">
        <v>431</v>
      </c>
      <c r="C124" s="6"/>
      <c r="D124" s="6"/>
      <c r="E124" s="6"/>
      <c r="F124" s="6"/>
      <c r="G124" s="6"/>
      <c r="H124" s="6"/>
      <c r="I124" s="6"/>
      <c r="J124" s="6"/>
      <c r="K124" s="6"/>
      <c r="L124" s="6"/>
      <c r="M124" s="6"/>
      <c r="N124" s="6"/>
      <c r="O124" s="6"/>
      <c r="P124" s="6"/>
      <c r="Q124" s="6"/>
      <c r="R124" s="6"/>
      <c r="S124" s="6"/>
    </row>
    <row r="125" spans="1:19">
      <c r="A125" s="293">
        <v>273319001197</v>
      </c>
      <c r="B125" s="294" t="s">
        <v>113</v>
      </c>
      <c r="C125" s="300" t="s">
        <v>432</v>
      </c>
      <c r="D125" s="300" t="s">
        <v>326</v>
      </c>
      <c r="E125" s="296" t="s">
        <v>327</v>
      </c>
      <c r="F125" s="301" t="s">
        <v>328</v>
      </c>
      <c r="G125" s="301" t="s">
        <v>71</v>
      </c>
      <c r="H125" s="301" t="s">
        <v>63</v>
      </c>
      <c r="I125" s="302" t="s">
        <v>234</v>
      </c>
      <c r="J125" s="302" t="s">
        <v>234</v>
      </c>
      <c r="K125" s="298" t="s">
        <v>234</v>
      </c>
      <c r="L125" s="298" t="s">
        <v>234</v>
      </c>
      <c r="M125" s="298" t="s">
        <v>234</v>
      </c>
      <c r="N125" s="298" t="s">
        <v>234</v>
      </c>
      <c r="O125" s="298" t="s">
        <v>234</v>
      </c>
      <c r="P125" s="298" t="s">
        <v>234</v>
      </c>
      <c r="Q125" s="437" t="s">
        <v>234</v>
      </c>
      <c r="R125" s="438" t="s">
        <v>234</v>
      </c>
      <c r="S125" s="438" t="s">
        <v>234</v>
      </c>
    </row>
    <row r="126" spans="1:19">
      <c r="A126" s="293">
        <v>273319000379</v>
      </c>
      <c r="B126" s="294" t="s">
        <v>113</v>
      </c>
      <c r="C126" s="295" t="s">
        <v>433</v>
      </c>
      <c r="D126" s="295" t="s">
        <v>326</v>
      </c>
      <c r="E126" s="296"/>
      <c r="F126" s="296" t="s">
        <v>328</v>
      </c>
      <c r="G126" s="296" t="s">
        <v>71</v>
      </c>
      <c r="H126" s="296" t="s">
        <v>63</v>
      </c>
      <c r="I126" s="297" t="s">
        <v>234</v>
      </c>
      <c r="J126" s="297" t="s">
        <v>233</v>
      </c>
      <c r="K126" s="298" t="s">
        <v>233</v>
      </c>
      <c r="L126" s="298" t="s">
        <v>234</v>
      </c>
      <c r="M126" s="298" t="s">
        <v>234</v>
      </c>
      <c r="N126" s="298" t="s">
        <v>234</v>
      </c>
      <c r="O126" s="298" t="s">
        <v>234</v>
      </c>
      <c r="P126" s="298" t="s">
        <v>234</v>
      </c>
      <c r="Q126" s="437" t="s">
        <v>234</v>
      </c>
      <c r="R126" s="438" t="s">
        <v>233</v>
      </c>
      <c r="S126" s="438" t="s">
        <v>233</v>
      </c>
    </row>
    <row r="127" spans="1:19">
      <c r="A127" s="293">
        <v>173319000081</v>
      </c>
      <c r="B127" s="294" t="s">
        <v>113</v>
      </c>
      <c r="C127" s="300" t="s">
        <v>434</v>
      </c>
      <c r="D127" s="300" t="s">
        <v>326</v>
      </c>
      <c r="E127" s="296" t="s">
        <v>327</v>
      </c>
      <c r="F127" s="301" t="s">
        <v>328</v>
      </c>
      <c r="G127" s="301" t="s">
        <v>62</v>
      </c>
      <c r="H127" s="301" t="s">
        <v>63</v>
      </c>
      <c r="I127" s="302" t="s">
        <v>234</v>
      </c>
      <c r="J127" s="302" t="s">
        <v>234</v>
      </c>
      <c r="K127" s="298" t="s">
        <v>234</v>
      </c>
      <c r="L127" s="298" t="s">
        <v>233</v>
      </c>
      <c r="M127" s="298" t="s">
        <v>234</v>
      </c>
      <c r="N127" s="298" t="s">
        <v>234</v>
      </c>
      <c r="O127" s="298" t="s">
        <v>234</v>
      </c>
      <c r="P127" s="298" t="s">
        <v>234</v>
      </c>
      <c r="Q127" s="437" t="s">
        <v>234</v>
      </c>
      <c r="R127" s="438" t="s">
        <v>234</v>
      </c>
      <c r="S127" s="438" t="s">
        <v>234</v>
      </c>
    </row>
    <row r="128" spans="1:19">
      <c r="A128" s="293">
        <v>273319000841</v>
      </c>
      <c r="B128" s="294" t="s">
        <v>113</v>
      </c>
      <c r="C128" s="300" t="s">
        <v>435</v>
      </c>
      <c r="D128" s="300" t="s">
        <v>330</v>
      </c>
      <c r="E128" s="296" t="s">
        <v>327</v>
      </c>
      <c r="F128" s="301" t="s">
        <v>328</v>
      </c>
      <c r="G128" s="301" t="s">
        <v>71</v>
      </c>
      <c r="H128" s="301" t="s">
        <v>63</v>
      </c>
      <c r="I128" s="302" t="s">
        <v>234</v>
      </c>
      <c r="J128" s="302" t="s">
        <v>234</v>
      </c>
      <c r="K128" s="298" t="s">
        <v>234</v>
      </c>
      <c r="L128" s="298" t="s">
        <v>234</v>
      </c>
      <c r="M128" s="298" t="s">
        <v>234</v>
      </c>
      <c r="N128" s="298" t="s">
        <v>234</v>
      </c>
      <c r="O128" s="298" t="s">
        <v>234</v>
      </c>
      <c r="P128" s="298" t="s">
        <v>234</v>
      </c>
      <c r="Q128" s="437" t="s">
        <v>234</v>
      </c>
      <c r="R128" s="438" t="s">
        <v>234</v>
      </c>
      <c r="S128" s="438" t="s">
        <v>234</v>
      </c>
    </row>
    <row r="129" spans="1:19">
      <c r="A129" s="293">
        <v>173319000072</v>
      </c>
      <c r="B129" s="294" t="s">
        <v>113</v>
      </c>
      <c r="C129" s="300" t="s">
        <v>436</v>
      </c>
      <c r="D129" s="300" t="s">
        <v>330</v>
      </c>
      <c r="E129" s="296" t="s">
        <v>327</v>
      </c>
      <c r="F129" s="301" t="s">
        <v>328</v>
      </c>
      <c r="G129" s="301" t="s">
        <v>62</v>
      </c>
      <c r="H129" s="301" t="s">
        <v>63</v>
      </c>
      <c r="I129" s="302" t="s">
        <v>233</v>
      </c>
      <c r="J129" s="302" t="s">
        <v>233</v>
      </c>
      <c r="K129" s="298" t="s">
        <v>233</v>
      </c>
      <c r="L129" s="298" t="s">
        <v>233</v>
      </c>
      <c r="M129" s="298" t="s">
        <v>234</v>
      </c>
      <c r="N129" s="298" t="s">
        <v>234</v>
      </c>
      <c r="O129" s="298" t="s">
        <v>234</v>
      </c>
      <c r="P129" s="298" t="s">
        <v>234</v>
      </c>
      <c r="Q129" s="437" t="s">
        <v>234</v>
      </c>
      <c r="R129" s="620" t="s">
        <v>234</v>
      </c>
      <c r="S129" s="620" t="s">
        <v>234</v>
      </c>
    </row>
    <row r="130" spans="1:19">
      <c r="A130" s="293">
        <v>173319000099</v>
      </c>
      <c r="B130" s="294" t="s">
        <v>113</v>
      </c>
      <c r="C130" s="300" t="s">
        <v>437</v>
      </c>
      <c r="D130" s="300" t="s">
        <v>330</v>
      </c>
      <c r="E130" s="296" t="s">
        <v>327</v>
      </c>
      <c r="F130" s="301" t="s">
        <v>328</v>
      </c>
      <c r="G130" s="301" t="s">
        <v>62</v>
      </c>
      <c r="H130" s="301" t="s">
        <v>63</v>
      </c>
      <c r="I130" s="302" t="s">
        <v>233</v>
      </c>
      <c r="J130" s="302" t="s">
        <v>233</v>
      </c>
      <c r="K130" s="298" t="s">
        <v>233</v>
      </c>
      <c r="L130" s="298" t="s">
        <v>233</v>
      </c>
      <c r="M130" s="298" t="s">
        <v>233</v>
      </c>
      <c r="N130" s="298" t="s">
        <v>233</v>
      </c>
      <c r="O130" s="298" t="s">
        <v>234</v>
      </c>
      <c r="P130" s="298" t="s">
        <v>234</v>
      </c>
      <c r="Q130" s="437" t="s">
        <v>234</v>
      </c>
      <c r="R130" s="620" t="s">
        <v>234</v>
      </c>
      <c r="S130" s="620" t="s">
        <v>234</v>
      </c>
    </row>
    <row r="131" spans="1:19">
      <c r="A131" s="293">
        <v>273319000859</v>
      </c>
      <c r="B131" s="294" t="s">
        <v>113</v>
      </c>
      <c r="C131" s="300" t="s">
        <v>438</v>
      </c>
      <c r="D131" s="300" t="s">
        <v>330</v>
      </c>
      <c r="E131" s="296" t="s">
        <v>327</v>
      </c>
      <c r="F131" s="301" t="s">
        <v>328</v>
      </c>
      <c r="G131" s="301" t="s">
        <v>71</v>
      </c>
      <c r="H131" s="301" t="s">
        <v>63</v>
      </c>
      <c r="I131" s="302" t="s">
        <v>234</v>
      </c>
      <c r="J131" s="302" t="s">
        <v>234</v>
      </c>
      <c r="K131" s="298" t="s">
        <v>234</v>
      </c>
      <c r="L131" s="298" t="s">
        <v>234</v>
      </c>
      <c r="M131" s="298" t="s">
        <v>233</v>
      </c>
      <c r="N131" s="298" t="s">
        <v>234</v>
      </c>
      <c r="O131" s="298" t="s">
        <v>234</v>
      </c>
      <c r="P131" s="298" t="s">
        <v>234</v>
      </c>
      <c r="Q131" s="437" t="s">
        <v>234</v>
      </c>
      <c r="R131" s="438" t="s">
        <v>234</v>
      </c>
      <c r="S131" s="438" t="s">
        <v>234</v>
      </c>
    </row>
    <row r="132" spans="1:19">
      <c r="A132" s="338" t="s">
        <v>439</v>
      </c>
      <c r="B132" s="294" t="s">
        <v>113</v>
      </c>
      <c r="C132" s="300" t="s">
        <v>114</v>
      </c>
      <c r="D132" s="300" t="s">
        <v>326</v>
      </c>
      <c r="E132" s="296"/>
      <c r="F132" s="301"/>
      <c r="G132" s="301" t="s">
        <v>62</v>
      </c>
      <c r="H132" s="301" t="s">
        <v>75</v>
      </c>
      <c r="I132" s="302"/>
      <c r="J132" s="302"/>
      <c r="K132" s="298"/>
      <c r="L132" s="298"/>
      <c r="M132" s="298"/>
      <c r="N132" s="298"/>
      <c r="O132" s="298"/>
      <c r="P132" s="298"/>
      <c r="Q132" s="437"/>
      <c r="R132" s="620" t="s">
        <v>233</v>
      </c>
      <c r="S132" s="620" t="s">
        <v>64</v>
      </c>
    </row>
    <row r="133" spans="1:19">
      <c r="A133" s="293">
        <v>373319001302</v>
      </c>
      <c r="B133" s="294" t="s">
        <v>113</v>
      </c>
      <c r="C133" s="300" t="s">
        <v>115</v>
      </c>
      <c r="D133" s="300" t="s">
        <v>326</v>
      </c>
      <c r="E133" s="296"/>
      <c r="F133" s="301"/>
      <c r="G133" s="301" t="s">
        <v>62</v>
      </c>
      <c r="H133" s="301" t="s">
        <v>75</v>
      </c>
      <c r="I133" s="302"/>
      <c r="J133" s="302"/>
      <c r="K133" s="298"/>
      <c r="L133" s="298"/>
      <c r="M133" s="298"/>
      <c r="N133" s="298"/>
      <c r="O133" s="298"/>
      <c r="P133" s="298" t="s">
        <v>233</v>
      </c>
      <c r="Q133" s="437" t="s">
        <v>64</v>
      </c>
      <c r="R133" s="620" t="s">
        <v>80</v>
      </c>
      <c r="S133" s="620" t="s">
        <v>87</v>
      </c>
    </row>
    <row r="134" spans="1:19">
      <c r="A134" s="293">
        <v>273347000252</v>
      </c>
      <c r="B134" s="294" t="s">
        <v>116</v>
      </c>
      <c r="C134" s="300" t="s">
        <v>440</v>
      </c>
      <c r="D134" s="300" t="s">
        <v>326</v>
      </c>
      <c r="E134" s="296" t="s">
        <v>327</v>
      </c>
      <c r="F134" s="301" t="s">
        <v>328</v>
      </c>
      <c r="G134" s="301" t="s">
        <v>71</v>
      </c>
      <c r="H134" s="301" t="s">
        <v>63</v>
      </c>
      <c r="I134" s="302" t="s">
        <v>233</v>
      </c>
      <c r="J134" s="302" t="s">
        <v>233</v>
      </c>
      <c r="K134" s="298" t="s">
        <v>233</v>
      </c>
      <c r="L134" s="298" t="s">
        <v>64</v>
      </c>
      <c r="M134" s="298" t="s">
        <v>64</v>
      </c>
      <c r="N134" s="298" t="s">
        <v>233</v>
      </c>
      <c r="O134" s="298" t="s">
        <v>233</v>
      </c>
      <c r="P134" s="298" t="s">
        <v>233</v>
      </c>
      <c r="Q134" s="437" t="s">
        <v>233</v>
      </c>
      <c r="R134" s="438" t="s">
        <v>234</v>
      </c>
      <c r="S134" s="438" t="s">
        <v>234</v>
      </c>
    </row>
    <row r="135" spans="1:19">
      <c r="A135" s="293">
        <v>273347000384</v>
      </c>
      <c r="B135" s="294" t="s">
        <v>116</v>
      </c>
      <c r="C135" s="300" t="s">
        <v>117</v>
      </c>
      <c r="D135" s="300" t="s">
        <v>326</v>
      </c>
      <c r="E135" s="301"/>
      <c r="F135" s="301" t="s">
        <v>328</v>
      </c>
      <c r="G135" s="301" t="s">
        <v>71</v>
      </c>
      <c r="H135" s="301" t="s">
        <v>63</v>
      </c>
      <c r="I135" s="302" t="s">
        <v>64</v>
      </c>
      <c r="J135" s="302" t="s">
        <v>64</v>
      </c>
      <c r="K135" s="298" t="s">
        <v>64</v>
      </c>
      <c r="L135" s="298" t="s">
        <v>64</v>
      </c>
      <c r="M135" s="298" t="s">
        <v>64</v>
      </c>
      <c r="N135" s="298" t="s">
        <v>64</v>
      </c>
      <c r="O135" s="298" t="s">
        <v>80</v>
      </c>
      <c r="P135" s="298" t="s">
        <v>64</v>
      </c>
      <c r="Q135" s="437" t="s">
        <v>64</v>
      </c>
      <c r="R135" s="438" t="s">
        <v>64</v>
      </c>
      <c r="S135" s="438" t="s">
        <v>64</v>
      </c>
    </row>
    <row r="136" spans="1:19">
      <c r="A136" s="293">
        <v>173347000011</v>
      </c>
      <c r="B136" s="294" t="s">
        <v>116</v>
      </c>
      <c r="C136" s="300" t="s">
        <v>118</v>
      </c>
      <c r="D136" s="300" t="s">
        <v>330</v>
      </c>
      <c r="E136" s="296" t="s">
        <v>327</v>
      </c>
      <c r="F136" s="301" t="s">
        <v>328</v>
      </c>
      <c r="G136" s="301" t="s">
        <v>62</v>
      </c>
      <c r="H136" s="301" t="s">
        <v>63</v>
      </c>
      <c r="I136" s="302" t="s">
        <v>64</v>
      </c>
      <c r="J136" s="302" t="s">
        <v>64</v>
      </c>
      <c r="K136" s="298" t="s">
        <v>64</v>
      </c>
      <c r="L136" s="298" t="s">
        <v>64</v>
      </c>
      <c r="M136" s="298" t="s">
        <v>64</v>
      </c>
      <c r="N136" s="298" t="s">
        <v>80</v>
      </c>
      <c r="O136" s="298" t="s">
        <v>80</v>
      </c>
      <c r="P136" s="298" t="s">
        <v>64</v>
      </c>
      <c r="Q136" s="437" t="s">
        <v>64</v>
      </c>
      <c r="R136" s="438" t="s">
        <v>64</v>
      </c>
      <c r="S136" s="438" t="s">
        <v>64</v>
      </c>
    </row>
    <row r="137" spans="1:19">
      <c r="A137" s="293">
        <v>373349000688</v>
      </c>
      <c r="B137" s="294" t="s">
        <v>119</v>
      </c>
      <c r="C137" s="310" t="s">
        <v>120</v>
      </c>
      <c r="D137" s="310" t="s">
        <v>326</v>
      </c>
      <c r="E137" s="311"/>
      <c r="F137" s="311" t="s">
        <v>328</v>
      </c>
      <c r="G137" s="311" t="s">
        <v>62</v>
      </c>
      <c r="H137" s="301" t="s">
        <v>75</v>
      </c>
      <c r="I137" s="312" t="s">
        <v>441</v>
      </c>
      <c r="J137" s="312" t="s">
        <v>441</v>
      </c>
      <c r="K137" s="312" t="s">
        <v>80</v>
      </c>
      <c r="L137" s="312" t="s">
        <v>80</v>
      </c>
      <c r="M137" s="298" t="s">
        <v>80</v>
      </c>
      <c r="N137" s="298" t="s">
        <v>80</v>
      </c>
      <c r="O137" s="298" t="s">
        <v>80</v>
      </c>
      <c r="P137" s="298" t="s">
        <v>64</v>
      </c>
      <c r="Q137" s="437" t="s">
        <v>80</v>
      </c>
      <c r="R137" s="620" t="s">
        <v>80</v>
      </c>
      <c r="S137" s="620" t="s">
        <v>87</v>
      </c>
    </row>
    <row r="138" spans="1:19">
      <c r="A138" s="293">
        <v>373349000696</v>
      </c>
      <c r="B138" s="294" t="s">
        <v>119</v>
      </c>
      <c r="C138" s="303" t="s">
        <v>121</v>
      </c>
      <c r="D138" s="303" t="s">
        <v>326</v>
      </c>
      <c r="E138" s="304"/>
      <c r="F138" s="304" t="s">
        <v>328</v>
      </c>
      <c r="G138" s="304" t="s">
        <v>62</v>
      </c>
      <c r="H138" s="301" t="s">
        <v>75</v>
      </c>
      <c r="I138" s="305" t="s">
        <v>87</v>
      </c>
      <c r="J138" s="305" t="s">
        <v>80</v>
      </c>
      <c r="K138" s="298" t="s">
        <v>87</v>
      </c>
      <c r="L138" s="298" t="s">
        <v>87</v>
      </c>
      <c r="M138" s="298" t="s">
        <v>87</v>
      </c>
      <c r="N138" s="298" t="s">
        <v>80</v>
      </c>
      <c r="O138" s="298" t="s">
        <v>80</v>
      </c>
      <c r="P138" s="298" t="s">
        <v>80</v>
      </c>
      <c r="Q138" s="437" t="s">
        <v>87</v>
      </c>
      <c r="R138" s="438" t="s">
        <v>87</v>
      </c>
      <c r="S138" s="438" t="s">
        <v>87</v>
      </c>
    </row>
    <row r="139" spans="1:19">
      <c r="A139" s="293">
        <v>173349000735</v>
      </c>
      <c r="B139" s="294" t="s">
        <v>119</v>
      </c>
      <c r="C139" s="300" t="s">
        <v>331</v>
      </c>
      <c r="D139" s="300" t="s">
        <v>330</v>
      </c>
      <c r="E139" s="296" t="s">
        <v>327</v>
      </c>
      <c r="F139" s="301" t="s">
        <v>328</v>
      </c>
      <c r="G139" s="301" t="s">
        <v>62</v>
      </c>
      <c r="H139" s="301" t="s">
        <v>63</v>
      </c>
      <c r="I139" s="302" t="s">
        <v>234</v>
      </c>
      <c r="J139" s="302" t="s">
        <v>234</v>
      </c>
      <c r="K139" s="298" t="s">
        <v>234</v>
      </c>
      <c r="L139" s="298" t="s">
        <v>234</v>
      </c>
      <c r="M139" s="298" t="s">
        <v>234</v>
      </c>
      <c r="N139" s="298" t="s">
        <v>234</v>
      </c>
      <c r="O139" s="298" t="s">
        <v>234</v>
      </c>
      <c r="P139" s="298" t="s">
        <v>234</v>
      </c>
      <c r="Q139" s="437" t="s">
        <v>233</v>
      </c>
      <c r="R139" s="656" t="s">
        <v>64</v>
      </c>
      <c r="S139" s="656" t="s">
        <v>233</v>
      </c>
    </row>
    <row r="140" spans="1:19">
      <c r="A140" s="293">
        <v>173349000026</v>
      </c>
      <c r="B140" s="294" t="s">
        <v>119</v>
      </c>
      <c r="C140" s="300" t="s">
        <v>122</v>
      </c>
      <c r="D140" s="300" t="s">
        <v>330</v>
      </c>
      <c r="E140" s="296" t="s">
        <v>327</v>
      </c>
      <c r="F140" s="301" t="s">
        <v>328</v>
      </c>
      <c r="G140" s="301" t="s">
        <v>62</v>
      </c>
      <c r="H140" s="301" t="s">
        <v>63</v>
      </c>
      <c r="I140" s="302" t="s">
        <v>64</v>
      </c>
      <c r="J140" s="302" t="s">
        <v>64</v>
      </c>
      <c r="K140" s="298" t="s">
        <v>64</v>
      </c>
      <c r="L140" s="298" t="s">
        <v>64</v>
      </c>
      <c r="M140" s="298" t="s">
        <v>64</v>
      </c>
      <c r="N140" s="298" t="s">
        <v>64</v>
      </c>
      <c r="O140" s="298" t="s">
        <v>64</v>
      </c>
      <c r="P140" s="298" t="s">
        <v>233</v>
      </c>
      <c r="Q140" s="437" t="s">
        <v>64</v>
      </c>
      <c r="R140" s="620" t="s">
        <v>233</v>
      </c>
      <c r="S140" s="620" t="s">
        <v>64</v>
      </c>
    </row>
    <row r="141" spans="1:19">
      <c r="A141" s="293">
        <v>173349000034</v>
      </c>
      <c r="B141" s="294" t="s">
        <v>119</v>
      </c>
      <c r="C141" s="300" t="s">
        <v>442</v>
      </c>
      <c r="D141" s="300" t="s">
        <v>330</v>
      </c>
      <c r="E141" s="296" t="s">
        <v>327</v>
      </c>
      <c r="F141" s="301" t="s">
        <v>328</v>
      </c>
      <c r="G141" s="301" t="s">
        <v>62</v>
      </c>
      <c r="H141" s="301" t="s">
        <v>63</v>
      </c>
      <c r="I141" s="302" t="s">
        <v>233</v>
      </c>
      <c r="J141" s="302" t="s">
        <v>233</v>
      </c>
      <c r="K141" s="298" t="s">
        <v>233</v>
      </c>
      <c r="L141" s="298" t="s">
        <v>64</v>
      </c>
      <c r="M141" s="298" t="s">
        <v>64</v>
      </c>
      <c r="N141" s="298" t="s">
        <v>233</v>
      </c>
      <c r="O141" s="298" t="s">
        <v>233</v>
      </c>
      <c r="P141" s="298" t="s">
        <v>233</v>
      </c>
      <c r="Q141" s="437" t="s">
        <v>233</v>
      </c>
      <c r="R141" s="438" t="s">
        <v>233</v>
      </c>
      <c r="S141" s="438" t="s">
        <v>233</v>
      </c>
    </row>
    <row r="142" spans="1:19">
      <c r="A142" s="293">
        <v>173349000093</v>
      </c>
      <c r="B142" s="294" t="s">
        <v>119</v>
      </c>
      <c r="C142" s="300" t="s">
        <v>123</v>
      </c>
      <c r="D142" s="300" t="s">
        <v>330</v>
      </c>
      <c r="E142" s="296" t="s">
        <v>327</v>
      </c>
      <c r="F142" s="301" t="s">
        <v>328</v>
      </c>
      <c r="G142" s="301" t="s">
        <v>62</v>
      </c>
      <c r="H142" s="301" t="s">
        <v>63</v>
      </c>
      <c r="I142" s="302" t="s">
        <v>233</v>
      </c>
      <c r="J142" s="302" t="s">
        <v>233</v>
      </c>
      <c r="K142" s="298" t="s">
        <v>233</v>
      </c>
      <c r="L142" s="298" t="s">
        <v>233</v>
      </c>
      <c r="M142" s="298" t="s">
        <v>64</v>
      </c>
      <c r="N142" s="298" t="s">
        <v>64</v>
      </c>
      <c r="O142" s="298" t="s">
        <v>64</v>
      </c>
      <c r="P142" s="298" t="s">
        <v>64</v>
      </c>
      <c r="Q142" s="437" t="s">
        <v>80</v>
      </c>
      <c r="R142" s="438" t="s">
        <v>80</v>
      </c>
      <c r="S142" s="438" t="s">
        <v>80</v>
      </c>
    </row>
    <row r="143" spans="1:19">
      <c r="A143" s="293">
        <v>173349000263</v>
      </c>
      <c r="B143" s="294" t="s">
        <v>119</v>
      </c>
      <c r="C143" s="300" t="s">
        <v>376</v>
      </c>
      <c r="D143" s="300" t="s">
        <v>330</v>
      </c>
      <c r="E143" s="296" t="s">
        <v>327</v>
      </c>
      <c r="F143" s="301" t="s">
        <v>328</v>
      </c>
      <c r="G143" s="301" t="s">
        <v>62</v>
      </c>
      <c r="H143" s="301" t="s">
        <v>63</v>
      </c>
      <c r="I143" s="302" t="s">
        <v>234</v>
      </c>
      <c r="J143" s="302" t="s">
        <v>234</v>
      </c>
      <c r="K143" s="298" t="s">
        <v>234</v>
      </c>
      <c r="L143" s="298" t="s">
        <v>234</v>
      </c>
      <c r="M143" s="298" t="s">
        <v>234</v>
      </c>
      <c r="N143" s="298" t="s">
        <v>234</v>
      </c>
      <c r="O143" s="298" t="s">
        <v>234</v>
      </c>
      <c r="P143" s="298" t="s">
        <v>234</v>
      </c>
      <c r="Q143" s="437" t="s">
        <v>234</v>
      </c>
      <c r="R143" s="620" t="s">
        <v>234</v>
      </c>
      <c r="S143" s="620" t="s">
        <v>233</v>
      </c>
    </row>
    <row r="144" spans="1:19">
      <c r="A144" s="293">
        <v>173349000255</v>
      </c>
      <c r="B144" s="294" t="s">
        <v>119</v>
      </c>
      <c r="C144" s="300" t="s">
        <v>443</v>
      </c>
      <c r="D144" s="300" t="s">
        <v>330</v>
      </c>
      <c r="E144" s="296" t="s">
        <v>327</v>
      </c>
      <c r="F144" s="301" t="s">
        <v>328</v>
      </c>
      <c r="G144" s="301" t="s">
        <v>62</v>
      </c>
      <c r="H144" s="301" t="s">
        <v>63</v>
      </c>
      <c r="I144" s="302" t="s">
        <v>233</v>
      </c>
      <c r="J144" s="302" t="s">
        <v>233</v>
      </c>
      <c r="K144" s="298" t="s">
        <v>233</v>
      </c>
      <c r="L144" s="298" t="s">
        <v>233</v>
      </c>
      <c r="M144" s="298" t="s">
        <v>234</v>
      </c>
      <c r="N144" s="298" t="s">
        <v>234</v>
      </c>
      <c r="O144" s="298" t="s">
        <v>234</v>
      </c>
      <c r="P144" s="298" t="s">
        <v>234</v>
      </c>
      <c r="Q144" s="437" t="s">
        <v>234</v>
      </c>
      <c r="R144" s="438" t="s">
        <v>234</v>
      </c>
      <c r="S144" s="438" t="s">
        <v>234</v>
      </c>
    </row>
    <row r="145" spans="1:19">
      <c r="A145" s="6"/>
      <c r="B145" s="706" t="s">
        <v>444</v>
      </c>
      <c r="C145" s="6"/>
      <c r="D145" s="6"/>
      <c r="E145" s="6"/>
      <c r="F145" s="6"/>
      <c r="G145" s="6"/>
      <c r="H145" s="6"/>
      <c r="I145" s="6"/>
      <c r="J145" s="6"/>
      <c r="K145" s="6"/>
      <c r="L145" s="6"/>
      <c r="M145" s="710"/>
      <c r="N145" s="710"/>
      <c r="O145" s="710"/>
      <c r="P145" s="710"/>
      <c r="Q145" s="710"/>
      <c r="R145" s="710"/>
      <c r="S145" s="6"/>
    </row>
    <row r="146" spans="1:19">
      <c r="A146" s="318">
        <v>273352000651</v>
      </c>
      <c r="B146" s="294" t="s">
        <v>124</v>
      </c>
      <c r="C146" s="317" t="s">
        <v>378</v>
      </c>
      <c r="D146" s="317" t="s">
        <v>326</v>
      </c>
      <c r="E146" s="319"/>
      <c r="F146" s="301" t="s">
        <v>328</v>
      </c>
      <c r="G146" s="301" t="s">
        <v>71</v>
      </c>
      <c r="H146" s="301" t="s">
        <v>63</v>
      </c>
      <c r="I146" s="302" t="s">
        <v>362</v>
      </c>
      <c r="J146" s="302" t="s">
        <v>355</v>
      </c>
      <c r="K146" s="298" t="s">
        <v>234</v>
      </c>
      <c r="L146" s="298" t="s">
        <v>234</v>
      </c>
      <c r="M146" s="298" t="s">
        <v>234</v>
      </c>
      <c r="N146" s="298" t="s">
        <v>234</v>
      </c>
      <c r="O146" s="298" t="s">
        <v>234</v>
      </c>
      <c r="P146" s="298" t="s">
        <v>234</v>
      </c>
      <c r="Q146" s="437" t="s">
        <v>234</v>
      </c>
      <c r="R146" s="620" t="s">
        <v>234</v>
      </c>
      <c r="S146" s="620" t="s">
        <v>233</v>
      </c>
    </row>
    <row r="147" spans="1:19">
      <c r="A147" s="293">
        <v>273352000163</v>
      </c>
      <c r="B147" s="294" t="s">
        <v>124</v>
      </c>
      <c r="C147" s="300" t="s">
        <v>445</v>
      </c>
      <c r="D147" s="300" t="s">
        <v>326</v>
      </c>
      <c r="E147" s="301"/>
      <c r="F147" s="301" t="s">
        <v>328</v>
      </c>
      <c r="G147" s="301" t="s">
        <v>71</v>
      </c>
      <c r="H147" s="301" t="s">
        <v>63</v>
      </c>
      <c r="I147" s="302" t="s">
        <v>233</v>
      </c>
      <c r="J147" s="302" t="s">
        <v>233</v>
      </c>
      <c r="K147" s="298" t="s">
        <v>233</v>
      </c>
      <c r="L147" s="298" t="s">
        <v>233</v>
      </c>
      <c r="M147" s="298" t="s">
        <v>233</v>
      </c>
      <c r="N147" s="298" t="s">
        <v>234</v>
      </c>
      <c r="O147" s="298" t="s">
        <v>234</v>
      </c>
      <c r="P147" s="83" t="s">
        <v>234</v>
      </c>
      <c r="Q147" s="440" t="s">
        <v>234</v>
      </c>
      <c r="R147" s="438" t="s">
        <v>234</v>
      </c>
      <c r="S147" s="438" t="s">
        <v>234</v>
      </c>
    </row>
    <row r="148" spans="1:19">
      <c r="A148" s="293">
        <v>273352000201</v>
      </c>
      <c r="B148" s="294" t="s">
        <v>124</v>
      </c>
      <c r="C148" s="300" t="s">
        <v>446</v>
      </c>
      <c r="D148" s="300" t="s">
        <v>326</v>
      </c>
      <c r="E148" s="296" t="s">
        <v>327</v>
      </c>
      <c r="F148" s="301" t="s">
        <v>328</v>
      </c>
      <c r="G148" s="301" t="s">
        <v>71</v>
      </c>
      <c r="H148" s="301" t="s">
        <v>63</v>
      </c>
      <c r="I148" s="302" t="s">
        <v>233</v>
      </c>
      <c r="J148" s="302" t="s">
        <v>233</v>
      </c>
      <c r="K148" s="298" t="s">
        <v>233</v>
      </c>
      <c r="L148" s="298" t="s">
        <v>233</v>
      </c>
      <c r="M148" s="298" t="s">
        <v>234</v>
      </c>
      <c r="N148" s="298" t="s">
        <v>234</v>
      </c>
      <c r="O148" s="298" t="s">
        <v>234</v>
      </c>
      <c r="P148" s="298" t="s">
        <v>234</v>
      </c>
      <c r="Q148" s="437" t="s">
        <v>234</v>
      </c>
      <c r="R148" s="438" t="s">
        <v>234</v>
      </c>
      <c r="S148" s="438" t="s">
        <v>234</v>
      </c>
    </row>
    <row r="149" spans="1:19">
      <c r="A149" s="293">
        <v>173352000037</v>
      </c>
      <c r="B149" s="294" t="s">
        <v>124</v>
      </c>
      <c r="C149" s="300" t="s">
        <v>447</v>
      </c>
      <c r="D149" s="300" t="s">
        <v>326</v>
      </c>
      <c r="E149" s="301"/>
      <c r="F149" s="301" t="s">
        <v>328</v>
      </c>
      <c r="G149" s="301" t="s">
        <v>62</v>
      </c>
      <c r="H149" s="301" t="s">
        <v>63</v>
      </c>
      <c r="I149" s="302" t="s">
        <v>233</v>
      </c>
      <c r="J149" s="302" t="s">
        <v>233</v>
      </c>
      <c r="K149" s="298" t="s">
        <v>233</v>
      </c>
      <c r="L149" s="298" t="s">
        <v>64</v>
      </c>
      <c r="M149" s="298" t="s">
        <v>233</v>
      </c>
      <c r="N149" s="298" t="s">
        <v>233</v>
      </c>
      <c r="O149" s="298" t="s">
        <v>234</v>
      </c>
      <c r="P149" s="298" t="s">
        <v>233</v>
      </c>
      <c r="Q149" s="437" t="s">
        <v>233</v>
      </c>
      <c r="R149" s="438" t="s">
        <v>233</v>
      </c>
      <c r="S149" s="438" t="s">
        <v>233</v>
      </c>
    </row>
    <row r="150" spans="1:19">
      <c r="A150" s="293">
        <v>173352000690</v>
      </c>
      <c r="B150" s="294" t="s">
        <v>124</v>
      </c>
      <c r="C150" s="295" t="s">
        <v>125</v>
      </c>
      <c r="D150" s="295" t="s">
        <v>330</v>
      </c>
      <c r="E150" s="296" t="s">
        <v>327</v>
      </c>
      <c r="F150" s="296" t="s">
        <v>328</v>
      </c>
      <c r="G150" s="296" t="s">
        <v>62</v>
      </c>
      <c r="H150" s="296" t="s">
        <v>63</v>
      </c>
      <c r="I150" s="297" t="s">
        <v>233</v>
      </c>
      <c r="J150" s="297" t="s">
        <v>64</v>
      </c>
      <c r="K150" s="298" t="s">
        <v>233</v>
      </c>
      <c r="L150" s="298" t="s">
        <v>233</v>
      </c>
      <c r="M150" s="298" t="s">
        <v>233</v>
      </c>
      <c r="N150" s="298" t="s">
        <v>233</v>
      </c>
      <c r="O150" s="298" t="s">
        <v>233</v>
      </c>
      <c r="P150" s="298" t="s">
        <v>233</v>
      </c>
      <c r="Q150" s="437" t="s">
        <v>233</v>
      </c>
      <c r="R150" s="620" t="s">
        <v>233</v>
      </c>
      <c r="S150" s="620" t="s">
        <v>64</v>
      </c>
    </row>
    <row r="151" spans="1:19">
      <c r="A151" s="293">
        <v>273352000601</v>
      </c>
      <c r="B151" s="294" t="s">
        <v>124</v>
      </c>
      <c r="C151" s="300" t="s">
        <v>448</v>
      </c>
      <c r="D151" s="300" t="s">
        <v>330</v>
      </c>
      <c r="E151" s="301"/>
      <c r="F151" s="301" t="s">
        <v>328</v>
      </c>
      <c r="G151" s="301" t="s">
        <v>71</v>
      </c>
      <c r="H151" s="301" t="s">
        <v>63</v>
      </c>
      <c r="I151" s="302" t="s">
        <v>64</v>
      </c>
      <c r="J151" s="302" t="s">
        <v>64</v>
      </c>
      <c r="K151" s="298" t="s">
        <v>64</v>
      </c>
      <c r="L151" s="298" t="s">
        <v>80</v>
      </c>
      <c r="M151" s="298" t="s">
        <v>64</v>
      </c>
      <c r="N151" s="298" t="s">
        <v>64</v>
      </c>
      <c r="O151" s="298" t="s">
        <v>64</v>
      </c>
      <c r="P151" s="298" t="s">
        <v>233</v>
      </c>
      <c r="Q151" s="437" t="s">
        <v>64</v>
      </c>
      <c r="R151" s="438" t="s">
        <v>233</v>
      </c>
      <c r="S151" s="438" t="s">
        <v>233</v>
      </c>
    </row>
    <row r="152" spans="1:19">
      <c r="A152" s="293">
        <v>373408000476</v>
      </c>
      <c r="B152" s="294" t="s">
        <v>126</v>
      </c>
      <c r="C152" s="300" t="s">
        <v>127</v>
      </c>
      <c r="D152" s="300" t="s">
        <v>326</v>
      </c>
      <c r="E152" s="301"/>
      <c r="F152" s="301" t="s">
        <v>328</v>
      </c>
      <c r="G152" s="301" t="s">
        <v>62</v>
      </c>
      <c r="H152" s="301" t="s">
        <v>75</v>
      </c>
      <c r="I152" s="302" t="s">
        <v>64</v>
      </c>
      <c r="J152" s="302" t="s">
        <v>64</v>
      </c>
      <c r="K152" s="298" t="s">
        <v>80</v>
      </c>
      <c r="L152" s="298" t="s">
        <v>80</v>
      </c>
      <c r="M152" s="298" t="s">
        <v>80</v>
      </c>
      <c r="N152" s="298" t="s">
        <v>64</v>
      </c>
      <c r="O152" s="298" t="s">
        <v>80</v>
      </c>
      <c r="P152" s="298" t="s">
        <v>64</v>
      </c>
      <c r="Q152" s="437" t="s">
        <v>64</v>
      </c>
      <c r="R152" s="438" t="s">
        <v>64</v>
      </c>
      <c r="S152" s="438" t="s">
        <v>64</v>
      </c>
    </row>
    <row r="153" spans="1:19">
      <c r="A153" s="293">
        <v>173408000663</v>
      </c>
      <c r="B153" s="294" t="s">
        <v>126</v>
      </c>
      <c r="C153" s="300" t="s">
        <v>449</v>
      </c>
      <c r="D153" s="300" t="s">
        <v>330</v>
      </c>
      <c r="E153" s="296" t="s">
        <v>327</v>
      </c>
      <c r="F153" s="301" t="s">
        <v>328</v>
      </c>
      <c r="G153" s="301" t="s">
        <v>62</v>
      </c>
      <c r="H153" s="301" t="s">
        <v>63</v>
      </c>
      <c r="I153" s="302" t="s">
        <v>233</v>
      </c>
      <c r="J153" s="302" t="s">
        <v>233</v>
      </c>
      <c r="K153" s="298" t="s">
        <v>233</v>
      </c>
      <c r="L153" s="298" t="s">
        <v>64</v>
      </c>
      <c r="M153" s="298" t="s">
        <v>64</v>
      </c>
      <c r="N153" s="298" t="s">
        <v>233</v>
      </c>
      <c r="O153" s="298" t="s">
        <v>233</v>
      </c>
      <c r="P153" s="298" t="s">
        <v>233</v>
      </c>
      <c r="Q153" s="437" t="s">
        <v>233</v>
      </c>
      <c r="R153" s="438" t="s">
        <v>233</v>
      </c>
      <c r="S153" s="438" t="s">
        <v>233</v>
      </c>
    </row>
    <row r="154" spans="1:19">
      <c r="A154" s="293">
        <v>173408000469</v>
      </c>
      <c r="B154" s="294" t="s">
        <v>126</v>
      </c>
      <c r="C154" s="295" t="s">
        <v>450</v>
      </c>
      <c r="D154" s="295" t="s">
        <v>326</v>
      </c>
      <c r="E154" s="296" t="s">
        <v>327</v>
      </c>
      <c r="F154" s="296" t="s">
        <v>328</v>
      </c>
      <c r="G154" s="296" t="s">
        <v>62</v>
      </c>
      <c r="H154" s="296" t="s">
        <v>63</v>
      </c>
      <c r="I154" s="297" t="s">
        <v>234</v>
      </c>
      <c r="J154" s="297" t="s">
        <v>233</v>
      </c>
      <c r="K154" s="298" t="s">
        <v>233</v>
      </c>
      <c r="L154" s="298" t="s">
        <v>233</v>
      </c>
      <c r="M154" s="298" t="s">
        <v>234</v>
      </c>
      <c r="N154" s="298" t="s">
        <v>234</v>
      </c>
      <c r="O154" s="298" t="s">
        <v>234</v>
      </c>
      <c r="P154" s="298" t="s">
        <v>234</v>
      </c>
      <c r="Q154" s="437" t="s">
        <v>234</v>
      </c>
      <c r="R154" s="438" t="s">
        <v>234</v>
      </c>
      <c r="S154" s="438" t="s">
        <v>234</v>
      </c>
    </row>
    <row r="155" spans="1:19">
      <c r="A155" s="293">
        <v>273408000137</v>
      </c>
      <c r="B155" s="294" t="s">
        <v>126</v>
      </c>
      <c r="C155" s="300" t="s">
        <v>451</v>
      </c>
      <c r="D155" s="300" t="s">
        <v>326</v>
      </c>
      <c r="E155" s="301"/>
      <c r="F155" s="301" t="s">
        <v>328</v>
      </c>
      <c r="G155" s="301" t="s">
        <v>71</v>
      </c>
      <c r="H155" s="301" t="s">
        <v>63</v>
      </c>
      <c r="I155" s="302" t="s">
        <v>233</v>
      </c>
      <c r="J155" s="302" t="s">
        <v>233</v>
      </c>
      <c r="K155" s="298" t="s">
        <v>233</v>
      </c>
      <c r="L155" s="298" t="s">
        <v>233</v>
      </c>
      <c r="M155" s="298" t="s">
        <v>234</v>
      </c>
      <c r="N155" s="298" t="s">
        <v>234</v>
      </c>
      <c r="O155" s="298" t="s">
        <v>234</v>
      </c>
      <c r="P155" s="298" t="s">
        <v>234</v>
      </c>
      <c r="Q155" s="437" t="s">
        <v>234</v>
      </c>
      <c r="R155" s="438" t="s">
        <v>234</v>
      </c>
      <c r="S155" s="438" t="s">
        <v>234</v>
      </c>
    </row>
    <row r="156" spans="1:19">
      <c r="A156" s="293">
        <v>173408000019</v>
      </c>
      <c r="B156" s="294" t="s">
        <v>126</v>
      </c>
      <c r="C156" s="295" t="s">
        <v>452</v>
      </c>
      <c r="D156" s="295" t="s">
        <v>330</v>
      </c>
      <c r="E156" s="296" t="s">
        <v>327</v>
      </c>
      <c r="F156" s="296" t="s">
        <v>328</v>
      </c>
      <c r="G156" s="296" t="s">
        <v>62</v>
      </c>
      <c r="H156" s="296" t="s">
        <v>63</v>
      </c>
      <c r="I156" s="297" t="s">
        <v>234</v>
      </c>
      <c r="J156" s="297" t="s">
        <v>233</v>
      </c>
      <c r="K156" s="298" t="s">
        <v>233</v>
      </c>
      <c r="L156" s="298" t="s">
        <v>233</v>
      </c>
      <c r="M156" s="298" t="s">
        <v>233</v>
      </c>
      <c r="N156" s="298" t="s">
        <v>234</v>
      </c>
      <c r="O156" s="298" t="s">
        <v>234</v>
      </c>
      <c r="P156" s="298" t="s">
        <v>233</v>
      </c>
      <c r="Q156" s="437" t="s">
        <v>233</v>
      </c>
      <c r="R156" s="438" t="s">
        <v>233</v>
      </c>
      <c r="S156" s="438" t="s">
        <v>233</v>
      </c>
    </row>
    <row r="157" spans="1:19">
      <c r="A157" s="293">
        <v>373411000185</v>
      </c>
      <c r="B157" s="294" t="s">
        <v>128</v>
      </c>
      <c r="C157" s="339" t="s">
        <v>129</v>
      </c>
      <c r="D157" s="339" t="s">
        <v>326</v>
      </c>
      <c r="E157" s="340"/>
      <c r="F157" s="340" t="s">
        <v>328</v>
      </c>
      <c r="G157" s="340" t="s">
        <v>62</v>
      </c>
      <c r="H157" s="301" t="s">
        <v>75</v>
      </c>
      <c r="I157" s="341" t="s">
        <v>87</v>
      </c>
      <c r="J157" s="342" t="s">
        <v>87</v>
      </c>
      <c r="K157" s="307" t="s">
        <v>87</v>
      </c>
      <c r="L157" s="307" t="s">
        <v>87</v>
      </c>
      <c r="M157" s="298" t="s">
        <v>87</v>
      </c>
      <c r="N157" s="298" t="s">
        <v>87</v>
      </c>
      <c r="O157" s="298" t="s">
        <v>87</v>
      </c>
      <c r="P157" s="298" t="s">
        <v>87</v>
      </c>
      <c r="Q157" s="437" t="s">
        <v>87</v>
      </c>
      <c r="R157" s="438" t="s">
        <v>87</v>
      </c>
      <c r="S157" s="438" t="s">
        <v>87</v>
      </c>
    </row>
    <row r="158" spans="1:19">
      <c r="A158" s="293">
        <v>273411002043</v>
      </c>
      <c r="B158" s="294" t="s">
        <v>128</v>
      </c>
      <c r="C158" s="300" t="s">
        <v>453</v>
      </c>
      <c r="D158" s="300" t="s">
        <v>326</v>
      </c>
      <c r="E158" s="301"/>
      <c r="F158" s="301" t="s">
        <v>328</v>
      </c>
      <c r="G158" s="301" t="s">
        <v>71</v>
      </c>
      <c r="H158" s="301" t="s">
        <v>63</v>
      </c>
      <c r="I158" s="302" t="s">
        <v>64</v>
      </c>
      <c r="J158" s="302" t="s">
        <v>64</v>
      </c>
      <c r="K158" s="298" t="s">
        <v>64</v>
      </c>
      <c r="L158" s="298" t="s">
        <v>64</v>
      </c>
      <c r="M158" s="298" t="s">
        <v>64</v>
      </c>
      <c r="N158" s="298" t="s">
        <v>64</v>
      </c>
      <c r="O158" s="298" t="s">
        <v>64</v>
      </c>
      <c r="P158" s="298" t="s">
        <v>64</v>
      </c>
      <c r="Q158" s="437" t="s">
        <v>233</v>
      </c>
      <c r="R158" s="438" t="s">
        <v>233</v>
      </c>
      <c r="S158" s="438" t="s">
        <v>233</v>
      </c>
    </row>
    <row r="159" spans="1:19">
      <c r="A159" s="293">
        <v>173411000941</v>
      </c>
      <c r="B159" s="294" t="s">
        <v>128</v>
      </c>
      <c r="C159" s="308" t="s">
        <v>130</v>
      </c>
      <c r="D159" s="308" t="s">
        <v>326</v>
      </c>
      <c r="E159" s="296" t="s">
        <v>327</v>
      </c>
      <c r="F159" s="311" t="s">
        <v>328</v>
      </c>
      <c r="G159" s="311" t="s">
        <v>62</v>
      </c>
      <c r="H159" s="311" t="s">
        <v>63</v>
      </c>
      <c r="I159" s="312" t="s">
        <v>64</v>
      </c>
      <c r="J159" s="298" t="s">
        <v>362</v>
      </c>
      <c r="K159" s="298" t="s">
        <v>362</v>
      </c>
      <c r="L159" s="298" t="s">
        <v>362</v>
      </c>
      <c r="M159" s="298" t="s">
        <v>80</v>
      </c>
      <c r="N159" s="298" t="s">
        <v>80</v>
      </c>
      <c r="O159" s="298" t="s">
        <v>80</v>
      </c>
      <c r="P159" s="298" t="s">
        <v>80</v>
      </c>
      <c r="Q159" s="437" t="s">
        <v>80</v>
      </c>
      <c r="R159" s="438" t="s">
        <v>80</v>
      </c>
      <c r="S159" s="438" t="s">
        <v>80</v>
      </c>
    </row>
    <row r="160" spans="1:19">
      <c r="A160" s="293">
        <v>273411000687</v>
      </c>
      <c r="B160" s="294" t="s">
        <v>128</v>
      </c>
      <c r="C160" s="300" t="s">
        <v>454</v>
      </c>
      <c r="D160" s="300" t="s">
        <v>326</v>
      </c>
      <c r="E160" s="301"/>
      <c r="F160" s="301" t="s">
        <v>328</v>
      </c>
      <c r="G160" s="301" t="s">
        <v>71</v>
      </c>
      <c r="H160" s="301" t="s">
        <v>63</v>
      </c>
      <c r="I160" s="302" t="s">
        <v>234</v>
      </c>
      <c r="J160" s="302" t="s">
        <v>234</v>
      </c>
      <c r="K160" s="298" t="s">
        <v>233</v>
      </c>
      <c r="L160" s="298" t="s">
        <v>233</v>
      </c>
      <c r="M160" s="298" t="s">
        <v>64</v>
      </c>
      <c r="N160" s="298" t="s">
        <v>233</v>
      </c>
      <c r="O160" s="298" t="s">
        <v>233</v>
      </c>
      <c r="P160" s="298" t="s">
        <v>234</v>
      </c>
      <c r="Q160" s="437" t="s">
        <v>234</v>
      </c>
      <c r="R160" s="438" t="s">
        <v>233</v>
      </c>
      <c r="S160" s="438" t="s">
        <v>233</v>
      </c>
    </row>
    <row r="161" spans="1:19">
      <c r="A161" s="293">
        <v>273411000466</v>
      </c>
      <c r="B161" s="294" t="s">
        <v>128</v>
      </c>
      <c r="C161" s="310" t="s">
        <v>131</v>
      </c>
      <c r="D161" s="310" t="s">
        <v>326</v>
      </c>
      <c r="E161" s="311"/>
      <c r="F161" s="311" t="s">
        <v>328</v>
      </c>
      <c r="G161" s="311" t="s">
        <v>71</v>
      </c>
      <c r="H161" s="311" t="s">
        <v>63</v>
      </c>
      <c r="I161" s="312" t="s">
        <v>234</v>
      </c>
      <c r="J161" s="307" t="s">
        <v>362</v>
      </c>
      <c r="K161" s="307" t="s">
        <v>362</v>
      </c>
      <c r="L161" s="298" t="s">
        <v>233</v>
      </c>
      <c r="M161" s="298" t="s">
        <v>233</v>
      </c>
      <c r="N161" s="298" t="s">
        <v>233</v>
      </c>
      <c r="O161" s="298" t="s">
        <v>233</v>
      </c>
      <c r="P161" s="298" t="s">
        <v>233</v>
      </c>
      <c r="Q161" s="437" t="s">
        <v>64</v>
      </c>
      <c r="R161" s="438" t="s">
        <v>64</v>
      </c>
      <c r="S161" s="438" t="s">
        <v>64</v>
      </c>
    </row>
    <row r="162" spans="1:19">
      <c r="A162" s="293">
        <v>273411000661</v>
      </c>
      <c r="B162" s="294" t="s">
        <v>128</v>
      </c>
      <c r="C162" s="300" t="s">
        <v>455</v>
      </c>
      <c r="D162" s="300" t="s">
        <v>326</v>
      </c>
      <c r="E162" s="301"/>
      <c r="F162" s="301" t="s">
        <v>328</v>
      </c>
      <c r="G162" s="301" t="s">
        <v>71</v>
      </c>
      <c r="H162" s="301" t="s">
        <v>63</v>
      </c>
      <c r="I162" s="302" t="s">
        <v>233</v>
      </c>
      <c r="J162" s="302" t="s">
        <v>233</v>
      </c>
      <c r="K162" s="298" t="s">
        <v>64</v>
      </c>
      <c r="L162" s="298" t="s">
        <v>64</v>
      </c>
      <c r="M162" s="298" t="s">
        <v>64</v>
      </c>
      <c r="N162" s="298" t="s">
        <v>64</v>
      </c>
      <c r="O162" s="298" t="s">
        <v>233</v>
      </c>
      <c r="P162" s="298" t="s">
        <v>233</v>
      </c>
      <c r="Q162" s="437" t="s">
        <v>233</v>
      </c>
      <c r="R162" s="438" t="s">
        <v>233</v>
      </c>
      <c r="S162" s="438" t="s">
        <v>233</v>
      </c>
    </row>
    <row r="163" spans="1:19">
      <c r="A163" s="293">
        <v>273411000491</v>
      </c>
      <c r="B163" s="294" t="s">
        <v>128</v>
      </c>
      <c r="C163" s="300" t="s">
        <v>456</v>
      </c>
      <c r="D163" s="300" t="s">
        <v>326</v>
      </c>
      <c r="E163" s="301"/>
      <c r="F163" s="301" t="s">
        <v>328</v>
      </c>
      <c r="G163" s="301" t="s">
        <v>71</v>
      </c>
      <c r="H163" s="301" t="s">
        <v>63</v>
      </c>
      <c r="I163" s="302" t="s">
        <v>233</v>
      </c>
      <c r="J163" s="302" t="s">
        <v>233</v>
      </c>
      <c r="K163" s="298" t="s">
        <v>233</v>
      </c>
      <c r="L163" s="298" t="s">
        <v>233</v>
      </c>
      <c r="M163" s="298" t="s">
        <v>233</v>
      </c>
      <c r="N163" s="298" t="s">
        <v>233</v>
      </c>
      <c r="O163" s="298" t="s">
        <v>234</v>
      </c>
      <c r="P163" s="298" t="s">
        <v>233</v>
      </c>
      <c r="Q163" s="437" t="s">
        <v>233</v>
      </c>
      <c r="R163" s="438" t="s">
        <v>233</v>
      </c>
      <c r="S163" s="438" t="s">
        <v>233</v>
      </c>
    </row>
    <row r="164" spans="1:19">
      <c r="A164" s="293">
        <v>273411000563</v>
      </c>
      <c r="B164" s="294" t="s">
        <v>128</v>
      </c>
      <c r="C164" s="295" t="s">
        <v>457</v>
      </c>
      <c r="D164" s="295" t="s">
        <v>326</v>
      </c>
      <c r="E164" s="296"/>
      <c r="F164" s="296" t="s">
        <v>328</v>
      </c>
      <c r="G164" s="296" t="s">
        <v>71</v>
      </c>
      <c r="H164" s="296" t="s">
        <v>63</v>
      </c>
      <c r="I164" s="297" t="s">
        <v>234</v>
      </c>
      <c r="J164" s="297" t="s">
        <v>233</v>
      </c>
      <c r="K164" s="298" t="s">
        <v>234</v>
      </c>
      <c r="L164" s="298" t="s">
        <v>233</v>
      </c>
      <c r="M164" s="298" t="s">
        <v>64</v>
      </c>
      <c r="N164" s="298" t="s">
        <v>233</v>
      </c>
      <c r="O164" s="83" t="s">
        <v>342</v>
      </c>
      <c r="P164" s="298" t="s">
        <v>233</v>
      </c>
      <c r="Q164" s="437" t="s">
        <v>234</v>
      </c>
      <c r="R164" s="438" t="s">
        <v>234</v>
      </c>
      <c r="S164" s="438" t="s">
        <v>234</v>
      </c>
    </row>
    <row r="165" spans="1:19">
      <c r="A165" s="293">
        <v>273411001624</v>
      </c>
      <c r="B165" s="294" t="s">
        <v>128</v>
      </c>
      <c r="C165" s="300" t="s">
        <v>458</v>
      </c>
      <c r="D165" s="300" t="s">
        <v>326</v>
      </c>
      <c r="E165" s="296" t="s">
        <v>327</v>
      </c>
      <c r="F165" s="301" t="s">
        <v>328</v>
      </c>
      <c r="G165" s="301" t="s">
        <v>71</v>
      </c>
      <c r="H165" s="301" t="s">
        <v>63</v>
      </c>
      <c r="I165" s="302" t="s">
        <v>233</v>
      </c>
      <c r="J165" s="302" t="s">
        <v>233</v>
      </c>
      <c r="K165" s="298" t="s">
        <v>233</v>
      </c>
      <c r="L165" s="298" t="s">
        <v>233</v>
      </c>
      <c r="M165" s="298" t="s">
        <v>233</v>
      </c>
      <c r="N165" s="298" t="s">
        <v>233</v>
      </c>
      <c r="O165" s="298" t="s">
        <v>234</v>
      </c>
      <c r="P165" s="298" t="s">
        <v>234</v>
      </c>
      <c r="Q165" s="437" t="s">
        <v>233</v>
      </c>
      <c r="R165" s="438" t="s">
        <v>233</v>
      </c>
      <c r="S165" s="438" t="s">
        <v>233</v>
      </c>
    </row>
    <row r="166" spans="1:19">
      <c r="A166" s="293">
        <v>173411000054</v>
      </c>
      <c r="B166" s="294" t="s">
        <v>128</v>
      </c>
      <c r="C166" s="300" t="s">
        <v>379</v>
      </c>
      <c r="D166" s="300" t="s">
        <v>330</v>
      </c>
      <c r="E166" s="296" t="s">
        <v>327</v>
      </c>
      <c r="F166" s="301" t="s">
        <v>328</v>
      </c>
      <c r="G166" s="301" t="s">
        <v>62</v>
      </c>
      <c r="H166" s="301" t="s">
        <v>63</v>
      </c>
      <c r="I166" s="302" t="s">
        <v>233</v>
      </c>
      <c r="J166" s="302" t="s">
        <v>233</v>
      </c>
      <c r="K166" s="298" t="s">
        <v>233</v>
      </c>
      <c r="L166" s="298" t="s">
        <v>64</v>
      </c>
      <c r="M166" s="298" t="s">
        <v>233</v>
      </c>
      <c r="N166" s="298" t="s">
        <v>233</v>
      </c>
      <c r="O166" s="298" t="s">
        <v>233</v>
      </c>
      <c r="P166" s="298" t="s">
        <v>234</v>
      </c>
      <c r="Q166" s="437" t="s">
        <v>234</v>
      </c>
      <c r="R166" s="620" t="s">
        <v>234</v>
      </c>
      <c r="S166" s="620" t="s">
        <v>233</v>
      </c>
    </row>
    <row r="167" spans="1:19">
      <c r="A167" s="293">
        <v>173411000097</v>
      </c>
      <c r="B167" s="294" t="s">
        <v>128</v>
      </c>
      <c r="C167" s="300" t="s">
        <v>459</v>
      </c>
      <c r="D167" s="300" t="s">
        <v>330</v>
      </c>
      <c r="E167" s="296" t="s">
        <v>327</v>
      </c>
      <c r="F167" s="301" t="s">
        <v>328</v>
      </c>
      <c r="G167" s="301" t="s">
        <v>62</v>
      </c>
      <c r="H167" s="301" t="s">
        <v>63</v>
      </c>
      <c r="I167" s="302" t="s">
        <v>64</v>
      </c>
      <c r="J167" s="302" t="s">
        <v>64</v>
      </c>
      <c r="K167" s="298" t="s">
        <v>64</v>
      </c>
      <c r="L167" s="298" t="s">
        <v>64</v>
      </c>
      <c r="M167" s="298" t="s">
        <v>64</v>
      </c>
      <c r="N167" s="298" t="s">
        <v>233</v>
      </c>
      <c r="O167" s="298" t="s">
        <v>233</v>
      </c>
      <c r="P167" s="298" t="s">
        <v>233</v>
      </c>
      <c r="Q167" s="437" t="s">
        <v>233</v>
      </c>
      <c r="R167" s="438" t="s">
        <v>233</v>
      </c>
      <c r="S167" s="438" t="s">
        <v>233</v>
      </c>
    </row>
    <row r="168" spans="1:19">
      <c r="A168" s="293">
        <v>173411001000</v>
      </c>
      <c r="B168" s="294" t="s">
        <v>128</v>
      </c>
      <c r="C168" s="300" t="s">
        <v>132</v>
      </c>
      <c r="D168" s="300" t="s">
        <v>330</v>
      </c>
      <c r="E168" s="296" t="s">
        <v>327</v>
      </c>
      <c r="F168" s="301" t="s">
        <v>328</v>
      </c>
      <c r="G168" s="301" t="s">
        <v>62</v>
      </c>
      <c r="H168" s="301" t="s">
        <v>63</v>
      </c>
      <c r="I168" s="302" t="s">
        <v>64</v>
      </c>
      <c r="J168" s="302" t="s">
        <v>64</v>
      </c>
      <c r="K168" s="298" t="s">
        <v>64</v>
      </c>
      <c r="L168" s="298" t="s">
        <v>80</v>
      </c>
      <c r="M168" s="298" t="s">
        <v>80</v>
      </c>
      <c r="N168" s="298" t="s">
        <v>64</v>
      </c>
      <c r="O168" s="298" t="s">
        <v>64</v>
      </c>
      <c r="P168" s="298" t="s">
        <v>64</v>
      </c>
      <c r="Q168" s="437" t="s">
        <v>64</v>
      </c>
      <c r="R168" s="438" t="s">
        <v>64</v>
      </c>
      <c r="S168" s="438" t="s">
        <v>64</v>
      </c>
    </row>
    <row r="169" spans="1:19">
      <c r="A169" s="293">
        <v>173411000046</v>
      </c>
      <c r="B169" s="294" t="s">
        <v>128</v>
      </c>
      <c r="C169" s="300" t="s">
        <v>133</v>
      </c>
      <c r="D169" s="300" t="s">
        <v>330</v>
      </c>
      <c r="E169" s="296" t="s">
        <v>327</v>
      </c>
      <c r="F169" s="301" t="s">
        <v>328</v>
      </c>
      <c r="G169" s="301" t="s">
        <v>62</v>
      </c>
      <c r="H169" s="301" t="s">
        <v>63</v>
      </c>
      <c r="I169" s="302" t="s">
        <v>64</v>
      </c>
      <c r="J169" s="302" t="s">
        <v>64</v>
      </c>
      <c r="K169" s="298" t="s">
        <v>64</v>
      </c>
      <c r="L169" s="298" t="s">
        <v>64</v>
      </c>
      <c r="M169" s="298" t="s">
        <v>80</v>
      </c>
      <c r="N169" s="298" t="s">
        <v>80</v>
      </c>
      <c r="O169" s="298" t="s">
        <v>64</v>
      </c>
      <c r="P169" s="298" t="s">
        <v>242</v>
      </c>
      <c r="Q169" s="437" t="s">
        <v>64</v>
      </c>
      <c r="R169" s="438" t="s">
        <v>64</v>
      </c>
      <c r="S169" s="438" t="s">
        <v>64</v>
      </c>
    </row>
    <row r="170" spans="1:19">
      <c r="A170" s="293">
        <v>373443001281</v>
      </c>
      <c r="B170" s="296" t="s">
        <v>134</v>
      </c>
      <c r="C170" s="295" t="s">
        <v>135</v>
      </c>
      <c r="D170" s="295" t="s">
        <v>326</v>
      </c>
      <c r="E170" s="296"/>
      <c r="F170" s="296" t="s">
        <v>328</v>
      </c>
      <c r="G170" s="296" t="s">
        <v>62</v>
      </c>
      <c r="H170" s="301" t="s">
        <v>75</v>
      </c>
      <c r="I170" s="297" t="s">
        <v>80</v>
      </c>
      <c r="J170" s="326" t="s">
        <v>87</v>
      </c>
      <c r="K170" s="307" t="s">
        <v>87</v>
      </c>
      <c r="L170" s="307" t="s">
        <v>80</v>
      </c>
      <c r="M170" s="298" t="s">
        <v>64</v>
      </c>
      <c r="N170" s="298" t="s">
        <v>80</v>
      </c>
      <c r="O170" s="298" t="s">
        <v>80</v>
      </c>
      <c r="P170" s="298" t="s">
        <v>87</v>
      </c>
      <c r="Q170" s="437" t="s">
        <v>87</v>
      </c>
      <c r="R170" s="438" t="s">
        <v>87</v>
      </c>
      <c r="S170" s="438" t="s">
        <v>87</v>
      </c>
    </row>
    <row r="171" spans="1:19">
      <c r="A171" s="293">
        <v>173443000315</v>
      </c>
      <c r="B171" s="294" t="s">
        <v>134</v>
      </c>
      <c r="C171" s="300" t="s">
        <v>136</v>
      </c>
      <c r="D171" s="300" t="s">
        <v>326</v>
      </c>
      <c r="E171" s="301"/>
      <c r="F171" s="301" t="s">
        <v>328</v>
      </c>
      <c r="G171" s="301" t="s">
        <v>62</v>
      </c>
      <c r="H171" s="301" t="s">
        <v>63</v>
      </c>
      <c r="I171" s="302" t="s">
        <v>64</v>
      </c>
      <c r="J171" s="302" t="s">
        <v>64</v>
      </c>
      <c r="K171" s="298" t="s">
        <v>64</v>
      </c>
      <c r="L171" s="298" t="s">
        <v>64</v>
      </c>
      <c r="M171" s="298" t="s">
        <v>64</v>
      </c>
      <c r="N171" s="298" t="s">
        <v>64</v>
      </c>
      <c r="O171" s="298" t="s">
        <v>64</v>
      </c>
      <c r="P171" s="298" t="s">
        <v>64</v>
      </c>
      <c r="Q171" s="437" t="s">
        <v>64</v>
      </c>
      <c r="R171" s="620" t="s">
        <v>64</v>
      </c>
      <c r="S171" s="620" t="s">
        <v>80</v>
      </c>
    </row>
    <row r="172" spans="1:19">
      <c r="A172" s="293">
        <v>273443000506</v>
      </c>
      <c r="B172" s="294" t="s">
        <v>134</v>
      </c>
      <c r="C172" s="300" t="s">
        <v>460</v>
      </c>
      <c r="D172" s="300" t="s">
        <v>326</v>
      </c>
      <c r="E172" s="301"/>
      <c r="F172" s="301" t="s">
        <v>328</v>
      </c>
      <c r="G172" s="301" t="s">
        <v>71</v>
      </c>
      <c r="H172" s="301" t="s">
        <v>63</v>
      </c>
      <c r="I172" s="302" t="s">
        <v>233</v>
      </c>
      <c r="J172" s="302" t="s">
        <v>233</v>
      </c>
      <c r="K172" s="298" t="s">
        <v>233</v>
      </c>
      <c r="L172" s="298" t="s">
        <v>64</v>
      </c>
      <c r="M172" s="298" t="s">
        <v>64</v>
      </c>
      <c r="N172" s="298" t="s">
        <v>64</v>
      </c>
      <c r="O172" s="298" t="s">
        <v>233</v>
      </c>
      <c r="P172" s="298" t="s">
        <v>233</v>
      </c>
      <c r="Q172" s="437" t="s">
        <v>233</v>
      </c>
      <c r="R172" s="438" t="s">
        <v>233</v>
      </c>
      <c r="S172" s="438" t="s">
        <v>233</v>
      </c>
    </row>
    <row r="173" spans="1:19">
      <c r="A173" s="293">
        <v>173443000021</v>
      </c>
      <c r="B173" s="294" t="s">
        <v>134</v>
      </c>
      <c r="C173" s="300" t="s">
        <v>137</v>
      </c>
      <c r="D173" s="300" t="s">
        <v>326</v>
      </c>
      <c r="E173" s="301"/>
      <c r="F173" s="301" t="s">
        <v>328</v>
      </c>
      <c r="G173" s="301" t="s">
        <v>62</v>
      </c>
      <c r="H173" s="301" t="s">
        <v>63</v>
      </c>
      <c r="I173" s="302" t="s">
        <v>80</v>
      </c>
      <c r="J173" s="306" t="s">
        <v>80</v>
      </c>
      <c r="K173" s="307" t="s">
        <v>87</v>
      </c>
      <c r="L173" s="307" t="s">
        <v>87</v>
      </c>
      <c r="M173" s="298" t="s">
        <v>87</v>
      </c>
      <c r="N173" s="298" t="s">
        <v>87</v>
      </c>
      <c r="O173" s="298" t="s">
        <v>87</v>
      </c>
      <c r="P173" s="298" t="s">
        <v>80</v>
      </c>
      <c r="Q173" s="437" t="s">
        <v>87</v>
      </c>
      <c r="R173" s="438" t="s">
        <v>87</v>
      </c>
      <c r="S173" s="438" t="s">
        <v>87</v>
      </c>
    </row>
    <row r="174" spans="1:19">
      <c r="A174" s="293">
        <v>173443000030</v>
      </c>
      <c r="B174" s="294" t="s">
        <v>134</v>
      </c>
      <c r="C174" s="295" t="s">
        <v>461</v>
      </c>
      <c r="D174" s="295" t="s">
        <v>330</v>
      </c>
      <c r="E174" s="296" t="s">
        <v>327</v>
      </c>
      <c r="F174" s="296" t="s">
        <v>328</v>
      </c>
      <c r="G174" s="296" t="s">
        <v>62</v>
      </c>
      <c r="H174" s="296" t="s">
        <v>63</v>
      </c>
      <c r="I174" s="297" t="s">
        <v>233</v>
      </c>
      <c r="J174" s="297" t="s">
        <v>64</v>
      </c>
      <c r="K174" s="298" t="s">
        <v>64</v>
      </c>
      <c r="L174" s="298" t="s">
        <v>64</v>
      </c>
      <c r="M174" s="298" t="s">
        <v>233</v>
      </c>
      <c r="N174" s="298" t="s">
        <v>233</v>
      </c>
      <c r="O174" s="298" t="s">
        <v>233</v>
      </c>
      <c r="P174" s="298" t="s">
        <v>233</v>
      </c>
      <c r="Q174" s="437" t="s">
        <v>233</v>
      </c>
      <c r="R174" s="438" t="s">
        <v>233</v>
      </c>
      <c r="S174" s="438" t="s">
        <v>233</v>
      </c>
    </row>
    <row r="175" spans="1:19">
      <c r="A175" s="293">
        <v>173443000277</v>
      </c>
      <c r="B175" s="294" t="s">
        <v>134</v>
      </c>
      <c r="C175" s="300" t="s">
        <v>462</v>
      </c>
      <c r="D175" s="300" t="s">
        <v>330</v>
      </c>
      <c r="E175" s="296" t="s">
        <v>327</v>
      </c>
      <c r="F175" s="301" t="s">
        <v>328</v>
      </c>
      <c r="G175" s="301" t="s">
        <v>62</v>
      </c>
      <c r="H175" s="301" t="s">
        <v>63</v>
      </c>
      <c r="I175" s="302" t="s">
        <v>233</v>
      </c>
      <c r="J175" s="302" t="s">
        <v>233</v>
      </c>
      <c r="K175" s="298" t="s">
        <v>233</v>
      </c>
      <c r="L175" s="298" t="s">
        <v>64</v>
      </c>
      <c r="M175" s="298" t="s">
        <v>64</v>
      </c>
      <c r="N175" s="298" t="s">
        <v>362</v>
      </c>
      <c r="O175" s="298" t="s">
        <v>233</v>
      </c>
      <c r="P175" s="298" t="s">
        <v>233</v>
      </c>
      <c r="Q175" s="437" t="s">
        <v>233</v>
      </c>
      <c r="R175" s="438" t="s">
        <v>233</v>
      </c>
      <c r="S175" s="438" t="s">
        <v>233</v>
      </c>
    </row>
    <row r="176" spans="1:19">
      <c r="A176" s="293">
        <v>373449000553</v>
      </c>
      <c r="B176" s="294" t="s">
        <v>138</v>
      </c>
      <c r="C176" s="300" t="s">
        <v>139</v>
      </c>
      <c r="D176" s="300" t="s">
        <v>326</v>
      </c>
      <c r="E176" s="301"/>
      <c r="F176" s="301" t="s">
        <v>328</v>
      </c>
      <c r="G176" s="301" t="s">
        <v>62</v>
      </c>
      <c r="H176" s="301" t="s">
        <v>75</v>
      </c>
      <c r="I176" s="302" t="s">
        <v>80</v>
      </c>
      <c r="J176" s="302" t="s">
        <v>80</v>
      </c>
      <c r="K176" s="298" t="s">
        <v>80</v>
      </c>
      <c r="L176" s="298" t="s">
        <v>80</v>
      </c>
      <c r="M176" s="298" t="s">
        <v>80</v>
      </c>
      <c r="N176" s="298" t="s">
        <v>80</v>
      </c>
      <c r="O176" s="298" t="s">
        <v>80</v>
      </c>
      <c r="P176" s="298" t="s">
        <v>80</v>
      </c>
      <c r="Q176" s="437" t="s">
        <v>80</v>
      </c>
      <c r="R176" s="438" t="s">
        <v>87</v>
      </c>
      <c r="S176" s="438" t="s">
        <v>87</v>
      </c>
    </row>
    <row r="177" spans="1:19">
      <c r="A177" s="293">
        <v>373449000855</v>
      </c>
      <c r="B177" s="294" t="s">
        <v>138</v>
      </c>
      <c r="C177" s="337" t="s">
        <v>140</v>
      </c>
      <c r="D177" s="337" t="s">
        <v>326</v>
      </c>
      <c r="E177" s="334"/>
      <c r="F177" s="301" t="s">
        <v>328</v>
      </c>
      <c r="G177" s="301" t="s">
        <v>62</v>
      </c>
      <c r="H177" s="301" t="s">
        <v>75</v>
      </c>
      <c r="I177" s="45" t="s">
        <v>366</v>
      </c>
      <c r="J177" s="45" t="s">
        <v>366</v>
      </c>
      <c r="K177" s="45" t="s">
        <v>366</v>
      </c>
      <c r="L177" s="45" t="s">
        <v>366</v>
      </c>
      <c r="M177" s="298" t="s">
        <v>80</v>
      </c>
      <c r="N177" s="298" t="s">
        <v>80</v>
      </c>
      <c r="O177" s="298" t="s">
        <v>64</v>
      </c>
      <c r="P177" s="298" t="s">
        <v>64</v>
      </c>
      <c r="Q177" s="437" t="s">
        <v>64</v>
      </c>
      <c r="R177" s="438" t="s">
        <v>80</v>
      </c>
      <c r="S177" s="438" t="s">
        <v>80</v>
      </c>
    </row>
    <row r="178" spans="1:19">
      <c r="A178" s="293">
        <v>373449000685</v>
      </c>
      <c r="B178" s="294" t="s">
        <v>138</v>
      </c>
      <c r="C178" s="339" t="s">
        <v>141</v>
      </c>
      <c r="D178" s="339" t="s">
        <v>326</v>
      </c>
      <c r="E178" s="340"/>
      <c r="F178" s="340" t="s">
        <v>328</v>
      </c>
      <c r="G178" s="340" t="s">
        <v>62</v>
      </c>
      <c r="H178" s="340" t="s">
        <v>63</v>
      </c>
      <c r="I178" s="341" t="s">
        <v>87</v>
      </c>
      <c r="J178" s="342" t="s">
        <v>87</v>
      </c>
      <c r="K178" s="307" t="s">
        <v>87</v>
      </c>
      <c r="L178" s="307" t="s">
        <v>87</v>
      </c>
      <c r="M178" s="298" t="s">
        <v>87</v>
      </c>
      <c r="N178" s="298" t="s">
        <v>87</v>
      </c>
      <c r="O178" s="298" t="s">
        <v>87</v>
      </c>
      <c r="P178" s="298" t="s">
        <v>87</v>
      </c>
      <c r="Q178" s="437" t="s">
        <v>87</v>
      </c>
      <c r="R178" s="438" t="s">
        <v>87</v>
      </c>
      <c r="S178" s="438" t="s">
        <v>87</v>
      </c>
    </row>
    <row r="179" spans="1:19">
      <c r="A179" s="338">
        <v>373449000847</v>
      </c>
      <c r="B179" s="294" t="s">
        <v>138</v>
      </c>
      <c r="C179" s="339" t="s">
        <v>142</v>
      </c>
      <c r="D179" s="339" t="s">
        <v>326</v>
      </c>
      <c r="E179" s="340"/>
      <c r="F179" s="340"/>
      <c r="G179" s="301" t="s">
        <v>62</v>
      </c>
      <c r="H179" s="301" t="s">
        <v>75</v>
      </c>
      <c r="I179" s="341"/>
      <c r="J179" s="342"/>
      <c r="K179" s="307"/>
      <c r="L179" s="307"/>
      <c r="M179" s="298"/>
      <c r="N179" s="298"/>
      <c r="O179" s="298"/>
      <c r="P179" s="298"/>
      <c r="Q179" s="437" t="s">
        <v>64</v>
      </c>
      <c r="R179" s="620" t="s">
        <v>64</v>
      </c>
      <c r="S179" s="620" t="s">
        <v>80</v>
      </c>
    </row>
    <row r="180" spans="1:19">
      <c r="A180" s="293">
        <v>373449000723</v>
      </c>
      <c r="B180" s="294" t="s">
        <v>138</v>
      </c>
      <c r="C180" s="300" t="s">
        <v>143</v>
      </c>
      <c r="D180" s="300" t="s">
        <v>326</v>
      </c>
      <c r="E180" s="301"/>
      <c r="F180" s="301" t="s">
        <v>328</v>
      </c>
      <c r="G180" s="301" t="s">
        <v>62</v>
      </c>
      <c r="H180" s="301" t="s">
        <v>75</v>
      </c>
      <c r="I180" s="302" t="s">
        <v>233</v>
      </c>
      <c r="J180" s="302" t="s">
        <v>233</v>
      </c>
      <c r="K180" s="298" t="s">
        <v>64</v>
      </c>
      <c r="L180" s="298" t="s">
        <v>64</v>
      </c>
      <c r="M180" s="298" t="s">
        <v>64</v>
      </c>
      <c r="N180" s="298" t="s">
        <v>64</v>
      </c>
      <c r="O180" s="298" t="s">
        <v>64</v>
      </c>
      <c r="P180" s="298" t="s">
        <v>64</v>
      </c>
      <c r="Q180" s="437" t="s">
        <v>64</v>
      </c>
      <c r="R180" s="438" t="s">
        <v>64</v>
      </c>
      <c r="S180" s="438" t="s">
        <v>64</v>
      </c>
    </row>
    <row r="181" spans="1:19">
      <c r="A181" s="293">
        <v>373449000049</v>
      </c>
      <c r="B181" s="294" t="s">
        <v>138</v>
      </c>
      <c r="C181" s="300" t="s">
        <v>144</v>
      </c>
      <c r="D181" s="300" t="s">
        <v>330</v>
      </c>
      <c r="E181" s="301"/>
      <c r="F181" s="301" t="s">
        <v>328</v>
      </c>
      <c r="G181" s="301" t="s">
        <v>62</v>
      </c>
      <c r="H181" s="301" t="s">
        <v>75</v>
      </c>
      <c r="I181" s="302" t="s">
        <v>64</v>
      </c>
      <c r="J181" s="302" t="s">
        <v>64</v>
      </c>
      <c r="K181" s="298" t="s">
        <v>64</v>
      </c>
      <c r="L181" s="298" t="s">
        <v>80</v>
      </c>
      <c r="M181" s="298" t="s">
        <v>80</v>
      </c>
      <c r="N181" s="298" t="s">
        <v>80</v>
      </c>
      <c r="O181" s="298" t="s">
        <v>64</v>
      </c>
      <c r="P181" s="298" t="s">
        <v>64</v>
      </c>
      <c r="Q181" s="437" t="s">
        <v>64</v>
      </c>
      <c r="R181" s="438" t="s">
        <v>80</v>
      </c>
      <c r="S181" s="438" t="s">
        <v>80</v>
      </c>
    </row>
    <row r="182" spans="1:19" ht="30">
      <c r="A182" s="293">
        <v>273449000141</v>
      </c>
      <c r="B182" s="294" t="s">
        <v>138</v>
      </c>
      <c r="C182" s="300" t="s">
        <v>145</v>
      </c>
      <c r="D182" s="300" t="s">
        <v>330</v>
      </c>
      <c r="E182" s="296" t="s">
        <v>327</v>
      </c>
      <c r="F182" s="301" t="s">
        <v>328</v>
      </c>
      <c r="G182" s="301" t="s">
        <v>71</v>
      </c>
      <c r="H182" s="301" t="s">
        <v>63</v>
      </c>
      <c r="I182" s="302" t="s">
        <v>233</v>
      </c>
      <c r="J182" s="302" t="s">
        <v>233</v>
      </c>
      <c r="K182" s="298" t="s">
        <v>64</v>
      </c>
      <c r="L182" s="298" t="s">
        <v>64</v>
      </c>
      <c r="M182" s="298" t="s">
        <v>64</v>
      </c>
      <c r="N182" s="298" t="s">
        <v>64</v>
      </c>
      <c r="O182" s="298" t="s">
        <v>233</v>
      </c>
      <c r="P182" s="298" t="s">
        <v>233</v>
      </c>
      <c r="Q182" s="437" t="s">
        <v>233</v>
      </c>
      <c r="R182" s="620" t="s">
        <v>233</v>
      </c>
      <c r="S182" s="620" t="s">
        <v>64</v>
      </c>
    </row>
    <row r="183" spans="1:19" ht="30">
      <c r="A183" s="293">
        <v>173449000031</v>
      </c>
      <c r="B183" s="294" t="s">
        <v>138</v>
      </c>
      <c r="C183" s="300" t="s">
        <v>463</v>
      </c>
      <c r="D183" s="300" t="s">
        <v>330</v>
      </c>
      <c r="E183" s="296" t="s">
        <v>327</v>
      </c>
      <c r="F183" s="301" t="s">
        <v>328</v>
      </c>
      <c r="G183" s="301" t="s">
        <v>62</v>
      </c>
      <c r="H183" s="301" t="s">
        <v>63</v>
      </c>
      <c r="I183" s="302" t="s">
        <v>64</v>
      </c>
      <c r="J183" s="302" t="s">
        <v>64</v>
      </c>
      <c r="K183" s="298" t="s">
        <v>64</v>
      </c>
      <c r="L183" s="298" t="s">
        <v>64</v>
      </c>
      <c r="M183" s="298" t="s">
        <v>64</v>
      </c>
      <c r="N183" s="298" t="s">
        <v>64</v>
      </c>
      <c r="O183" s="298" t="s">
        <v>233</v>
      </c>
      <c r="P183" s="298" t="s">
        <v>233</v>
      </c>
      <c r="Q183" s="437" t="s">
        <v>233</v>
      </c>
      <c r="R183" s="438" t="s">
        <v>233</v>
      </c>
      <c r="S183" s="438" t="s">
        <v>233</v>
      </c>
    </row>
    <row r="184" spans="1:19">
      <c r="A184" s="293">
        <v>173449000015</v>
      </c>
      <c r="B184" s="294" t="s">
        <v>138</v>
      </c>
      <c r="C184" s="300" t="s">
        <v>464</v>
      </c>
      <c r="D184" s="300" t="s">
        <v>330</v>
      </c>
      <c r="E184" s="296" t="s">
        <v>327</v>
      </c>
      <c r="F184" s="301" t="s">
        <v>328</v>
      </c>
      <c r="G184" s="301" t="s">
        <v>62</v>
      </c>
      <c r="H184" s="301" t="s">
        <v>63</v>
      </c>
      <c r="I184" s="302" t="s">
        <v>233</v>
      </c>
      <c r="J184" s="302" t="s">
        <v>233</v>
      </c>
      <c r="K184" s="298" t="s">
        <v>233</v>
      </c>
      <c r="L184" s="298" t="s">
        <v>64</v>
      </c>
      <c r="M184" s="298" t="s">
        <v>64</v>
      </c>
      <c r="N184" s="298" t="s">
        <v>233</v>
      </c>
      <c r="O184" s="298" t="s">
        <v>233</v>
      </c>
      <c r="P184" s="298" t="s">
        <v>233</v>
      </c>
      <c r="Q184" s="437" t="s">
        <v>233</v>
      </c>
      <c r="R184" s="438" t="s">
        <v>233</v>
      </c>
      <c r="S184" s="438" t="s">
        <v>233</v>
      </c>
    </row>
    <row r="185" spans="1:19">
      <c r="A185" s="293">
        <v>373449000804</v>
      </c>
      <c r="B185" s="294" t="s">
        <v>138</v>
      </c>
      <c r="C185" s="300" t="s">
        <v>146</v>
      </c>
      <c r="D185" s="300" t="s">
        <v>326</v>
      </c>
      <c r="E185" s="301"/>
      <c r="F185" s="301"/>
      <c r="G185" s="301" t="s">
        <v>62</v>
      </c>
      <c r="H185" s="301" t="s">
        <v>75</v>
      </c>
      <c r="I185" s="302"/>
      <c r="J185" s="302"/>
      <c r="K185" s="298"/>
      <c r="L185" s="298"/>
      <c r="M185" s="298"/>
      <c r="N185" s="298"/>
      <c r="O185" s="298" t="s">
        <v>233</v>
      </c>
      <c r="P185" s="298" t="s">
        <v>233</v>
      </c>
      <c r="Q185" s="437" t="s">
        <v>64</v>
      </c>
      <c r="R185" s="438" t="s">
        <v>64</v>
      </c>
      <c r="S185" s="438" t="s">
        <v>64</v>
      </c>
    </row>
    <row r="186" spans="1:19">
      <c r="A186" s="293">
        <v>273411000695</v>
      </c>
      <c r="B186" s="294" t="s">
        <v>147</v>
      </c>
      <c r="C186" s="300" t="s">
        <v>465</v>
      </c>
      <c r="D186" s="300" t="s">
        <v>326</v>
      </c>
      <c r="E186" s="296" t="s">
        <v>327</v>
      </c>
      <c r="F186" s="301" t="s">
        <v>328</v>
      </c>
      <c r="G186" s="301" t="s">
        <v>71</v>
      </c>
      <c r="H186" s="301" t="s">
        <v>63</v>
      </c>
      <c r="I186" s="302" t="s">
        <v>233</v>
      </c>
      <c r="J186" s="302" t="s">
        <v>233</v>
      </c>
      <c r="K186" s="298" t="s">
        <v>233</v>
      </c>
      <c r="L186" s="298" t="s">
        <v>233</v>
      </c>
      <c r="M186" s="298" t="s">
        <v>64</v>
      </c>
      <c r="N186" s="298" t="s">
        <v>233</v>
      </c>
      <c r="O186" s="298" t="s">
        <v>234</v>
      </c>
      <c r="P186" s="298" t="s">
        <v>234</v>
      </c>
      <c r="Q186" s="437" t="s">
        <v>233</v>
      </c>
      <c r="R186" s="438" t="s">
        <v>233</v>
      </c>
      <c r="S186" s="438" t="s">
        <v>233</v>
      </c>
    </row>
    <row r="187" spans="1:19">
      <c r="A187" s="293">
        <v>273411000725</v>
      </c>
      <c r="B187" s="294" t="s">
        <v>147</v>
      </c>
      <c r="C187" s="300" t="s">
        <v>148</v>
      </c>
      <c r="D187" s="300" t="s">
        <v>330</v>
      </c>
      <c r="E187" s="296" t="s">
        <v>327</v>
      </c>
      <c r="F187" s="301" t="s">
        <v>328</v>
      </c>
      <c r="G187" s="301" t="s">
        <v>62</v>
      </c>
      <c r="H187" s="301" t="s">
        <v>63</v>
      </c>
      <c r="I187" s="302" t="s">
        <v>233</v>
      </c>
      <c r="J187" s="302" t="s">
        <v>233</v>
      </c>
      <c r="K187" s="298" t="s">
        <v>233</v>
      </c>
      <c r="L187" s="298" t="s">
        <v>233</v>
      </c>
      <c r="M187" s="298" t="s">
        <v>64</v>
      </c>
      <c r="N187" s="298" t="s">
        <v>64</v>
      </c>
      <c r="O187" s="298" t="s">
        <v>64</v>
      </c>
      <c r="P187" s="298" t="s">
        <v>64</v>
      </c>
      <c r="Q187" s="437" t="s">
        <v>233</v>
      </c>
      <c r="R187" s="438" t="s">
        <v>64</v>
      </c>
      <c r="S187" s="438" t="s">
        <v>64</v>
      </c>
    </row>
    <row r="188" spans="1:19">
      <c r="A188" s="293">
        <v>373483000724</v>
      </c>
      <c r="B188" s="294" t="s">
        <v>149</v>
      </c>
      <c r="C188" s="300" t="s">
        <v>150</v>
      </c>
      <c r="D188" s="300" t="s">
        <v>326</v>
      </c>
      <c r="E188" s="301"/>
      <c r="F188" s="301" t="s">
        <v>328</v>
      </c>
      <c r="G188" s="301" t="s">
        <v>62</v>
      </c>
      <c r="H188" s="301" t="s">
        <v>75</v>
      </c>
      <c r="I188" s="302" t="s">
        <v>64</v>
      </c>
      <c r="J188" s="302" t="s">
        <v>64</v>
      </c>
      <c r="K188" s="298" t="s">
        <v>64</v>
      </c>
      <c r="L188" s="298" t="s">
        <v>80</v>
      </c>
      <c r="M188" s="298" t="s">
        <v>80</v>
      </c>
      <c r="N188" s="298" t="s">
        <v>80</v>
      </c>
      <c r="O188" s="298" t="s">
        <v>80</v>
      </c>
      <c r="P188" s="298" t="s">
        <v>64</v>
      </c>
      <c r="Q188" s="437" t="s">
        <v>64</v>
      </c>
      <c r="R188" s="438" t="s">
        <v>80</v>
      </c>
      <c r="S188" s="438" t="s">
        <v>80</v>
      </c>
    </row>
    <row r="189" spans="1:19">
      <c r="A189" s="293">
        <v>273483000851</v>
      </c>
      <c r="B189" s="294" t="s">
        <v>149</v>
      </c>
      <c r="C189" s="300" t="s">
        <v>466</v>
      </c>
      <c r="D189" s="300" t="s">
        <v>326</v>
      </c>
      <c r="E189" s="301"/>
      <c r="F189" s="301" t="s">
        <v>328</v>
      </c>
      <c r="G189" s="301" t="s">
        <v>71</v>
      </c>
      <c r="H189" s="301" t="s">
        <v>63</v>
      </c>
      <c r="I189" s="302" t="s">
        <v>234</v>
      </c>
      <c r="J189" s="302" t="s">
        <v>234</v>
      </c>
      <c r="K189" s="298" t="s">
        <v>234</v>
      </c>
      <c r="L189" s="298" t="s">
        <v>233</v>
      </c>
      <c r="M189" s="298" t="s">
        <v>233</v>
      </c>
      <c r="N189" s="298" t="s">
        <v>234</v>
      </c>
      <c r="O189" s="298" t="s">
        <v>234</v>
      </c>
      <c r="P189" s="298" t="s">
        <v>234</v>
      </c>
      <c r="Q189" s="437" t="s">
        <v>234</v>
      </c>
      <c r="R189" s="438" t="s">
        <v>234</v>
      </c>
      <c r="S189" s="438" t="s">
        <v>234</v>
      </c>
    </row>
    <row r="190" spans="1:19">
      <c r="A190" s="293">
        <v>173483000083</v>
      </c>
      <c r="B190" s="294" t="s">
        <v>149</v>
      </c>
      <c r="C190" s="300" t="s">
        <v>467</v>
      </c>
      <c r="D190" s="300" t="s">
        <v>326</v>
      </c>
      <c r="E190" s="301"/>
      <c r="F190" s="301" t="s">
        <v>328</v>
      </c>
      <c r="G190" s="301" t="s">
        <v>62</v>
      </c>
      <c r="H190" s="301" t="s">
        <v>63</v>
      </c>
      <c r="I190" s="302" t="s">
        <v>233</v>
      </c>
      <c r="J190" s="302" t="s">
        <v>233</v>
      </c>
      <c r="K190" s="298" t="s">
        <v>233</v>
      </c>
      <c r="L190" s="298" t="s">
        <v>234</v>
      </c>
      <c r="M190" s="298" t="s">
        <v>234</v>
      </c>
      <c r="N190" s="298" t="s">
        <v>234</v>
      </c>
      <c r="O190" s="298" t="s">
        <v>234</v>
      </c>
      <c r="P190" s="298" t="s">
        <v>234</v>
      </c>
      <c r="Q190" s="437" t="s">
        <v>234</v>
      </c>
      <c r="R190" s="438" t="s">
        <v>234</v>
      </c>
      <c r="S190" s="438" t="s">
        <v>234</v>
      </c>
    </row>
    <row r="191" spans="1:19">
      <c r="A191" s="293">
        <v>273483000541</v>
      </c>
      <c r="B191" s="294" t="s">
        <v>149</v>
      </c>
      <c r="C191" s="300" t="s">
        <v>468</v>
      </c>
      <c r="D191" s="300" t="s">
        <v>326</v>
      </c>
      <c r="E191" s="301"/>
      <c r="F191" s="301" t="s">
        <v>328</v>
      </c>
      <c r="G191" s="301" t="s">
        <v>71</v>
      </c>
      <c r="H191" s="301" t="s">
        <v>63</v>
      </c>
      <c r="I191" s="302" t="s">
        <v>234</v>
      </c>
      <c r="J191" s="302" t="s">
        <v>234</v>
      </c>
      <c r="K191" s="298" t="s">
        <v>234</v>
      </c>
      <c r="L191" s="298" t="s">
        <v>234</v>
      </c>
      <c r="M191" s="298" t="s">
        <v>234</v>
      </c>
      <c r="N191" s="298" t="s">
        <v>234</v>
      </c>
      <c r="O191" s="298" t="s">
        <v>234</v>
      </c>
      <c r="P191" s="298" t="s">
        <v>234</v>
      </c>
      <c r="Q191" s="437" t="s">
        <v>234</v>
      </c>
      <c r="R191" s="438" t="s">
        <v>234</v>
      </c>
      <c r="S191" s="438" t="s">
        <v>234</v>
      </c>
    </row>
    <row r="192" spans="1:19">
      <c r="A192" s="293">
        <v>273483000142</v>
      </c>
      <c r="B192" s="294" t="s">
        <v>149</v>
      </c>
      <c r="C192" s="300" t="s">
        <v>469</v>
      </c>
      <c r="D192" s="300" t="s">
        <v>326</v>
      </c>
      <c r="E192" s="296" t="s">
        <v>327</v>
      </c>
      <c r="F192" s="301" t="s">
        <v>328</v>
      </c>
      <c r="G192" s="301" t="s">
        <v>71</v>
      </c>
      <c r="H192" s="301" t="s">
        <v>63</v>
      </c>
      <c r="I192" s="302" t="s">
        <v>234</v>
      </c>
      <c r="J192" s="302" t="s">
        <v>234</v>
      </c>
      <c r="K192" s="298" t="s">
        <v>234</v>
      </c>
      <c r="L192" s="298" t="s">
        <v>234</v>
      </c>
      <c r="M192" s="298" t="s">
        <v>234</v>
      </c>
      <c r="N192" s="298" t="s">
        <v>234</v>
      </c>
      <c r="O192" s="298" t="s">
        <v>234</v>
      </c>
      <c r="P192" s="298" t="s">
        <v>234</v>
      </c>
      <c r="Q192" s="437" t="s">
        <v>234</v>
      </c>
      <c r="R192" s="438" t="s">
        <v>234</v>
      </c>
      <c r="S192" s="438" t="s">
        <v>234</v>
      </c>
    </row>
    <row r="193" spans="1:19">
      <c r="A193" s="293">
        <v>173483000016</v>
      </c>
      <c r="B193" s="294" t="s">
        <v>149</v>
      </c>
      <c r="C193" s="300" t="s">
        <v>164</v>
      </c>
      <c r="D193" s="300" t="s">
        <v>330</v>
      </c>
      <c r="E193" s="296" t="s">
        <v>327</v>
      </c>
      <c r="F193" s="301" t="s">
        <v>328</v>
      </c>
      <c r="G193" s="301" t="s">
        <v>62</v>
      </c>
      <c r="H193" s="301" t="s">
        <v>63</v>
      </c>
      <c r="I193" s="302" t="s">
        <v>234</v>
      </c>
      <c r="J193" s="302" t="s">
        <v>234</v>
      </c>
      <c r="K193" s="298" t="s">
        <v>234</v>
      </c>
      <c r="L193" s="298" t="s">
        <v>234</v>
      </c>
      <c r="M193" s="298" t="s">
        <v>234</v>
      </c>
      <c r="N193" s="298" t="s">
        <v>234</v>
      </c>
      <c r="O193" s="298" t="s">
        <v>234</v>
      </c>
      <c r="P193" s="298" t="s">
        <v>234</v>
      </c>
      <c r="Q193" s="437" t="s">
        <v>234</v>
      </c>
      <c r="R193" s="438" t="s">
        <v>234</v>
      </c>
      <c r="S193" s="438" t="s">
        <v>234</v>
      </c>
    </row>
    <row r="194" spans="1:19">
      <c r="A194" s="293">
        <v>273504002191</v>
      </c>
      <c r="B194" s="294" t="s">
        <v>380</v>
      </c>
      <c r="C194" s="300" t="s">
        <v>470</v>
      </c>
      <c r="D194" s="300" t="s">
        <v>326</v>
      </c>
      <c r="E194" s="301"/>
      <c r="F194" s="301" t="s">
        <v>328</v>
      </c>
      <c r="G194" s="301" t="s">
        <v>71</v>
      </c>
      <c r="H194" s="301" t="s">
        <v>63</v>
      </c>
      <c r="I194" s="302" t="s">
        <v>234</v>
      </c>
      <c r="J194" s="302" t="s">
        <v>234</v>
      </c>
      <c r="K194" s="298" t="s">
        <v>234</v>
      </c>
      <c r="L194" s="298" t="s">
        <v>234</v>
      </c>
      <c r="M194" s="298" t="s">
        <v>234</v>
      </c>
      <c r="N194" s="298" t="s">
        <v>234</v>
      </c>
      <c r="O194" s="298" t="s">
        <v>234</v>
      </c>
      <c r="P194" s="298" t="s">
        <v>234</v>
      </c>
      <c r="Q194" s="437" t="s">
        <v>234</v>
      </c>
      <c r="R194" s="438" t="s">
        <v>234</v>
      </c>
      <c r="S194" s="438" t="s">
        <v>234</v>
      </c>
    </row>
    <row r="195" spans="1:19">
      <c r="A195" s="293">
        <v>273504002183</v>
      </c>
      <c r="B195" s="294" t="s">
        <v>380</v>
      </c>
      <c r="C195" s="300" t="s">
        <v>471</v>
      </c>
      <c r="D195" s="300" t="s">
        <v>326</v>
      </c>
      <c r="E195" s="301"/>
      <c r="F195" s="301" t="s">
        <v>328</v>
      </c>
      <c r="G195" s="301" t="s">
        <v>71</v>
      </c>
      <c r="H195" s="301" t="s">
        <v>63</v>
      </c>
      <c r="I195" s="302" t="s">
        <v>234</v>
      </c>
      <c r="J195" s="302" t="s">
        <v>234</v>
      </c>
      <c r="K195" s="298" t="s">
        <v>234</v>
      </c>
      <c r="L195" s="298" t="s">
        <v>234</v>
      </c>
      <c r="M195" s="298" t="s">
        <v>234</v>
      </c>
      <c r="N195" s="298" t="s">
        <v>234</v>
      </c>
      <c r="O195" s="298" t="s">
        <v>234</v>
      </c>
      <c r="P195" s="298" t="s">
        <v>234</v>
      </c>
      <c r="Q195" s="437" t="s">
        <v>234</v>
      </c>
      <c r="R195" s="438" t="s">
        <v>234</v>
      </c>
      <c r="S195" s="438" t="s">
        <v>234</v>
      </c>
    </row>
    <row r="196" spans="1:19">
      <c r="A196" s="293">
        <v>273504000920</v>
      </c>
      <c r="B196" s="294" t="s">
        <v>380</v>
      </c>
      <c r="C196" s="300" t="s">
        <v>472</v>
      </c>
      <c r="D196" s="300" t="s">
        <v>326</v>
      </c>
      <c r="E196" s="301"/>
      <c r="F196" s="301" t="s">
        <v>328</v>
      </c>
      <c r="G196" s="301" t="s">
        <v>71</v>
      </c>
      <c r="H196" s="301" t="s">
        <v>63</v>
      </c>
      <c r="I196" s="302" t="s">
        <v>234</v>
      </c>
      <c r="J196" s="302" t="s">
        <v>234</v>
      </c>
      <c r="K196" s="298" t="s">
        <v>234</v>
      </c>
      <c r="L196" s="298" t="s">
        <v>234</v>
      </c>
      <c r="M196" s="298" t="s">
        <v>234</v>
      </c>
      <c r="N196" s="298" t="s">
        <v>234</v>
      </c>
      <c r="O196" s="298" t="s">
        <v>234</v>
      </c>
      <c r="P196" s="298" t="s">
        <v>234</v>
      </c>
      <c r="Q196" s="437" t="s">
        <v>234</v>
      </c>
      <c r="R196" s="438" t="s">
        <v>234</v>
      </c>
      <c r="S196" s="438" t="s">
        <v>234</v>
      </c>
    </row>
    <row r="197" spans="1:19">
      <c r="A197" s="293">
        <v>273504000687</v>
      </c>
      <c r="B197" s="294" t="s">
        <v>380</v>
      </c>
      <c r="C197" s="300" t="s">
        <v>473</v>
      </c>
      <c r="D197" s="300" t="s">
        <v>326</v>
      </c>
      <c r="E197" s="301"/>
      <c r="F197" s="301" t="s">
        <v>328</v>
      </c>
      <c r="G197" s="301" t="s">
        <v>71</v>
      </c>
      <c r="H197" s="301" t="s">
        <v>63</v>
      </c>
      <c r="I197" s="302" t="s">
        <v>234</v>
      </c>
      <c r="J197" s="302" t="s">
        <v>234</v>
      </c>
      <c r="K197" s="298" t="s">
        <v>234</v>
      </c>
      <c r="L197" s="298" t="s">
        <v>234</v>
      </c>
      <c r="M197" s="298" t="s">
        <v>234</v>
      </c>
      <c r="N197" s="298" t="s">
        <v>234</v>
      </c>
      <c r="O197" s="298" t="s">
        <v>234</v>
      </c>
      <c r="P197" s="298" t="s">
        <v>234</v>
      </c>
      <c r="Q197" s="437" t="s">
        <v>234</v>
      </c>
      <c r="R197" s="438" t="s">
        <v>234</v>
      </c>
      <c r="S197" s="438" t="s">
        <v>234</v>
      </c>
    </row>
    <row r="198" spans="1:19">
      <c r="A198" s="293">
        <v>173504000330</v>
      </c>
      <c r="B198" s="294" t="s">
        <v>380</v>
      </c>
      <c r="C198" s="300" t="s">
        <v>382</v>
      </c>
      <c r="D198" s="300" t="s">
        <v>326</v>
      </c>
      <c r="E198" s="301"/>
      <c r="F198" s="301" t="s">
        <v>328</v>
      </c>
      <c r="G198" s="301" t="s">
        <v>62</v>
      </c>
      <c r="H198" s="301" t="s">
        <v>63</v>
      </c>
      <c r="I198" s="302" t="s">
        <v>233</v>
      </c>
      <c r="J198" s="302" t="s">
        <v>233</v>
      </c>
      <c r="K198" s="298" t="s">
        <v>233</v>
      </c>
      <c r="L198" s="298" t="s">
        <v>233</v>
      </c>
      <c r="M198" s="298" t="s">
        <v>64</v>
      </c>
      <c r="N198" s="298" t="s">
        <v>233</v>
      </c>
      <c r="O198" s="298" t="s">
        <v>233</v>
      </c>
      <c r="P198" s="298" t="s">
        <v>234</v>
      </c>
      <c r="Q198" s="437" t="s">
        <v>234</v>
      </c>
      <c r="R198" s="620" t="s">
        <v>234</v>
      </c>
      <c r="S198" s="620" t="s">
        <v>233</v>
      </c>
    </row>
    <row r="199" spans="1:19">
      <c r="A199" s="293">
        <v>273504000415</v>
      </c>
      <c r="B199" s="294" t="s">
        <v>380</v>
      </c>
      <c r="C199" s="300" t="s">
        <v>474</v>
      </c>
      <c r="D199" s="300" t="s">
        <v>326</v>
      </c>
      <c r="E199" s="301"/>
      <c r="F199" s="301" t="s">
        <v>328</v>
      </c>
      <c r="G199" s="301" t="s">
        <v>71</v>
      </c>
      <c r="H199" s="301" t="s">
        <v>63</v>
      </c>
      <c r="I199" s="302" t="s">
        <v>234</v>
      </c>
      <c r="J199" s="302" t="s">
        <v>234</v>
      </c>
      <c r="K199" s="298" t="s">
        <v>234</v>
      </c>
      <c r="L199" s="298" t="s">
        <v>234</v>
      </c>
      <c r="M199" s="298" t="s">
        <v>234</v>
      </c>
      <c r="N199" s="298" t="s">
        <v>234</v>
      </c>
      <c r="O199" s="298" t="s">
        <v>234</v>
      </c>
      <c r="P199" s="298" t="s">
        <v>242</v>
      </c>
      <c r="Q199" s="437" t="s">
        <v>234</v>
      </c>
      <c r="R199" s="438" t="s">
        <v>234</v>
      </c>
      <c r="S199" s="438" t="s">
        <v>234</v>
      </c>
    </row>
    <row r="200" spans="1:19">
      <c r="A200" s="293">
        <v>173504000011</v>
      </c>
      <c r="B200" s="294" t="s">
        <v>380</v>
      </c>
      <c r="C200" s="300" t="s">
        <v>475</v>
      </c>
      <c r="D200" s="300" t="s">
        <v>330</v>
      </c>
      <c r="E200" s="296" t="s">
        <v>327</v>
      </c>
      <c r="F200" s="301" t="s">
        <v>328</v>
      </c>
      <c r="G200" s="301" t="s">
        <v>62</v>
      </c>
      <c r="H200" s="301" t="s">
        <v>63</v>
      </c>
      <c r="I200" s="302" t="s">
        <v>233</v>
      </c>
      <c r="J200" s="302" t="s">
        <v>233</v>
      </c>
      <c r="K200" s="298" t="s">
        <v>233</v>
      </c>
      <c r="L200" s="298" t="s">
        <v>233</v>
      </c>
      <c r="M200" s="298" t="s">
        <v>233</v>
      </c>
      <c r="N200" s="298" t="s">
        <v>233</v>
      </c>
      <c r="O200" s="298" t="s">
        <v>233</v>
      </c>
      <c r="P200" s="298" t="s">
        <v>233</v>
      </c>
      <c r="Q200" s="437" t="s">
        <v>233</v>
      </c>
      <c r="R200" s="438" t="s">
        <v>234</v>
      </c>
      <c r="S200" s="438" t="s">
        <v>234</v>
      </c>
    </row>
    <row r="201" spans="1:19">
      <c r="A201" s="293">
        <v>273504000270</v>
      </c>
      <c r="B201" s="294" t="s">
        <v>380</v>
      </c>
      <c r="C201" s="300" t="s">
        <v>381</v>
      </c>
      <c r="D201" s="300" t="s">
        <v>330</v>
      </c>
      <c r="E201" s="296" t="s">
        <v>327</v>
      </c>
      <c r="F201" s="301" t="s">
        <v>328</v>
      </c>
      <c r="G201" s="301" t="s">
        <v>71</v>
      </c>
      <c r="H201" s="301" t="s">
        <v>63</v>
      </c>
      <c r="I201" s="302" t="s">
        <v>233</v>
      </c>
      <c r="J201" s="302" t="s">
        <v>233</v>
      </c>
      <c r="K201" s="298" t="s">
        <v>233</v>
      </c>
      <c r="L201" s="298" t="s">
        <v>233</v>
      </c>
      <c r="M201" s="298" t="s">
        <v>233</v>
      </c>
      <c r="N201" s="298" t="s">
        <v>233</v>
      </c>
      <c r="O201" s="298" t="s">
        <v>233</v>
      </c>
      <c r="P201" s="298" t="s">
        <v>234</v>
      </c>
      <c r="Q201" s="437" t="s">
        <v>234</v>
      </c>
      <c r="R201" s="620" t="s">
        <v>234</v>
      </c>
      <c r="S201" s="620" t="s">
        <v>233</v>
      </c>
    </row>
    <row r="202" spans="1:19">
      <c r="A202" s="293">
        <v>273270000408</v>
      </c>
      <c r="B202" s="294" t="s">
        <v>476</v>
      </c>
      <c r="C202" s="295" t="s">
        <v>477</v>
      </c>
      <c r="D202" s="295" t="s">
        <v>330</v>
      </c>
      <c r="E202" s="296" t="s">
        <v>327</v>
      </c>
      <c r="F202" s="296" t="s">
        <v>328</v>
      </c>
      <c r="G202" s="296" t="s">
        <v>62</v>
      </c>
      <c r="H202" s="296" t="s">
        <v>63</v>
      </c>
      <c r="I202" s="297" t="s">
        <v>234</v>
      </c>
      <c r="J202" s="297" t="s">
        <v>233</v>
      </c>
      <c r="K202" s="298" t="s">
        <v>233</v>
      </c>
      <c r="L202" s="298" t="s">
        <v>64</v>
      </c>
      <c r="M202" s="298" t="s">
        <v>64</v>
      </c>
      <c r="N202" s="298" t="s">
        <v>64</v>
      </c>
      <c r="O202" s="298" t="s">
        <v>233</v>
      </c>
      <c r="P202" s="298" t="s">
        <v>233</v>
      </c>
      <c r="Q202" s="437" t="s">
        <v>233</v>
      </c>
      <c r="R202" s="438" t="s">
        <v>233</v>
      </c>
      <c r="S202" s="438" t="s">
        <v>233</v>
      </c>
    </row>
    <row r="203" spans="1:19">
      <c r="A203" s="293">
        <v>273547000192</v>
      </c>
      <c r="B203" s="294" t="s">
        <v>478</v>
      </c>
      <c r="C203" s="300" t="s">
        <v>479</v>
      </c>
      <c r="D203" s="300" t="s">
        <v>330</v>
      </c>
      <c r="E203" s="301"/>
      <c r="F203" s="301" t="s">
        <v>328</v>
      </c>
      <c r="G203" s="301" t="s">
        <v>71</v>
      </c>
      <c r="H203" s="301" t="s">
        <v>63</v>
      </c>
      <c r="I203" s="302" t="s">
        <v>233</v>
      </c>
      <c r="J203" s="302" t="s">
        <v>233</v>
      </c>
      <c r="K203" s="298" t="s">
        <v>64</v>
      </c>
      <c r="L203" s="298" t="s">
        <v>233</v>
      </c>
      <c r="M203" s="298" t="s">
        <v>233</v>
      </c>
      <c r="N203" s="298" t="s">
        <v>233</v>
      </c>
      <c r="O203" s="298" t="s">
        <v>233</v>
      </c>
      <c r="P203" s="298" t="s">
        <v>233</v>
      </c>
      <c r="Q203" s="437" t="s">
        <v>233</v>
      </c>
      <c r="R203" s="438" t="s">
        <v>233</v>
      </c>
      <c r="S203" s="438" t="s">
        <v>233</v>
      </c>
    </row>
    <row r="204" spans="1:19">
      <c r="A204" s="293">
        <v>173547000015</v>
      </c>
      <c r="B204" s="294" t="s">
        <v>478</v>
      </c>
      <c r="C204" s="300" t="s">
        <v>480</v>
      </c>
      <c r="D204" s="300" t="s">
        <v>330</v>
      </c>
      <c r="E204" s="296" t="s">
        <v>327</v>
      </c>
      <c r="F204" s="301" t="s">
        <v>328</v>
      </c>
      <c r="G204" s="301" t="s">
        <v>62</v>
      </c>
      <c r="H204" s="301" t="s">
        <v>63</v>
      </c>
      <c r="I204" s="302" t="s">
        <v>233</v>
      </c>
      <c r="J204" s="302" t="s">
        <v>233</v>
      </c>
      <c r="K204" s="298" t="s">
        <v>233</v>
      </c>
      <c r="L204" s="298" t="s">
        <v>233</v>
      </c>
      <c r="M204" s="298" t="s">
        <v>233</v>
      </c>
      <c r="N204" s="298" t="s">
        <v>233</v>
      </c>
      <c r="O204" s="298" t="s">
        <v>233</v>
      </c>
      <c r="P204" s="298" t="s">
        <v>233</v>
      </c>
      <c r="Q204" s="437" t="s">
        <v>233</v>
      </c>
      <c r="R204" s="438" t="s">
        <v>233</v>
      </c>
      <c r="S204" s="438" t="s">
        <v>233</v>
      </c>
    </row>
    <row r="205" spans="1:19">
      <c r="A205" s="293">
        <v>273555000754</v>
      </c>
      <c r="B205" s="294" t="s">
        <v>481</v>
      </c>
      <c r="C205" s="295" t="s">
        <v>340</v>
      </c>
      <c r="D205" s="295" t="s">
        <v>326</v>
      </c>
      <c r="E205" s="296" t="s">
        <v>327</v>
      </c>
      <c r="F205" s="296" t="s">
        <v>328</v>
      </c>
      <c r="G205" s="296" t="s">
        <v>71</v>
      </c>
      <c r="H205" s="296" t="s">
        <v>63</v>
      </c>
      <c r="I205" s="297" t="s">
        <v>234</v>
      </c>
      <c r="J205" s="297" t="s">
        <v>233</v>
      </c>
      <c r="K205" s="298" t="s">
        <v>233</v>
      </c>
      <c r="L205" s="298" t="s">
        <v>233</v>
      </c>
      <c r="M205" s="298" t="s">
        <v>233</v>
      </c>
      <c r="N205" s="298" t="s">
        <v>234</v>
      </c>
      <c r="O205" s="298" t="s">
        <v>234</v>
      </c>
      <c r="P205" s="298" t="s">
        <v>234</v>
      </c>
      <c r="Q205" s="437" t="s">
        <v>234</v>
      </c>
      <c r="R205" s="438" t="s">
        <v>233</v>
      </c>
      <c r="S205" s="438" t="s">
        <v>233</v>
      </c>
    </row>
    <row r="206" spans="1:19">
      <c r="A206" s="293">
        <v>273555000924</v>
      </c>
      <c r="B206" s="294" t="s">
        <v>481</v>
      </c>
      <c r="C206" s="300" t="s">
        <v>482</v>
      </c>
      <c r="D206" s="300" t="s">
        <v>326</v>
      </c>
      <c r="E206" s="296" t="s">
        <v>327</v>
      </c>
      <c r="F206" s="301" t="s">
        <v>328</v>
      </c>
      <c r="G206" s="301" t="s">
        <v>71</v>
      </c>
      <c r="H206" s="301" t="s">
        <v>63</v>
      </c>
      <c r="I206" s="302" t="s">
        <v>234</v>
      </c>
      <c r="J206" s="302" t="s">
        <v>234</v>
      </c>
      <c r="K206" s="298" t="s">
        <v>234</v>
      </c>
      <c r="L206" s="298" t="s">
        <v>234</v>
      </c>
      <c r="M206" s="298" t="s">
        <v>234</v>
      </c>
      <c r="N206" s="298" t="s">
        <v>234</v>
      </c>
      <c r="O206" s="298" t="s">
        <v>234</v>
      </c>
      <c r="P206" s="298" t="s">
        <v>234</v>
      </c>
      <c r="Q206" s="437" t="s">
        <v>233</v>
      </c>
      <c r="R206" s="438" t="s">
        <v>233</v>
      </c>
      <c r="S206" s="438" t="s">
        <v>233</v>
      </c>
    </row>
    <row r="207" spans="1:19">
      <c r="A207" s="293">
        <v>273555000185</v>
      </c>
      <c r="B207" s="294" t="s">
        <v>481</v>
      </c>
      <c r="C207" s="303" t="s">
        <v>483</v>
      </c>
      <c r="D207" s="303" t="s">
        <v>326</v>
      </c>
      <c r="E207" s="304"/>
      <c r="F207" s="304" t="s">
        <v>328</v>
      </c>
      <c r="G207" s="304" t="s">
        <v>71</v>
      </c>
      <c r="H207" s="304" t="s">
        <v>63</v>
      </c>
      <c r="I207" s="305" t="s">
        <v>233</v>
      </c>
      <c r="J207" s="305" t="s">
        <v>234</v>
      </c>
      <c r="K207" s="298" t="s">
        <v>234</v>
      </c>
      <c r="L207" s="298" t="s">
        <v>234</v>
      </c>
      <c r="M207" s="298" t="s">
        <v>233</v>
      </c>
      <c r="N207" s="298" t="s">
        <v>234</v>
      </c>
      <c r="O207" s="298" t="s">
        <v>234</v>
      </c>
      <c r="P207" s="298" t="s">
        <v>234</v>
      </c>
      <c r="Q207" s="437" t="s">
        <v>234</v>
      </c>
      <c r="R207" s="438" t="s">
        <v>234</v>
      </c>
      <c r="S207" s="438" t="s">
        <v>234</v>
      </c>
    </row>
    <row r="208" spans="1:19">
      <c r="A208" s="318">
        <v>273555000169</v>
      </c>
      <c r="B208" s="294" t="s">
        <v>481</v>
      </c>
      <c r="C208" s="317" t="s">
        <v>484</v>
      </c>
      <c r="D208" s="317" t="s">
        <v>326</v>
      </c>
      <c r="E208" s="296" t="s">
        <v>327</v>
      </c>
      <c r="F208" s="304" t="s">
        <v>328</v>
      </c>
      <c r="G208" s="304" t="s">
        <v>71</v>
      </c>
      <c r="H208" s="304" t="s">
        <v>63</v>
      </c>
      <c r="I208" s="305" t="s">
        <v>355</v>
      </c>
      <c r="J208" s="305" t="s">
        <v>355</v>
      </c>
      <c r="K208" s="298" t="s">
        <v>234</v>
      </c>
      <c r="L208" s="298" t="s">
        <v>234</v>
      </c>
      <c r="M208" s="298" t="s">
        <v>234</v>
      </c>
      <c r="N208" s="298" t="s">
        <v>234</v>
      </c>
      <c r="O208" s="298" t="s">
        <v>234</v>
      </c>
      <c r="P208" s="298" t="s">
        <v>234</v>
      </c>
      <c r="Q208" s="437" t="s">
        <v>234</v>
      </c>
      <c r="R208" s="438" t="s">
        <v>234</v>
      </c>
      <c r="S208" s="438" t="s">
        <v>234</v>
      </c>
    </row>
    <row r="209" spans="1:19">
      <c r="A209" s="293">
        <v>273555000398</v>
      </c>
      <c r="B209" s="294" t="s">
        <v>481</v>
      </c>
      <c r="C209" s="300" t="s">
        <v>485</v>
      </c>
      <c r="D209" s="300" t="s">
        <v>326</v>
      </c>
      <c r="E209" s="296" t="s">
        <v>327</v>
      </c>
      <c r="F209" s="301" t="s">
        <v>328</v>
      </c>
      <c r="G209" s="301" t="s">
        <v>71</v>
      </c>
      <c r="H209" s="301" t="s">
        <v>63</v>
      </c>
      <c r="I209" s="302" t="s">
        <v>234</v>
      </c>
      <c r="J209" s="302" t="s">
        <v>234</v>
      </c>
      <c r="K209" s="298" t="s">
        <v>234</v>
      </c>
      <c r="L209" s="298" t="s">
        <v>234</v>
      </c>
      <c r="M209" s="298" t="s">
        <v>234</v>
      </c>
      <c r="N209" s="298" t="s">
        <v>234</v>
      </c>
      <c r="O209" s="298" t="s">
        <v>234</v>
      </c>
      <c r="P209" s="298" t="s">
        <v>234</v>
      </c>
      <c r="Q209" s="437" t="s">
        <v>234</v>
      </c>
      <c r="R209" s="438" t="s">
        <v>234</v>
      </c>
      <c r="S209" s="438" t="s">
        <v>234</v>
      </c>
    </row>
    <row r="210" spans="1:19">
      <c r="A210" s="293">
        <v>173555000601</v>
      </c>
      <c r="B210" s="294" t="s">
        <v>481</v>
      </c>
      <c r="C210" s="300" t="s">
        <v>486</v>
      </c>
      <c r="D210" s="300" t="s">
        <v>326</v>
      </c>
      <c r="E210" s="301"/>
      <c r="F210" s="301" t="s">
        <v>328</v>
      </c>
      <c r="G210" s="301" t="s">
        <v>62</v>
      </c>
      <c r="H210" s="301" t="s">
        <v>63</v>
      </c>
      <c r="I210" s="302" t="s">
        <v>233</v>
      </c>
      <c r="J210" s="302" t="s">
        <v>233</v>
      </c>
      <c r="K210" s="298" t="s">
        <v>233</v>
      </c>
      <c r="L210" s="298" t="s">
        <v>233</v>
      </c>
      <c r="M210" s="298" t="s">
        <v>233</v>
      </c>
      <c r="N210" s="298" t="s">
        <v>233</v>
      </c>
      <c r="O210" s="298" t="s">
        <v>233</v>
      </c>
      <c r="P210" s="298" t="s">
        <v>233</v>
      </c>
      <c r="Q210" s="437" t="s">
        <v>233</v>
      </c>
      <c r="R210" s="438" t="s">
        <v>233</v>
      </c>
      <c r="S210" s="438" t="s">
        <v>233</v>
      </c>
    </row>
    <row r="211" spans="1:19">
      <c r="A211" s="293">
        <v>273555000029</v>
      </c>
      <c r="B211" s="294" t="s">
        <v>481</v>
      </c>
      <c r="C211" s="300" t="s">
        <v>487</v>
      </c>
      <c r="D211" s="300" t="s">
        <v>330</v>
      </c>
      <c r="E211" s="296" t="s">
        <v>327</v>
      </c>
      <c r="F211" s="301" t="s">
        <v>328</v>
      </c>
      <c r="G211" s="301" t="s">
        <v>71</v>
      </c>
      <c r="H211" s="301" t="s">
        <v>63</v>
      </c>
      <c r="I211" s="302" t="s">
        <v>233</v>
      </c>
      <c r="J211" s="302" t="s">
        <v>233</v>
      </c>
      <c r="K211" s="298" t="s">
        <v>233</v>
      </c>
      <c r="L211" s="298" t="s">
        <v>233</v>
      </c>
      <c r="M211" s="298" t="s">
        <v>233</v>
      </c>
      <c r="N211" s="298" t="s">
        <v>234</v>
      </c>
      <c r="O211" s="298" t="s">
        <v>234</v>
      </c>
      <c r="P211" s="298" t="s">
        <v>234</v>
      </c>
      <c r="Q211" s="437" t="s">
        <v>234</v>
      </c>
      <c r="R211" s="438" t="s">
        <v>234</v>
      </c>
      <c r="S211" s="438" t="s">
        <v>234</v>
      </c>
    </row>
    <row r="212" spans="1:19">
      <c r="A212" s="293">
        <v>173555000016</v>
      </c>
      <c r="B212" s="294" t="s">
        <v>481</v>
      </c>
      <c r="C212" s="300" t="s">
        <v>488</v>
      </c>
      <c r="D212" s="300" t="s">
        <v>330</v>
      </c>
      <c r="E212" s="296" t="s">
        <v>327</v>
      </c>
      <c r="F212" s="301" t="s">
        <v>328</v>
      </c>
      <c r="G212" s="301" t="s">
        <v>62</v>
      </c>
      <c r="H212" s="301" t="s">
        <v>63</v>
      </c>
      <c r="I212" s="302" t="s">
        <v>233</v>
      </c>
      <c r="J212" s="302" t="s">
        <v>233</v>
      </c>
      <c r="K212" s="298" t="s">
        <v>233</v>
      </c>
      <c r="L212" s="298" t="s">
        <v>233</v>
      </c>
      <c r="M212" s="298" t="s">
        <v>233</v>
      </c>
      <c r="N212" s="298" t="s">
        <v>233</v>
      </c>
      <c r="O212" s="298" t="s">
        <v>233</v>
      </c>
      <c r="P212" s="298" t="s">
        <v>233</v>
      </c>
      <c r="Q212" s="437" t="s">
        <v>233</v>
      </c>
      <c r="R212" s="438" t="s">
        <v>233</v>
      </c>
      <c r="S212" s="438" t="s">
        <v>233</v>
      </c>
    </row>
    <row r="213" spans="1:19">
      <c r="A213" s="293">
        <v>273563000615</v>
      </c>
      <c r="B213" s="294" t="s">
        <v>489</v>
      </c>
      <c r="C213" s="300" t="s">
        <v>490</v>
      </c>
      <c r="D213" s="300" t="s">
        <v>326</v>
      </c>
      <c r="E213" s="301"/>
      <c r="F213" s="301" t="s">
        <v>328</v>
      </c>
      <c r="G213" s="301" t="s">
        <v>71</v>
      </c>
      <c r="H213" s="301" t="s">
        <v>63</v>
      </c>
      <c r="I213" s="302" t="s">
        <v>233</v>
      </c>
      <c r="J213" s="302" t="s">
        <v>233</v>
      </c>
      <c r="K213" s="298" t="s">
        <v>233</v>
      </c>
      <c r="L213" s="298" t="s">
        <v>233</v>
      </c>
      <c r="M213" s="298" t="s">
        <v>233</v>
      </c>
      <c r="N213" s="298" t="s">
        <v>234</v>
      </c>
      <c r="O213" s="298" t="s">
        <v>234</v>
      </c>
      <c r="P213" s="298" t="s">
        <v>234</v>
      </c>
      <c r="Q213" s="437" t="s">
        <v>234</v>
      </c>
      <c r="R213" s="438" t="s">
        <v>234</v>
      </c>
      <c r="S213" s="438" t="s">
        <v>234</v>
      </c>
    </row>
    <row r="214" spans="1:19">
      <c r="A214" s="293">
        <v>273563000534</v>
      </c>
      <c r="B214" s="294" t="s">
        <v>489</v>
      </c>
      <c r="C214" s="300" t="s">
        <v>491</v>
      </c>
      <c r="D214" s="300" t="s">
        <v>326</v>
      </c>
      <c r="E214" s="301"/>
      <c r="F214" s="301" t="s">
        <v>328</v>
      </c>
      <c r="G214" s="301" t="s">
        <v>71</v>
      </c>
      <c r="H214" s="301" t="s">
        <v>63</v>
      </c>
      <c r="I214" s="302" t="s">
        <v>233</v>
      </c>
      <c r="J214" s="302" t="s">
        <v>233</v>
      </c>
      <c r="K214" s="298" t="s">
        <v>233</v>
      </c>
      <c r="L214" s="298" t="s">
        <v>233</v>
      </c>
      <c r="M214" s="298" t="s">
        <v>233</v>
      </c>
      <c r="N214" s="298" t="s">
        <v>233</v>
      </c>
      <c r="O214" s="298" t="s">
        <v>234</v>
      </c>
      <c r="P214" s="298" t="s">
        <v>234</v>
      </c>
      <c r="Q214" s="437" t="s">
        <v>234</v>
      </c>
      <c r="R214" s="438" t="s">
        <v>234</v>
      </c>
      <c r="S214" s="438" t="s">
        <v>234</v>
      </c>
    </row>
    <row r="215" spans="1:19">
      <c r="A215" s="293">
        <v>173563000017</v>
      </c>
      <c r="B215" s="294" t="s">
        <v>489</v>
      </c>
      <c r="C215" s="300" t="s">
        <v>492</v>
      </c>
      <c r="D215" s="300" t="s">
        <v>326</v>
      </c>
      <c r="E215" s="301"/>
      <c r="F215" s="301" t="s">
        <v>328</v>
      </c>
      <c r="G215" s="301" t="s">
        <v>62</v>
      </c>
      <c r="H215" s="301" t="s">
        <v>63</v>
      </c>
      <c r="I215" s="302" t="s">
        <v>233</v>
      </c>
      <c r="J215" s="302" t="s">
        <v>233</v>
      </c>
      <c r="K215" s="298" t="s">
        <v>233</v>
      </c>
      <c r="L215" s="298" t="s">
        <v>233</v>
      </c>
      <c r="M215" s="298" t="s">
        <v>233</v>
      </c>
      <c r="N215" s="298" t="s">
        <v>233</v>
      </c>
      <c r="O215" s="298" t="s">
        <v>233</v>
      </c>
      <c r="P215" s="298" t="s">
        <v>233</v>
      </c>
      <c r="Q215" s="437" t="s">
        <v>233</v>
      </c>
      <c r="R215" s="438" t="s">
        <v>233</v>
      </c>
      <c r="S215" s="438" t="s">
        <v>233</v>
      </c>
    </row>
    <row r="216" spans="1:19">
      <c r="A216" s="293">
        <v>373585000052</v>
      </c>
      <c r="B216" s="294" t="s">
        <v>151</v>
      </c>
      <c r="C216" s="300" t="s">
        <v>152</v>
      </c>
      <c r="D216" s="300" t="s">
        <v>326</v>
      </c>
      <c r="E216" s="301"/>
      <c r="F216" s="301" t="s">
        <v>328</v>
      </c>
      <c r="G216" s="301" t="s">
        <v>62</v>
      </c>
      <c r="H216" s="301" t="s">
        <v>75</v>
      </c>
      <c r="I216" s="302" t="s">
        <v>64</v>
      </c>
      <c r="J216" s="302" t="s">
        <v>64</v>
      </c>
      <c r="K216" s="298" t="s">
        <v>64</v>
      </c>
      <c r="L216" s="298" t="s">
        <v>233</v>
      </c>
      <c r="M216" s="298" t="s">
        <v>80</v>
      </c>
      <c r="N216" s="298" t="s">
        <v>80</v>
      </c>
      <c r="O216" s="298" t="s">
        <v>80</v>
      </c>
      <c r="P216" s="298" t="s">
        <v>80</v>
      </c>
      <c r="Q216" s="437" t="s">
        <v>64</v>
      </c>
      <c r="R216" s="620" t="s">
        <v>64</v>
      </c>
      <c r="S216" s="620" t="s">
        <v>80</v>
      </c>
    </row>
    <row r="217" spans="1:19">
      <c r="A217" s="293">
        <v>273585000864</v>
      </c>
      <c r="B217" s="294" t="s">
        <v>151</v>
      </c>
      <c r="C217" s="300" t="s">
        <v>493</v>
      </c>
      <c r="D217" s="300" t="s">
        <v>326</v>
      </c>
      <c r="E217" s="301"/>
      <c r="F217" s="301" t="s">
        <v>328</v>
      </c>
      <c r="G217" s="301" t="s">
        <v>71</v>
      </c>
      <c r="H217" s="301" t="s">
        <v>63</v>
      </c>
      <c r="I217" s="302" t="s">
        <v>234</v>
      </c>
      <c r="J217" s="302" t="s">
        <v>234</v>
      </c>
      <c r="K217" s="298" t="s">
        <v>234</v>
      </c>
      <c r="L217" s="298" t="s">
        <v>234</v>
      </c>
      <c r="M217" s="298" t="s">
        <v>233</v>
      </c>
      <c r="N217" s="298" t="s">
        <v>233</v>
      </c>
      <c r="O217" s="298" t="s">
        <v>234</v>
      </c>
      <c r="P217" s="298" t="s">
        <v>234</v>
      </c>
      <c r="Q217" s="437" t="s">
        <v>234</v>
      </c>
      <c r="R217" s="438" t="s">
        <v>234</v>
      </c>
      <c r="S217" s="438" t="s">
        <v>234</v>
      </c>
    </row>
    <row r="218" spans="1:19">
      <c r="A218" s="293">
        <v>273585000571</v>
      </c>
      <c r="B218" s="294" t="s">
        <v>151</v>
      </c>
      <c r="C218" s="295" t="s">
        <v>383</v>
      </c>
      <c r="D218" s="295" t="s">
        <v>326</v>
      </c>
      <c r="E218" s="296" t="s">
        <v>327</v>
      </c>
      <c r="F218" s="296" t="s">
        <v>328</v>
      </c>
      <c r="G218" s="296" t="s">
        <v>71</v>
      </c>
      <c r="H218" s="296" t="s">
        <v>63</v>
      </c>
      <c r="I218" s="297" t="s">
        <v>234</v>
      </c>
      <c r="J218" s="297" t="s">
        <v>233</v>
      </c>
      <c r="K218" s="298" t="s">
        <v>233</v>
      </c>
      <c r="L218" s="298" t="s">
        <v>233</v>
      </c>
      <c r="M218" s="298" t="s">
        <v>234</v>
      </c>
      <c r="N218" s="298" t="s">
        <v>233</v>
      </c>
      <c r="O218" s="298" t="s">
        <v>234</v>
      </c>
      <c r="P218" s="298" t="s">
        <v>234</v>
      </c>
      <c r="Q218" s="437" t="s">
        <v>234</v>
      </c>
      <c r="R218" s="620" t="s">
        <v>234</v>
      </c>
      <c r="S218" s="620" t="s">
        <v>233</v>
      </c>
    </row>
    <row r="219" spans="1:19">
      <c r="A219" s="293">
        <v>273585000996</v>
      </c>
      <c r="B219" s="294" t="s">
        <v>151</v>
      </c>
      <c r="C219" s="300" t="s">
        <v>494</v>
      </c>
      <c r="D219" s="300" t="s">
        <v>330</v>
      </c>
      <c r="E219" s="296" t="s">
        <v>327</v>
      </c>
      <c r="F219" s="301" t="s">
        <v>328</v>
      </c>
      <c r="G219" s="301" t="s">
        <v>71</v>
      </c>
      <c r="H219" s="301" t="s">
        <v>63</v>
      </c>
      <c r="I219" s="302" t="s">
        <v>234</v>
      </c>
      <c r="J219" s="302" t="s">
        <v>234</v>
      </c>
      <c r="K219" s="298" t="s">
        <v>234</v>
      </c>
      <c r="L219" s="298" t="s">
        <v>234</v>
      </c>
      <c r="M219" s="298" t="s">
        <v>234</v>
      </c>
      <c r="N219" s="298" t="s">
        <v>234</v>
      </c>
      <c r="O219" s="298" t="s">
        <v>234</v>
      </c>
      <c r="P219" s="298" t="s">
        <v>234</v>
      </c>
      <c r="Q219" s="437" t="s">
        <v>234</v>
      </c>
      <c r="R219" s="438" t="s">
        <v>234</v>
      </c>
      <c r="S219" s="438" t="s">
        <v>234</v>
      </c>
    </row>
    <row r="220" spans="1:19">
      <c r="A220" s="293">
        <v>173585000100</v>
      </c>
      <c r="B220" s="294" t="s">
        <v>151</v>
      </c>
      <c r="C220" s="300" t="s">
        <v>495</v>
      </c>
      <c r="D220" s="300" t="s">
        <v>330</v>
      </c>
      <c r="E220" s="296" t="s">
        <v>327</v>
      </c>
      <c r="F220" s="301" t="s">
        <v>328</v>
      </c>
      <c r="G220" s="301" t="s">
        <v>62</v>
      </c>
      <c r="H220" s="301" t="s">
        <v>63</v>
      </c>
      <c r="I220" s="302" t="s">
        <v>233</v>
      </c>
      <c r="J220" s="302" t="s">
        <v>233</v>
      </c>
      <c r="K220" s="298" t="s">
        <v>234</v>
      </c>
      <c r="L220" s="298" t="s">
        <v>233</v>
      </c>
      <c r="M220" s="298" t="s">
        <v>233</v>
      </c>
      <c r="N220" s="298" t="s">
        <v>233</v>
      </c>
      <c r="O220" s="298" t="s">
        <v>234</v>
      </c>
      <c r="P220" s="298" t="s">
        <v>234</v>
      </c>
      <c r="Q220" s="437" t="s">
        <v>234</v>
      </c>
      <c r="R220" s="438" t="s">
        <v>233</v>
      </c>
      <c r="S220" s="438" t="s">
        <v>233</v>
      </c>
    </row>
    <row r="221" spans="1:19">
      <c r="A221" s="293">
        <v>273585000082</v>
      </c>
      <c r="B221" s="294" t="s">
        <v>151</v>
      </c>
      <c r="C221" s="300" t="s">
        <v>496</v>
      </c>
      <c r="D221" s="300" t="s">
        <v>330</v>
      </c>
      <c r="E221" s="296" t="s">
        <v>327</v>
      </c>
      <c r="F221" s="301" t="s">
        <v>328</v>
      </c>
      <c r="G221" s="301" t="s">
        <v>71</v>
      </c>
      <c r="H221" s="301" t="s">
        <v>63</v>
      </c>
      <c r="I221" s="302" t="s">
        <v>234</v>
      </c>
      <c r="J221" s="302" t="s">
        <v>234</v>
      </c>
      <c r="K221" s="298" t="s">
        <v>234</v>
      </c>
      <c r="L221" s="298" t="s">
        <v>234</v>
      </c>
      <c r="M221" s="298" t="s">
        <v>234</v>
      </c>
      <c r="N221" s="298" t="s">
        <v>234</v>
      </c>
      <c r="O221" s="298" t="s">
        <v>234</v>
      </c>
      <c r="P221" s="298" t="s">
        <v>234</v>
      </c>
      <c r="Q221" s="437" t="s">
        <v>234</v>
      </c>
      <c r="R221" s="438" t="s">
        <v>234</v>
      </c>
      <c r="S221" s="438" t="s">
        <v>234</v>
      </c>
    </row>
    <row r="222" spans="1:19">
      <c r="A222" s="6" t="s">
        <v>497</v>
      </c>
      <c r="B222" s="294" t="s">
        <v>151</v>
      </c>
      <c r="C222" s="7" t="s">
        <v>153</v>
      </c>
      <c r="D222" s="7" t="s">
        <v>326</v>
      </c>
      <c r="E222" s="296"/>
      <c r="F222" s="301" t="s">
        <v>328</v>
      </c>
      <c r="G222" s="301" t="s">
        <v>62</v>
      </c>
      <c r="H222" s="301" t="s">
        <v>75</v>
      </c>
      <c r="I222" s="305" t="s">
        <v>355</v>
      </c>
      <c r="J222" s="305" t="s">
        <v>355</v>
      </c>
      <c r="K222" s="305" t="s">
        <v>355</v>
      </c>
      <c r="L222" s="305" t="s">
        <v>355</v>
      </c>
      <c r="M222" s="305" t="s">
        <v>355</v>
      </c>
      <c r="N222" s="298" t="s">
        <v>234</v>
      </c>
      <c r="O222" s="298" t="s">
        <v>233</v>
      </c>
      <c r="P222" s="298" t="s">
        <v>233</v>
      </c>
      <c r="Q222" s="437" t="s">
        <v>233</v>
      </c>
      <c r="R222" s="438" t="s">
        <v>64</v>
      </c>
      <c r="S222" s="438" t="s">
        <v>64</v>
      </c>
    </row>
    <row r="223" spans="1:19">
      <c r="A223" s="293">
        <v>273616000302</v>
      </c>
      <c r="B223" s="294" t="s">
        <v>154</v>
      </c>
      <c r="C223" s="300" t="s">
        <v>498</v>
      </c>
      <c r="D223" s="300" t="s">
        <v>326</v>
      </c>
      <c r="E223" s="296" t="s">
        <v>327</v>
      </c>
      <c r="F223" s="301" t="s">
        <v>328</v>
      </c>
      <c r="G223" s="301" t="s">
        <v>71</v>
      </c>
      <c r="H223" s="301" t="s">
        <v>63</v>
      </c>
      <c r="I223" s="302" t="s">
        <v>234</v>
      </c>
      <c r="J223" s="302" t="s">
        <v>234</v>
      </c>
      <c r="K223" s="298" t="s">
        <v>234</v>
      </c>
      <c r="L223" s="298" t="s">
        <v>234</v>
      </c>
      <c r="M223" s="298" t="s">
        <v>234</v>
      </c>
      <c r="N223" s="298" t="s">
        <v>234</v>
      </c>
      <c r="O223" s="298" t="s">
        <v>234</v>
      </c>
      <c r="P223" s="298" t="s">
        <v>234</v>
      </c>
      <c r="Q223" s="437" t="s">
        <v>234</v>
      </c>
      <c r="R223" s="438" t="s">
        <v>234</v>
      </c>
      <c r="S223" s="438" t="s">
        <v>234</v>
      </c>
    </row>
    <row r="224" spans="1:19">
      <c r="A224" s="293">
        <v>273616000892</v>
      </c>
      <c r="B224" s="294" t="s">
        <v>154</v>
      </c>
      <c r="C224" s="295" t="s">
        <v>499</v>
      </c>
      <c r="D224" s="295" t="s">
        <v>326</v>
      </c>
      <c r="E224" s="296" t="s">
        <v>327</v>
      </c>
      <c r="F224" s="296" t="s">
        <v>328</v>
      </c>
      <c r="G224" s="296" t="s">
        <v>71</v>
      </c>
      <c r="H224" s="296" t="s">
        <v>63</v>
      </c>
      <c r="I224" s="297" t="s">
        <v>234</v>
      </c>
      <c r="J224" s="297" t="s">
        <v>233</v>
      </c>
      <c r="K224" s="298" t="s">
        <v>233</v>
      </c>
      <c r="L224" s="298" t="s">
        <v>233</v>
      </c>
      <c r="M224" s="298" t="s">
        <v>233</v>
      </c>
      <c r="N224" s="298" t="s">
        <v>234</v>
      </c>
      <c r="O224" s="298" t="s">
        <v>234</v>
      </c>
      <c r="P224" s="298" t="s">
        <v>234</v>
      </c>
      <c r="Q224" s="437" t="s">
        <v>234</v>
      </c>
      <c r="R224" s="438" t="s">
        <v>234</v>
      </c>
      <c r="S224" s="438" t="s">
        <v>234</v>
      </c>
    </row>
    <row r="225" spans="1:19">
      <c r="A225" s="293">
        <v>273616000094</v>
      </c>
      <c r="B225" s="294" t="s">
        <v>154</v>
      </c>
      <c r="C225" s="343" t="s">
        <v>500</v>
      </c>
      <c r="D225" s="343" t="s">
        <v>326</v>
      </c>
      <c r="E225" s="296" t="s">
        <v>327</v>
      </c>
      <c r="F225" s="294" t="s">
        <v>328</v>
      </c>
      <c r="G225" s="294" t="s">
        <v>71</v>
      </c>
      <c r="H225" s="294" t="s">
        <v>63</v>
      </c>
      <c r="I225" s="307" t="s">
        <v>362</v>
      </c>
      <c r="J225" s="307" t="s">
        <v>362</v>
      </c>
      <c r="K225" s="307" t="s">
        <v>362</v>
      </c>
      <c r="L225" s="298" t="s">
        <v>234</v>
      </c>
      <c r="M225" s="298" t="s">
        <v>234</v>
      </c>
      <c r="N225" s="298" t="s">
        <v>234</v>
      </c>
      <c r="O225" s="298" t="s">
        <v>234</v>
      </c>
      <c r="P225" s="298" t="s">
        <v>234</v>
      </c>
      <c r="Q225" s="437" t="s">
        <v>234</v>
      </c>
      <c r="R225" s="438" t="s">
        <v>234</v>
      </c>
      <c r="S225" s="438" t="s">
        <v>234</v>
      </c>
    </row>
    <row r="226" spans="1:19">
      <c r="A226" s="293">
        <v>273616001902</v>
      </c>
      <c r="B226" s="294" t="s">
        <v>154</v>
      </c>
      <c r="C226" s="300" t="s">
        <v>501</v>
      </c>
      <c r="D226" s="300" t="s">
        <v>326</v>
      </c>
      <c r="E226" s="296" t="s">
        <v>327</v>
      </c>
      <c r="F226" s="301" t="s">
        <v>328</v>
      </c>
      <c r="G226" s="301" t="s">
        <v>71</v>
      </c>
      <c r="H226" s="301" t="s">
        <v>63</v>
      </c>
      <c r="I226" s="302" t="s">
        <v>233</v>
      </c>
      <c r="J226" s="302" t="s">
        <v>233</v>
      </c>
      <c r="K226" s="298" t="s">
        <v>234</v>
      </c>
      <c r="L226" s="298" t="s">
        <v>234</v>
      </c>
      <c r="M226" s="298" t="s">
        <v>234</v>
      </c>
      <c r="N226" s="298" t="s">
        <v>234</v>
      </c>
      <c r="O226" s="298" t="s">
        <v>234</v>
      </c>
      <c r="P226" s="298" t="s">
        <v>234</v>
      </c>
      <c r="Q226" s="437" t="s">
        <v>234</v>
      </c>
      <c r="R226" s="438" t="s">
        <v>234</v>
      </c>
      <c r="S226" s="438" t="s">
        <v>234</v>
      </c>
    </row>
    <row r="227" spans="1:19">
      <c r="A227" s="293">
        <v>273616000141</v>
      </c>
      <c r="B227" s="294" t="s">
        <v>154</v>
      </c>
      <c r="C227" s="300" t="s">
        <v>502</v>
      </c>
      <c r="D227" s="300" t="s">
        <v>330</v>
      </c>
      <c r="E227" s="296" t="s">
        <v>327</v>
      </c>
      <c r="F227" s="301" t="s">
        <v>328</v>
      </c>
      <c r="G227" s="301" t="s">
        <v>71</v>
      </c>
      <c r="H227" s="301" t="s">
        <v>63</v>
      </c>
      <c r="I227" s="302" t="s">
        <v>233</v>
      </c>
      <c r="J227" s="302" t="s">
        <v>233</v>
      </c>
      <c r="K227" s="298" t="s">
        <v>64</v>
      </c>
      <c r="L227" s="298" t="s">
        <v>64</v>
      </c>
      <c r="M227" s="298" t="s">
        <v>233</v>
      </c>
      <c r="N227" s="298" t="s">
        <v>233</v>
      </c>
      <c r="O227" s="298" t="s">
        <v>234</v>
      </c>
      <c r="P227" s="298" t="s">
        <v>234</v>
      </c>
      <c r="Q227" s="437" t="s">
        <v>234</v>
      </c>
      <c r="R227" s="438" t="s">
        <v>234</v>
      </c>
      <c r="S227" s="438" t="s">
        <v>234</v>
      </c>
    </row>
    <row r="228" spans="1:19">
      <c r="A228" s="293">
        <v>173616000022</v>
      </c>
      <c r="B228" s="294" t="s">
        <v>154</v>
      </c>
      <c r="C228" s="300" t="s">
        <v>503</v>
      </c>
      <c r="D228" s="300" t="s">
        <v>330</v>
      </c>
      <c r="E228" s="296" t="s">
        <v>327</v>
      </c>
      <c r="F228" s="301" t="s">
        <v>328</v>
      </c>
      <c r="G228" s="301" t="s">
        <v>62</v>
      </c>
      <c r="H228" s="301" t="s">
        <v>63</v>
      </c>
      <c r="I228" s="302" t="s">
        <v>233</v>
      </c>
      <c r="J228" s="302" t="s">
        <v>233</v>
      </c>
      <c r="K228" s="298" t="s">
        <v>234</v>
      </c>
      <c r="L228" s="298" t="s">
        <v>233</v>
      </c>
      <c r="M228" s="298" t="s">
        <v>233</v>
      </c>
      <c r="N228" s="298" t="s">
        <v>233</v>
      </c>
      <c r="O228" s="298" t="s">
        <v>233</v>
      </c>
      <c r="P228" s="298" t="s">
        <v>234</v>
      </c>
      <c r="Q228" s="437" t="s">
        <v>234</v>
      </c>
      <c r="R228" s="438" t="s">
        <v>233</v>
      </c>
      <c r="S228" s="438" t="s">
        <v>233</v>
      </c>
    </row>
    <row r="229" spans="1:19">
      <c r="A229" s="293">
        <v>173616000278</v>
      </c>
      <c r="B229" s="294" t="s">
        <v>154</v>
      </c>
      <c r="C229" s="300" t="s">
        <v>123</v>
      </c>
      <c r="D229" s="300" t="s">
        <v>330</v>
      </c>
      <c r="E229" s="296" t="s">
        <v>327</v>
      </c>
      <c r="F229" s="301" t="s">
        <v>328</v>
      </c>
      <c r="G229" s="301" t="s">
        <v>62</v>
      </c>
      <c r="H229" s="301" t="s">
        <v>63</v>
      </c>
      <c r="I229" s="302" t="s">
        <v>233</v>
      </c>
      <c r="J229" s="302" t="s">
        <v>233</v>
      </c>
      <c r="K229" s="298" t="s">
        <v>233</v>
      </c>
      <c r="L229" s="298" t="s">
        <v>233</v>
      </c>
      <c r="M229" s="298" t="s">
        <v>64</v>
      </c>
      <c r="N229" s="298" t="s">
        <v>64</v>
      </c>
      <c r="O229" s="298" t="s">
        <v>233</v>
      </c>
      <c r="P229" s="298" t="s">
        <v>233</v>
      </c>
      <c r="Q229" s="437" t="s">
        <v>233</v>
      </c>
      <c r="R229" s="620" t="s">
        <v>233</v>
      </c>
      <c r="S229" s="620" t="s">
        <v>64</v>
      </c>
    </row>
    <row r="230" spans="1:19">
      <c r="A230" s="293">
        <v>273622000683</v>
      </c>
      <c r="B230" s="294" t="s">
        <v>385</v>
      </c>
      <c r="C230" s="300" t="s">
        <v>386</v>
      </c>
      <c r="D230" s="300" t="s">
        <v>326</v>
      </c>
      <c r="E230" s="296" t="s">
        <v>327</v>
      </c>
      <c r="F230" s="301" t="s">
        <v>328</v>
      </c>
      <c r="G230" s="301" t="s">
        <v>71</v>
      </c>
      <c r="H230" s="301" t="s">
        <v>63</v>
      </c>
      <c r="I230" s="302" t="s">
        <v>233</v>
      </c>
      <c r="J230" s="302" t="s">
        <v>233</v>
      </c>
      <c r="K230" s="298" t="s">
        <v>233</v>
      </c>
      <c r="L230" s="298" t="s">
        <v>64</v>
      </c>
      <c r="M230" s="298" t="s">
        <v>64</v>
      </c>
      <c r="N230" s="298" t="s">
        <v>233</v>
      </c>
      <c r="O230" s="298" t="s">
        <v>233</v>
      </c>
      <c r="P230" s="298" t="s">
        <v>233</v>
      </c>
      <c r="Q230" s="437" t="s">
        <v>233</v>
      </c>
      <c r="R230" s="620" t="s">
        <v>234</v>
      </c>
      <c r="S230" s="620" t="s">
        <v>233</v>
      </c>
    </row>
    <row r="231" spans="1:19">
      <c r="A231" s="293">
        <v>273622000268</v>
      </c>
      <c r="B231" s="294" t="s">
        <v>385</v>
      </c>
      <c r="C231" s="303" t="s">
        <v>504</v>
      </c>
      <c r="D231" s="303" t="s">
        <v>326</v>
      </c>
      <c r="E231" s="304"/>
      <c r="F231" s="304" t="s">
        <v>328</v>
      </c>
      <c r="G231" s="304" t="s">
        <v>71</v>
      </c>
      <c r="H231" s="304" t="s">
        <v>63</v>
      </c>
      <c r="I231" s="305" t="s">
        <v>233</v>
      </c>
      <c r="J231" s="305" t="s">
        <v>234</v>
      </c>
      <c r="K231" s="298" t="s">
        <v>234</v>
      </c>
      <c r="L231" s="298" t="s">
        <v>234</v>
      </c>
      <c r="M231" s="298" t="s">
        <v>234</v>
      </c>
      <c r="N231" s="298" t="s">
        <v>234</v>
      </c>
      <c r="O231" s="298" t="s">
        <v>234</v>
      </c>
      <c r="P231" s="298" t="s">
        <v>234</v>
      </c>
      <c r="Q231" s="437" t="s">
        <v>234</v>
      </c>
      <c r="R231" s="438" t="s">
        <v>234</v>
      </c>
      <c r="S231" s="438" t="s">
        <v>234</v>
      </c>
    </row>
    <row r="232" spans="1:19">
      <c r="A232" s="293">
        <v>273624000583</v>
      </c>
      <c r="B232" s="294" t="s">
        <v>346</v>
      </c>
      <c r="C232" s="300" t="s">
        <v>505</v>
      </c>
      <c r="D232" s="300"/>
      <c r="E232" s="301"/>
      <c r="F232" s="301" t="s">
        <v>328</v>
      </c>
      <c r="G232" s="301" t="s">
        <v>71</v>
      </c>
      <c r="H232" s="301" t="s">
        <v>63</v>
      </c>
      <c r="I232" s="302" t="s">
        <v>234</v>
      </c>
      <c r="J232" s="302" t="s">
        <v>234</v>
      </c>
      <c r="K232" s="298" t="s">
        <v>234</v>
      </c>
      <c r="L232" s="298" t="s">
        <v>234</v>
      </c>
      <c r="M232" s="298" t="s">
        <v>234</v>
      </c>
      <c r="N232" s="298" t="s">
        <v>233</v>
      </c>
      <c r="O232" s="298" t="s">
        <v>234</v>
      </c>
      <c r="P232" s="83" t="s">
        <v>234</v>
      </c>
      <c r="Q232" s="440" t="s">
        <v>234</v>
      </c>
      <c r="R232" s="438" t="s">
        <v>234</v>
      </c>
      <c r="S232" s="438" t="s">
        <v>234</v>
      </c>
    </row>
    <row r="233" spans="1:19">
      <c r="A233" s="293">
        <v>273624001261</v>
      </c>
      <c r="B233" s="294" t="s">
        <v>346</v>
      </c>
      <c r="C233" s="303" t="s">
        <v>506</v>
      </c>
      <c r="D233" s="303" t="s">
        <v>326</v>
      </c>
      <c r="E233" s="296" t="s">
        <v>327</v>
      </c>
      <c r="F233" s="304" t="s">
        <v>328</v>
      </c>
      <c r="G233" s="304" t="s">
        <v>71</v>
      </c>
      <c r="H233" s="304" t="s">
        <v>63</v>
      </c>
      <c r="I233" s="305" t="s">
        <v>64</v>
      </c>
      <c r="J233" s="305" t="s">
        <v>233</v>
      </c>
      <c r="K233" s="298" t="s">
        <v>64</v>
      </c>
      <c r="L233" s="298" t="s">
        <v>64</v>
      </c>
      <c r="M233" s="298" t="s">
        <v>64</v>
      </c>
      <c r="N233" s="298" t="s">
        <v>64</v>
      </c>
      <c r="O233" s="298" t="s">
        <v>233</v>
      </c>
      <c r="P233" s="298" t="s">
        <v>233</v>
      </c>
      <c r="Q233" s="437" t="s">
        <v>233</v>
      </c>
      <c r="R233" s="438" t="s">
        <v>233</v>
      </c>
      <c r="S233" s="438" t="s">
        <v>233</v>
      </c>
    </row>
    <row r="234" spans="1:19">
      <c r="A234" s="293">
        <v>173624000015</v>
      </c>
      <c r="B234" s="294" t="s">
        <v>346</v>
      </c>
      <c r="C234" s="300" t="s">
        <v>507</v>
      </c>
      <c r="D234" s="300"/>
      <c r="E234" s="296" t="s">
        <v>327</v>
      </c>
      <c r="F234" s="301" t="s">
        <v>328</v>
      </c>
      <c r="G234" s="301" t="s">
        <v>62</v>
      </c>
      <c r="H234" s="301" t="s">
        <v>63</v>
      </c>
      <c r="I234" s="302" t="s">
        <v>233</v>
      </c>
      <c r="J234" s="302" t="s">
        <v>233</v>
      </c>
      <c r="K234" s="298" t="s">
        <v>233</v>
      </c>
      <c r="L234" s="298" t="s">
        <v>64</v>
      </c>
      <c r="M234" s="298" t="s">
        <v>64</v>
      </c>
      <c r="N234" s="298" t="s">
        <v>233</v>
      </c>
      <c r="O234" s="298" t="s">
        <v>233</v>
      </c>
      <c r="P234" s="83" t="s">
        <v>233</v>
      </c>
      <c r="Q234" s="440" t="s">
        <v>233</v>
      </c>
      <c r="R234" s="438" t="s">
        <v>233</v>
      </c>
      <c r="S234" s="438" t="s">
        <v>233</v>
      </c>
    </row>
    <row r="235" spans="1:19">
      <c r="A235" s="293">
        <v>273624001199</v>
      </c>
      <c r="B235" s="294" t="s">
        <v>346</v>
      </c>
      <c r="C235" s="300" t="s">
        <v>508</v>
      </c>
      <c r="D235" s="300" t="s">
        <v>326</v>
      </c>
      <c r="E235" s="301"/>
      <c r="F235" s="301" t="s">
        <v>328</v>
      </c>
      <c r="G235" s="301" t="s">
        <v>71</v>
      </c>
      <c r="H235" s="301" t="s">
        <v>63</v>
      </c>
      <c r="I235" s="302" t="s">
        <v>233</v>
      </c>
      <c r="J235" s="302" t="s">
        <v>233</v>
      </c>
      <c r="K235" s="298" t="s">
        <v>233</v>
      </c>
      <c r="L235" s="298" t="s">
        <v>233</v>
      </c>
      <c r="M235" s="298" t="s">
        <v>233</v>
      </c>
      <c r="N235" s="298" t="s">
        <v>233</v>
      </c>
      <c r="O235" s="298" t="s">
        <v>233</v>
      </c>
      <c r="P235" s="298" t="s">
        <v>233</v>
      </c>
      <c r="Q235" s="437" t="s">
        <v>234</v>
      </c>
      <c r="R235" s="438" t="s">
        <v>234</v>
      </c>
      <c r="S235" s="438" t="s">
        <v>234</v>
      </c>
    </row>
    <row r="236" spans="1:19">
      <c r="A236" s="293">
        <v>273624001181</v>
      </c>
      <c r="B236" s="294" t="s">
        <v>346</v>
      </c>
      <c r="C236" s="300" t="s">
        <v>387</v>
      </c>
      <c r="D236" s="300"/>
      <c r="E236" s="301"/>
      <c r="F236" s="301" t="s">
        <v>328</v>
      </c>
      <c r="G236" s="301" t="s">
        <v>71</v>
      </c>
      <c r="H236" s="301" t="s">
        <v>63</v>
      </c>
      <c r="I236" s="302" t="s">
        <v>233</v>
      </c>
      <c r="J236" s="302" t="s">
        <v>233</v>
      </c>
      <c r="K236" s="298" t="s">
        <v>233</v>
      </c>
      <c r="L236" s="298" t="s">
        <v>64</v>
      </c>
      <c r="M236" s="298" t="s">
        <v>233</v>
      </c>
      <c r="N236" s="298" t="s">
        <v>233</v>
      </c>
      <c r="O236" s="298" t="s">
        <v>233</v>
      </c>
      <c r="P236" s="83" t="s">
        <v>233</v>
      </c>
      <c r="Q236" s="440" t="s">
        <v>234</v>
      </c>
      <c r="R236" s="620" t="s">
        <v>234</v>
      </c>
      <c r="S236" s="620" t="s">
        <v>233</v>
      </c>
    </row>
    <row r="237" spans="1:19">
      <c r="A237" s="293">
        <v>273624000389</v>
      </c>
      <c r="B237" s="294" t="s">
        <v>346</v>
      </c>
      <c r="C237" s="300" t="s">
        <v>509</v>
      </c>
      <c r="D237" s="300" t="s">
        <v>326</v>
      </c>
      <c r="E237" s="296" t="s">
        <v>327</v>
      </c>
      <c r="F237" s="301" t="s">
        <v>328</v>
      </c>
      <c r="G237" s="301" t="s">
        <v>71</v>
      </c>
      <c r="H237" s="301" t="s">
        <v>63</v>
      </c>
      <c r="I237" s="302" t="s">
        <v>233</v>
      </c>
      <c r="J237" s="302" t="s">
        <v>233</v>
      </c>
      <c r="K237" s="298" t="s">
        <v>233</v>
      </c>
      <c r="L237" s="298" t="s">
        <v>233</v>
      </c>
      <c r="M237" s="298" t="s">
        <v>233</v>
      </c>
      <c r="N237" s="298" t="s">
        <v>233</v>
      </c>
      <c r="O237" s="298" t="s">
        <v>233</v>
      </c>
      <c r="P237" s="298" t="s">
        <v>233</v>
      </c>
      <c r="Q237" s="437" t="s">
        <v>233</v>
      </c>
      <c r="R237" s="438" t="s">
        <v>233</v>
      </c>
      <c r="S237" s="438" t="s">
        <v>233</v>
      </c>
    </row>
    <row r="238" spans="1:19">
      <c r="A238" s="293">
        <v>273624000524</v>
      </c>
      <c r="B238" s="294" t="s">
        <v>346</v>
      </c>
      <c r="C238" s="303" t="s">
        <v>389</v>
      </c>
      <c r="D238" s="303"/>
      <c r="E238" s="304"/>
      <c r="F238" s="304" t="s">
        <v>328</v>
      </c>
      <c r="G238" s="304" t="s">
        <v>71</v>
      </c>
      <c r="H238" s="304" t="s">
        <v>63</v>
      </c>
      <c r="I238" s="305" t="s">
        <v>233</v>
      </c>
      <c r="J238" s="305" t="s">
        <v>234</v>
      </c>
      <c r="K238" s="298" t="s">
        <v>234</v>
      </c>
      <c r="L238" s="298" t="s">
        <v>233</v>
      </c>
      <c r="M238" s="298" t="s">
        <v>233</v>
      </c>
      <c r="N238" s="298" t="s">
        <v>233</v>
      </c>
      <c r="O238" s="298" t="s">
        <v>234</v>
      </c>
      <c r="P238" s="298" t="s">
        <v>234</v>
      </c>
      <c r="Q238" s="437" t="s">
        <v>233</v>
      </c>
      <c r="R238" s="620" t="s">
        <v>234</v>
      </c>
      <c r="S238" s="620" t="s">
        <v>233</v>
      </c>
    </row>
    <row r="239" spans="1:19">
      <c r="A239" s="293">
        <v>273624000541</v>
      </c>
      <c r="B239" s="294" t="s">
        <v>346</v>
      </c>
      <c r="C239" s="303" t="s">
        <v>347</v>
      </c>
      <c r="D239" s="303"/>
      <c r="E239" s="304"/>
      <c r="F239" s="304" t="s">
        <v>328</v>
      </c>
      <c r="G239" s="304" t="s">
        <v>71</v>
      </c>
      <c r="H239" s="304" t="s">
        <v>63</v>
      </c>
      <c r="I239" s="305" t="s">
        <v>64</v>
      </c>
      <c r="J239" s="305" t="s">
        <v>233</v>
      </c>
      <c r="K239" s="298" t="s">
        <v>233</v>
      </c>
      <c r="L239" s="298" t="s">
        <v>233</v>
      </c>
      <c r="M239" s="298" t="s">
        <v>233</v>
      </c>
      <c r="N239" s="298" t="s">
        <v>234</v>
      </c>
      <c r="O239" s="298" t="s">
        <v>234</v>
      </c>
      <c r="P239" s="298" t="s">
        <v>234</v>
      </c>
      <c r="Q239" s="437" t="s">
        <v>233</v>
      </c>
      <c r="R239" s="656" t="s">
        <v>233</v>
      </c>
      <c r="S239" s="656" t="s">
        <v>234</v>
      </c>
    </row>
    <row r="240" spans="1:19">
      <c r="A240" s="293">
        <v>173624001704</v>
      </c>
      <c r="B240" s="294" t="s">
        <v>346</v>
      </c>
      <c r="C240" s="300" t="s">
        <v>510</v>
      </c>
      <c r="D240" s="300"/>
      <c r="E240" s="296" t="s">
        <v>327</v>
      </c>
      <c r="F240" s="301" t="s">
        <v>328</v>
      </c>
      <c r="G240" s="301" t="s">
        <v>62</v>
      </c>
      <c r="H240" s="301" t="s">
        <v>63</v>
      </c>
      <c r="I240" s="302" t="s">
        <v>233</v>
      </c>
      <c r="J240" s="302" t="s">
        <v>233</v>
      </c>
      <c r="K240" s="298" t="s">
        <v>234</v>
      </c>
      <c r="L240" s="298" t="s">
        <v>234</v>
      </c>
      <c r="M240" s="298" t="s">
        <v>234</v>
      </c>
      <c r="N240" s="298" t="s">
        <v>234</v>
      </c>
      <c r="O240" s="298" t="s">
        <v>234</v>
      </c>
      <c r="P240" s="298" t="s">
        <v>234</v>
      </c>
      <c r="Q240" s="437" t="s">
        <v>234</v>
      </c>
      <c r="R240" s="438" t="s">
        <v>234</v>
      </c>
      <c r="S240" s="438" t="s">
        <v>234</v>
      </c>
    </row>
    <row r="241" spans="1:19">
      <c r="A241" s="293">
        <v>173671000201</v>
      </c>
      <c r="B241" s="294" t="s">
        <v>511</v>
      </c>
      <c r="C241" s="300" t="s">
        <v>512</v>
      </c>
      <c r="D241" s="300"/>
      <c r="E241" s="301"/>
      <c r="F241" s="301" t="s">
        <v>328</v>
      </c>
      <c r="G241" s="301" t="s">
        <v>62</v>
      </c>
      <c r="H241" s="301" t="s">
        <v>63</v>
      </c>
      <c r="I241" s="302" t="s">
        <v>233</v>
      </c>
      <c r="J241" s="302" t="s">
        <v>233</v>
      </c>
      <c r="K241" s="298" t="s">
        <v>233</v>
      </c>
      <c r="L241" s="298" t="s">
        <v>233</v>
      </c>
      <c r="M241" s="298" t="s">
        <v>234</v>
      </c>
      <c r="N241" s="298" t="s">
        <v>234</v>
      </c>
      <c r="O241" s="298" t="s">
        <v>234</v>
      </c>
      <c r="P241" s="83" t="s">
        <v>234</v>
      </c>
      <c r="Q241" s="440" t="s">
        <v>234</v>
      </c>
      <c r="R241" s="438" t="s">
        <v>234</v>
      </c>
      <c r="S241" s="438" t="s">
        <v>234</v>
      </c>
    </row>
    <row r="242" spans="1:19">
      <c r="A242" s="293">
        <v>173671000228</v>
      </c>
      <c r="B242" s="294" t="s">
        <v>511</v>
      </c>
      <c r="C242" s="300" t="s">
        <v>513</v>
      </c>
      <c r="D242" s="300"/>
      <c r="E242" s="296" t="s">
        <v>327</v>
      </c>
      <c r="F242" s="301" t="s">
        <v>328</v>
      </c>
      <c r="G242" s="301" t="s">
        <v>62</v>
      </c>
      <c r="H242" s="301" t="s">
        <v>63</v>
      </c>
      <c r="I242" s="302" t="s">
        <v>233</v>
      </c>
      <c r="J242" s="302" t="s">
        <v>233</v>
      </c>
      <c r="K242" s="298" t="s">
        <v>233</v>
      </c>
      <c r="L242" s="298" t="s">
        <v>233</v>
      </c>
      <c r="M242" s="298" t="s">
        <v>234</v>
      </c>
      <c r="N242" s="298" t="s">
        <v>234</v>
      </c>
      <c r="O242" s="298" t="s">
        <v>234</v>
      </c>
      <c r="P242" s="83" t="s">
        <v>234</v>
      </c>
      <c r="Q242" s="440" t="s">
        <v>234</v>
      </c>
      <c r="R242" s="438" t="s">
        <v>234</v>
      </c>
      <c r="S242" s="438" t="s">
        <v>234</v>
      </c>
    </row>
    <row r="243" spans="1:19">
      <c r="A243" s="293">
        <v>273671000320</v>
      </c>
      <c r="B243" s="294" t="s">
        <v>511</v>
      </c>
      <c r="C243" s="300" t="s">
        <v>514</v>
      </c>
      <c r="D243" s="300"/>
      <c r="E243" s="301"/>
      <c r="F243" s="301" t="s">
        <v>328</v>
      </c>
      <c r="G243" s="301" t="s">
        <v>71</v>
      </c>
      <c r="H243" s="301" t="s">
        <v>63</v>
      </c>
      <c r="I243" s="302" t="s">
        <v>234</v>
      </c>
      <c r="J243" s="302" t="s">
        <v>234</v>
      </c>
      <c r="K243" s="298" t="s">
        <v>234</v>
      </c>
      <c r="L243" s="298" t="s">
        <v>234</v>
      </c>
      <c r="M243" s="298" t="s">
        <v>234</v>
      </c>
      <c r="N243" s="298" t="s">
        <v>234</v>
      </c>
      <c r="O243" s="298" t="s">
        <v>234</v>
      </c>
      <c r="P243" s="83" t="s">
        <v>234</v>
      </c>
      <c r="Q243" s="440" t="s">
        <v>234</v>
      </c>
      <c r="R243" s="438" t="s">
        <v>234</v>
      </c>
      <c r="S243" s="438" t="s">
        <v>234</v>
      </c>
    </row>
    <row r="244" spans="1:19">
      <c r="A244" s="293">
        <v>273675000847</v>
      </c>
      <c r="B244" s="294" t="s">
        <v>155</v>
      </c>
      <c r="C244" s="300" t="s">
        <v>156</v>
      </c>
      <c r="D244" s="300"/>
      <c r="E244" s="301"/>
      <c r="F244" s="301" t="s">
        <v>328</v>
      </c>
      <c r="G244" s="301" t="s">
        <v>71</v>
      </c>
      <c r="H244" s="301" t="s">
        <v>63</v>
      </c>
      <c r="I244" s="302" t="s">
        <v>64</v>
      </c>
      <c r="J244" s="302" t="s">
        <v>64</v>
      </c>
      <c r="K244" s="298" t="s">
        <v>64</v>
      </c>
      <c r="L244" s="298" t="s">
        <v>233</v>
      </c>
      <c r="M244" s="298" t="s">
        <v>233</v>
      </c>
      <c r="N244" s="298" t="s">
        <v>234</v>
      </c>
      <c r="O244" s="298" t="s">
        <v>234</v>
      </c>
      <c r="P244" s="83" t="s">
        <v>234</v>
      </c>
      <c r="Q244" s="440" t="s">
        <v>233</v>
      </c>
      <c r="R244" s="620" t="s">
        <v>233</v>
      </c>
      <c r="S244" s="620" t="s">
        <v>64</v>
      </c>
    </row>
    <row r="245" spans="1:19">
      <c r="A245" s="293">
        <v>173675000010</v>
      </c>
      <c r="B245" s="294" t="s">
        <v>155</v>
      </c>
      <c r="C245" s="300" t="s">
        <v>515</v>
      </c>
      <c r="D245" s="300"/>
      <c r="E245" s="301"/>
      <c r="F245" s="301" t="s">
        <v>328</v>
      </c>
      <c r="G245" s="301" t="s">
        <v>62</v>
      </c>
      <c r="H245" s="301" t="s">
        <v>63</v>
      </c>
      <c r="I245" s="302" t="s">
        <v>64</v>
      </c>
      <c r="J245" s="302" t="s">
        <v>64</v>
      </c>
      <c r="K245" s="298" t="s">
        <v>64</v>
      </c>
      <c r="L245" s="298" t="s">
        <v>233</v>
      </c>
      <c r="M245" s="298" t="s">
        <v>233</v>
      </c>
      <c r="N245" s="298" t="s">
        <v>233</v>
      </c>
      <c r="O245" s="298" t="s">
        <v>233</v>
      </c>
      <c r="P245" s="83" t="s">
        <v>234</v>
      </c>
      <c r="Q245" s="440" t="s">
        <v>233</v>
      </c>
      <c r="R245" s="438" t="s">
        <v>233</v>
      </c>
      <c r="S245" s="438" t="s">
        <v>233</v>
      </c>
    </row>
    <row r="246" spans="1:19">
      <c r="A246" s="293">
        <v>273675000537</v>
      </c>
      <c r="B246" s="294" t="s">
        <v>155</v>
      </c>
      <c r="C246" s="295" t="s">
        <v>516</v>
      </c>
      <c r="D246" s="295"/>
      <c r="E246" s="296"/>
      <c r="F246" s="296" t="s">
        <v>328</v>
      </c>
      <c r="G246" s="296" t="s">
        <v>71</v>
      </c>
      <c r="H246" s="296" t="s">
        <v>63</v>
      </c>
      <c r="I246" s="297" t="s">
        <v>234</v>
      </c>
      <c r="J246" s="297" t="s">
        <v>233</v>
      </c>
      <c r="K246" s="298" t="s">
        <v>233</v>
      </c>
      <c r="L246" s="298" t="s">
        <v>234</v>
      </c>
      <c r="M246" s="298" t="s">
        <v>233</v>
      </c>
      <c r="N246" s="298" t="s">
        <v>234</v>
      </c>
      <c r="O246" s="298" t="s">
        <v>234</v>
      </c>
      <c r="P246" s="83" t="s">
        <v>234</v>
      </c>
      <c r="Q246" s="440" t="s">
        <v>234</v>
      </c>
      <c r="R246" s="438" t="s">
        <v>234</v>
      </c>
      <c r="S246" s="438" t="s">
        <v>234</v>
      </c>
    </row>
    <row r="247" spans="1:19">
      <c r="A247" s="293">
        <v>273675000839</v>
      </c>
      <c r="B247" s="294" t="s">
        <v>155</v>
      </c>
      <c r="C247" s="300" t="s">
        <v>392</v>
      </c>
      <c r="D247" s="300"/>
      <c r="E247" s="301"/>
      <c r="F247" s="301" t="s">
        <v>328</v>
      </c>
      <c r="G247" s="301" t="s">
        <v>71</v>
      </c>
      <c r="H247" s="301" t="s">
        <v>63</v>
      </c>
      <c r="I247" s="302" t="s">
        <v>233</v>
      </c>
      <c r="J247" s="302" t="s">
        <v>233</v>
      </c>
      <c r="K247" s="298" t="s">
        <v>233</v>
      </c>
      <c r="L247" s="298" t="s">
        <v>233</v>
      </c>
      <c r="M247" s="298" t="s">
        <v>233</v>
      </c>
      <c r="N247" s="298" t="s">
        <v>234</v>
      </c>
      <c r="O247" s="298" t="s">
        <v>234</v>
      </c>
      <c r="P247" s="83" t="s">
        <v>234</v>
      </c>
      <c r="Q247" s="440" t="s">
        <v>234</v>
      </c>
      <c r="R247" s="620" t="s">
        <v>234</v>
      </c>
      <c r="S247" s="620" t="s">
        <v>233</v>
      </c>
    </row>
    <row r="248" spans="1:19">
      <c r="A248" s="344">
        <v>273678000198</v>
      </c>
      <c r="B248" s="294" t="s">
        <v>517</v>
      </c>
      <c r="C248" s="317" t="s">
        <v>518</v>
      </c>
      <c r="D248" s="317"/>
      <c r="E248" s="296" t="s">
        <v>327</v>
      </c>
      <c r="F248" s="301" t="s">
        <v>328</v>
      </c>
      <c r="G248" s="301" t="s">
        <v>71</v>
      </c>
      <c r="H248" s="301" t="s">
        <v>63</v>
      </c>
      <c r="I248" s="302" t="s">
        <v>362</v>
      </c>
      <c r="J248" s="302" t="s">
        <v>362</v>
      </c>
      <c r="K248" s="298" t="s">
        <v>362</v>
      </c>
      <c r="L248" s="298" t="s">
        <v>362</v>
      </c>
      <c r="M248" s="298" t="s">
        <v>234</v>
      </c>
      <c r="N248" s="298" t="s">
        <v>234</v>
      </c>
      <c r="O248" s="298" t="s">
        <v>234</v>
      </c>
      <c r="P248" s="83" t="s">
        <v>233</v>
      </c>
      <c r="Q248" s="440" t="s">
        <v>234</v>
      </c>
      <c r="R248" s="438" t="s">
        <v>233</v>
      </c>
      <c r="S248" s="438" t="s">
        <v>233</v>
      </c>
    </row>
    <row r="249" spans="1:19">
      <c r="A249" s="344">
        <v>173678000037</v>
      </c>
      <c r="B249" s="294" t="s">
        <v>517</v>
      </c>
      <c r="C249" s="300" t="s">
        <v>519</v>
      </c>
      <c r="D249" s="300"/>
      <c r="E249" s="301"/>
      <c r="F249" s="301" t="s">
        <v>328</v>
      </c>
      <c r="G249" s="301" t="s">
        <v>62</v>
      </c>
      <c r="H249" s="301" t="s">
        <v>63</v>
      </c>
      <c r="I249" s="302" t="s">
        <v>233</v>
      </c>
      <c r="J249" s="302" t="s">
        <v>233</v>
      </c>
      <c r="K249" s="298" t="s">
        <v>233</v>
      </c>
      <c r="L249" s="298" t="s">
        <v>233</v>
      </c>
      <c r="M249" s="298" t="s">
        <v>64</v>
      </c>
      <c r="N249" s="298" t="s">
        <v>233</v>
      </c>
      <c r="O249" s="298" t="s">
        <v>233</v>
      </c>
      <c r="P249" s="83" t="s">
        <v>233</v>
      </c>
      <c r="Q249" s="440" t="s">
        <v>233</v>
      </c>
      <c r="R249" s="438" t="s">
        <v>233</v>
      </c>
      <c r="S249" s="438" t="s">
        <v>233</v>
      </c>
    </row>
    <row r="250" spans="1:19">
      <c r="A250" s="344">
        <v>273678000040</v>
      </c>
      <c r="B250" s="294" t="s">
        <v>517</v>
      </c>
      <c r="C250" s="300" t="s">
        <v>520</v>
      </c>
      <c r="D250" s="300"/>
      <c r="E250" s="296" t="s">
        <v>327</v>
      </c>
      <c r="F250" s="301" t="s">
        <v>328</v>
      </c>
      <c r="G250" s="301" t="s">
        <v>71</v>
      </c>
      <c r="H250" s="301" t="s">
        <v>63</v>
      </c>
      <c r="I250" s="302" t="s">
        <v>233</v>
      </c>
      <c r="J250" s="302" t="s">
        <v>233</v>
      </c>
      <c r="K250" s="298" t="s">
        <v>233</v>
      </c>
      <c r="L250" s="298" t="s">
        <v>233</v>
      </c>
      <c r="M250" s="298" t="s">
        <v>233</v>
      </c>
      <c r="N250" s="298" t="s">
        <v>233</v>
      </c>
      <c r="O250" s="298" t="s">
        <v>64</v>
      </c>
      <c r="P250" s="83" t="s">
        <v>233</v>
      </c>
      <c r="Q250" s="440" t="s">
        <v>233</v>
      </c>
      <c r="R250" s="438" t="s">
        <v>233</v>
      </c>
      <c r="S250" s="438" t="s">
        <v>233</v>
      </c>
    </row>
    <row r="251" spans="1:19">
      <c r="A251" s="344">
        <v>273678000384</v>
      </c>
      <c r="B251" s="294" t="s">
        <v>517</v>
      </c>
      <c r="C251" s="300" t="s">
        <v>521</v>
      </c>
      <c r="D251" s="300"/>
      <c r="E251" s="296" t="s">
        <v>327</v>
      </c>
      <c r="F251" s="301" t="s">
        <v>328</v>
      </c>
      <c r="G251" s="301" t="s">
        <v>71</v>
      </c>
      <c r="H251" s="301" t="s">
        <v>63</v>
      </c>
      <c r="I251" s="302" t="s">
        <v>234</v>
      </c>
      <c r="J251" s="302" t="s">
        <v>234</v>
      </c>
      <c r="K251" s="298" t="s">
        <v>234</v>
      </c>
      <c r="L251" s="298" t="s">
        <v>233</v>
      </c>
      <c r="M251" s="298" t="s">
        <v>233</v>
      </c>
      <c r="N251" s="298" t="s">
        <v>234</v>
      </c>
      <c r="O251" s="298" t="s">
        <v>234</v>
      </c>
      <c r="P251" s="83" t="s">
        <v>234</v>
      </c>
      <c r="Q251" s="440" t="s">
        <v>234</v>
      </c>
      <c r="R251" s="438" t="s">
        <v>234</v>
      </c>
      <c r="S251" s="438" t="s">
        <v>234</v>
      </c>
    </row>
    <row r="252" spans="1:19">
      <c r="A252" s="293">
        <v>273686000261</v>
      </c>
      <c r="B252" s="294" t="s">
        <v>157</v>
      </c>
      <c r="C252" s="343" t="s">
        <v>349</v>
      </c>
      <c r="D252" s="343"/>
      <c r="E252" s="296" t="s">
        <v>327</v>
      </c>
      <c r="F252" s="294" t="s">
        <v>328</v>
      </c>
      <c r="G252" s="294" t="s">
        <v>71</v>
      </c>
      <c r="H252" s="294" t="s">
        <v>63</v>
      </c>
      <c r="I252" s="345" t="s">
        <v>234</v>
      </c>
      <c r="J252" s="307" t="s">
        <v>362</v>
      </c>
      <c r="K252" s="307" t="s">
        <v>362</v>
      </c>
      <c r="L252" s="298" t="s">
        <v>233</v>
      </c>
      <c r="M252" s="298" t="s">
        <v>64</v>
      </c>
      <c r="N252" s="298" t="s">
        <v>233</v>
      </c>
      <c r="O252" s="298" t="s">
        <v>233</v>
      </c>
      <c r="P252" s="83" t="s">
        <v>234</v>
      </c>
      <c r="Q252" s="440" t="s">
        <v>234</v>
      </c>
      <c r="R252" s="656" t="s">
        <v>233</v>
      </c>
      <c r="S252" s="656" t="s">
        <v>234</v>
      </c>
    </row>
    <row r="253" spans="1:19">
      <c r="A253" s="293">
        <v>273686000083</v>
      </c>
      <c r="B253" s="294" t="s">
        <v>157</v>
      </c>
      <c r="C253" s="300" t="s">
        <v>522</v>
      </c>
      <c r="D253" s="300"/>
      <c r="E253" s="301"/>
      <c r="F253" s="301" t="s">
        <v>328</v>
      </c>
      <c r="G253" s="301" t="s">
        <v>71</v>
      </c>
      <c r="H253" s="301" t="s">
        <v>63</v>
      </c>
      <c r="I253" s="302" t="s">
        <v>233</v>
      </c>
      <c r="J253" s="302" t="s">
        <v>233</v>
      </c>
      <c r="K253" s="298" t="s">
        <v>233</v>
      </c>
      <c r="L253" s="298" t="s">
        <v>64</v>
      </c>
      <c r="M253" s="298" t="s">
        <v>64</v>
      </c>
      <c r="N253" s="298" t="s">
        <v>233</v>
      </c>
      <c r="O253" s="298" t="s">
        <v>233</v>
      </c>
      <c r="P253" s="83" t="s">
        <v>233</v>
      </c>
      <c r="Q253" s="440" t="s">
        <v>233</v>
      </c>
      <c r="R253" s="438" t="s">
        <v>233</v>
      </c>
      <c r="S253" s="438" t="s">
        <v>233</v>
      </c>
    </row>
    <row r="254" spans="1:19">
      <c r="A254" s="293">
        <v>173686000020</v>
      </c>
      <c r="B254" s="294" t="s">
        <v>157</v>
      </c>
      <c r="C254" s="300" t="s">
        <v>158</v>
      </c>
      <c r="D254" s="300"/>
      <c r="E254" s="296" t="s">
        <v>327</v>
      </c>
      <c r="F254" s="301" t="s">
        <v>328</v>
      </c>
      <c r="G254" s="301" t="s">
        <v>62</v>
      </c>
      <c r="H254" s="301" t="s">
        <v>63</v>
      </c>
      <c r="I254" s="302" t="s">
        <v>233</v>
      </c>
      <c r="J254" s="302" t="s">
        <v>233</v>
      </c>
      <c r="K254" s="298" t="s">
        <v>233</v>
      </c>
      <c r="L254" s="298" t="s">
        <v>64</v>
      </c>
      <c r="M254" s="298" t="s">
        <v>64</v>
      </c>
      <c r="N254" s="298" t="s">
        <v>233</v>
      </c>
      <c r="O254" s="298" t="s">
        <v>233</v>
      </c>
      <c r="P254" s="83" t="s">
        <v>233</v>
      </c>
      <c r="Q254" s="440" t="s">
        <v>233</v>
      </c>
      <c r="R254" s="620" t="s">
        <v>233</v>
      </c>
      <c r="S254" s="620" t="s">
        <v>64</v>
      </c>
    </row>
    <row r="255" spans="1:19">
      <c r="A255" s="293">
        <v>173770000019</v>
      </c>
      <c r="B255" s="294" t="s">
        <v>523</v>
      </c>
      <c r="C255" s="300" t="s">
        <v>524</v>
      </c>
      <c r="D255" s="300"/>
      <c r="E255" s="301"/>
      <c r="F255" s="301" t="s">
        <v>328</v>
      </c>
      <c r="G255" s="301" t="s">
        <v>62</v>
      </c>
      <c r="H255" s="301" t="s">
        <v>63</v>
      </c>
      <c r="I255" s="302" t="s">
        <v>233</v>
      </c>
      <c r="J255" s="302" t="s">
        <v>233</v>
      </c>
      <c r="K255" s="298" t="s">
        <v>233</v>
      </c>
      <c r="L255" s="298" t="s">
        <v>233</v>
      </c>
      <c r="M255" s="298" t="s">
        <v>233</v>
      </c>
      <c r="N255" s="298" t="s">
        <v>233</v>
      </c>
      <c r="O255" s="298" t="s">
        <v>234</v>
      </c>
      <c r="P255" s="83" t="s">
        <v>234</v>
      </c>
      <c r="Q255" s="440" t="s">
        <v>234</v>
      </c>
      <c r="R255" s="438" t="s">
        <v>234</v>
      </c>
      <c r="S255" s="438" t="s">
        <v>234</v>
      </c>
    </row>
    <row r="256" spans="1:19">
      <c r="A256" s="293">
        <v>173854000014</v>
      </c>
      <c r="B256" s="294" t="s">
        <v>394</v>
      </c>
      <c r="C256" s="303" t="s">
        <v>395</v>
      </c>
      <c r="D256" s="303"/>
      <c r="E256" s="296" t="s">
        <v>327</v>
      </c>
      <c r="F256" s="304" t="s">
        <v>328</v>
      </c>
      <c r="G256" s="304" t="s">
        <v>62</v>
      </c>
      <c r="H256" s="304" t="s">
        <v>63</v>
      </c>
      <c r="I256" s="305" t="s">
        <v>233</v>
      </c>
      <c r="J256" s="305" t="s">
        <v>234</v>
      </c>
      <c r="K256" s="298" t="s">
        <v>234</v>
      </c>
      <c r="L256" s="298" t="s">
        <v>233</v>
      </c>
      <c r="M256" s="298" t="s">
        <v>233</v>
      </c>
      <c r="N256" s="298" t="s">
        <v>233</v>
      </c>
      <c r="O256" s="298" t="s">
        <v>233</v>
      </c>
      <c r="P256" s="83" t="s">
        <v>234</v>
      </c>
      <c r="Q256" s="440" t="s">
        <v>234</v>
      </c>
      <c r="R256" s="620" t="s">
        <v>234</v>
      </c>
      <c r="S256" s="620" t="s">
        <v>233</v>
      </c>
    </row>
    <row r="257" spans="1:20">
      <c r="A257" s="293">
        <v>273854000329</v>
      </c>
      <c r="B257" s="294" t="s">
        <v>394</v>
      </c>
      <c r="C257" s="300" t="s">
        <v>525</v>
      </c>
      <c r="D257" s="300"/>
      <c r="E257" s="301"/>
      <c r="F257" s="301" t="s">
        <v>328</v>
      </c>
      <c r="G257" s="301" t="s">
        <v>71</v>
      </c>
      <c r="H257" s="301" t="s">
        <v>63</v>
      </c>
      <c r="I257" s="302" t="s">
        <v>233</v>
      </c>
      <c r="J257" s="302" t="s">
        <v>233</v>
      </c>
      <c r="K257" s="298" t="s">
        <v>233</v>
      </c>
      <c r="L257" s="298" t="s">
        <v>233</v>
      </c>
      <c r="M257" s="298" t="s">
        <v>64</v>
      </c>
      <c r="N257" s="298" t="s">
        <v>233</v>
      </c>
      <c r="O257" s="298" t="s">
        <v>233</v>
      </c>
      <c r="P257" s="83" t="s">
        <v>233</v>
      </c>
      <c r="Q257" s="440" t="s">
        <v>234</v>
      </c>
      <c r="R257" s="438" t="s">
        <v>233</v>
      </c>
      <c r="S257" s="438" t="s">
        <v>233</v>
      </c>
    </row>
    <row r="258" spans="1:20">
      <c r="A258" s="293">
        <v>173861000038</v>
      </c>
      <c r="B258" s="294" t="s">
        <v>159</v>
      </c>
      <c r="C258" s="300" t="s">
        <v>526</v>
      </c>
      <c r="D258" s="300"/>
      <c r="E258" s="301"/>
      <c r="F258" s="301" t="s">
        <v>328</v>
      </c>
      <c r="G258" s="301" t="s">
        <v>62</v>
      </c>
      <c r="H258" s="301" t="s">
        <v>63</v>
      </c>
      <c r="I258" s="302" t="s">
        <v>64</v>
      </c>
      <c r="J258" s="302" t="s">
        <v>64</v>
      </c>
      <c r="K258" s="298" t="s">
        <v>64</v>
      </c>
      <c r="L258" s="298" t="s">
        <v>64</v>
      </c>
      <c r="M258" s="298" t="s">
        <v>64</v>
      </c>
      <c r="N258" s="298" t="s">
        <v>64</v>
      </c>
      <c r="O258" s="298" t="s">
        <v>233</v>
      </c>
      <c r="P258" s="83" t="s">
        <v>233</v>
      </c>
      <c r="Q258" s="440" t="s">
        <v>233</v>
      </c>
      <c r="R258" s="438" t="s">
        <v>233</v>
      </c>
      <c r="S258" s="438" t="s">
        <v>233</v>
      </c>
    </row>
    <row r="259" spans="1:20">
      <c r="A259" s="293">
        <v>173861000771</v>
      </c>
      <c r="B259" s="294" t="s">
        <v>159</v>
      </c>
      <c r="C259" s="300" t="s">
        <v>335</v>
      </c>
      <c r="D259" s="300"/>
      <c r="E259" s="301"/>
      <c r="F259" s="301" t="s">
        <v>328</v>
      </c>
      <c r="G259" s="301" t="s">
        <v>62</v>
      </c>
      <c r="H259" s="301" t="s">
        <v>63</v>
      </c>
      <c r="I259" s="302" t="s">
        <v>234</v>
      </c>
      <c r="J259" s="302" t="s">
        <v>234</v>
      </c>
      <c r="K259" s="298" t="s">
        <v>234</v>
      </c>
      <c r="L259" s="298" t="s">
        <v>234</v>
      </c>
      <c r="M259" s="298" t="s">
        <v>234</v>
      </c>
      <c r="N259" s="298" t="s">
        <v>234</v>
      </c>
      <c r="O259" s="298" t="s">
        <v>234</v>
      </c>
      <c r="P259" s="83" t="s">
        <v>234</v>
      </c>
      <c r="Q259" s="440" t="s">
        <v>234</v>
      </c>
      <c r="R259" s="438" t="s">
        <v>234</v>
      </c>
      <c r="S259" s="438" t="s">
        <v>234</v>
      </c>
    </row>
    <row r="260" spans="1:20" ht="30">
      <c r="A260" s="293">
        <v>273861000253</v>
      </c>
      <c r="B260" s="294" t="s">
        <v>159</v>
      </c>
      <c r="C260" s="300" t="s">
        <v>351</v>
      </c>
      <c r="D260" s="300"/>
      <c r="E260" s="301"/>
      <c r="F260" s="301" t="s">
        <v>328</v>
      </c>
      <c r="G260" s="301" t="s">
        <v>71</v>
      </c>
      <c r="H260" s="301" t="s">
        <v>63</v>
      </c>
      <c r="I260" s="302" t="s">
        <v>233</v>
      </c>
      <c r="J260" s="302" t="s">
        <v>233</v>
      </c>
      <c r="K260" s="298" t="s">
        <v>233</v>
      </c>
      <c r="L260" s="298" t="s">
        <v>233</v>
      </c>
      <c r="M260" s="298" t="s">
        <v>233</v>
      </c>
      <c r="N260" s="298" t="s">
        <v>234</v>
      </c>
      <c r="O260" s="298" t="s">
        <v>234</v>
      </c>
      <c r="P260" s="83" t="s">
        <v>233</v>
      </c>
      <c r="Q260" s="440" t="s">
        <v>233</v>
      </c>
      <c r="R260" s="656" t="s">
        <v>233</v>
      </c>
      <c r="S260" s="656" t="s">
        <v>234</v>
      </c>
    </row>
    <row r="261" spans="1:20">
      <c r="A261" s="293">
        <v>173861000721</v>
      </c>
      <c r="B261" s="294" t="s">
        <v>159</v>
      </c>
      <c r="C261" s="300" t="s">
        <v>527</v>
      </c>
      <c r="D261" s="300"/>
      <c r="E261" s="296" t="s">
        <v>327</v>
      </c>
      <c r="F261" s="301" t="s">
        <v>328</v>
      </c>
      <c r="G261" s="301" t="s">
        <v>62</v>
      </c>
      <c r="H261" s="301" t="s">
        <v>63</v>
      </c>
      <c r="I261" s="302" t="s">
        <v>233</v>
      </c>
      <c r="J261" s="302" t="s">
        <v>233</v>
      </c>
      <c r="K261" s="298" t="s">
        <v>64</v>
      </c>
      <c r="L261" s="298" t="s">
        <v>64</v>
      </c>
      <c r="M261" s="298" t="s">
        <v>64</v>
      </c>
      <c r="N261" s="298" t="s">
        <v>233</v>
      </c>
      <c r="O261" s="298" t="s">
        <v>233</v>
      </c>
      <c r="P261" s="83" t="s">
        <v>233</v>
      </c>
      <c r="Q261" s="440" t="s">
        <v>233</v>
      </c>
      <c r="R261" s="438" t="s">
        <v>233</v>
      </c>
      <c r="S261" s="438" t="s">
        <v>233</v>
      </c>
    </row>
    <row r="262" spans="1:20">
      <c r="A262" s="293">
        <v>273861000571</v>
      </c>
      <c r="B262" s="294" t="s">
        <v>159</v>
      </c>
      <c r="C262" s="300" t="s">
        <v>160</v>
      </c>
      <c r="D262" s="300"/>
      <c r="E262" s="301"/>
      <c r="F262" s="301" t="s">
        <v>328</v>
      </c>
      <c r="G262" s="301" t="s">
        <v>71</v>
      </c>
      <c r="H262" s="301" t="s">
        <v>63</v>
      </c>
      <c r="I262" s="302" t="s">
        <v>233</v>
      </c>
      <c r="J262" s="302" t="s">
        <v>233</v>
      </c>
      <c r="K262" s="298" t="s">
        <v>233</v>
      </c>
      <c r="L262" s="298" t="s">
        <v>233</v>
      </c>
      <c r="M262" s="298" t="s">
        <v>233</v>
      </c>
      <c r="N262" s="298" t="s">
        <v>233</v>
      </c>
      <c r="O262" s="298" t="s">
        <v>233</v>
      </c>
      <c r="P262" s="83" t="s">
        <v>233</v>
      </c>
      <c r="Q262" s="440" t="s">
        <v>233</v>
      </c>
      <c r="R262" s="620" t="s">
        <v>233</v>
      </c>
      <c r="S262" s="620" t="s">
        <v>64</v>
      </c>
      <c r="T262" s="4">
        <f>24-7</f>
        <v>17</v>
      </c>
    </row>
    <row r="263" spans="1:20">
      <c r="A263" s="293">
        <v>273870000193</v>
      </c>
      <c r="B263" s="294" t="s">
        <v>161</v>
      </c>
      <c r="C263" s="300" t="s">
        <v>162</v>
      </c>
      <c r="D263" s="300"/>
      <c r="E263" s="296" t="s">
        <v>327</v>
      </c>
      <c r="F263" s="301" t="s">
        <v>328</v>
      </c>
      <c r="G263" s="301" t="s">
        <v>71</v>
      </c>
      <c r="H263" s="301" t="s">
        <v>63</v>
      </c>
      <c r="I263" s="302" t="s">
        <v>233</v>
      </c>
      <c r="J263" s="302" t="s">
        <v>233</v>
      </c>
      <c r="K263" s="298" t="s">
        <v>64</v>
      </c>
      <c r="L263" s="298" t="s">
        <v>64</v>
      </c>
      <c r="M263" s="298" t="s">
        <v>64</v>
      </c>
      <c r="N263" s="298" t="s">
        <v>64</v>
      </c>
      <c r="O263" s="298" t="s">
        <v>233</v>
      </c>
      <c r="P263" s="83" t="s">
        <v>233</v>
      </c>
      <c r="Q263" s="440" t="s">
        <v>233</v>
      </c>
      <c r="R263" s="620" t="s">
        <v>233</v>
      </c>
      <c r="S263" s="620" t="s">
        <v>64</v>
      </c>
    </row>
    <row r="264" spans="1:20">
      <c r="A264" s="293">
        <v>173870000512</v>
      </c>
      <c r="B264" s="294" t="s">
        <v>161</v>
      </c>
      <c r="C264" s="300" t="s">
        <v>163</v>
      </c>
      <c r="D264" s="300"/>
      <c r="E264" s="296" t="s">
        <v>327</v>
      </c>
      <c r="F264" s="301" t="s">
        <v>328</v>
      </c>
      <c r="G264" s="301" t="s">
        <v>62</v>
      </c>
      <c r="H264" s="301" t="s">
        <v>63</v>
      </c>
      <c r="I264" s="302" t="s">
        <v>233</v>
      </c>
      <c r="J264" s="302" t="s">
        <v>233</v>
      </c>
      <c r="K264" s="298" t="s">
        <v>233</v>
      </c>
      <c r="L264" s="298" t="s">
        <v>64</v>
      </c>
      <c r="M264" s="298" t="s">
        <v>64</v>
      </c>
      <c r="N264" s="298" t="s">
        <v>64</v>
      </c>
      <c r="O264" s="298" t="s">
        <v>233</v>
      </c>
      <c r="P264" s="83" t="s">
        <v>233</v>
      </c>
      <c r="Q264" s="440" t="s">
        <v>64</v>
      </c>
      <c r="R264" s="438" t="s">
        <v>64</v>
      </c>
      <c r="S264" s="438" t="s">
        <v>64</v>
      </c>
    </row>
    <row r="265" spans="1:20">
      <c r="A265" s="293">
        <v>273870000371</v>
      </c>
      <c r="B265" s="294" t="s">
        <v>161</v>
      </c>
      <c r="C265" s="300" t="s">
        <v>528</v>
      </c>
      <c r="D265" s="300"/>
      <c r="E265" s="296" t="s">
        <v>327</v>
      </c>
      <c r="F265" s="301" t="s">
        <v>328</v>
      </c>
      <c r="G265" s="301" t="s">
        <v>71</v>
      </c>
      <c r="H265" s="301" t="s">
        <v>63</v>
      </c>
      <c r="I265" s="302" t="s">
        <v>234</v>
      </c>
      <c r="J265" s="302" t="s">
        <v>234</v>
      </c>
      <c r="K265" s="298" t="s">
        <v>233</v>
      </c>
      <c r="L265" s="298" t="s">
        <v>233</v>
      </c>
      <c r="M265" s="298" t="s">
        <v>233</v>
      </c>
      <c r="N265" s="298" t="s">
        <v>233</v>
      </c>
      <c r="O265" s="298" t="s">
        <v>233</v>
      </c>
      <c r="P265" s="83" t="s">
        <v>234</v>
      </c>
      <c r="Q265" s="440" t="s">
        <v>234</v>
      </c>
      <c r="R265" s="438" t="s">
        <v>233</v>
      </c>
      <c r="S265" s="438" t="s">
        <v>233</v>
      </c>
    </row>
    <row r="266" spans="1:20">
      <c r="A266" s="293">
        <v>173870000521</v>
      </c>
      <c r="B266" s="294" t="s">
        <v>161</v>
      </c>
      <c r="C266" s="300" t="s">
        <v>164</v>
      </c>
      <c r="D266" s="300"/>
      <c r="E266" s="296" t="s">
        <v>327</v>
      </c>
      <c r="F266" s="301" t="s">
        <v>328</v>
      </c>
      <c r="G266" s="301" t="s">
        <v>62</v>
      </c>
      <c r="H266" s="301" t="s">
        <v>63</v>
      </c>
      <c r="I266" s="302" t="s">
        <v>64</v>
      </c>
      <c r="J266" s="302" t="s">
        <v>64</v>
      </c>
      <c r="K266" s="298" t="s">
        <v>64</v>
      </c>
      <c r="L266" s="298" t="s">
        <v>64</v>
      </c>
      <c r="M266" s="298" t="s">
        <v>80</v>
      </c>
      <c r="N266" s="298" t="s">
        <v>80</v>
      </c>
      <c r="O266" s="298" t="s">
        <v>64</v>
      </c>
      <c r="P266" s="83" t="s">
        <v>64</v>
      </c>
      <c r="Q266" s="440" t="s">
        <v>64</v>
      </c>
      <c r="R266" s="438" t="s">
        <v>64</v>
      </c>
      <c r="S266" s="438" t="s">
        <v>64</v>
      </c>
    </row>
    <row r="267" spans="1:20">
      <c r="A267" s="705">
        <v>173873000041</v>
      </c>
      <c r="B267" s="313" t="s">
        <v>529</v>
      </c>
      <c r="C267" s="316" t="s">
        <v>530</v>
      </c>
      <c r="D267" s="316"/>
      <c r="E267" s="708" t="s">
        <v>327</v>
      </c>
      <c r="F267" s="434" t="s">
        <v>328</v>
      </c>
      <c r="G267" s="434" t="s">
        <v>62</v>
      </c>
      <c r="H267" s="434" t="s">
        <v>63</v>
      </c>
      <c r="I267" s="435" t="s">
        <v>233</v>
      </c>
      <c r="J267" s="435" t="s">
        <v>233</v>
      </c>
      <c r="K267" s="433" t="s">
        <v>233</v>
      </c>
      <c r="L267" s="433" t="s">
        <v>233</v>
      </c>
      <c r="M267" s="433" t="s">
        <v>233</v>
      </c>
      <c r="N267" s="433" t="s">
        <v>233</v>
      </c>
      <c r="O267" s="433" t="s">
        <v>233</v>
      </c>
      <c r="P267" s="436" t="s">
        <v>233</v>
      </c>
      <c r="Q267" s="711" t="s">
        <v>233</v>
      </c>
      <c r="R267" s="687" t="s">
        <v>233</v>
      </c>
      <c r="S267" s="687" t="s">
        <v>233</v>
      </c>
    </row>
    <row r="268" spans="1:20">
      <c r="A268" s="705">
        <v>273873000615</v>
      </c>
      <c r="B268" s="313" t="s">
        <v>529</v>
      </c>
      <c r="C268" s="707" t="s">
        <v>531</v>
      </c>
      <c r="D268" s="707"/>
      <c r="E268" s="708" t="s">
        <v>327</v>
      </c>
      <c r="F268" s="708" t="s">
        <v>328</v>
      </c>
      <c r="G268" s="708" t="s">
        <v>71</v>
      </c>
      <c r="H268" s="708" t="s">
        <v>63</v>
      </c>
      <c r="I268" s="709" t="s">
        <v>234</v>
      </c>
      <c r="J268" s="709" t="s">
        <v>233</v>
      </c>
      <c r="K268" s="433" t="s">
        <v>233</v>
      </c>
      <c r="L268" s="433" t="s">
        <v>233</v>
      </c>
      <c r="M268" s="433" t="s">
        <v>233</v>
      </c>
      <c r="N268" s="433" t="s">
        <v>233</v>
      </c>
      <c r="O268" s="433" t="s">
        <v>233</v>
      </c>
      <c r="P268" s="436" t="s">
        <v>233</v>
      </c>
      <c r="Q268" s="711" t="s">
        <v>233</v>
      </c>
      <c r="R268" s="687" t="s">
        <v>233</v>
      </c>
      <c r="S268" s="687" t="s">
        <v>233</v>
      </c>
    </row>
    <row r="269" spans="1:20">
      <c r="C269" s="4" t="s">
        <v>532</v>
      </c>
    </row>
    <row r="270" spans="1:20">
      <c r="N270" s="9"/>
      <c r="O270" s="9"/>
      <c r="P270" s="9"/>
      <c r="Q270" s="9"/>
      <c r="R270" s="9"/>
    </row>
    <row r="271" spans="1:20">
      <c r="A271" s="837" t="s">
        <v>533</v>
      </c>
      <c r="B271" s="837"/>
      <c r="C271" s="837"/>
      <c r="D271" s="837"/>
      <c r="E271" s="837"/>
      <c r="F271" s="837"/>
    </row>
    <row r="272" spans="1:20">
      <c r="A272" s="438" t="s">
        <v>534</v>
      </c>
      <c r="B272" s="4" t="s">
        <v>535</v>
      </c>
    </row>
    <row r="273" spans="1:19">
      <c r="A273" s="438" t="s">
        <v>356</v>
      </c>
      <c r="B273" s="4" t="s">
        <v>536</v>
      </c>
    </row>
    <row r="274" spans="1:19">
      <c r="A274" s="438" t="s">
        <v>356</v>
      </c>
      <c r="B274" s="4" t="s">
        <v>537</v>
      </c>
    </row>
    <row r="275" spans="1:19">
      <c r="A275" s="603" t="s">
        <v>538</v>
      </c>
    </row>
    <row r="278" spans="1:19">
      <c r="S278" s="4" t="s">
        <v>539</v>
      </c>
    </row>
    <row r="279" spans="1:19" ht="30">
      <c r="A279" s="514" t="s">
        <v>321</v>
      </c>
      <c r="B279" s="514" t="s">
        <v>56</v>
      </c>
      <c r="C279" s="514" t="s">
        <v>57</v>
      </c>
      <c r="D279" s="514" t="s">
        <v>322</v>
      </c>
      <c r="E279" s="514" t="s">
        <v>323</v>
      </c>
      <c r="F279" s="514" t="s">
        <v>324</v>
      </c>
      <c r="G279" s="514" t="s">
        <v>58</v>
      </c>
      <c r="H279" s="514" t="s">
        <v>59</v>
      </c>
      <c r="I279" s="514">
        <v>2014</v>
      </c>
      <c r="J279" s="514">
        <v>2015</v>
      </c>
      <c r="K279" s="514">
        <v>2016</v>
      </c>
      <c r="L279" s="514">
        <v>2017</v>
      </c>
      <c r="M279" s="514">
        <v>2018</v>
      </c>
      <c r="N279" s="514">
        <v>2019</v>
      </c>
      <c r="O279" s="514">
        <v>2020</v>
      </c>
      <c r="P279" s="514">
        <v>2021</v>
      </c>
      <c r="Q279" s="514">
        <v>2022</v>
      </c>
      <c r="R279" s="514">
        <v>2023</v>
      </c>
      <c r="S279" s="514">
        <v>2024</v>
      </c>
    </row>
    <row r="280" spans="1:19">
      <c r="A280" s="576">
        <v>373067800029</v>
      </c>
      <c r="B280" s="577" t="s">
        <v>353</v>
      </c>
      <c r="C280" s="578" t="s">
        <v>540</v>
      </c>
      <c r="D280" s="578" t="s">
        <v>326</v>
      </c>
      <c r="E280" s="579"/>
      <c r="F280" s="580"/>
      <c r="G280" s="580" t="s">
        <v>62</v>
      </c>
      <c r="H280" s="580" t="s">
        <v>75</v>
      </c>
      <c r="I280" s="581"/>
      <c r="J280" s="581"/>
      <c r="K280" s="582"/>
      <c r="L280" s="582"/>
      <c r="M280" s="582"/>
      <c r="N280" s="582"/>
      <c r="O280" s="582"/>
      <c r="P280" s="582"/>
      <c r="Q280" s="583" t="s">
        <v>234</v>
      </c>
      <c r="R280" s="584" t="s">
        <v>234</v>
      </c>
      <c r="S280" s="584" t="s">
        <v>234</v>
      </c>
    </row>
    <row r="281" spans="1:19">
      <c r="A281" s="585">
        <v>373124000970</v>
      </c>
      <c r="B281" s="577" t="s">
        <v>69</v>
      </c>
      <c r="C281" s="586" t="s">
        <v>425</v>
      </c>
      <c r="D281" s="586" t="s">
        <v>326</v>
      </c>
      <c r="E281" s="587"/>
      <c r="F281" s="588"/>
      <c r="G281" s="588" t="s">
        <v>62</v>
      </c>
      <c r="H281" s="588" t="s">
        <v>75</v>
      </c>
      <c r="I281" s="589"/>
      <c r="J281" s="589"/>
      <c r="K281" s="590"/>
      <c r="L281" s="590"/>
      <c r="M281" s="582"/>
      <c r="N281" s="582"/>
      <c r="O281" s="582"/>
      <c r="P281" s="582"/>
      <c r="Q281" s="583"/>
      <c r="R281" s="591" t="s">
        <v>233</v>
      </c>
      <c r="S281" s="591" t="s">
        <v>234</v>
      </c>
    </row>
    <row r="282" spans="1:19" ht="30">
      <c r="A282" s="592" t="s">
        <v>541</v>
      </c>
      <c r="B282" s="593" t="s">
        <v>92</v>
      </c>
      <c r="C282" s="593" t="s">
        <v>542</v>
      </c>
      <c r="D282" s="334" t="s">
        <v>326</v>
      </c>
      <c r="E282" s="334"/>
      <c r="F282" s="336"/>
      <c r="G282" s="594"/>
      <c r="H282" s="588" t="s">
        <v>75</v>
      </c>
      <c r="I282" s="596"/>
      <c r="J282" s="596"/>
      <c r="K282" s="582"/>
      <c r="L282" s="596"/>
      <c r="M282" s="582"/>
      <c r="N282" s="582"/>
      <c r="O282" s="582"/>
      <c r="P282" s="582"/>
      <c r="Q282" s="583"/>
      <c r="R282" s="591" t="s">
        <v>234</v>
      </c>
      <c r="S282" s="591" t="s">
        <v>234</v>
      </c>
    </row>
    <row r="283" spans="1:19">
      <c r="A283" s="592">
        <v>373268001787</v>
      </c>
      <c r="B283" s="593" t="s">
        <v>92</v>
      </c>
      <c r="C283" s="593" t="s">
        <v>543</v>
      </c>
      <c r="D283" s="334"/>
      <c r="E283" s="334"/>
      <c r="F283" s="336"/>
      <c r="G283" s="594" t="s">
        <v>62</v>
      </c>
      <c r="H283" s="588" t="s">
        <v>75</v>
      </c>
      <c r="I283" s="596"/>
      <c r="J283" s="596"/>
      <c r="K283" s="582"/>
      <c r="L283" s="596"/>
      <c r="M283" s="582"/>
      <c r="N283" s="582"/>
      <c r="O283" s="582"/>
      <c r="P283" s="582"/>
      <c r="Q283" s="583"/>
      <c r="R283" s="591"/>
      <c r="S283" s="591" t="s">
        <v>234</v>
      </c>
    </row>
    <row r="284" spans="1:19">
      <c r="A284" s="592">
        <v>373268001604</v>
      </c>
      <c r="B284" s="593" t="s">
        <v>92</v>
      </c>
      <c r="C284" s="593" t="s">
        <v>544</v>
      </c>
      <c r="D284" s="334"/>
      <c r="E284" s="334"/>
      <c r="F284" s="336"/>
      <c r="G284" s="594" t="s">
        <v>62</v>
      </c>
      <c r="H284" s="588" t="s">
        <v>75</v>
      </c>
      <c r="I284" s="596"/>
      <c r="J284" s="596"/>
      <c r="K284" s="582"/>
      <c r="L284" s="596"/>
      <c r="M284" s="582"/>
      <c r="N284" s="582"/>
      <c r="O284" s="582"/>
      <c r="P284" s="582"/>
      <c r="Q284" s="583"/>
      <c r="R284" s="591"/>
      <c r="S284" s="591" t="s">
        <v>234</v>
      </c>
    </row>
    <row r="285" spans="1:19">
      <c r="A285" s="592">
        <v>373268001639</v>
      </c>
      <c r="B285" s="593" t="s">
        <v>92</v>
      </c>
      <c r="C285" s="593" t="s">
        <v>545</v>
      </c>
      <c r="D285" s="334"/>
      <c r="E285" s="334"/>
      <c r="F285" s="336"/>
      <c r="G285" s="594" t="s">
        <v>62</v>
      </c>
      <c r="H285" s="588" t="s">
        <v>75</v>
      </c>
      <c r="I285" s="596"/>
      <c r="J285" s="596"/>
      <c r="K285" s="582"/>
      <c r="L285" s="596"/>
      <c r="M285" s="582"/>
      <c r="N285" s="582"/>
      <c r="O285" s="582"/>
      <c r="P285" s="582"/>
      <c r="Q285" s="583"/>
      <c r="R285" s="591"/>
      <c r="S285" s="591" t="s">
        <v>234</v>
      </c>
    </row>
    <row r="286" spans="1:19">
      <c r="A286" s="592">
        <v>373268001663</v>
      </c>
      <c r="B286" s="593" t="s">
        <v>92</v>
      </c>
      <c r="C286" s="593" t="s">
        <v>546</v>
      </c>
      <c r="D286" s="334"/>
      <c r="E286" s="334"/>
      <c r="F286" s="336"/>
      <c r="G286" s="594" t="s">
        <v>62</v>
      </c>
      <c r="H286" s="588" t="s">
        <v>75</v>
      </c>
      <c r="I286" s="596"/>
      <c r="J286" s="596"/>
      <c r="K286" s="582"/>
      <c r="L286" s="596"/>
      <c r="M286" s="582"/>
      <c r="N286" s="582"/>
      <c r="O286" s="582"/>
      <c r="P286" s="582"/>
      <c r="Q286" s="583"/>
      <c r="R286" s="591"/>
      <c r="S286" s="591" t="s">
        <v>234</v>
      </c>
    </row>
    <row r="287" spans="1:19">
      <c r="A287" s="592">
        <v>373268001596</v>
      </c>
      <c r="B287" s="593" t="s">
        <v>92</v>
      </c>
      <c r="C287" s="593" t="s">
        <v>547</v>
      </c>
      <c r="D287" s="334"/>
      <c r="E287" s="334"/>
      <c r="F287" s="336"/>
      <c r="G287" s="594" t="s">
        <v>62</v>
      </c>
      <c r="H287" s="588" t="s">
        <v>75</v>
      </c>
      <c r="I287" s="596"/>
      <c r="J287" s="596"/>
      <c r="K287" s="582"/>
      <c r="L287" s="596"/>
      <c r="M287" s="582"/>
      <c r="N287" s="582"/>
      <c r="O287" s="582"/>
      <c r="P287" s="582"/>
      <c r="Q287" s="583"/>
      <c r="R287" s="591"/>
      <c r="S287" s="591" t="s">
        <v>234</v>
      </c>
    </row>
    <row r="288" spans="1:19">
      <c r="A288" s="576">
        <v>373268800019</v>
      </c>
      <c r="B288" s="593" t="s">
        <v>92</v>
      </c>
      <c r="C288" s="604" t="s">
        <v>548</v>
      </c>
      <c r="D288" s="337" t="s">
        <v>326</v>
      </c>
      <c r="E288" s="334"/>
      <c r="F288" s="336"/>
      <c r="G288" s="594"/>
      <c r="H288" s="588" t="s">
        <v>75</v>
      </c>
      <c r="I288" s="596"/>
      <c r="J288" s="596"/>
      <c r="K288" s="582"/>
      <c r="L288" s="596"/>
      <c r="M288" s="582"/>
      <c r="N288" s="582"/>
      <c r="O288" s="582"/>
      <c r="P288" s="582"/>
      <c r="Q288" s="583"/>
      <c r="R288" s="591" t="s">
        <v>234</v>
      </c>
      <c r="S288" s="591" t="s">
        <v>549</v>
      </c>
    </row>
    <row r="289" spans="1:19">
      <c r="A289" s="576">
        <v>373283001521</v>
      </c>
      <c r="B289" s="577" t="s">
        <v>106</v>
      </c>
      <c r="C289" s="597" t="s">
        <v>544</v>
      </c>
      <c r="D289" s="300" t="s">
        <v>326</v>
      </c>
      <c r="E289" s="301"/>
      <c r="F289" s="301" t="s">
        <v>328</v>
      </c>
      <c r="G289" s="580" t="s">
        <v>62</v>
      </c>
      <c r="H289" s="580" t="s">
        <v>75</v>
      </c>
      <c r="I289" s="581"/>
      <c r="J289" s="581"/>
      <c r="K289" s="582"/>
      <c r="L289" s="582"/>
      <c r="M289" s="582"/>
      <c r="N289" s="582"/>
      <c r="O289" s="582"/>
      <c r="P289" s="582" t="s">
        <v>362</v>
      </c>
      <c r="Q289" s="583" t="s">
        <v>234</v>
      </c>
      <c r="R289" s="591" t="s">
        <v>234</v>
      </c>
      <c r="S289" s="591" t="s">
        <v>234</v>
      </c>
    </row>
    <row r="290" spans="1:19">
      <c r="A290" s="576">
        <v>373283001599</v>
      </c>
      <c r="B290" s="577" t="s">
        <v>106</v>
      </c>
      <c r="C290" s="597" t="s">
        <v>550</v>
      </c>
      <c r="D290" s="300"/>
      <c r="E290" s="301"/>
      <c r="F290" s="301"/>
      <c r="G290" s="580" t="s">
        <v>62</v>
      </c>
      <c r="H290" s="580" t="s">
        <v>75</v>
      </c>
      <c r="I290" s="581"/>
      <c r="J290" s="581"/>
      <c r="K290" s="582"/>
      <c r="L290" s="582"/>
      <c r="M290" s="582"/>
      <c r="N290" s="582"/>
      <c r="O290" s="582"/>
      <c r="P290" s="582"/>
      <c r="Q290" s="583"/>
      <c r="R290" s="591"/>
      <c r="S290" s="591" t="s">
        <v>234</v>
      </c>
    </row>
    <row r="291" spans="1:19">
      <c r="A291" s="576">
        <v>373283001548</v>
      </c>
      <c r="B291" s="577" t="s">
        <v>106</v>
      </c>
      <c r="C291" s="597" t="s">
        <v>551</v>
      </c>
      <c r="D291" s="300"/>
      <c r="E291" s="301"/>
      <c r="F291" s="301"/>
      <c r="G291" s="580" t="s">
        <v>62</v>
      </c>
      <c r="H291" s="580" t="s">
        <v>75</v>
      </c>
      <c r="I291" s="581"/>
      <c r="J291" s="581"/>
      <c r="K291" s="582"/>
      <c r="L291" s="582"/>
      <c r="M291" s="582"/>
      <c r="N291" s="582"/>
      <c r="O291" s="582"/>
      <c r="P291" s="582"/>
      <c r="Q291" s="583"/>
      <c r="R291" s="591"/>
      <c r="S291" s="591" t="s">
        <v>234</v>
      </c>
    </row>
    <row r="292" spans="1:19">
      <c r="A292" s="576">
        <v>373319001299</v>
      </c>
      <c r="B292" s="577" t="s">
        <v>113</v>
      </c>
      <c r="C292" s="597" t="s">
        <v>552</v>
      </c>
      <c r="D292" s="300" t="s">
        <v>330</v>
      </c>
      <c r="E292" s="296"/>
      <c r="F292" s="301"/>
      <c r="G292" s="580" t="s">
        <v>62</v>
      </c>
      <c r="H292" s="580" t="s">
        <v>75</v>
      </c>
      <c r="I292" s="581"/>
      <c r="J292" s="581"/>
      <c r="K292" s="582"/>
      <c r="L292" s="582"/>
      <c r="M292" s="582"/>
      <c r="N292" s="582"/>
      <c r="O292" s="582"/>
      <c r="P292" s="582" t="s">
        <v>242</v>
      </c>
      <c r="Q292" s="583" t="s">
        <v>234</v>
      </c>
      <c r="R292" s="591" t="s">
        <v>234</v>
      </c>
      <c r="S292" s="591" t="s">
        <v>234</v>
      </c>
    </row>
    <row r="293" spans="1:19">
      <c r="A293" s="576">
        <v>373319001256</v>
      </c>
      <c r="B293" s="577" t="s">
        <v>113</v>
      </c>
      <c r="C293" s="597" t="s">
        <v>553</v>
      </c>
      <c r="D293" s="300" t="s">
        <v>326</v>
      </c>
      <c r="E293" s="296"/>
      <c r="F293" s="301"/>
      <c r="G293" s="580" t="s">
        <v>62</v>
      </c>
      <c r="H293" s="580" t="s">
        <v>75</v>
      </c>
      <c r="I293" s="581"/>
      <c r="J293" s="581"/>
      <c r="K293" s="582"/>
      <c r="L293" s="582"/>
      <c r="M293" s="582"/>
      <c r="N293" s="582"/>
      <c r="O293" s="582"/>
      <c r="P293" s="582" t="s">
        <v>242</v>
      </c>
      <c r="Q293" s="583" t="s">
        <v>234</v>
      </c>
      <c r="R293" s="591" t="s">
        <v>234</v>
      </c>
      <c r="S293" s="591" t="s">
        <v>234</v>
      </c>
    </row>
    <row r="294" spans="1:19">
      <c r="A294" s="576">
        <v>373449000880</v>
      </c>
      <c r="B294" s="577" t="s">
        <v>138</v>
      </c>
      <c r="C294" s="598" t="s">
        <v>548</v>
      </c>
      <c r="D294" s="339" t="s">
        <v>326</v>
      </c>
      <c r="E294" s="340"/>
      <c r="F294" s="340"/>
      <c r="G294" s="580" t="s">
        <v>62</v>
      </c>
      <c r="H294" s="580" t="s">
        <v>75</v>
      </c>
      <c r="I294" s="599"/>
      <c r="J294" s="600"/>
      <c r="K294" s="590"/>
      <c r="L294" s="590"/>
      <c r="M294" s="582"/>
      <c r="N294" s="582"/>
      <c r="O294" s="582"/>
      <c r="P294" s="582"/>
      <c r="Q294" s="583" t="s">
        <v>234</v>
      </c>
      <c r="R294" s="591" t="s">
        <v>234</v>
      </c>
      <c r="S294" s="591" t="s">
        <v>234</v>
      </c>
    </row>
    <row r="295" spans="1:19">
      <c r="A295" s="576">
        <v>373449000898</v>
      </c>
      <c r="B295" s="577" t="s">
        <v>138</v>
      </c>
      <c r="C295" s="598" t="s">
        <v>554</v>
      </c>
      <c r="D295" s="339"/>
      <c r="E295" s="340"/>
      <c r="F295" s="340"/>
      <c r="G295" s="580" t="s">
        <v>62</v>
      </c>
      <c r="H295" s="580" t="s">
        <v>75</v>
      </c>
      <c r="I295" s="599"/>
      <c r="J295" s="600"/>
      <c r="K295" s="590"/>
      <c r="L295" s="590"/>
      <c r="M295" s="582"/>
      <c r="N295" s="582"/>
      <c r="O295" s="582"/>
      <c r="P295" s="582"/>
      <c r="Q295" s="583"/>
      <c r="R295" s="591"/>
      <c r="S295" s="591" t="s">
        <v>234</v>
      </c>
    </row>
    <row r="296" spans="1:19">
      <c r="A296" s="592">
        <v>373555001941</v>
      </c>
      <c r="B296" s="577" t="s">
        <v>481</v>
      </c>
      <c r="C296" s="601" t="s">
        <v>555</v>
      </c>
      <c r="D296" s="303" t="s">
        <v>326</v>
      </c>
      <c r="E296" s="304"/>
      <c r="F296" s="304"/>
      <c r="G296" s="580" t="s">
        <v>62</v>
      </c>
      <c r="H296" s="580" t="s">
        <v>75</v>
      </c>
      <c r="I296" s="602"/>
      <c r="J296" s="602"/>
      <c r="K296" s="582"/>
      <c r="L296" s="582"/>
      <c r="M296" s="582"/>
      <c r="N296" s="582"/>
      <c r="O296" s="582"/>
      <c r="P296" s="582"/>
      <c r="Q296" s="583" t="s">
        <v>234</v>
      </c>
      <c r="R296" s="591" t="s">
        <v>355</v>
      </c>
      <c r="S296" s="591" t="s">
        <v>234</v>
      </c>
    </row>
    <row r="297" spans="1:19">
      <c r="A297" s="592">
        <v>373268800019</v>
      </c>
      <c r="B297" s="593" t="s">
        <v>92</v>
      </c>
      <c r="C297" s="593" t="s">
        <v>556</v>
      </c>
      <c r="D297" s="334"/>
      <c r="E297" s="334"/>
      <c r="F297" s="336"/>
      <c r="G297" s="594"/>
      <c r="H297" s="595" t="s">
        <v>75</v>
      </c>
      <c r="I297" s="596"/>
      <c r="J297" s="596"/>
      <c r="K297" s="582"/>
      <c r="L297" s="596"/>
      <c r="M297" s="582"/>
      <c r="N297" s="582"/>
      <c r="O297" s="582"/>
      <c r="P297" s="582"/>
      <c r="Q297" s="583"/>
      <c r="R297" s="591"/>
      <c r="S297" s="591" t="s">
        <v>356</v>
      </c>
    </row>
  </sheetData>
  <autoFilter ref="A17:S269" xr:uid="{82078BB9-777D-4F09-9822-686BC7EF3D8E}">
    <sortState xmlns:xlrd2="http://schemas.microsoft.com/office/spreadsheetml/2017/richdata2" ref="A18:S269">
      <sortCondition ref="B17:B269"/>
    </sortState>
  </autoFilter>
  <mergeCells count="8">
    <mergeCell ref="V14:AA14"/>
    <mergeCell ref="AD14:AI14"/>
    <mergeCell ref="A271:F271"/>
    <mergeCell ref="A1:K1"/>
    <mergeCell ref="A2:K2"/>
    <mergeCell ref="A3:K3"/>
    <mergeCell ref="A6:O6"/>
    <mergeCell ref="A9:S14"/>
  </mergeCells>
  <hyperlinks>
    <hyperlink ref="B145" r:id="rId1" location="No-back-button" xr:uid="{2C8D5D9C-D6A1-4D7B-BA24-D9B19BE703B9}"/>
  </hyperlinks>
  <pageMargins left="0.7" right="0.7" top="0.75" bottom="0.75" header="0.3" footer="0.3"/>
  <pageSetup orientation="portrait" r:id="rId2"/>
  <drawing r:id="rId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4C3BB1-F126-4ADC-BA27-E1BDB8459777}">
  <sheetPr>
    <tabColor theme="8" tint="0.79998168889431442"/>
  </sheetPr>
  <dimension ref="A1:T405"/>
  <sheetViews>
    <sheetView workbookViewId="0">
      <selection activeCell="D4" sqref="D4"/>
    </sheetView>
  </sheetViews>
  <sheetFormatPr defaultColWidth="8.7109375" defaultRowHeight="15"/>
  <cols>
    <col min="1" max="1" width="22.28515625" style="3" customWidth="1"/>
    <col min="2" max="2" width="10.5703125" style="3" customWidth="1"/>
    <col min="3" max="3" width="16" style="3" customWidth="1"/>
    <col min="4" max="4" width="66.7109375" style="3" customWidth="1"/>
    <col min="5" max="5" width="19.140625" style="3" hidden="1" customWidth="1"/>
    <col min="6" max="6" width="13.5703125" style="3" hidden="1" customWidth="1"/>
    <col min="7" max="7" width="13.7109375" style="3" customWidth="1"/>
    <col min="8" max="8" width="15.140625" style="3" customWidth="1"/>
    <col min="9" max="9" width="12" style="3" customWidth="1"/>
    <col min="10" max="10" width="22" style="3" customWidth="1"/>
    <col min="11" max="11" width="19.5703125" style="3" customWidth="1"/>
    <col min="12" max="12" width="28" style="3" customWidth="1"/>
    <col min="13" max="13" width="25.42578125" style="3" customWidth="1"/>
    <col min="14" max="14" width="13.85546875" style="3" customWidth="1"/>
    <col min="15" max="15" width="21.140625" style="3" customWidth="1"/>
    <col min="16" max="16" width="18.7109375" style="3" customWidth="1"/>
    <col min="17" max="17" width="27.140625" style="3" customWidth="1"/>
    <col min="18" max="18" width="24.42578125" style="3" customWidth="1"/>
    <col min="19" max="19" width="12.85546875" style="3" customWidth="1"/>
    <col min="20" max="20" width="10.42578125" style="3" customWidth="1"/>
    <col min="21" max="16384" width="8.7109375" style="3"/>
  </cols>
  <sheetData>
    <row r="1" spans="1:20" ht="57.75" customHeight="1">
      <c r="A1" s="851" t="s">
        <v>49</v>
      </c>
      <c r="B1" s="851"/>
      <c r="C1" s="851"/>
      <c r="D1" s="851"/>
      <c r="E1" s="851"/>
      <c r="F1" s="851"/>
      <c r="G1" s="851"/>
      <c r="H1" s="851"/>
      <c r="I1" s="851"/>
      <c r="J1" s="851"/>
      <c r="K1" s="851"/>
      <c r="L1" s="851"/>
      <c r="M1" s="851"/>
      <c r="N1" s="851"/>
      <c r="O1" s="851"/>
      <c r="P1" s="851"/>
      <c r="Q1" s="851"/>
      <c r="R1" s="851"/>
      <c r="S1" s="851"/>
      <c r="T1" s="851"/>
    </row>
    <row r="2" spans="1:20" ht="15" customHeight="1">
      <c r="A2" s="851" t="s">
        <v>168</v>
      </c>
      <c r="B2" s="851"/>
      <c r="C2" s="851"/>
      <c r="D2" s="851"/>
      <c r="E2" s="851"/>
      <c r="F2" s="851"/>
      <c r="G2" s="851"/>
      <c r="H2" s="851"/>
      <c r="I2" s="851"/>
      <c r="J2" s="851"/>
      <c r="K2" s="851"/>
      <c r="L2" s="851"/>
      <c r="M2" s="851"/>
      <c r="N2" s="851"/>
      <c r="O2" s="851"/>
      <c r="P2" s="851"/>
      <c r="Q2" s="851"/>
      <c r="R2" s="851"/>
      <c r="S2" s="851"/>
      <c r="T2" s="851"/>
    </row>
    <row r="3" spans="1:20" ht="15" customHeight="1">
      <c r="A3" s="851" t="s">
        <v>166</v>
      </c>
      <c r="B3" s="851"/>
      <c r="C3" s="851"/>
      <c r="D3" s="851"/>
      <c r="E3" s="851"/>
      <c r="F3" s="851"/>
      <c r="G3" s="851"/>
      <c r="H3" s="851"/>
      <c r="I3" s="851"/>
      <c r="J3" s="851"/>
      <c r="K3" s="851"/>
      <c r="L3" s="851"/>
      <c r="M3" s="851"/>
      <c r="N3" s="851"/>
      <c r="O3" s="851"/>
      <c r="P3" s="851"/>
      <c r="Q3" s="851"/>
      <c r="R3" s="851"/>
      <c r="S3" s="851"/>
      <c r="T3" s="851"/>
    </row>
    <row r="6" spans="1:20" ht="15.75">
      <c r="A6" s="734" t="s">
        <v>557</v>
      </c>
      <c r="B6" s="734"/>
      <c r="C6" s="734"/>
      <c r="D6" s="734"/>
      <c r="E6" s="734"/>
      <c r="F6" s="734"/>
      <c r="G6" s="734"/>
      <c r="H6" s="734"/>
      <c r="I6" s="734"/>
      <c r="J6" s="734"/>
      <c r="K6" s="734"/>
      <c r="L6" s="734"/>
      <c r="M6" s="734"/>
      <c r="N6" s="734"/>
      <c r="O6" s="734"/>
      <c r="P6" s="734"/>
      <c r="Q6" s="734"/>
      <c r="R6" s="734"/>
      <c r="S6" s="734"/>
      <c r="T6" s="734"/>
    </row>
    <row r="7" spans="1:20" ht="14.45" customHeight="1"/>
    <row r="8" spans="1:20" ht="30">
      <c r="A8" s="471" t="s">
        <v>558</v>
      </c>
      <c r="B8" s="472" t="s">
        <v>559</v>
      </c>
      <c r="C8" s="472" t="s">
        <v>560</v>
      </c>
      <c r="D8" s="472" t="s">
        <v>561</v>
      </c>
      <c r="E8" s="472" t="s">
        <v>562</v>
      </c>
      <c r="F8" s="472" t="s">
        <v>563</v>
      </c>
      <c r="G8" s="472" t="s">
        <v>564</v>
      </c>
      <c r="H8" s="472" t="s">
        <v>565</v>
      </c>
      <c r="I8" s="472" t="s">
        <v>566</v>
      </c>
      <c r="J8" s="473" t="s">
        <v>567</v>
      </c>
      <c r="K8" s="473" t="s">
        <v>568</v>
      </c>
      <c r="L8" s="473" t="s">
        <v>569</v>
      </c>
      <c r="M8" s="473" t="s">
        <v>570</v>
      </c>
      <c r="N8" s="473" t="s">
        <v>571</v>
      </c>
      <c r="O8" s="473" t="s">
        <v>572</v>
      </c>
      <c r="P8" s="473" t="s">
        <v>573</v>
      </c>
      <c r="Q8" s="473" t="s">
        <v>574</v>
      </c>
      <c r="R8" s="473" t="s">
        <v>575</v>
      </c>
      <c r="S8" s="473" t="s">
        <v>576</v>
      </c>
      <c r="T8" s="472" t="s">
        <v>577</v>
      </c>
    </row>
    <row r="9" spans="1:20">
      <c r="A9" s="449" t="s">
        <v>578</v>
      </c>
      <c r="B9" s="448">
        <v>50211</v>
      </c>
      <c r="C9" s="486">
        <v>373449000685</v>
      </c>
      <c r="D9" s="448" t="s">
        <v>579</v>
      </c>
      <c r="E9" s="448">
        <v>73449</v>
      </c>
      <c r="F9" s="487" t="s">
        <v>80</v>
      </c>
      <c r="G9" s="448" t="s">
        <v>63</v>
      </c>
      <c r="H9" s="448" t="s">
        <v>580</v>
      </c>
      <c r="I9" s="450">
        <v>22</v>
      </c>
      <c r="J9" s="450">
        <v>66</v>
      </c>
      <c r="K9" s="450">
        <v>68</v>
      </c>
      <c r="L9" s="450">
        <v>61</v>
      </c>
      <c r="M9" s="450">
        <v>62</v>
      </c>
      <c r="N9" s="450">
        <v>74</v>
      </c>
      <c r="O9" s="450">
        <v>9</v>
      </c>
      <c r="P9" s="450">
        <v>10</v>
      </c>
      <c r="Q9" s="450">
        <v>7</v>
      </c>
      <c r="R9" s="450">
        <v>8</v>
      </c>
      <c r="S9" s="450">
        <v>9</v>
      </c>
      <c r="T9" s="447">
        <v>20234</v>
      </c>
    </row>
    <row r="10" spans="1:20">
      <c r="A10" s="448" t="s">
        <v>581</v>
      </c>
      <c r="B10" s="448">
        <v>132266</v>
      </c>
      <c r="C10" s="486">
        <v>373268000675</v>
      </c>
      <c r="D10" s="448" t="s">
        <v>99</v>
      </c>
      <c r="E10" s="448">
        <v>73268</v>
      </c>
      <c r="F10" s="487" t="s">
        <v>80</v>
      </c>
      <c r="G10" s="448" t="s">
        <v>75</v>
      </c>
      <c r="H10" s="448" t="s">
        <v>580</v>
      </c>
      <c r="I10" s="450">
        <v>28</v>
      </c>
      <c r="J10" s="450">
        <v>65</v>
      </c>
      <c r="K10" s="450">
        <v>65</v>
      </c>
      <c r="L10" s="450">
        <v>62</v>
      </c>
      <c r="M10" s="450">
        <v>61</v>
      </c>
      <c r="N10" s="450">
        <v>64</v>
      </c>
      <c r="O10" s="450">
        <v>9</v>
      </c>
      <c r="P10" s="450">
        <v>11</v>
      </c>
      <c r="Q10" s="450">
        <v>11</v>
      </c>
      <c r="R10" s="450">
        <v>8</v>
      </c>
      <c r="S10" s="450">
        <v>11</v>
      </c>
      <c r="T10" s="447">
        <v>20234</v>
      </c>
    </row>
    <row r="11" spans="1:20">
      <c r="A11" s="448" t="s">
        <v>582</v>
      </c>
      <c r="B11" s="448">
        <v>627810</v>
      </c>
      <c r="C11" s="486">
        <v>373319001302</v>
      </c>
      <c r="D11" s="448" t="s">
        <v>583</v>
      </c>
      <c r="E11" s="448">
        <v>73319</v>
      </c>
      <c r="F11" s="487" t="s">
        <v>80</v>
      </c>
      <c r="G11" s="448" t="s">
        <v>75</v>
      </c>
      <c r="H11" s="448" t="s">
        <v>580</v>
      </c>
      <c r="I11" s="450">
        <v>8</v>
      </c>
      <c r="J11" s="450">
        <v>63</v>
      </c>
      <c r="K11" s="450">
        <v>63</v>
      </c>
      <c r="L11" s="450">
        <v>58</v>
      </c>
      <c r="M11" s="450">
        <v>57</v>
      </c>
      <c r="N11" s="450">
        <v>59</v>
      </c>
      <c r="O11" s="450">
        <v>9</v>
      </c>
      <c r="P11" s="450">
        <v>9</v>
      </c>
      <c r="Q11" s="450">
        <v>10</v>
      </c>
      <c r="R11" s="450">
        <v>8</v>
      </c>
      <c r="S11" s="450">
        <v>9</v>
      </c>
      <c r="T11" s="447">
        <v>20234</v>
      </c>
    </row>
    <row r="12" spans="1:20">
      <c r="A12" s="449" t="s">
        <v>584</v>
      </c>
      <c r="B12" s="448">
        <v>170027</v>
      </c>
      <c r="C12" s="486">
        <v>373168003375</v>
      </c>
      <c r="D12" s="448" t="s">
        <v>585</v>
      </c>
      <c r="E12" s="448">
        <v>73168</v>
      </c>
      <c r="F12" s="487" t="s">
        <v>80</v>
      </c>
      <c r="G12" s="448" t="s">
        <v>75</v>
      </c>
      <c r="H12" s="448" t="s">
        <v>580</v>
      </c>
      <c r="I12" s="450">
        <v>12</v>
      </c>
      <c r="J12" s="450">
        <v>63</v>
      </c>
      <c r="K12" s="450">
        <v>71</v>
      </c>
      <c r="L12" s="450">
        <v>60</v>
      </c>
      <c r="M12" s="450">
        <v>61</v>
      </c>
      <c r="N12" s="450">
        <v>64</v>
      </c>
      <c r="O12" s="450">
        <v>9</v>
      </c>
      <c r="P12" s="450">
        <v>14</v>
      </c>
      <c r="Q12" s="450">
        <v>12</v>
      </c>
      <c r="R12" s="450">
        <v>10</v>
      </c>
      <c r="S12" s="450">
        <v>13</v>
      </c>
      <c r="T12" s="447">
        <v>20234</v>
      </c>
    </row>
    <row r="13" spans="1:20">
      <c r="A13" s="448" t="s">
        <v>586</v>
      </c>
      <c r="B13" s="448">
        <v>104943</v>
      </c>
      <c r="C13" s="486">
        <v>373349000696</v>
      </c>
      <c r="D13" s="448" t="s">
        <v>121</v>
      </c>
      <c r="E13" s="448">
        <v>73349</v>
      </c>
      <c r="F13" s="487" t="s">
        <v>80</v>
      </c>
      <c r="G13" s="448" t="s">
        <v>75</v>
      </c>
      <c r="H13" s="448" t="s">
        <v>587</v>
      </c>
      <c r="I13" s="450">
        <v>16</v>
      </c>
      <c r="J13" s="450">
        <v>62</v>
      </c>
      <c r="K13" s="450">
        <v>58</v>
      </c>
      <c r="L13" s="450">
        <v>60</v>
      </c>
      <c r="M13" s="450">
        <v>60</v>
      </c>
      <c r="N13" s="450">
        <v>71</v>
      </c>
      <c r="O13" s="450">
        <v>9</v>
      </c>
      <c r="P13" s="450">
        <v>9</v>
      </c>
      <c r="Q13" s="450">
        <v>11</v>
      </c>
      <c r="R13" s="450">
        <v>9</v>
      </c>
      <c r="S13" s="450">
        <v>14</v>
      </c>
      <c r="T13" s="447">
        <v>20234</v>
      </c>
    </row>
    <row r="14" spans="1:20">
      <c r="A14" s="449" t="s">
        <v>588</v>
      </c>
      <c r="B14" s="448">
        <v>16410</v>
      </c>
      <c r="C14" s="486">
        <v>373411000185</v>
      </c>
      <c r="D14" s="448" t="s">
        <v>589</v>
      </c>
      <c r="E14" s="448">
        <v>73411</v>
      </c>
      <c r="F14" s="487" t="s">
        <v>80</v>
      </c>
      <c r="G14" s="448" t="s">
        <v>75</v>
      </c>
      <c r="H14" s="448" t="s">
        <v>587</v>
      </c>
      <c r="I14" s="450">
        <v>23</v>
      </c>
      <c r="J14" s="450">
        <v>61</v>
      </c>
      <c r="K14" s="450">
        <v>60</v>
      </c>
      <c r="L14" s="450">
        <v>56</v>
      </c>
      <c r="M14" s="450">
        <v>58</v>
      </c>
      <c r="N14" s="450">
        <v>57</v>
      </c>
      <c r="O14" s="450">
        <v>9</v>
      </c>
      <c r="P14" s="450">
        <v>11</v>
      </c>
      <c r="Q14" s="450">
        <v>11</v>
      </c>
      <c r="R14" s="450">
        <v>10</v>
      </c>
      <c r="S14" s="450">
        <v>11</v>
      </c>
      <c r="T14" s="447">
        <v>20234</v>
      </c>
    </row>
    <row r="15" spans="1:20">
      <c r="A15" s="448" t="s">
        <v>578</v>
      </c>
      <c r="B15" s="448">
        <v>93088</v>
      </c>
      <c r="C15" s="486">
        <v>373449000553</v>
      </c>
      <c r="D15" s="448" t="s">
        <v>139</v>
      </c>
      <c r="E15" s="448">
        <v>73449</v>
      </c>
      <c r="F15" s="487" t="s">
        <v>80</v>
      </c>
      <c r="G15" s="448" t="s">
        <v>75</v>
      </c>
      <c r="H15" s="448" t="s">
        <v>587</v>
      </c>
      <c r="I15" s="450">
        <v>8</v>
      </c>
      <c r="J15" s="450">
        <v>61</v>
      </c>
      <c r="K15" s="450">
        <v>57</v>
      </c>
      <c r="L15" s="450">
        <v>58</v>
      </c>
      <c r="M15" s="450">
        <v>58</v>
      </c>
      <c r="N15" s="450">
        <v>71</v>
      </c>
      <c r="O15" s="450">
        <v>8</v>
      </c>
      <c r="P15" s="450">
        <v>7</v>
      </c>
      <c r="Q15" s="450">
        <v>10</v>
      </c>
      <c r="R15" s="450">
        <v>10</v>
      </c>
      <c r="S15" s="450">
        <v>7</v>
      </c>
      <c r="T15" s="447">
        <v>20234</v>
      </c>
    </row>
    <row r="16" spans="1:20">
      <c r="A16" s="449" t="s">
        <v>584</v>
      </c>
      <c r="B16" s="448">
        <v>701086</v>
      </c>
      <c r="C16" s="486">
        <v>373168002794</v>
      </c>
      <c r="D16" s="448" t="s">
        <v>590</v>
      </c>
      <c r="E16" s="448">
        <v>73168</v>
      </c>
      <c r="F16" s="487" t="s">
        <v>80</v>
      </c>
      <c r="G16" s="448" t="s">
        <v>75</v>
      </c>
      <c r="H16" s="448" t="s">
        <v>587</v>
      </c>
      <c r="I16" s="450">
        <v>17</v>
      </c>
      <c r="J16" s="450">
        <v>61</v>
      </c>
      <c r="K16" s="450">
        <v>62</v>
      </c>
      <c r="L16" s="450">
        <v>61</v>
      </c>
      <c r="M16" s="450">
        <v>63</v>
      </c>
      <c r="N16" s="450">
        <v>64</v>
      </c>
      <c r="O16" s="450">
        <v>10</v>
      </c>
      <c r="P16" s="450">
        <v>11</v>
      </c>
      <c r="Q16" s="450">
        <v>12</v>
      </c>
      <c r="R16" s="450">
        <v>9</v>
      </c>
      <c r="S16" s="450">
        <v>15</v>
      </c>
      <c r="T16" s="447">
        <v>20234</v>
      </c>
    </row>
    <row r="17" spans="1:20">
      <c r="A17" s="448" t="s">
        <v>588</v>
      </c>
      <c r="B17" s="448">
        <v>152470</v>
      </c>
      <c r="C17" s="486">
        <v>273411000661</v>
      </c>
      <c r="D17" s="448" t="s">
        <v>591</v>
      </c>
      <c r="E17" s="448">
        <v>73411</v>
      </c>
      <c r="F17" s="487" t="s">
        <v>80</v>
      </c>
      <c r="G17" s="448" t="s">
        <v>63</v>
      </c>
      <c r="H17" s="448" t="s">
        <v>580</v>
      </c>
      <c r="I17" s="450">
        <v>5</v>
      </c>
      <c r="J17" s="450">
        <v>58</v>
      </c>
      <c r="K17" s="450">
        <v>61</v>
      </c>
      <c r="L17" s="450">
        <v>53</v>
      </c>
      <c r="M17" s="450">
        <v>58</v>
      </c>
      <c r="N17" s="450">
        <v>52</v>
      </c>
      <c r="O17" s="450">
        <v>11</v>
      </c>
      <c r="P17" s="450">
        <v>19</v>
      </c>
      <c r="Q17" s="450">
        <v>10</v>
      </c>
      <c r="R17" s="450">
        <v>12</v>
      </c>
      <c r="S17" s="450">
        <v>9</v>
      </c>
      <c r="T17" s="447">
        <v>20234</v>
      </c>
    </row>
    <row r="18" spans="1:20">
      <c r="A18" s="448" t="s">
        <v>592</v>
      </c>
      <c r="B18" s="448">
        <v>191056</v>
      </c>
      <c r="C18" s="486">
        <v>219780001382</v>
      </c>
      <c r="D18" s="448" t="s">
        <v>593</v>
      </c>
      <c r="E18" s="448">
        <v>19780</v>
      </c>
      <c r="F18" s="487" t="s">
        <v>80</v>
      </c>
      <c r="G18" s="448" t="s">
        <v>63</v>
      </c>
      <c r="H18" s="448" t="s">
        <v>580</v>
      </c>
      <c r="I18" s="450">
        <v>10</v>
      </c>
      <c r="J18" s="450">
        <v>45</v>
      </c>
      <c r="K18" s="450">
        <v>37</v>
      </c>
      <c r="L18" s="450">
        <v>40</v>
      </c>
      <c r="M18" s="450">
        <v>39</v>
      </c>
      <c r="N18" s="450">
        <v>42</v>
      </c>
      <c r="O18" s="450">
        <v>9</v>
      </c>
      <c r="P18" s="450">
        <v>11</v>
      </c>
      <c r="Q18" s="450">
        <v>10</v>
      </c>
      <c r="R18" s="450">
        <v>6</v>
      </c>
      <c r="S18" s="450">
        <v>6</v>
      </c>
      <c r="T18" s="447">
        <v>20234</v>
      </c>
    </row>
    <row r="19" spans="1:20">
      <c r="A19" s="448" t="s">
        <v>581</v>
      </c>
      <c r="B19" s="448">
        <v>627612</v>
      </c>
      <c r="C19" s="486">
        <v>373268000870</v>
      </c>
      <c r="D19" s="448" t="s">
        <v>594</v>
      </c>
      <c r="E19" s="448">
        <v>73268</v>
      </c>
      <c r="F19" s="487" t="s">
        <v>80</v>
      </c>
      <c r="G19" s="448" t="s">
        <v>75</v>
      </c>
      <c r="H19" s="448" t="s">
        <v>587</v>
      </c>
      <c r="I19" s="450">
        <v>18</v>
      </c>
      <c r="J19" s="450">
        <v>60</v>
      </c>
      <c r="K19" s="450">
        <v>63</v>
      </c>
      <c r="L19" s="450">
        <v>58</v>
      </c>
      <c r="M19" s="450">
        <v>57</v>
      </c>
      <c r="N19" s="450">
        <v>59</v>
      </c>
      <c r="O19" s="450">
        <v>10</v>
      </c>
      <c r="P19" s="450">
        <v>12</v>
      </c>
      <c r="Q19" s="450">
        <v>10</v>
      </c>
      <c r="R19" s="450">
        <v>12</v>
      </c>
      <c r="S19" s="450">
        <v>10</v>
      </c>
      <c r="T19" s="447">
        <v>20234</v>
      </c>
    </row>
    <row r="20" spans="1:20">
      <c r="A20" s="449" t="s">
        <v>581</v>
      </c>
      <c r="B20" s="448">
        <v>627661</v>
      </c>
      <c r="C20" s="486">
        <v>373268001442</v>
      </c>
      <c r="D20" s="448" t="s">
        <v>96</v>
      </c>
      <c r="E20" s="448">
        <v>73268</v>
      </c>
      <c r="F20" s="487" t="s">
        <v>80</v>
      </c>
      <c r="G20" s="448" t="s">
        <v>75</v>
      </c>
      <c r="H20" s="448" t="s">
        <v>580</v>
      </c>
      <c r="I20" s="450">
        <v>7</v>
      </c>
      <c r="J20" s="450">
        <v>60</v>
      </c>
      <c r="K20" s="450">
        <v>60</v>
      </c>
      <c r="L20" s="450">
        <v>53</v>
      </c>
      <c r="M20" s="450">
        <v>60</v>
      </c>
      <c r="N20" s="450">
        <v>55</v>
      </c>
      <c r="O20" s="450">
        <v>9</v>
      </c>
      <c r="P20" s="450">
        <v>13</v>
      </c>
      <c r="Q20" s="450">
        <v>14</v>
      </c>
      <c r="R20" s="450">
        <v>13</v>
      </c>
      <c r="S20" s="450">
        <v>11</v>
      </c>
      <c r="T20" s="447">
        <v>20234</v>
      </c>
    </row>
    <row r="21" spans="1:20">
      <c r="A21" s="448" t="s">
        <v>586</v>
      </c>
      <c r="B21" s="448">
        <v>754606</v>
      </c>
      <c r="C21" s="486">
        <v>373349000688</v>
      </c>
      <c r="D21" s="448" t="s">
        <v>595</v>
      </c>
      <c r="E21" s="448">
        <v>73349</v>
      </c>
      <c r="F21" s="487" t="s">
        <v>80</v>
      </c>
      <c r="G21" s="448" t="s">
        <v>75</v>
      </c>
      <c r="H21" s="448" t="s">
        <v>596</v>
      </c>
      <c r="I21" s="450">
        <v>21</v>
      </c>
      <c r="J21" s="450">
        <v>60</v>
      </c>
      <c r="K21" s="450">
        <v>67</v>
      </c>
      <c r="L21" s="450">
        <v>58</v>
      </c>
      <c r="M21" s="450">
        <v>61</v>
      </c>
      <c r="N21" s="450">
        <v>61</v>
      </c>
      <c r="O21" s="450">
        <v>8</v>
      </c>
      <c r="P21" s="450">
        <v>8</v>
      </c>
      <c r="Q21" s="450">
        <v>10</v>
      </c>
      <c r="R21" s="450">
        <v>8</v>
      </c>
      <c r="S21" s="450">
        <v>16</v>
      </c>
      <c r="T21" s="447">
        <v>20234</v>
      </c>
    </row>
    <row r="22" spans="1:20">
      <c r="A22" s="449" t="s">
        <v>597</v>
      </c>
      <c r="B22" s="448">
        <v>52803</v>
      </c>
      <c r="C22" s="486">
        <v>373483000724</v>
      </c>
      <c r="D22" s="448" t="s">
        <v>150</v>
      </c>
      <c r="E22" s="448">
        <v>73483</v>
      </c>
      <c r="F22" s="487" t="s">
        <v>80</v>
      </c>
      <c r="G22" s="448" t="s">
        <v>75</v>
      </c>
      <c r="H22" s="448" t="s">
        <v>587</v>
      </c>
      <c r="I22" s="450">
        <v>23</v>
      </c>
      <c r="J22" s="450">
        <v>59</v>
      </c>
      <c r="K22" s="450">
        <v>56</v>
      </c>
      <c r="L22" s="450">
        <v>53</v>
      </c>
      <c r="M22" s="450">
        <v>52</v>
      </c>
      <c r="N22" s="450">
        <v>50</v>
      </c>
      <c r="O22" s="450">
        <v>6</v>
      </c>
      <c r="P22" s="450">
        <v>6</v>
      </c>
      <c r="Q22" s="450">
        <v>8</v>
      </c>
      <c r="R22" s="450">
        <v>9</v>
      </c>
      <c r="S22" s="450">
        <v>8</v>
      </c>
      <c r="T22" s="447">
        <v>20234</v>
      </c>
    </row>
    <row r="23" spans="1:20">
      <c r="A23" s="448" t="s">
        <v>581</v>
      </c>
      <c r="B23" s="448">
        <v>38091</v>
      </c>
      <c r="C23" s="486">
        <v>373268000861</v>
      </c>
      <c r="D23" s="448" t="s">
        <v>598</v>
      </c>
      <c r="E23" s="448">
        <v>73268</v>
      </c>
      <c r="F23" s="487" t="s">
        <v>80</v>
      </c>
      <c r="G23" s="448" t="s">
        <v>75</v>
      </c>
      <c r="H23" s="448" t="s">
        <v>580</v>
      </c>
      <c r="I23" s="450">
        <v>3</v>
      </c>
      <c r="J23" s="450">
        <v>59</v>
      </c>
      <c r="K23" s="450">
        <v>63</v>
      </c>
      <c r="L23" s="450">
        <v>59</v>
      </c>
      <c r="M23" s="450">
        <v>56</v>
      </c>
      <c r="N23" s="450">
        <v>65</v>
      </c>
      <c r="O23" s="450">
        <v>6</v>
      </c>
      <c r="P23" s="450">
        <v>5</v>
      </c>
      <c r="Q23" s="450">
        <v>3</v>
      </c>
      <c r="R23" s="450">
        <v>5</v>
      </c>
      <c r="S23" s="450">
        <v>13</v>
      </c>
      <c r="T23" s="447">
        <v>20234</v>
      </c>
    </row>
    <row r="24" spans="1:20">
      <c r="A24" s="449" t="s">
        <v>578</v>
      </c>
      <c r="B24" s="448">
        <v>627943</v>
      </c>
      <c r="C24" s="486">
        <v>373449000855</v>
      </c>
      <c r="D24" s="448" t="s">
        <v>599</v>
      </c>
      <c r="E24" s="448">
        <v>73449</v>
      </c>
      <c r="F24" s="487" t="s">
        <v>80</v>
      </c>
      <c r="G24" s="448" t="s">
        <v>75</v>
      </c>
      <c r="H24" s="448" t="s">
        <v>580</v>
      </c>
      <c r="I24" s="450">
        <v>27</v>
      </c>
      <c r="J24" s="450">
        <v>59</v>
      </c>
      <c r="K24" s="450">
        <v>54</v>
      </c>
      <c r="L24" s="450">
        <v>54</v>
      </c>
      <c r="M24" s="450">
        <v>54</v>
      </c>
      <c r="N24" s="450">
        <v>68</v>
      </c>
      <c r="O24" s="450">
        <v>8</v>
      </c>
      <c r="P24" s="450">
        <v>12</v>
      </c>
      <c r="Q24" s="450">
        <v>11</v>
      </c>
      <c r="R24" s="450">
        <v>9</v>
      </c>
      <c r="S24" s="450">
        <v>10</v>
      </c>
      <c r="T24" s="447">
        <v>20234</v>
      </c>
    </row>
    <row r="25" spans="1:20">
      <c r="A25" s="449" t="s">
        <v>600</v>
      </c>
      <c r="B25" s="448">
        <v>263830</v>
      </c>
      <c r="C25" s="486">
        <v>173283000038</v>
      </c>
      <c r="D25" s="448" t="s">
        <v>601</v>
      </c>
      <c r="E25" s="448">
        <v>73283</v>
      </c>
      <c r="F25" s="487" t="s">
        <v>80</v>
      </c>
      <c r="G25" s="448" t="s">
        <v>63</v>
      </c>
      <c r="H25" s="448" t="s">
        <v>596</v>
      </c>
      <c r="I25" s="450">
        <v>41</v>
      </c>
      <c r="J25" s="450">
        <v>56</v>
      </c>
      <c r="K25" s="450">
        <v>59</v>
      </c>
      <c r="L25" s="450">
        <v>53</v>
      </c>
      <c r="M25" s="450">
        <v>55</v>
      </c>
      <c r="N25" s="450">
        <v>51</v>
      </c>
      <c r="O25" s="450">
        <v>9</v>
      </c>
      <c r="P25" s="450">
        <v>9</v>
      </c>
      <c r="Q25" s="450">
        <v>11</v>
      </c>
      <c r="R25" s="450">
        <v>9</v>
      </c>
      <c r="S25" s="450">
        <v>8</v>
      </c>
      <c r="T25" s="447">
        <v>20234</v>
      </c>
    </row>
    <row r="26" spans="1:20">
      <c r="A26" s="448" t="s">
        <v>586</v>
      </c>
      <c r="B26" s="448">
        <v>264051</v>
      </c>
      <c r="C26" s="486">
        <v>173349000093</v>
      </c>
      <c r="D26" s="448" t="s">
        <v>602</v>
      </c>
      <c r="E26" s="448">
        <v>73349</v>
      </c>
      <c r="F26" s="487" t="s">
        <v>80</v>
      </c>
      <c r="G26" s="448" t="s">
        <v>63</v>
      </c>
      <c r="H26" s="448" t="s">
        <v>596</v>
      </c>
      <c r="I26" s="450">
        <v>25</v>
      </c>
      <c r="J26" s="450">
        <v>60</v>
      </c>
      <c r="K26" s="450">
        <v>58</v>
      </c>
      <c r="L26" s="450">
        <v>54</v>
      </c>
      <c r="M26" s="450">
        <v>56</v>
      </c>
      <c r="N26" s="450">
        <v>53</v>
      </c>
      <c r="O26" s="450">
        <v>7</v>
      </c>
      <c r="P26" s="450">
        <v>8</v>
      </c>
      <c r="Q26" s="450">
        <v>10</v>
      </c>
      <c r="R26" s="450">
        <v>9</v>
      </c>
      <c r="S26" s="450">
        <v>10</v>
      </c>
      <c r="T26" s="447">
        <v>20234</v>
      </c>
    </row>
    <row r="27" spans="1:20">
      <c r="A27" s="449" t="s">
        <v>600</v>
      </c>
      <c r="B27" s="448">
        <v>723395</v>
      </c>
      <c r="C27" s="486">
        <v>273283000245</v>
      </c>
      <c r="D27" s="448" t="s">
        <v>603</v>
      </c>
      <c r="E27" s="448">
        <v>73283</v>
      </c>
      <c r="F27" s="487" t="s">
        <v>80</v>
      </c>
      <c r="G27" s="448" t="s">
        <v>63</v>
      </c>
      <c r="H27" s="448" t="s">
        <v>596</v>
      </c>
      <c r="I27" s="450">
        <v>12</v>
      </c>
      <c r="J27" s="450">
        <v>57</v>
      </c>
      <c r="K27" s="450">
        <v>58</v>
      </c>
      <c r="L27" s="450">
        <v>47</v>
      </c>
      <c r="M27" s="450">
        <v>54</v>
      </c>
      <c r="N27" s="450">
        <v>52</v>
      </c>
      <c r="O27" s="450">
        <v>8</v>
      </c>
      <c r="P27" s="450">
        <v>13</v>
      </c>
      <c r="Q27" s="450">
        <v>14</v>
      </c>
      <c r="R27" s="450">
        <v>11</v>
      </c>
      <c r="S27" s="450">
        <v>10</v>
      </c>
      <c r="T27" s="447">
        <v>20234</v>
      </c>
    </row>
    <row r="28" spans="1:20">
      <c r="A28" s="448" t="s">
        <v>578</v>
      </c>
      <c r="B28" s="448">
        <v>77974</v>
      </c>
      <c r="C28" s="486">
        <v>373449000049</v>
      </c>
      <c r="D28" s="448" t="s">
        <v>144</v>
      </c>
      <c r="E28" s="448">
        <v>73449</v>
      </c>
      <c r="F28" s="487" t="s">
        <v>80</v>
      </c>
      <c r="G28" s="448" t="s">
        <v>75</v>
      </c>
      <c r="H28" s="448" t="s">
        <v>587</v>
      </c>
      <c r="I28" s="450">
        <v>22</v>
      </c>
      <c r="J28" s="450">
        <v>58</v>
      </c>
      <c r="K28" s="450">
        <v>54</v>
      </c>
      <c r="L28" s="450">
        <v>52</v>
      </c>
      <c r="M28" s="450">
        <v>53</v>
      </c>
      <c r="N28" s="450">
        <v>57</v>
      </c>
      <c r="O28" s="450">
        <v>10</v>
      </c>
      <c r="P28" s="450">
        <v>9</v>
      </c>
      <c r="Q28" s="450">
        <v>12</v>
      </c>
      <c r="R28" s="450">
        <v>8</v>
      </c>
      <c r="S28" s="450">
        <v>10</v>
      </c>
      <c r="T28" s="447">
        <v>20234</v>
      </c>
    </row>
    <row r="29" spans="1:20">
      <c r="A29" s="449" t="s">
        <v>581</v>
      </c>
      <c r="B29" s="448">
        <v>16170</v>
      </c>
      <c r="C29" s="486">
        <v>373268000152</v>
      </c>
      <c r="D29" s="448" t="s">
        <v>94</v>
      </c>
      <c r="E29" s="448">
        <v>73268</v>
      </c>
      <c r="F29" s="487" t="s">
        <v>80</v>
      </c>
      <c r="G29" s="448" t="s">
        <v>75</v>
      </c>
      <c r="H29" s="448" t="s">
        <v>587</v>
      </c>
      <c r="I29" s="450">
        <v>66</v>
      </c>
      <c r="J29" s="450">
        <v>58</v>
      </c>
      <c r="K29" s="450">
        <v>55</v>
      </c>
      <c r="L29" s="450">
        <v>54</v>
      </c>
      <c r="M29" s="450">
        <v>53</v>
      </c>
      <c r="N29" s="450">
        <v>55</v>
      </c>
      <c r="O29" s="450">
        <v>9</v>
      </c>
      <c r="P29" s="450">
        <v>9</v>
      </c>
      <c r="Q29" s="450">
        <v>10</v>
      </c>
      <c r="R29" s="450">
        <v>9</v>
      </c>
      <c r="S29" s="450">
        <v>11</v>
      </c>
      <c r="T29" s="447">
        <v>20234</v>
      </c>
    </row>
    <row r="30" spans="1:20">
      <c r="A30" s="448" t="s">
        <v>588</v>
      </c>
      <c r="B30" s="448">
        <v>740175</v>
      </c>
      <c r="C30" s="486">
        <v>173411000941</v>
      </c>
      <c r="D30" s="448" t="s">
        <v>604</v>
      </c>
      <c r="E30" s="448">
        <v>73411</v>
      </c>
      <c r="F30" s="487" t="s">
        <v>80</v>
      </c>
      <c r="G30" s="448" t="s">
        <v>63</v>
      </c>
      <c r="H30" s="448" t="s">
        <v>596</v>
      </c>
      <c r="I30" s="450">
        <v>56</v>
      </c>
      <c r="J30" s="450">
        <v>58</v>
      </c>
      <c r="K30" s="450">
        <v>57</v>
      </c>
      <c r="L30" s="450">
        <v>55</v>
      </c>
      <c r="M30" s="450">
        <v>56</v>
      </c>
      <c r="N30" s="450">
        <v>59</v>
      </c>
      <c r="O30" s="450">
        <v>9</v>
      </c>
      <c r="P30" s="450">
        <v>10</v>
      </c>
      <c r="Q30" s="450">
        <v>10</v>
      </c>
      <c r="R30" s="450">
        <v>9</v>
      </c>
      <c r="S30" s="450">
        <v>10</v>
      </c>
      <c r="T30" s="447">
        <v>20234</v>
      </c>
    </row>
    <row r="31" spans="1:20">
      <c r="A31" s="449" t="s">
        <v>600</v>
      </c>
      <c r="B31" s="448">
        <v>741462</v>
      </c>
      <c r="C31" s="486">
        <v>173283000020</v>
      </c>
      <c r="D31" s="448" t="s">
        <v>605</v>
      </c>
      <c r="E31" s="448">
        <v>73283</v>
      </c>
      <c r="F31" s="487" t="s">
        <v>80</v>
      </c>
      <c r="G31" s="448" t="s">
        <v>63</v>
      </c>
      <c r="H31" s="448" t="s">
        <v>596</v>
      </c>
      <c r="I31" s="450">
        <v>80</v>
      </c>
      <c r="J31" s="450">
        <v>56</v>
      </c>
      <c r="K31" s="450">
        <v>57</v>
      </c>
      <c r="L31" s="450">
        <v>53</v>
      </c>
      <c r="M31" s="450">
        <v>54</v>
      </c>
      <c r="N31" s="450">
        <v>55</v>
      </c>
      <c r="O31" s="450">
        <v>9</v>
      </c>
      <c r="P31" s="450">
        <v>11</v>
      </c>
      <c r="Q31" s="450">
        <v>11</v>
      </c>
      <c r="R31" s="450">
        <v>9</v>
      </c>
      <c r="S31" s="450">
        <v>11</v>
      </c>
      <c r="T31" s="447">
        <v>20234</v>
      </c>
    </row>
    <row r="32" spans="1:20">
      <c r="A32" s="448" t="s">
        <v>584</v>
      </c>
      <c r="B32" s="448">
        <v>784314</v>
      </c>
      <c r="C32" s="486">
        <v>273168001793</v>
      </c>
      <c r="D32" s="448" t="s">
        <v>606</v>
      </c>
      <c r="E32" s="448">
        <v>73168</v>
      </c>
      <c r="F32" s="487" t="s">
        <v>80</v>
      </c>
      <c r="G32" s="448" t="s">
        <v>63</v>
      </c>
      <c r="H32" s="448" t="s">
        <v>596</v>
      </c>
      <c r="I32" s="450">
        <v>4</v>
      </c>
      <c r="J32" s="450">
        <v>49</v>
      </c>
      <c r="K32" s="450">
        <v>57</v>
      </c>
      <c r="L32" s="450">
        <v>46</v>
      </c>
      <c r="M32" s="450">
        <v>52</v>
      </c>
      <c r="N32" s="450">
        <v>47</v>
      </c>
      <c r="O32" s="450">
        <v>13</v>
      </c>
      <c r="P32" s="450">
        <v>15</v>
      </c>
      <c r="Q32" s="450">
        <v>16</v>
      </c>
      <c r="R32" s="450">
        <v>11</v>
      </c>
      <c r="S32" s="450">
        <v>8</v>
      </c>
      <c r="T32" s="447">
        <v>20234</v>
      </c>
    </row>
    <row r="33" spans="1:20">
      <c r="A33" s="449" t="s">
        <v>584</v>
      </c>
      <c r="B33" s="448">
        <v>734459</v>
      </c>
      <c r="C33" s="486">
        <v>173168000113</v>
      </c>
      <c r="D33" s="448" t="s">
        <v>607</v>
      </c>
      <c r="E33" s="448">
        <v>73168</v>
      </c>
      <c r="F33" s="487" t="s">
        <v>80</v>
      </c>
      <c r="G33" s="448" t="s">
        <v>63</v>
      </c>
      <c r="H33" s="448" t="s">
        <v>596</v>
      </c>
      <c r="I33" s="450">
        <v>79</v>
      </c>
      <c r="J33" s="450">
        <v>58</v>
      </c>
      <c r="K33" s="450">
        <v>56</v>
      </c>
      <c r="L33" s="450">
        <v>53</v>
      </c>
      <c r="M33" s="450">
        <v>53</v>
      </c>
      <c r="N33" s="450">
        <v>51</v>
      </c>
      <c r="O33" s="450">
        <v>8</v>
      </c>
      <c r="P33" s="450">
        <v>10</v>
      </c>
      <c r="Q33" s="450">
        <v>11</v>
      </c>
      <c r="R33" s="450">
        <v>9</v>
      </c>
      <c r="S33" s="450">
        <v>11</v>
      </c>
      <c r="T33" s="447">
        <v>20234</v>
      </c>
    </row>
    <row r="34" spans="1:20">
      <c r="A34" s="448" t="s">
        <v>581</v>
      </c>
      <c r="B34" s="448">
        <v>118869</v>
      </c>
      <c r="C34" s="486">
        <v>373268001451</v>
      </c>
      <c r="D34" s="448" t="s">
        <v>100</v>
      </c>
      <c r="E34" s="448">
        <v>73268</v>
      </c>
      <c r="F34" s="487" t="s">
        <v>80</v>
      </c>
      <c r="G34" s="448" t="s">
        <v>75</v>
      </c>
      <c r="H34" s="448" t="s">
        <v>587</v>
      </c>
      <c r="I34" s="450">
        <v>21</v>
      </c>
      <c r="J34" s="450">
        <v>57</v>
      </c>
      <c r="K34" s="450">
        <v>56</v>
      </c>
      <c r="L34" s="450">
        <v>52</v>
      </c>
      <c r="M34" s="450">
        <v>56</v>
      </c>
      <c r="N34" s="450">
        <v>57</v>
      </c>
      <c r="O34" s="450">
        <v>9</v>
      </c>
      <c r="P34" s="450">
        <v>10</v>
      </c>
      <c r="Q34" s="450">
        <v>11</v>
      </c>
      <c r="R34" s="450">
        <v>9</v>
      </c>
      <c r="S34" s="450">
        <v>11</v>
      </c>
      <c r="T34" s="447">
        <v>20234</v>
      </c>
    </row>
    <row r="35" spans="1:20">
      <c r="A35" s="449" t="s">
        <v>584</v>
      </c>
      <c r="B35" s="448">
        <v>627604</v>
      </c>
      <c r="C35" s="486">
        <v>373168003731</v>
      </c>
      <c r="D35" s="448" t="s">
        <v>608</v>
      </c>
      <c r="E35" s="448">
        <v>73168</v>
      </c>
      <c r="F35" s="487" t="s">
        <v>80</v>
      </c>
      <c r="G35" s="448" t="s">
        <v>75</v>
      </c>
      <c r="H35" s="448" t="s">
        <v>580</v>
      </c>
      <c r="I35" s="450">
        <v>7</v>
      </c>
      <c r="J35" s="450">
        <v>57</v>
      </c>
      <c r="K35" s="450">
        <v>50</v>
      </c>
      <c r="L35" s="450">
        <v>51</v>
      </c>
      <c r="M35" s="450">
        <v>53</v>
      </c>
      <c r="N35" s="450">
        <v>55</v>
      </c>
      <c r="O35" s="450">
        <v>14</v>
      </c>
      <c r="P35" s="450">
        <v>16</v>
      </c>
      <c r="Q35" s="450">
        <v>17</v>
      </c>
      <c r="R35" s="450">
        <v>16</v>
      </c>
      <c r="S35" s="450">
        <v>15</v>
      </c>
      <c r="T35" s="447">
        <v>20234</v>
      </c>
    </row>
    <row r="36" spans="1:20">
      <c r="A36" s="448" t="s">
        <v>592</v>
      </c>
      <c r="B36" s="448">
        <v>724724</v>
      </c>
      <c r="C36" s="486">
        <v>119780000969</v>
      </c>
      <c r="D36" s="448" t="s">
        <v>609</v>
      </c>
      <c r="E36" s="448">
        <v>19780</v>
      </c>
      <c r="F36" s="487" t="s">
        <v>80</v>
      </c>
      <c r="G36" s="448" t="s">
        <v>63</v>
      </c>
      <c r="H36" s="448" t="s">
        <v>596</v>
      </c>
      <c r="I36" s="450">
        <v>67</v>
      </c>
      <c r="J36" s="450">
        <v>46</v>
      </c>
      <c r="K36" s="450">
        <v>44</v>
      </c>
      <c r="L36" s="450">
        <v>40</v>
      </c>
      <c r="M36" s="450">
        <v>42</v>
      </c>
      <c r="N36" s="450">
        <v>43</v>
      </c>
      <c r="O36" s="450">
        <v>8</v>
      </c>
      <c r="P36" s="450">
        <v>9</v>
      </c>
      <c r="Q36" s="450">
        <v>9</v>
      </c>
      <c r="R36" s="450">
        <v>6</v>
      </c>
      <c r="S36" s="450">
        <v>7</v>
      </c>
      <c r="T36" s="447">
        <v>20234</v>
      </c>
    </row>
    <row r="37" spans="1:20">
      <c r="A37" s="448" t="s">
        <v>610</v>
      </c>
      <c r="B37" s="448">
        <v>628008</v>
      </c>
      <c r="C37" s="486">
        <v>373585001326</v>
      </c>
      <c r="D37" s="448" t="s">
        <v>611</v>
      </c>
      <c r="E37" s="448">
        <v>73585</v>
      </c>
      <c r="F37" s="487" t="s">
        <v>80</v>
      </c>
      <c r="G37" s="448" t="s">
        <v>75</v>
      </c>
      <c r="H37" s="448" t="s">
        <v>580</v>
      </c>
      <c r="I37" s="450">
        <v>18</v>
      </c>
      <c r="J37" s="450">
        <v>57</v>
      </c>
      <c r="K37" s="450">
        <v>58</v>
      </c>
      <c r="L37" s="450">
        <v>55</v>
      </c>
      <c r="M37" s="450">
        <v>53</v>
      </c>
      <c r="N37" s="450">
        <v>57</v>
      </c>
      <c r="O37" s="450">
        <v>12</v>
      </c>
      <c r="P37" s="450">
        <v>17</v>
      </c>
      <c r="Q37" s="450">
        <v>14</v>
      </c>
      <c r="R37" s="450">
        <v>13</v>
      </c>
      <c r="S37" s="450">
        <v>11</v>
      </c>
      <c r="T37" s="447">
        <v>20234</v>
      </c>
    </row>
    <row r="38" spans="1:20">
      <c r="A38" s="449" t="s">
        <v>588</v>
      </c>
      <c r="B38" s="448">
        <v>748566</v>
      </c>
      <c r="C38" s="486">
        <v>173411000046</v>
      </c>
      <c r="D38" s="448" t="s">
        <v>612</v>
      </c>
      <c r="E38" s="448">
        <v>73411</v>
      </c>
      <c r="F38" s="487" t="s">
        <v>80</v>
      </c>
      <c r="G38" s="448" t="s">
        <v>63</v>
      </c>
      <c r="H38" s="448" t="s">
        <v>596</v>
      </c>
      <c r="I38" s="450">
        <v>60</v>
      </c>
      <c r="J38" s="450">
        <v>56</v>
      </c>
      <c r="K38" s="450">
        <v>56</v>
      </c>
      <c r="L38" s="450">
        <v>51</v>
      </c>
      <c r="M38" s="450">
        <v>54</v>
      </c>
      <c r="N38" s="450">
        <v>49</v>
      </c>
      <c r="O38" s="450">
        <v>9</v>
      </c>
      <c r="P38" s="450">
        <v>11</v>
      </c>
      <c r="Q38" s="450">
        <v>10</v>
      </c>
      <c r="R38" s="450">
        <v>8</v>
      </c>
      <c r="S38" s="450">
        <v>9</v>
      </c>
      <c r="T38" s="447">
        <v>20234</v>
      </c>
    </row>
    <row r="39" spans="1:20">
      <c r="A39" s="448" t="s">
        <v>613</v>
      </c>
      <c r="B39" s="448">
        <v>738781</v>
      </c>
      <c r="C39" s="486">
        <v>273026000099</v>
      </c>
      <c r="D39" s="448" t="s">
        <v>614</v>
      </c>
      <c r="E39" s="448">
        <v>73026</v>
      </c>
      <c r="F39" s="487" t="s">
        <v>80</v>
      </c>
      <c r="G39" s="448" t="s">
        <v>63</v>
      </c>
      <c r="H39" s="448" t="s">
        <v>596</v>
      </c>
      <c r="I39" s="450">
        <v>6</v>
      </c>
      <c r="J39" s="450">
        <v>55</v>
      </c>
      <c r="K39" s="450">
        <v>56</v>
      </c>
      <c r="L39" s="450">
        <v>49</v>
      </c>
      <c r="M39" s="450">
        <v>55</v>
      </c>
      <c r="N39" s="450">
        <v>53</v>
      </c>
      <c r="O39" s="450">
        <v>12</v>
      </c>
      <c r="P39" s="450">
        <v>13</v>
      </c>
      <c r="Q39" s="450">
        <v>12</v>
      </c>
      <c r="R39" s="450">
        <v>11</v>
      </c>
      <c r="S39" s="450">
        <v>8</v>
      </c>
      <c r="T39" s="447">
        <v>20234</v>
      </c>
    </row>
    <row r="40" spans="1:20">
      <c r="A40" s="448" t="s">
        <v>615</v>
      </c>
      <c r="B40" s="448">
        <v>99614</v>
      </c>
      <c r="C40" s="486">
        <v>105660000271</v>
      </c>
      <c r="D40" s="448" t="s">
        <v>616</v>
      </c>
      <c r="E40" s="448">
        <v>5660</v>
      </c>
      <c r="F40" s="487" t="s">
        <v>80</v>
      </c>
      <c r="G40" s="448" t="s">
        <v>63</v>
      </c>
      <c r="H40" s="448" t="s">
        <v>617</v>
      </c>
      <c r="I40" s="450">
        <v>6</v>
      </c>
      <c r="J40" s="450">
        <v>48</v>
      </c>
      <c r="K40" s="450">
        <v>43</v>
      </c>
      <c r="L40" s="450">
        <v>39</v>
      </c>
      <c r="M40" s="450">
        <v>44</v>
      </c>
      <c r="N40" s="450">
        <v>39</v>
      </c>
      <c r="O40" s="450">
        <v>8</v>
      </c>
      <c r="P40" s="450">
        <v>6</v>
      </c>
      <c r="Q40" s="450">
        <v>6</v>
      </c>
      <c r="R40" s="450">
        <v>8</v>
      </c>
      <c r="S40" s="450">
        <v>7</v>
      </c>
      <c r="T40" s="447">
        <v>20234</v>
      </c>
    </row>
    <row r="41" spans="1:20">
      <c r="A41" s="449" t="s">
        <v>618</v>
      </c>
      <c r="B41" s="448">
        <v>741157</v>
      </c>
      <c r="C41" s="486">
        <v>273236000041</v>
      </c>
      <c r="D41" s="448" t="s">
        <v>619</v>
      </c>
      <c r="E41" s="448">
        <v>73236</v>
      </c>
      <c r="F41" s="487" t="s">
        <v>80</v>
      </c>
      <c r="G41" s="448" t="s">
        <v>63</v>
      </c>
      <c r="H41" s="448" t="s">
        <v>596</v>
      </c>
      <c r="I41" s="450">
        <v>7</v>
      </c>
      <c r="J41" s="450">
        <v>54</v>
      </c>
      <c r="K41" s="450">
        <v>56</v>
      </c>
      <c r="L41" s="450">
        <v>48</v>
      </c>
      <c r="M41" s="450">
        <v>52</v>
      </c>
      <c r="N41" s="450">
        <v>45</v>
      </c>
      <c r="O41" s="450">
        <v>6</v>
      </c>
      <c r="P41" s="450">
        <v>8</v>
      </c>
      <c r="Q41" s="450">
        <v>7</v>
      </c>
      <c r="R41" s="450">
        <v>8</v>
      </c>
      <c r="S41" s="450">
        <v>6</v>
      </c>
      <c r="T41" s="447">
        <v>20234</v>
      </c>
    </row>
    <row r="42" spans="1:20">
      <c r="A42" s="449" t="s">
        <v>620</v>
      </c>
      <c r="B42" s="448">
        <v>16501</v>
      </c>
      <c r="C42" s="486">
        <v>173624000015</v>
      </c>
      <c r="D42" s="448" t="s">
        <v>621</v>
      </c>
      <c r="E42" s="448">
        <v>73624</v>
      </c>
      <c r="F42" s="487" t="s">
        <v>80</v>
      </c>
      <c r="G42" s="448" t="s">
        <v>63</v>
      </c>
      <c r="H42" s="448" t="s">
        <v>580</v>
      </c>
      <c r="I42" s="450">
        <v>65</v>
      </c>
      <c r="J42" s="450">
        <v>53</v>
      </c>
      <c r="K42" s="450">
        <v>56</v>
      </c>
      <c r="L42" s="450">
        <v>49</v>
      </c>
      <c r="M42" s="450">
        <v>50</v>
      </c>
      <c r="N42" s="450">
        <v>49</v>
      </c>
      <c r="O42" s="450">
        <v>9</v>
      </c>
      <c r="P42" s="450">
        <v>12</v>
      </c>
      <c r="Q42" s="450">
        <v>10</v>
      </c>
      <c r="R42" s="450">
        <v>9</v>
      </c>
      <c r="S42" s="450">
        <v>10</v>
      </c>
      <c r="T42" s="447">
        <v>20234</v>
      </c>
    </row>
    <row r="43" spans="1:20">
      <c r="A43" s="448" t="s">
        <v>622</v>
      </c>
      <c r="B43" s="448">
        <v>740134</v>
      </c>
      <c r="C43" s="486">
        <v>273226001421</v>
      </c>
      <c r="D43" s="448" t="s">
        <v>623</v>
      </c>
      <c r="E43" s="448">
        <v>73226</v>
      </c>
      <c r="F43" s="487" t="s">
        <v>80</v>
      </c>
      <c r="G43" s="448" t="s">
        <v>63</v>
      </c>
      <c r="H43" s="448" t="s">
        <v>596</v>
      </c>
      <c r="I43" s="450">
        <v>18</v>
      </c>
      <c r="J43" s="450">
        <v>53</v>
      </c>
      <c r="K43" s="450">
        <v>56</v>
      </c>
      <c r="L43" s="450">
        <v>52</v>
      </c>
      <c r="M43" s="450">
        <v>51</v>
      </c>
      <c r="N43" s="450">
        <v>46</v>
      </c>
      <c r="O43" s="450">
        <v>8</v>
      </c>
      <c r="P43" s="450">
        <v>8</v>
      </c>
      <c r="Q43" s="450">
        <v>7</v>
      </c>
      <c r="R43" s="450">
        <v>9</v>
      </c>
      <c r="S43" s="450">
        <v>6</v>
      </c>
      <c r="T43" s="447">
        <v>20234</v>
      </c>
    </row>
    <row r="44" spans="1:20">
      <c r="A44" s="449" t="s">
        <v>578</v>
      </c>
      <c r="B44" s="448">
        <v>627935</v>
      </c>
      <c r="C44" s="486">
        <v>373449000847</v>
      </c>
      <c r="D44" s="448" t="s">
        <v>624</v>
      </c>
      <c r="E44" s="448">
        <v>73449</v>
      </c>
      <c r="F44" s="487" t="s">
        <v>80</v>
      </c>
      <c r="G44" s="448" t="s">
        <v>75</v>
      </c>
      <c r="H44" s="448" t="s">
        <v>580</v>
      </c>
      <c r="I44" s="450">
        <v>9</v>
      </c>
      <c r="J44" s="450">
        <v>56</v>
      </c>
      <c r="K44" s="450">
        <v>53</v>
      </c>
      <c r="L44" s="450">
        <v>52</v>
      </c>
      <c r="M44" s="450">
        <v>49</v>
      </c>
      <c r="N44" s="450">
        <v>54</v>
      </c>
      <c r="O44" s="450">
        <v>9</v>
      </c>
      <c r="P44" s="450">
        <v>7</v>
      </c>
      <c r="Q44" s="450">
        <v>8</v>
      </c>
      <c r="R44" s="450">
        <v>8</v>
      </c>
      <c r="S44" s="450">
        <v>11</v>
      </c>
      <c r="T44" s="447">
        <v>20234</v>
      </c>
    </row>
    <row r="45" spans="1:20">
      <c r="A45" s="448" t="s">
        <v>578</v>
      </c>
      <c r="B45" s="448">
        <v>169029</v>
      </c>
      <c r="C45" s="486">
        <v>373449000723</v>
      </c>
      <c r="D45" s="448" t="s">
        <v>143</v>
      </c>
      <c r="E45" s="448">
        <v>73449</v>
      </c>
      <c r="F45" s="487" t="s">
        <v>80</v>
      </c>
      <c r="G45" s="448" t="s">
        <v>75</v>
      </c>
      <c r="H45" s="448" t="s">
        <v>580</v>
      </c>
      <c r="I45" s="450">
        <v>32</v>
      </c>
      <c r="J45" s="450">
        <v>56</v>
      </c>
      <c r="K45" s="450">
        <v>52</v>
      </c>
      <c r="L45" s="450">
        <v>52</v>
      </c>
      <c r="M45" s="450">
        <v>53</v>
      </c>
      <c r="N45" s="450">
        <v>59</v>
      </c>
      <c r="O45" s="450">
        <v>9</v>
      </c>
      <c r="P45" s="450">
        <v>13</v>
      </c>
      <c r="Q45" s="450">
        <v>11</v>
      </c>
      <c r="R45" s="450">
        <v>8</v>
      </c>
      <c r="S45" s="450">
        <v>10</v>
      </c>
      <c r="T45" s="447">
        <v>20234</v>
      </c>
    </row>
    <row r="46" spans="1:20">
      <c r="A46" s="449" t="s">
        <v>581</v>
      </c>
      <c r="B46" s="448">
        <v>627653</v>
      </c>
      <c r="C46" s="486">
        <v>373268001434</v>
      </c>
      <c r="D46" s="448" t="s">
        <v>421</v>
      </c>
      <c r="E46" s="448">
        <v>73268</v>
      </c>
      <c r="F46" s="487" t="s">
        <v>80</v>
      </c>
      <c r="G46" s="448" t="s">
        <v>75</v>
      </c>
      <c r="H46" s="448" t="s">
        <v>580</v>
      </c>
      <c r="I46" s="450">
        <v>3</v>
      </c>
      <c r="J46" s="450">
        <v>56</v>
      </c>
      <c r="K46" s="450">
        <v>58</v>
      </c>
      <c r="L46" s="450">
        <v>59</v>
      </c>
      <c r="M46" s="450">
        <v>52</v>
      </c>
      <c r="N46" s="450">
        <v>57</v>
      </c>
      <c r="O46" s="450">
        <v>8</v>
      </c>
      <c r="P46" s="450">
        <v>14</v>
      </c>
      <c r="Q46" s="450">
        <v>13</v>
      </c>
      <c r="R46" s="450">
        <v>13</v>
      </c>
      <c r="S46" s="450">
        <v>9</v>
      </c>
      <c r="T46" s="447">
        <v>20234</v>
      </c>
    </row>
    <row r="47" spans="1:20">
      <c r="A47" s="448" t="s">
        <v>625</v>
      </c>
      <c r="B47" s="448">
        <v>112581</v>
      </c>
      <c r="C47" s="486">
        <v>373275000478</v>
      </c>
      <c r="D47" s="448" t="s">
        <v>626</v>
      </c>
      <c r="E47" s="448">
        <v>73275</v>
      </c>
      <c r="F47" s="487" t="s">
        <v>80</v>
      </c>
      <c r="G47" s="448" t="s">
        <v>75</v>
      </c>
      <c r="H47" s="448" t="s">
        <v>587</v>
      </c>
      <c r="I47" s="450">
        <v>29</v>
      </c>
      <c r="J47" s="450">
        <v>56</v>
      </c>
      <c r="K47" s="450">
        <v>51</v>
      </c>
      <c r="L47" s="450">
        <v>49</v>
      </c>
      <c r="M47" s="450">
        <v>52</v>
      </c>
      <c r="N47" s="450">
        <v>55</v>
      </c>
      <c r="O47" s="450">
        <v>7</v>
      </c>
      <c r="P47" s="450">
        <v>11</v>
      </c>
      <c r="Q47" s="450">
        <v>10</v>
      </c>
      <c r="R47" s="450">
        <v>8</v>
      </c>
      <c r="S47" s="450">
        <v>12</v>
      </c>
      <c r="T47" s="447">
        <v>20234</v>
      </c>
    </row>
    <row r="48" spans="1:20">
      <c r="A48" s="449" t="s">
        <v>627</v>
      </c>
      <c r="B48" s="448">
        <v>47951</v>
      </c>
      <c r="C48" s="486">
        <v>273124000498</v>
      </c>
      <c r="D48" s="448" t="s">
        <v>628</v>
      </c>
      <c r="E48" s="448">
        <v>73124</v>
      </c>
      <c r="F48" s="487" t="s">
        <v>80</v>
      </c>
      <c r="G48" s="448" t="s">
        <v>63</v>
      </c>
      <c r="H48" s="448" t="s">
        <v>580</v>
      </c>
      <c r="I48" s="450">
        <v>21</v>
      </c>
      <c r="J48" s="450">
        <v>52</v>
      </c>
      <c r="K48" s="450">
        <v>56</v>
      </c>
      <c r="L48" s="450">
        <v>51</v>
      </c>
      <c r="M48" s="450">
        <v>53</v>
      </c>
      <c r="N48" s="450">
        <v>47</v>
      </c>
      <c r="O48" s="450">
        <v>7</v>
      </c>
      <c r="P48" s="450">
        <v>9</v>
      </c>
      <c r="Q48" s="450">
        <v>9</v>
      </c>
      <c r="R48" s="450">
        <v>7</v>
      </c>
      <c r="S48" s="450">
        <v>8</v>
      </c>
      <c r="T48" s="447">
        <v>20234</v>
      </c>
    </row>
    <row r="49" spans="1:20">
      <c r="A49" s="449" t="s">
        <v>629</v>
      </c>
      <c r="B49" s="448">
        <v>812545</v>
      </c>
      <c r="C49" s="486">
        <v>273347000384</v>
      </c>
      <c r="D49" s="448" t="s">
        <v>630</v>
      </c>
      <c r="E49" s="448">
        <v>73347</v>
      </c>
      <c r="F49" s="487" t="s">
        <v>80</v>
      </c>
      <c r="G49" s="448" t="s">
        <v>63</v>
      </c>
      <c r="H49" s="448" t="s">
        <v>580</v>
      </c>
      <c r="I49" s="450">
        <v>23</v>
      </c>
      <c r="J49" s="450">
        <v>56</v>
      </c>
      <c r="K49" s="450">
        <v>55</v>
      </c>
      <c r="L49" s="450">
        <v>53</v>
      </c>
      <c r="M49" s="450">
        <v>54</v>
      </c>
      <c r="N49" s="450">
        <v>55</v>
      </c>
      <c r="O49" s="450">
        <v>9</v>
      </c>
      <c r="P49" s="450">
        <v>9</v>
      </c>
      <c r="Q49" s="450">
        <v>11</v>
      </c>
      <c r="R49" s="450">
        <v>9</v>
      </c>
      <c r="S49" s="450">
        <v>9</v>
      </c>
      <c r="T49" s="447">
        <v>20234</v>
      </c>
    </row>
    <row r="50" spans="1:20">
      <c r="A50" s="448" t="s">
        <v>584</v>
      </c>
      <c r="B50" s="448">
        <v>747097</v>
      </c>
      <c r="C50" s="486">
        <v>173168000121</v>
      </c>
      <c r="D50" s="448" t="s">
        <v>631</v>
      </c>
      <c r="E50" s="448">
        <v>73168</v>
      </c>
      <c r="F50" s="487" t="s">
        <v>80</v>
      </c>
      <c r="G50" s="448" t="s">
        <v>63</v>
      </c>
      <c r="H50" s="448" t="s">
        <v>596</v>
      </c>
      <c r="I50" s="450">
        <v>63</v>
      </c>
      <c r="J50" s="450">
        <v>55</v>
      </c>
      <c r="K50" s="450">
        <v>55</v>
      </c>
      <c r="L50" s="450">
        <v>51</v>
      </c>
      <c r="M50" s="450">
        <v>54</v>
      </c>
      <c r="N50" s="450">
        <v>49</v>
      </c>
      <c r="O50" s="450">
        <v>9</v>
      </c>
      <c r="P50" s="450">
        <v>10</v>
      </c>
      <c r="Q50" s="450">
        <v>10</v>
      </c>
      <c r="R50" s="450">
        <v>8</v>
      </c>
      <c r="S50" s="450">
        <v>9</v>
      </c>
      <c r="T50" s="447">
        <v>20234</v>
      </c>
    </row>
    <row r="51" spans="1:20">
      <c r="A51" s="449" t="s">
        <v>581</v>
      </c>
      <c r="B51" s="448">
        <v>724872</v>
      </c>
      <c r="C51" s="486">
        <v>173268000200</v>
      </c>
      <c r="D51" s="448" t="s">
        <v>632</v>
      </c>
      <c r="E51" s="448">
        <v>73268</v>
      </c>
      <c r="F51" s="487" t="s">
        <v>80</v>
      </c>
      <c r="G51" s="448" t="s">
        <v>63</v>
      </c>
      <c r="H51" s="448" t="s">
        <v>596</v>
      </c>
      <c r="I51" s="450">
        <v>134</v>
      </c>
      <c r="J51" s="450">
        <v>55</v>
      </c>
      <c r="K51" s="450">
        <v>55</v>
      </c>
      <c r="L51" s="450">
        <v>51</v>
      </c>
      <c r="M51" s="450">
        <v>53</v>
      </c>
      <c r="N51" s="450">
        <v>51</v>
      </c>
      <c r="O51" s="450">
        <v>9</v>
      </c>
      <c r="P51" s="450">
        <v>11</v>
      </c>
      <c r="Q51" s="450">
        <v>12</v>
      </c>
      <c r="R51" s="450">
        <v>10</v>
      </c>
      <c r="S51" s="450">
        <v>8</v>
      </c>
      <c r="T51" s="447">
        <v>20234</v>
      </c>
    </row>
    <row r="52" spans="1:20">
      <c r="A52" s="448" t="s">
        <v>610</v>
      </c>
      <c r="B52" s="448">
        <v>707331</v>
      </c>
      <c r="C52" s="486">
        <v>373585000052</v>
      </c>
      <c r="D52" s="448" t="s">
        <v>633</v>
      </c>
      <c r="E52" s="448">
        <v>73585</v>
      </c>
      <c r="F52" s="487" t="s">
        <v>80</v>
      </c>
      <c r="G52" s="448" t="s">
        <v>75</v>
      </c>
      <c r="H52" s="448" t="s">
        <v>587</v>
      </c>
      <c r="I52" s="450">
        <v>15</v>
      </c>
      <c r="J52" s="450">
        <v>55</v>
      </c>
      <c r="K52" s="450">
        <v>54</v>
      </c>
      <c r="L52" s="450">
        <v>47</v>
      </c>
      <c r="M52" s="450">
        <v>53</v>
      </c>
      <c r="N52" s="450">
        <v>55</v>
      </c>
      <c r="O52" s="450">
        <v>7</v>
      </c>
      <c r="P52" s="450">
        <v>11</v>
      </c>
      <c r="Q52" s="450">
        <v>10</v>
      </c>
      <c r="R52" s="450">
        <v>8</v>
      </c>
      <c r="S52" s="450">
        <v>10</v>
      </c>
      <c r="T52" s="447">
        <v>20234</v>
      </c>
    </row>
    <row r="53" spans="1:20">
      <c r="A53" s="449" t="s">
        <v>634</v>
      </c>
      <c r="B53" s="448">
        <v>785352</v>
      </c>
      <c r="C53" s="486">
        <v>273067000214</v>
      </c>
      <c r="D53" s="448" t="s">
        <v>635</v>
      </c>
      <c r="E53" s="448">
        <v>73067</v>
      </c>
      <c r="F53" s="487" t="s">
        <v>80</v>
      </c>
      <c r="G53" s="448" t="s">
        <v>63</v>
      </c>
      <c r="H53" s="448" t="s">
        <v>596</v>
      </c>
      <c r="I53" s="450">
        <v>3</v>
      </c>
      <c r="J53" s="450">
        <v>54</v>
      </c>
      <c r="K53" s="450">
        <v>55</v>
      </c>
      <c r="L53" s="450">
        <v>49</v>
      </c>
      <c r="M53" s="450">
        <v>43</v>
      </c>
      <c r="N53" s="450">
        <v>51</v>
      </c>
      <c r="O53" s="450">
        <v>10</v>
      </c>
      <c r="P53" s="450">
        <v>6</v>
      </c>
      <c r="Q53" s="450">
        <v>6</v>
      </c>
      <c r="R53" s="450">
        <v>6</v>
      </c>
      <c r="S53" s="450">
        <v>9</v>
      </c>
      <c r="T53" s="447">
        <v>20234</v>
      </c>
    </row>
    <row r="54" spans="1:20">
      <c r="A54" s="449" t="s">
        <v>629</v>
      </c>
      <c r="B54" s="448">
        <v>741264</v>
      </c>
      <c r="C54" s="486">
        <v>173347000011</v>
      </c>
      <c r="D54" s="448" t="s">
        <v>636</v>
      </c>
      <c r="E54" s="448">
        <v>73347</v>
      </c>
      <c r="F54" s="487" t="s">
        <v>80</v>
      </c>
      <c r="G54" s="448" t="s">
        <v>63</v>
      </c>
      <c r="H54" s="448" t="s">
        <v>596</v>
      </c>
      <c r="I54" s="450">
        <v>26</v>
      </c>
      <c r="J54" s="450">
        <v>53</v>
      </c>
      <c r="K54" s="450">
        <v>55</v>
      </c>
      <c r="L54" s="450">
        <v>50</v>
      </c>
      <c r="M54" s="450">
        <v>50</v>
      </c>
      <c r="N54" s="450">
        <v>50</v>
      </c>
      <c r="O54" s="450">
        <v>10</v>
      </c>
      <c r="P54" s="450">
        <v>11</v>
      </c>
      <c r="Q54" s="450">
        <v>11</v>
      </c>
      <c r="R54" s="450">
        <v>11</v>
      </c>
      <c r="S54" s="450">
        <v>11</v>
      </c>
      <c r="T54" s="447">
        <v>20234</v>
      </c>
    </row>
    <row r="55" spans="1:20">
      <c r="A55" s="448" t="s">
        <v>600</v>
      </c>
      <c r="B55" s="448">
        <v>724617</v>
      </c>
      <c r="C55" s="486">
        <v>173283000011</v>
      </c>
      <c r="D55" s="448" t="s">
        <v>637</v>
      </c>
      <c r="E55" s="448">
        <v>73283</v>
      </c>
      <c r="F55" s="487" t="s">
        <v>80</v>
      </c>
      <c r="G55" s="448" t="s">
        <v>63</v>
      </c>
      <c r="H55" s="448" t="s">
        <v>596</v>
      </c>
      <c r="I55" s="450">
        <v>51</v>
      </c>
      <c r="J55" s="450">
        <v>57</v>
      </c>
      <c r="K55" s="450">
        <v>54</v>
      </c>
      <c r="L55" s="450">
        <v>53</v>
      </c>
      <c r="M55" s="450">
        <v>53</v>
      </c>
      <c r="N55" s="450">
        <v>51</v>
      </c>
      <c r="O55" s="450">
        <v>8</v>
      </c>
      <c r="P55" s="450">
        <v>10</v>
      </c>
      <c r="Q55" s="450">
        <v>10</v>
      </c>
      <c r="R55" s="450">
        <v>9</v>
      </c>
      <c r="S55" s="450">
        <v>8</v>
      </c>
      <c r="T55" s="447">
        <v>20234</v>
      </c>
    </row>
    <row r="56" spans="1:20">
      <c r="A56" s="449" t="s">
        <v>638</v>
      </c>
      <c r="B56" s="448">
        <v>144469</v>
      </c>
      <c r="C56" s="486">
        <v>273854000329</v>
      </c>
      <c r="D56" s="448" t="s">
        <v>639</v>
      </c>
      <c r="E56" s="448">
        <v>73854</v>
      </c>
      <c r="F56" s="487" t="s">
        <v>80</v>
      </c>
      <c r="G56" s="448" t="s">
        <v>63</v>
      </c>
      <c r="H56" s="448" t="s">
        <v>580</v>
      </c>
      <c r="I56" s="450">
        <v>8</v>
      </c>
      <c r="J56" s="450">
        <v>57</v>
      </c>
      <c r="K56" s="450">
        <v>54</v>
      </c>
      <c r="L56" s="450">
        <v>53</v>
      </c>
      <c r="M56" s="450">
        <v>54</v>
      </c>
      <c r="N56" s="450">
        <v>50</v>
      </c>
      <c r="O56" s="450">
        <v>8</v>
      </c>
      <c r="P56" s="450">
        <v>11</v>
      </c>
      <c r="Q56" s="450">
        <v>9</v>
      </c>
      <c r="R56" s="450">
        <v>6</v>
      </c>
      <c r="S56" s="450">
        <v>9</v>
      </c>
      <c r="T56" s="447">
        <v>20234</v>
      </c>
    </row>
    <row r="57" spans="1:20">
      <c r="A57" s="448" t="s">
        <v>588</v>
      </c>
      <c r="B57" s="448">
        <v>740647</v>
      </c>
      <c r="C57" s="486">
        <v>173411001000</v>
      </c>
      <c r="D57" s="448" t="s">
        <v>640</v>
      </c>
      <c r="E57" s="448">
        <v>73411</v>
      </c>
      <c r="F57" s="487" t="s">
        <v>80</v>
      </c>
      <c r="G57" s="448" t="s">
        <v>63</v>
      </c>
      <c r="H57" s="448" t="s">
        <v>596</v>
      </c>
      <c r="I57" s="450">
        <v>103</v>
      </c>
      <c r="J57" s="450">
        <v>56</v>
      </c>
      <c r="K57" s="450">
        <v>54</v>
      </c>
      <c r="L57" s="450">
        <v>51</v>
      </c>
      <c r="M57" s="450">
        <v>52</v>
      </c>
      <c r="N57" s="450">
        <v>50</v>
      </c>
      <c r="O57" s="450">
        <v>9</v>
      </c>
      <c r="P57" s="450">
        <v>10</v>
      </c>
      <c r="Q57" s="450">
        <v>11</v>
      </c>
      <c r="R57" s="450">
        <v>9</v>
      </c>
      <c r="S57" s="450">
        <v>9</v>
      </c>
      <c r="T57" s="447">
        <v>20234</v>
      </c>
    </row>
    <row r="58" spans="1:20">
      <c r="A58" s="449" t="s">
        <v>641</v>
      </c>
      <c r="B58" s="448">
        <v>70607</v>
      </c>
      <c r="C58" s="486">
        <v>273675000847</v>
      </c>
      <c r="D58" s="448" t="s">
        <v>642</v>
      </c>
      <c r="E58" s="448">
        <v>73675</v>
      </c>
      <c r="F58" s="487" t="s">
        <v>80</v>
      </c>
      <c r="G58" s="448" t="s">
        <v>63</v>
      </c>
      <c r="H58" s="448" t="s">
        <v>580</v>
      </c>
      <c r="I58" s="450">
        <v>10</v>
      </c>
      <c r="J58" s="450">
        <v>55</v>
      </c>
      <c r="K58" s="450">
        <v>54</v>
      </c>
      <c r="L58" s="450">
        <v>53</v>
      </c>
      <c r="M58" s="450">
        <v>54</v>
      </c>
      <c r="N58" s="450">
        <v>50</v>
      </c>
      <c r="O58" s="450">
        <v>7</v>
      </c>
      <c r="P58" s="450">
        <v>8</v>
      </c>
      <c r="Q58" s="450">
        <v>12</v>
      </c>
      <c r="R58" s="450">
        <v>9</v>
      </c>
      <c r="S58" s="450">
        <v>7</v>
      </c>
      <c r="T58" s="447">
        <v>20234</v>
      </c>
    </row>
    <row r="59" spans="1:20">
      <c r="A59" s="448" t="s">
        <v>588</v>
      </c>
      <c r="B59" s="448">
        <v>65375</v>
      </c>
      <c r="C59" s="486">
        <v>273411001624</v>
      </c>
      <c r="D59" s="448" t="s">
        <v>643</v>
      </c>
      <c r="E59" s="448">
        <v>73411</v>
      </c>
      <c r="F59" s="487" t="s">
        <v>80</v>
      </c>
      <c r="G59" s="448" t="s">
        <v>63</v>
      </c>
      <c r="H59" s="448" t="s">
        <v>580</v>
      </c>
      <c r="I59" s="450">
        <v>12</v>
      </c>
      <c r="J59" s="450">
        <v>53</v>
      </c>
      <c r="K59" s="450">
        <v>54</v>
      </c>
      <c r="L59" s="450">
        <v>46</v>
      </c>
      <c r="M59" s="450">
        <v>49</v>
      </c>
      <c r="N59" s="450">
        <v>45</v>
      </c>
      <c r="O59" s="450">
        <v>8</v>
      </c>
      <c r="P59" s="450">
        <v>10</v>
      </c>
      <c r="Q59" s="450">
        <v>9</v>
      </c>
      <c r="R59" s="450">
        <v>9</v>
      </c>
      <c r="S59" s="450">
        <v>8</v>
      </c>
      <c r="T59" s="447">
        <v>20234</v>
      </c>
    </row>
    <row r="60" spans="1:20">
      <c r="A60" s="449" t="s">
        <v>578</v>
      </c>
      <c r="B60" s="448">
        <v>627919</v>
      </c>
      <c r="C60" s="486">
        <v>373449000804</v>
      </c>
      <c r="D60" s="448" t="s">
        <v>644</v>
      </c>
      <c r="E60" s="448">
        <v>73449</v>
      </c>
      <c r="F60" s="487" t="s">
        <v>80</v>
      </c>
      <c r="G60" s="448" t="s">
        <v>75</v>
      </c>
      <c r="H60" s="448" t="s">
        <v>580</v>
      </c>
      <c r="I60" s="450">
        <v>10</v>
      </c>
      <c r="J60" s="450">
        <v>54</v>
      </c>
      <c r="K60" s="450">
        <v>54</v>
      </c>
      <c r="L60" s="450">
        <v>51</v>
      </c>
      <c r="M60" s="450">
        <v>53</v>
      </c>
      <c r="N60" s="450">
        <v>59</v>
      </c>
      <c r="O60" s="450">
        <v>9</v>
      </c>
      <c r="P60" s="450">
        <v>10</v>
      </c>
      <c r="Q60" s="450">
        <v>9</v>
      </c>
      <c r="R60" s="450">
        <v>9</v>
      </c>
      <c r="S60" s="450">
        <v>11</v>
      </c>
      <c r="T60" s="447">
        <v>20234</v>
      </c>
    </row>
    <row r="61" spans="1:20">
      <c r="A61" s="448" t="s">
        <v>592</v>
      </c>
      <c r="B61" s="448">
        <v>376343</v>
      </c>
      <c r="C61" s="486">
        <v>219780000467</v>
      </c>
      <c r="D61" s="448" t="s">
        <v>645</v>
      </c>
      <c r="E61" s="448">
        <v>19780</v>
      </c>
      <c r="F61" s="487" t="s">
        <v>80</v>
      </c>
      <c r="G61" s="448" t="s">
        <v>63</v>
      </c>
      <c r="H61" s="448" t="s">
        <v>587</v>
      </c>
      <c r="I61" s="450">
        <v>6</v>
      </c>
      <c r="J61" s="450">
        <v>43</v>
      </c>
      <c r="K61" s="450">
        <v>38</v>
      </c>
      <c r="L61" s="450">
        <v>39</v>
      </c>
      <c r="M61" s="450">
        <v>41</v>
      </c>
      <c r="N61" s="450">
        <v>39</v>
      </c>
      <c r="O61" s="450">
        <v>6</v>
      </c>
      <c r="P61" s="450">
        <v>6</v>
      </c>
      <c r="Q61" s="450">
        <v>4</v>
      </c>
      <c r="R61" s="450">
        <v>5</v>
      </c>
      <c r="S61" s="450">
        <v>7</v>
      </c>
      <c r="T61" s="447">
        <v>20234</v>
      </c>
    </row>
    <row r="62" spans="1:20">
      <c r="A62" s="448" t="s">
        <v>620</v>
      </c>
      <c r="B62" s="448">
        <v>726604</v>
      </c>
      <c r="C62" s="486">
        <v>273624001261</v>
      </c>
      <c r="D62" s="448" t="s">
        <v>646</v>
      </c>
      <c r="E62" s="448">
        <v>73624</v>
      </c>
      <c r="F62" s="487" t="s">
        <v>80</v>
      </c>
      <c r="G62" s="448" t="s">
        <v>63</v>
      </c>
      <c r="H62" s="448" t="s">
        <v>596</v>
      </c>
      <c r="I62" s="450">
        <v>10</v>
      </c>
      <c r="J62" s="450">
        <v>53</v>
      </c>
      <c r="K62" s="450">
        <v>54</v>
      </c>
      <c r="L62" s="450">
        <v>49</v>
      </c>
      <c r="M62" s="450">
        <v>53</v>
      </c>
      <c r="N62" s="450">
        <v>50</v>
      </c>
      <c r="O62" s="450">
        <v>6</v>
      </c>
      <c r="P62" s="450">
        <v>9</v>
      </c>
      <c r="Q62" s="450">
        <v>10</v>
      </c>
      <c r="R62" s="450">
        <v>9</v>
      </c>
      <c r="S62" s="450">
        <v>4</v>
      </c>
      <c r="T62" s="447">
        <v>20234</v>
      </c>
    </row>
    <row r="63" spans="1:20">
      <c r="A63" s="449" t="s">
        <v>613</v>
      </c>
      <c r="B63" s="448">
        <v>15958</v>
      </c>
      <c r="C63" s="486">
        <v>173026000019</v>
      </c>
      <c r="D63" s="448" t="s">
        <v>647</v>
      </c>
      <c r="E63" s="448">
        <v>73026</v>
      </c>
      <c r="F63" s="487" t="s">
        <v>80</v>
      </c>
      <c r="G63" s="448" t="s">
        <v>63</v>
      </c>
      <c r="H63" s="448" t="s">
        <v>580</v>
      </c>
      <c r="I63" s="450">
        <v>25</v>
      </c>
      <c r="J63" s="450">
        <v>52</v>
      </c>
      <c r="K63" s="450">
        <v>54</v>
      </c>
      <c r="L63" s="450">
        <v>50</v>
      </c>
      <c r="M63" s="450">
        <v>50</v>
      </c>
      <c r="N63" s="450">
        <v>48</v>
      </c>
      <c r="O63" s="450">
        <v>9</v>
      </c>
      <c r="P63" s="450">
        <v>9</v>
      </c>
      <c r="Q63" s="450">
        <v>10</v>
      </c>
      <c r="R63" s="450">
        <v>8</v>
      </c>
      <c r="S63" s="450">
        <v>10</v>
      </c>
      <c r="T63" s="447">
        <v>20234</v>
      </c>
    </row>
    <row r="64" spans="1:20">
      <c r="A64" s="448" t="s">
        <v>648</v>
      </c>
      <c r="B64" s="448">
        <v>746305</v>
      </c>
      <c r="C64" s="486">
        <v>173043000014</v>
      </c>
      <c r="D64" s="448" t="s">
        <v>649</v>
      </c>
      <c r="E64" s="448">
        <v>73043</v>
      </c>
      <c r="F64" s="487" t="s">
        <v>80</v>
      </c>
      <c r="G64" s="448" t="s">
        <v>63</v>
      </c>
      <c r="H64" s="448" t="s">
        <v>596</v>
      </c>
      <c r="I64" s="450">
        <v>46</v>
      </c>
      <c r="J64" s="450">
        <v>52</v>
      </c>
      <c r="K64" s="450">
        <v>54</v>
      </c>
      <c r="L64" s="450">
        <v>49</v>
      </c>
      <c r="M64" s="450">
        <v>52</v>
      </c>
      <c r="N64" s="450">
        <v>48</v>
      </c>
      <c r="O64" s="450">
        <v>7</v>
      </c>
      <c r="P64" s="450">
        <v>10</v>
      </c>
      <c r="Q64" s="450">
        <v>9</v>
      </c>
      <c r="R64" s="450">
        <v>9</v>
      </c>
      <c r="S64" s="450">
        <v>9</v>
      </c>
      <c r="T64" s="447">
        <v>20234</v>
      </c>
    </row>
    <row r="65" spans="1:20">
      <c r="A65" s="449" t="s">
        <v>584</v>
      </c>
      <c r="B65" s="448">
        <v>627588</v>
      </c>
      <c r="C65" s="486">
        <v>373168002972</v>
      </c>
      <c r="D65" s="448" t="s">
        <v>650</v>
      </c>
      <c r="E65" s="448">
        <v>73168</v>
      </c>
      <c r="F65" s="487" t="s">
        <v>80</v>
      </c>
      <c r="G65" s="448" t="s">
        <v>75</v>
      </c>
      <c r="H65" s="448" t="s">
        <v>580</v>
      </c>
      <c r="I65" s="450">
        <v>11</v>
      </c>
      <c r="J65" s="450">
        <v>53</v>
      </c>
      <c r="K65" s="450">
        <v>53</v>
      </c>
      <c r="L65" s="450">
        <v>53</v>
      </c>
      <c r="M65" s="450">
        <v>51</v>
      </c>
      <c r="N65" s="450">
        <v>53</v>
      </c>
      <c r="O65" s="450">
        <v>8</v>
      </c>
      <c r="P65" s="450">
        <v>8</v>
      </c>
      <c r="Q65" s="450">
        <v>10</v>
      </c>
      <c r="R65" s="450">
        <v>10</v>
      </c>
      <c r="S65" s="450">
        <v>10</v>
      </c>
      <c r="T65" s="447">
        <v>20234</v>
      </c>
    </row>
    <row r="66" spans="1:20">
      <c r="A66" s="448" t="s">
        <v>651</v>
      </c>
      <c r="B66" s="448">
        <v>742403</v>
      </c>
      <c r="C66" s="486">
        <v>273411000725</v>
      </c>
      <c r="D66" s="448" t="s">
        <v>652</v>
      </c>
      <c r="E66" s="448">
        <v>73461</v>
      </c>
      <c r="F66" s="487" t="s">
        <v>80</v>
      </c>
      <c r="G66" s="448" t="s">
        <v>63</v>
      </c>
      <c r="H66" s="448" t="s">
        <v>596</v>
      </c>
      <c r="I66" s="450">
        <v>24</v>
      </c>
      <c r="J66" s="450">
        <v>50</v>
      </c>
      <c r="K66" s="450">
        <v>54</v>
      </c>
      <c r="L66" s="450">
        <v>49</v>
      </c>
      <c r="M66" s="450">
        <v>53</v>
      </c>
      <c r="N66" s="450">
        <v>51</v>
      </c>
      <c r="O66" s="450">
        <v>9</v>
      </c>
      <c r="P66" s="450">
        <v>13</v>
      </c>
      <c r="Q66" s="450">
        <v>9</v>
      </c>
      <c r="R66" s="450">
        <v>10</v>
      </c>
      <c r="S66" s="450">
        <v>8</v>
      </c>
      <c r="T66" s="447">
        <v>20234</v>
      </c>
    </row>
    <row r="67" spans="1:20">
      <c r="A67" s="449" t="s">
        <v>588</v>
      </c>
      <c r="B67" s="448">
        <v>138552</v>
      </c>
      <c r="C67" s="486">
        <v>273411000687</v>
      </c>
      <c r="D67" s="448" t="s">
        <v>653</v>
      </c>
      <c r="E67" s="448">
        <v>73411</v>
      </c>
      <c r="F67" s="487" t="s">
        <v>80</v>
      </c>
      <c r="G67" s="448" t="s">
        <v>63</v>
      </c>
      <c r="H67" s="448" t="s">
        <v>580</v>
      </c>
      <c r="I67" s="450">
        <v>6</v>
      </c>
      <c r="J67" s="450">
        <v>55</v>
      </c>
      <c r="K67" s="450">
        <v>53</v>
      </c>
      <c r="L67" s="450">
        <v>47</v>
      </c>
      <c r="M67" s="450">
        <v>51</v>
      </c>
      <c r="N67" s="450">
        <v>46</v>
      </c>
      <c r="O67" s="450">
        <v>9</v>
      </c>
      <c r="P67" s="450">
        <v>9</v>
      </c>
      <c r="Q67" s="450">
        <v>7</v>
      </c>
      <c r="R67" s="450">
        <v>4</v>
      </c>
      <c r="S67" s="450">
        <v>6</v>
      </c>
      <c r="T67" s="447">
        <v>20234</v>
      </c>
    </row>
    <row r="68" spans="1:20">
      <c r="A68" s="448" t="s">
        <v>654</v>
      </c>
      <c r="B68" s="448">
        <v>543603</v>
      </c>
      <c r="C68" s="486">
        <v>273270000661</v>
      </c>
      <c r="D68" s="448" t="s">
        <v>655</v>
      </c>
      <c r="E68" s="448">
        <v>73270</v>
      </c>
      <c r="F68" s="487" t="s">
        <v>80</v>
      </c>
      <c r="G68" s="448" t="s">
        <v>63</v>
      </c>
      <c r="H68" s="448" t="s">
        <v>596</v>
      </c>
      <c r="I68" s="450">
        <v>68</v>
      </c>
      <c r="J68" s="450">
        <v>54</v>
      </c>
      <c r="K68" s="450">
        <v>53</v>
      </c>
      <c r="L68" s="450">
        <v>49</v>
      </c>
      <c r="M68" s="450">
        <v>50</v>
      </c>
      <c r="N68" s="450">
        <v>51</v>
      </c>
      <c r="O68" s="450">
        <v>9</v>
      </c>
      <c r="P68" s="450">
        <v>12</v>
      </c>
      <c r="Q68" s="450">
        <v>11</v>
      </c>
      <c r="R68" s="450">
        <v>10</v>
      </c>
      <c r="S68" s="450">
        <v>11</v>
      </c>
      <c r="T68" s="447">
        <v>20234</v>
      </c>
    </row>
    <row r="69" spans="1:20">
      <c r="A69" s="449" t="s">
        <v>586</v>
      </c>
      <c r="B69" s="448">
        <v>44842</v>
      </c>
      <c r="C69" s="486">
        <v>173349000735</v>
      </c>
      <c r="D69" s="448" t="s">
        <v>656</v>
      </c>
      <c r="E69" s="448">
        <v>73349</v>
      </c>
      <c r="F69" s="487" t="s">
        <v>80</v>
      </c>
      <c r="G69" s="448" t="s">
        <v>63</v>
      </c>
      <c r="H69" s="448" t="s">
        <v>657</v>
      </c>
      <c r="I69" s="450">
        <v>18</v>
      </c>
      <c r="J69" s="450">
        <v>54</v>
      </c>
      <c r="K69" s="450">
        <v>53</v>
      </c>
      <c r="L69" s="450">
        <v>48</v>
      </c>
      <c r="M69" s="450">
        <v>51</v>
      </c>
      <c r="N69" s="450">
        <v>51</v>
      </c>
      <c r="O69" s="450">
        <v>9</v>
      </c>
      <c r="P69" s="450">
        <v>12</v>
      </c>
      <c r="Q69" s="450">
        <v>12</v>
      </c>
      <c r="R69" s="450">
        <v>9</v>
      </c>
      <c r="S69" s="450">
        <v>10</v>
      </c>
      <c r="T69" s="447">
        <v>20234</v>
      </c>
    </row>
    <row r="70" spans="1:20">
      <c r="A70" s="448" t="s">
        <v>600</v>
      </c>
      <c r="B70" s="448">
        <v>746578</v>
      </c>
      <c r="C70" s="486">
        <v>273283001331</v>
      </c>
      <c r="D70" s="448" t="s">
        <v>658</v>
      </c>
      <c r="E70" s="448">
        <v>73283</v>
      </c>
      <c r="F70" s="487" t="s">
        <v>80</v>
      </c>
      <c r="G70" s="448" t="s">
        <v>63</v>
      </c>
      <c r="H70" s="448" t="s">
        <v>596</v>
      </c>
      <c r="I70" s="450">
        <v>23</v>
      </c>
      <c r="J70" s="450">
        <v>54</v>
      </c>
      <c r="K70" s="450">
        <v>53</v>
      </c>
      <c r="L70" s="450">
        <v>51</v>
      </c>
      <c r="M70" s="450">
        <v>52</v>
      </c>
      <c r="N70" s="450">
        <v>49</v>
      </c>
      <c r="O70" s="450">
        <v>8</v>
      </c>
      <c r="P70" s="450">
        <v>7</v>
      </c>
      <c r="Q70" s="450">
        <v>10</v>
      </c>
      <c r="R70" s="450">
        <v>6</v>
      </c>
      <c r="S70" s="450">
        <v>10</v>
      </c>
      <c r="T70" s="447">
        <v>20234</v>
      </c>
    </row>
    <row r="71" spans="1:20">
      <c r="A71" s="449" t="s">
        <v>659</v>
      </c>
      <c r="B71" s="448">
        <v>740530</v>
      </c>
      <c r="C71" s="486">
        <v>173616000278</v>
      </c>
      <c r="D71" s="448" t="s">
        <v>602</v>
      </c>
      <c r="E71" s="448">
        <v>73616</v>
      </c>
      <c r="F71" s="487" t="s">
        <v>80</v>
      </c>
      <c r="G71" s="448" t="s">
        <v>63</v>
      </c>
      <c r="H71" s="448" t="s">
        <v>596</v>
      </c>
      <c r="I71" s="450">
        <v>45</v>
      </c>
      <c r="J71" s="450">
        <v>53</v>
      </c>
      <c r="K71" s="450">
        <v>53</v>
      </c>
      <c r="L71" s="450">
        <v>48</v>
      </c>
      <c r="M71" s="450">
        <v>49</v>
      </c>
      <c r="N71" s="450">
        <v>51</v>
      </c>
      <c r="O71" s="450">
        <v>8</v>
      </c>
      <c r="P71" s="450">
        <v>8</v>
      </c>
      <c r="Q71" s="450">
        <v>9</v>
      </c>
      <c r="R71" s="450">
        <v>8</v>
      </c>
      <c r="S71" s="450">
        <v>8</v>
      </c>
      <c r="T71" s="447">
        <v>20234</v>
      </c>
    </row>
    <row r="72" spans="1:20">
      <c r="A72" s="448" t="s">
        <v>654</v>
      </c>
      <c r="B72" s="448">
        <v>68650</v>
      </c>
      <c r="C72" s="486">
        <v>273270000726</v>
      </c>
      <c r="D72" s="448" t="s">
        <v>660</v>
      </c>
      <c r="E72" s="448">
        <v>73270</v>
      </c>
      <c r="F72" s="487" t="s">
        <v>80</v>
      </c>
      <c r="G72" s="448" t="s">
        <v>63</v>
      </c>
      <c r="H72" s="448" t="s">
        <v>580</v>
      </c>
      <c r="I72" s="450">
        <v>30</v>
      </c>
      <c r="J72" s="450">
        <v>52</v>
      </c>
      <c r="K72" s="450">
        <v>53</v>
      </c>
      <c r="L72" s="450">
        <v>50</v>
      </c>
      <c r="M72" s="450">
        <v>49</v>
      </c>
      <c r="N72" s="450">
        <v>47</v>
      </c>
      <c r="O72" s="450">
        <v>7</v>
      </c>
      <c r="P72" s="450">
        <v>9</v>
      </c>
      <c r="Q72" s="450">
        <v>10</v>
      </c>
      <c r="R72" s="450">
        <v>8</v>
      </c>
      <c r="S72" s="450">
        <v>9</v>
      </c>
      <c r="T72" s="447">
        <v>20234</v>
      </c>
    </row>
    <row r="73" spans="1:20">
      <c r="A73" s="449" t="s">
        <v>661</v>
      </c>
      <c r="B73" s="448">
        <v>750281</v>
      </c>
      <c r="C73" s="486">
        <v>173352000690</v>
      </c>
      <c r="D73" s="448" t="s">
        <v>662</v>
      </c>
      <c r="E73" s="448">
        <v>73352</v>
      </c>
      <c r="F73" s="487" t="s">
        <v>80</v>
      </c>
      <c r="G73" s="448" t="s">
        <v>63</v>
      </c>
      <c r="H73" s="448" t="s">
        <v>596</v>
      </c>
      <c r="I73" s="450">
        <v>38</v>
      </c>
      <c r="J73" s="450">
        <v>51</v>
      </c>
      <c r="K73" s="450">
        <v>53</v>
      </c>
      <c r="L73" s="450">
        <v>46</v>
      </c>
      <c r="M73" s="450">
        <v>47</v>
      </c>
      <c r="N73" s="450">
        <v>48</v>
      </c>
      <c r="O73" s="450">
        <v>9</v>
      </c>
      <c r="P73" s="450">
        <v>8</v>
      </c>
      <c r="Q73" s="450">
        <v>10</v>
      </c>
      <c r="R73" s="450">
        <v>9</v>
      </c>
      <c r="S73" s="450">
        <v>8</v>
      </c>
      <c r="T73" s="447">
        <v>20234</v>
      </c>
    </row>
    <row r="74" spans="1:20">
      <c r="A74" s="448" t="s">
        <v>663</v>
      </c>
      <c r="B74" s="448">
        <v>746479</v>
      </c>
      <c r="C74" s="486">
        <v>273873000615</v>
      </c>
      <c r="D74" s="448" t="s">
        <v>664</v>
      </c>
      <c r="E74" s="448">
        <v>73873</v>
      </c>
      <c r="F74" s="487" t="s">
        <v>80</v>
      </c>
      <c r="G74" s="448" t="s">
        <v>63</v>
      </c>
      <c r="H74" s="448" t="s">
        <v>596</v>
      </c>
      <c r="I74" s="450">
        <v>12</v>
      </c>
      <c r="J74" s="450">
        <v>51</v>
      </c>
      <c r="K74" s="450">
        <v>53</v>
      </c>
      <c r="L74" s="450">
        <v>46</v>
      </c>
      <c r="M74" s="450">
        <v>50</v>
      </c>
      <c r="N74" s="450">
        <v>45</v>
      </c>
      <c r="O74" s="450">
        <v>6</v>
      </c>
      <c r="P74" s="450">
        <v>8</v>
      </c>
      <c r="Q74" s="450">
        <v>8</v>
      </c>
      <c r="R74" s="450">
        <v>8</v>
      </c>
      <c r="S74" s="450">
        <v>8</v>
      </c>
      <c r="T74" s="447">
        <v>20234</v>
      </c>
    </row>
    <row r="75" spans="1:20">
      <c r="A75" s="449" t="s">
        <v>648</v>
      </c>
      <c r="B75" s="448">
        <v>741835</v>
      </c>
      <c r="C75" s="486">
        <v>273043000787</v>
      </c>
      <c r="D75" s="448" t="s">
        <v>665</v>
      </c>
      <c r="E75" s="448">
        <v>73043</v>
      </c>
      <c r="F75" s="487" t="s">
        <v>80</v>
      </c>
      <c r="G75" s="448" t="s">
        <v>63</v>
      </c>
      <c r="H75" s="448" t="s">
        <v>596</v>
      </c>
      <c r="I75" s="450">
        <v>18</v>
      </c>
      <c r="J75" s="450">
        <v>50</v>
      </c>
      <c r="K75" s="450">
        <v>53</v>
      </c>
      <c r="L75" s="450">
        <v>46</v>
      </c>
      <c r="M75" s="450">
        <v>49</v>
      </c>
      <c r="N75" s="450">
        <v>49</v>
      </c>
      <c r="O75" s="450">
        <v>12</v>
      </c>
      <c r="P75" s="450">
        <v>12</v>
      </c>
      <c r="Q75" s="450">
        <v>12</v>
      </c>
      <c r="R75" s="450">
        <v>11</v>
      </c>
      <c r="S75" s="450">
        <v>9</v>
      </c>
      <c r="T75" s="447">
        <v>20234</v>
      </c>
    </row>
    <row r="76" spans="1:20">
      <c r="A76" s="449" t="s">
        <v>666</v>
      </c>
      <c r="B76" s="448">
        <v>15966</v>
      </c>
      <c r="C76" s="486">
        <v>173030000058</v>
      </c>
      <c r="D76" s="448" t="s">
        <v>667</v>
      </c>
      <c r="E76" s="448">
        <v>73030</v>
      </c>
      <c r="F76" s="487" t="s">
        <v>80</v>
      </c>
      <c r="G76" s="448" t="s">
        <v>63</v>
      </c>
      <c r="H76" s="448" t="s">
        <v>580</v>
      </c>
      <c r="I76" s="450">
        <v>31</v>
      </c>
      <c r="J76" s="450">
        <v>50</v>
      </c>
      <c r="K76" s="450">
        <v>49</v>
      </c>
      <c r="L76" s="450">
        <v>46</v>
      </c>
      <c r="M76" s="450">
        <v>45</v>
      </c>
      <c r="N76" s="450">
        <v>46</v>
      </c>
      <c r="O76" s="450">
        <v>10</v>
      </c>
      <c r="P76" s="450">
        <v>9</v>
      </c>
      <c r="Q76" s="450">
        <v>11</v>
      </c>
      <c r="R76" s="450">
        <v>7</v>
      </c>
      <c r="S76" s="450">
        <v>8</v>
      </c>
      <c r="T76" s="447">
        <v>20234</v>
      </c>
    </row>
    <row r="77" spans="1:20">
      <c r="A77" s="448" t="s">
        <v>668</v>
      </c>
      <c r="B77" s="448">
        <v>723940</v>
      </c>
      <c r="C77" s="486">
        <v>173024000020</v>
      </c>
      <c r="D77" s="448" t="s">
        <v>669</v>
      </c>
      <c r="E77" s="448">
        <v>73024</v>
      </c>
      <c r="F77" s="487" t="s">
        <v>80</v>
      </c>
      <c r="G77" s="448" t="s">
        <v>63</v>
      </c>
      <c r="H77" s="448" t="s">
        <v>596</v>
      </c>
      <c r="I77" s="450">
        <v>28</v>
      </c>
      <c r="J77" s="450">
        <v>54</v>
      </c>
      <c r="K77" s="450">
        <v>52</v>
      </c>
      <c r="L77" s="450">
        <v>49</v>
      </c>
      <c r="M77" s="450">
        <v>51</v>
      </c>
      <c r="N77" s="450">
        <v>50</v>
      </c>
      <c r="O77" s="450">
        <v>10</v>
      </c>
      <c r="P77" s="450">
        <v>10</v>
      </c>
      <c r="Q77" s="450">
        <v>11</v>
      </c>
      <c r="R77" s="450">
        <v>10</v>
      </c>
      <c r="S77" s="450">
        <v>11</v>
      </c>
      <c r="T77" s="447">
        <v>20234</v>
      </c>
    </row>
    <row r="78" spans="1:20">
      <c r="A78" s="449" t="s">
        <v>581</v>
      </c>
      <c r="B78" s="448">
        <v>627737</v>
      </c>
      <c r="C78" s="486">
        <v>373268001752</v>
      </c>
      <c r="D78" s="448" t="s">
        <v>670</v>
      </c>
      <c r="E78" s="448">
        <v>73268</v>
      </c>
      <c r="F78" s="487" t="s">
        <v>80</v>
      </c>
      <c r="G78" s="448" t="s">
        <v>75</v>
      </c>
      <c r="H78" s="448" t="s">
        <v>580</v>
      </c>
      <c r="I78" s="450">
        <v>6</v>
      </c>
      <c r="J78" s="450">
        <v>53</v>
      </c>
      <c r="K78" s="450">
        <v>54</v>
      </c>
      <c r="L78" s="450">
        <v>51</v>
      </c>
      <c r="M78" s="450">
        <v>49</v>
      </c>
      <c r="N78" s="450">
        <v>52</v>
      </c>
      <c r="O78" s="450">
        <v>7</v>
      </c>
      <c r="P78" s="450">
        <v>6</v>
      </c>
      <c r="Q78" s="450">
        <v>10</v>
      </c>
      <c r="R78" s="450">
        <v>6</v>
      </c>
      <c r="S78" s="450">
        <v>6</v>
      </c>
      <c r="T78" s="447">
        <v>20234</v>
      </c>
    </row>
    <row r="79" spans="1:20">
      <c r="A79" s="448" t="s">
        <v>625</v>
      </c>
      <c r="B79" s="448">
        <v>143412</v>
      </c>
      <c r="C79" s="486">
        <v>373275000257</v>
      </c>
      <c r="D79" s="448" t="s">
        <v>671</v>
      </c>
      <c r="E79" s="448">
        <v>73275</v>
      </c>
      <c r="F79" s="487" t="s">
        <v>80</v>
      </c>
      <c r="G79" s="448" t="s">
        <v>75</v>
      </c>
      <c r="H79" s="448" t="s">
        <v>580</v>
      </c>
      <c r="I79" s="450">
        <v>29</v>
      </c>
      <c r="J79" s="450">
        <v>52</v>
      </c>
      <c r="K79" s="450">
        <v>51</v>
      </c>
      <c r="L79" s="450">
        <v>48</v>
      </c>
      <c r="M79" s="450">
        <v>47</v>
      </c>
      <c r="N79" s="450">
        <v>50</v>
      </c>
      <c r="O79" s="450">
        <v>9</v>
      </c>
      <c r="P79" s="450">
        <v>10</v>
      </c>
      <c r="Q79" s="450">
        <v>9</v>
      </c>
      <c r="R79" s="450">
        <v>10</v>
      </c>
      <c r="S79" s="450">
        <v>9</v>
      </c>
      <c r="T79" s="447">
        <v>20234</v>
      </c>
    </row>
    <row r="80" spans="1:20">
      <c r="A80" s="449" t="s">
        <v>582</v>
      </c>
      <c r="B80" s="448">
        <v>116533</v>
      </c>
      <c r="C80" s="486">
        <v>273319000379</v>
      </c>
      <c r="D80" s="448" t="s">
        <v>672</v>
      </c>
      <c r="E80" s="448">
        <v>73319</v>
      </c>
      <c r="F80" s="487" t="s">
        <v>80</v>
      </c>
      <c r="G80" s="448" t="s">
        <v>63</v>
      </c>
      <c r="H80" s="448" t="s">
        <v>580</v>
      </c>
      <c r="I80" s="450">
        <v>10</v>
      </c>
      <c r="J80" s="450">
        <v>53</v>
      </c>
      <c r="K80" s="450">
        <v>52</v>
      </c>
      <c r="L80" s="450">
        <v>51</v>
      </c>
      <c r="M80" s="450">
        <v>49</v>
      </c>
      <c r="N80" s="450">
        <v>50</v>
      </c>
      <c r="O80" s="450">
        <v>10</v>
      </c>
      <c r="P80" s="450">
        <v>11</v>
      </c>
      <c r="Q80" s="450">
        <v>11</v>
      </c>
      <c r="R80" s="450">
        <v>12</v>
      </c>
      <c r="S80" s="450">
        <v>7</v>
      </c>
      <c r="T80" s="447">
        <v>20234</v>
      </c>
    </row>
    <row r="81" spans="1:20">
      <c r="A81" s="449" t="s">
        <v>666</v>
      </c>
      <c r="B81" s="448">
        <v>739250</v>
      </c>
      <c r="C81" s="486">
        <v>273030000192</v>
      </c>
      <c r="D81" s="448" t="s">
        <v>673</v>
      </c>
      <c r="E81" s="448">
        <v>73030</v>
      </c>
      <c r="F81" s="487" t="s">
        <v>80</v>
      </c>
      <c r="G81" s="448" t="s">
        <v>63</v>
      </c>
      <c r="H81" s="448" t="s">
        <v>596</v>
      </c>
      <c r="I81" s="450">
        <v>13</v>
      </c>
      <c r="J81" s="450">
        <v>45</v>
      </c>
      <c r="K81" s="450">
        <v>43</v>
      </c>
      <c r="L81" s="450">
        <v>39</v>
      </c>
      <c r="M81" s="450">
        <v>43</v>
      </c>
      <c r="N81" s="450">
        <v>41</v>
      </c>
      <c r="O81" s="450">
        <v>10</v>
      </c>
      <c r="P81" s="450">
        <v>12</v>
      </c>
      <c r="Q81" s="450">
        <v>12</v>
      </c>
      <c r="R81" s="450">
        <v>10</v>
      </c>
      <c r="S81" s="450">
        <v>9</v>
      </c>
      <c r="T81" s="447">
        <v>20234</v>
      </c>
    </row>
    <row r="82" spans="1:20">
      <c r="A82" s="449" t="s">
        <v>584</v>
      </c>
      <c r="B82" s="448">
        <v>16071</v>
      </c>
      <c r="C82" s="486">
        <v>173168000105</v>
      </c>
      <c r="D82" s="448" t="s">
        <v>674</v>
      </c>
      <c r="E82" s="448">
        <v>73168</v>
      </c>
      <c r="F82" s="487" t="s">
        <v>80</v>
      </c>
      <c r="G82" s="448" t="s">
        <v>63</v>
      </c>
      <c r="H82" s="448" t="s">
        <v>580</v>
      </c>
      <c r="I82" s="450">
        <v>38</v>
      </c>
      <c r="J82" s="450">
        <v>53</v>
      </c>
      <c r="K82" s="450">
        <v>52</v>
      </c>
      <c r="L82" s="450">
        <v>52</v>
      </c>
      <c r="M82" s="450">
        <v>52</v>
      </c>
      <c r="N82" s="450">
        <v>50</v>
      </c>
      <c r="O82" s="450">
        <v>8</v>
      </c>
      <c r="P82" s="450">
        <v>8</v>
      </c>
      <c r="Q82" s="450">
        <v>10</v>
      </c>
      <c r="R82" s="450">
        <v>8</v>
      </c>
      <c r="S82" s="450">
        <v>7</v>
      </c>
      <c r="T82" s="447">
        <v>20234</v>
      </c>
    </row>
    <row r="83" spans="1:20">
      <c r="A83" s="448" t="s">
        <v>578</v>
      </c>
      <c r="B83" s="448">
        <v>747600</v>
      </c>
      <c r="C83" s="486">
        <v>373449800045</v>
      </c>
      <c r="D83" s="448" t="s">
        <v>675</v>
      </c>
      <c r="E83" s="448">
        <v>73449</v>
      </c>
      <c r="F83" s="487" t="s">
        <v>80</v>
      </c>
      <c r="G83" s="448" t="s">
        <v>75</v>
      </c>
      <c r="H83" s="448" t="s">
        <v>676</v>
      </c>
      <c r="I83" s="450">
        <v>18</v>
      </c>
      <c r="J83" s="450">
        <v>52</v>
      </c>
      <c r="K83" s="450">
        <v>45</v>
      </c>
      <c r="L83" s="450">
        <v>47</v>
      </c>
      <c r="M83" s="450">
        <v>48</v>
      </c>
      <c r="N83" s="450">
        <v>46</v>
      </c>
      <c r="O83" s="450">
        <v>7</v>
      </c>
      <c r="P83" s="450">
        <v>12</v>
      </c>
      <c r="Q83" s="450">
        <v>9</v>
      </c>
      <c r="R83" s="450">
        <v>8</v>
      </c>
      <c r="S83" s="450">
        <v>8</v>
      </c>
      <c r="T83" s="447">
        <v>20234</v>
      </c>
    </row>
    <row r="84" spans="1:20">
      <c r="A84" s="449" t="s">
        <v>659</v>
      </c>
      <c r="B84" s="448">
        <v>723338</v>
      </c>
      <c r="C84" s="486">
        <v>273616000892</v>
      </c>
      <c r="D84" s="448" t="s">
        <v>677</v>
      </c>
      <c r="E84" s="448">
        <v>73616</v>
      </c>
      <c r="F84" s="487" t="s">
        <v>80</v>
      </c>
      <c r="G84" s="448" t="s">
        <v>63</v>
      </c>
      <c r="H84" s="448" t="s">
        <v>596</v>
      </c>
      <c r="I84" s="450">
        <v>5</v>
      </c>
      <c r="J84" s="450">
        <v>52</v>
      </c>
      <c r="K84" s="450">
        <v>52</v>
      </c>
      <c r="L84" s="450">
        <v>45</v>
      </c>
      <c r="M84" s="450">
        <v>51</v>
      </c>
      <c r="N84" s="450">
        <v>48</v>
      </c>
      <c r="O84" s="450">
        <v>8</v>
      </c>
      <c r="P84" s="450">
        <v>6</v>
      </c>
      <c r="Q84" s="450">
        <v>12</v>
      </c>
      <c r="R84" s="450">
        <v>8</v>
      </c>
      <c r="S84" s="450">
        <v>6</v>
      </c>
      <c r="T84" s="447">
        <v>20234</v>
      </c>
    </row>
    <row r="85" spans="1:20">
      <c r="A85" s="448" t="s">
        <v>600</v>
      </c>
      <c r="B85" s="448">
        <v>740068</v>
      </c>
      <c r="C85" s="486">
        <v>273283000326</v>
      </c>
      <c r="D85" s="448" t="s">
        <v>678</v>
      </c>
      <c r="E85" s="448">
        <v>73283</v>
      </c>
      <c r="F85" s="487" t="s">
        <v>80</v>
      </c>
      <c r="G85" s="448" t="s">
        <v>63</v>
      </c>
      <c r="H85" s="448" t="s">
        <v>596</v>
      </c>
      <c r="I85" s="450">
        <v>10</v>
      </c>
      <c r="J85" s="450">
        <v>52</v>
      </c>
      <c r="K85" s="450">
        <v>52</v>
      </c>
      <c r="L85" s="450">
        <v>48</v>
      </c>
      <c r="M85" s="450">
        <v>50</v>
      </c>
      <c r="N85" s="450">
        <v>43</v>
      </c>
      <c r="O85" s="450">
        <v>6</v>
      </c>
      <c r="P85" s="450">
        <v>7</v>
      </c>
      <c r="Q85" s="450">
        <v>9</v>
      </c>
      <c r="R85" s="450">
        <v>8</v>
      </c>
      <c r="S85" s="450">
        <v>7</v>
      </c>
      <c r="T85" s="447">
        <v>20234</v>
      </c>
    </row>
    <row r="86" spans="1:20">
      <c r="A86" s="449" t="s">
        <v>679</v>
      </c>
      <c r="B86" s="448">
        <v>740159</v>
      </c>
      <c r="C86" s="486">
        <v>273270000408</v>
      </c>
      <c r="D86" s="448" t="s">
        <v>680</v>
      </c>
      <c r="E86" s="448">
        <v>73520</v>
      </c>
      <c r="F86" s="487" t="s">
        <v>80</v>
      </c>
      <c r="G86" s="448" t="s">
        <v>63</v>
      </c>
      <c r="H86" s="448" t="s">
        <v>596</v>
      </c>
      <c r="I86" s="450">
        <v>71</v>
      </c>
      <c r="J86" s="450">
        <v>52</v>
      </c>
      <c r="K86" s="450">
        <v>52</v>
      </c>
      <c r="L86" s="450">
        <v>48</v>
      </c>
      <c r="M86" s="450">
        <v>49</v>
      </c>
      <c r="N86" s="450">
        <v>46</v>
      </c>
      <c r="O86" s="450">
        <v>8</v>
      </c>
      <c r="P86" s="450">
        <v>9</v>
      </c>
      <c r="Q86" s="450">
        <v>10</v>
      </c>
      <c r="R86" s="450">
        <v>8</v>
      </c>
      <c r="S86" s="450">
        <v>7</v>
      </c>
      <c r="T86" s="447">
        <v>20234</v>
      </c>
    </row>
    <row r="87" spans="1:20">
      <c r="A87" s="448" t="s">
        <v>578</v>
      </c>
      <c r="B87" s="448">
        <v>740753</v>
      </c>
      <c r="C87" s="486">
        <v>273449000141</v>
      </c>
      <c r="D87" s="448" t="s">
        <v>681</v>
      </c>
      <c r="E87" s="448">
        <v>73449</v>
      </c>
      <c r="F87" s="487" t="s">
        <v>80</v>
      </c>
      <c r="G87" s="448" t="s">
        <v>63</v>
      </c>
      <c r="H87" s="448" t="s">
        <v>596</v>
      </c>
      <c r="I87" s="450">
        <v>64</v>
      </c>
      <c r="J87" s="450">
        <v>52</v>
      </c>
      <c r="K87" s="450">
        <v>52</v>
      </c>
      <c r="L87" s="450">
        <v>47</v>
      </c>
      <c r="M87" s="450">
        <v>49</v>
      </c>
      <c r="N87" s="450">
        <v>49</v>
      </c>
      <c r="O87" s="450">
        <v>9</v>
      </c>
      <c r="P87" s="450">
        <v>11</v>
      </c>
      <c r="Q87" s="450">
        <v>11</v>
      </c>
      <c r="R87" s="450">
        <v>9</v>
      </c>
      <c r="S87" s="450">
        <v>10</v>
      </c>
      <c r="T87" s="447">
        <v>20234</v>
      </c>
    </row>
    <row r="88" spans="1:20">
      <c r="A88" s="449" t="s">
        <v>615</v>
      </c>
      <c r="B88" s="448">
        <v>27656</v>
      </c>
      <c r="C88" s="486">
        <v>273678000040</v>
      </c>
      <c r="D88" s="448" t="s">
        <v>682</v>
      </c>
      <c r="E88" s="448">
        <v>73678</v>
      </c>
      <c r="F88" s="487" t="s">
        <v>80</v>
      </c>
      <c r="G88" s="448" t="s">
        <v>63</v>
      </c>
      <c r="H88" s="448" t="s">
        <v>580</v>
      </c>
      <c r="I88" s="450">
        <v>47</v>
      </c>
      <c r="J88" s="450">
        <v>52</v>
      </c>
      <c r="K88" s="450">
        <v>52</v>
      </c>
      <c r="L88" s="450">
        <v>45</v>
      </c>
      <c r="M88" s="450">
        <v>51</v>
      </c>
      <c r="N88" s="450">
        <v>48</v>
      </c>
      <c r="O88" s="450">
        <v>8</v>
      </c>
      <c r="P88" s="450">
        <v>10</v>
      </c>
      <c r="Q88" s="450">
        <v>11</v>
      </c>
      <c r="R88" s="450">
        <v>10</v>
      </c>
      <c r="S88" s="450">
        <v>11</v>
      </c>
      <c r="T88" s="447">
        <v>20234</v>
      </c>
    </row>
    <row r="89" spans="1:20">
      <c r="A89" s="448" t="s">
        <v>592</v>
      </c>
      <c r="B89" s="448">
        <v>127035</v>
      </c>
      <c r="C89" s="486">
        <v>219780000777</v>
      </c>
      <c r="D89" s="448" t="s">
        <v>683</v>
      </c>
      <c r="E89" s="448">
        <v>19780</v>
      </c>
      <c r="F89" s="487" t="s">
        <v>80</v>
      </c>
      <c r="G89" s="448" t="s">
        <v>63</v>
      </c>
      <c r="H89" s="448" t="s">
        <v>587</v>
      </c>
      <c r="I89" s="450">
        <v>16</v>
      </c>
      <c r="J89" s="450">
        <v>49</v>
      </c>
      <c r="K89" s="450">
        <v>45</v>
      </c>
      <c r="L89" s="450">
        <v>43</v>
      </c>
      <c r="M89" s="450">
        <v>46</v>
      </c>
      <c r="N89" s="450">
        <v>43</v>
      </c>
      <c r="O89" s="450">
        <v>11</v>
      </c>
      <c r="P89" s="450">
        <v>9</v>
      </c>
      <c r="Q89" s="450">
        <v>9</v>
      </c>
      <c r="R89" s="450">
        <v>7</v>
      </c>
      <c r="S89" s="450">
        <v>7</v>
      </c>
      <c r="T89" s="447">
        <v>20234</v>
      </c>
    </row>
    <row r="90" spans="1:20">
      <c r="A90" s="448" t="s">
        <v>578</v>
      </c>
      <c r="B90" s="448">
        <v>726463</v>
      </c>
      <c r="C90" s="486">
        <v>173449000031</v>
      </c>
      <c r="D90" s="448" t="s">
        <v>684</v>
      </c>
      <c r="E90" s="448">
        <v>73449</v>
      </c>
      <c r="F90" s="487" t="s">
        <v>80</v>
      </c>
      <c r="G90" s="448" t="s">
        <v>63</v>
      </c>
      <c r="H90" s="448" t="s">
        <v>596</v>
      </c>
      <c r="I90" s="450">
        <v>89</v>
      </c>
      <c r="J90" s="450">
        <v>52</v>
      </c>
      <c r="K90" s="450">
        <v>52</v>
      </c>
      <c r="L90" s="450">
        <v>46</v>
      </c>
      <c r="M90" s="450">
        <v>50</v>
      </c>
      <c r="N90" s="450">
        <v>48</v>
      </c>
      <c r="O90" s="450">
        <v>9</v>
      </c>
      <c r="P90" s="450">
        <v>12</v>
      </c>
      <c r="Q90" s="450">
        <v>9</v>
      </c>
      <c r="R90" s="450">
        <v>9</v>
      </c>
      <c r="S90" s="450">
        <v>9</v>
      </c>
      <c r="T90" s="447">
        <v>20234</v>
      </c>
    </row>
    <row r="91" spans="1:20">
      <c r="A91" s="449" t="s">
        <v>581</v>
      </c>
      <c r="B91" s="448">
        <v>133900</v>
      </c>
      <c r="C91" s="486">
        <v>273268000336</v>
      </c>
      <c r="D91" s="448" t="s">
        <v>685</v>
      </c>
      <c r="E91" s="448">
        <v>73268</v>
      </c>
      <c r="F91" s="487" t="s">
        <v>80</v>
      </c>
      <c r="G91" s="448" t="s">
        <v>63</v>
      </c>
      <c r="H91" s="448" t="s">
        <v>580</v>
      </c>
      <c r="I91" s="450">
        <v>3</v>
      </c>
      <c r="J91" s="450">
        <v>51</v>
      </c>
      <c r="K91" s="450">
        <v>52</v>
      </c>
      <c r="L91" s="450">
        <v>48</v>
      </c>
      <c r="M91" s="450">
        <v>50</v>
      </c>
      <c r="N91" s="450">
        <v>51</v>
      </c>
      <c r="O91" s="450">
        <v>4</v>
      </c>
      <c r="P91" s="450">
        <v>4</v>
      </c>
      <c r="Q91" s="450">
        <v>14</v>
      </c>
      <c r="R91" s="450">
        <v>3</v>
      </c>
      <c r="S91" s="450">
        <v>5</v>
      </c>
      <c r="T91" s="447">
        <v>20234</v>
      </c>
    </row>
    <row r="92" spans="1:20">
      <c r="A92" s="448" t="s">
        <v>615</v>
      </c>
      <c r="B92" s="448">
        <v>89912</v>
      </c>
      <c r="C92" s="486">
        <v>205660000977</v>
      </c>
      <c r="D92" s="448" t="s">
        <v>686</v>
      </c>
      <c r="E92" s="448">
        <v>5660</v>
      </c>
      <c r="F92" s="487" t="s">
        <v>80</v>
      </c>
      <c r="G92" s="448" t="s">
        <v>63</v>
      </c>
      <c r="H92" s="448" t="s">
        <v>580</v>
      </c>
      <c r="I92" s="450">
        <v>21</v>
      </c>
      <c r="J92" s="450">
        <v>48</v>
      </c>
      <c r="K92" s="450">
        <v>50</v>
      </c>
      <c r="L92" s="450">
        <v>43</v>
      </c>
      <c r="M92" s="450">
        <v>47</v>
      </c>
      <c r="N92" s="450">
        <v>46</v>
      </c>
      <c r="O92" s="450">
        <v>8</v>
      </c>
      <c r="P92" s="450">
        <v>11</v>
      </c>
      <c r="Q92" s="450">
        <v>9</v>
      </c>
      <c r="R92" s="450">
        <v>8</v>
      </c>
      <c r="S92" s="450">
        <v>8</v>
      </c>
      <c r="T92" s="447">
        <v>20234</v>
      </c>
    </row>
    <row r="93" spans="1:20">
      <c r="A93" s="448" t="s">
        <v>581</v>
      </c>
      <c r="B93" s="448">
        <v>173849</v>
      </c>
      <c r="C93" s="486">
        <v>373268001213</v>
      </c>
      <c r="D93" s="448" t="s">
        <v>93</v>
      </c>
      <c r="E93" s="448">
        <v>73268</v>
      </c>
      <c r="F93" s="487" t="s">
        <v>80</v>
      </c>
      <c r="G93" s="448" t="s">
        <v>75</v>
      </c>
      <c r="H93" s="448" t="s">
        <v>580</v>
      </c>
      <c r="I93" s="450">
        <v>13</v>
      </c>
      <c r="J93" s="450">
        <v>52</v>
      </c>
      <c r="K93" s="450">
        <v>52</v>
      </c>
      <c r="L93" s="450">
        <v>43</v>
      </c>
      <c r="M93" s="450">
        <v>49</v>
      </c>
      <c r="N93" s="450">
        <v>49</v>
      </c>
      <c r="O93" s="450">
        <v>8</v>
      </c>
      <c r="P93" s="450">
        <v>8</v>
      </c>
      <c r="Q93" s="450">
        <v>10</v>
      </c>
      <c r="R93" s="450">
        <v>8</v>
      </c>
      <c r="S93" s="450">
        <v>9</v>
      </c>
      <c r="T93" s="447">
        <v>20234</v>
      </c>
    </row>
    <row r="94" spans="1:20">
      <c r="A94" s="449" t="s">
        <v>600</v>
      </c>
      <c r="B94" s="448">
        <v>725127</v>
      </c>
      <c r="C94" s="486">
        <v>273283001365</v>
      </c>
      <c r="D94" s="448" t="s">
        <v>687</v>
      </c>
      <c r="E94" s="448">
        <v>73283</v>
      </c>
      <c r="F94" s="487" t="s">
        <v>80</v>
      </c>
      <c r="G94" s="448" t="s">
        <v>63</v>
      </c>
      <c r="H94" s="448" t="s">
        <v>596</v>
      </c>
      <c r="I94" s="450">
        <v>14</v>
      </c>
      <c r="J94" s="450">
        <v>51</v>
      </c>
      <c r="K94" s="450">
        <v>52</v>
      </c>
      <c r="L94" s="450">
        <v>47</v>
      </c>
      <c r="M94" s="450">
        <v>51</v>
      </c>
      <c r="N94" s="450">
        <v>48</v>
      </c>
      <c r="O94" s="450">
        <v>10</v>
      </c>
      <c r="P94" s="450">
        <v>13</v>
      </c>
      <c r="Q94" s="450">
        <v>9</v>
      </c>
      <c r="R94" s="450">
        <v>9</v>
      </c>
      <c r="S94" s="450">
        <v>9</v>
      </c>
      <c r="T94" s="447">
        <v>20234</v>
      </c>
    </row>
    <row r="95" spans="1:20">
      <c r="A95" s="448" t="s">
        <v>584</v>
      </c>
      <c r="B95" s="448">
        <v>16048</v>
      </c>
      <c r="C95" s="486">
        <v>173168003538</v>
      </c>
      <c r="D95" s="448" t="s">
        <v>688</v>
      </c>
      <c r="E95" s="448">
        <v>73168</v>
      </c>
      <c r="F95" s="487" t="s">
        <v>80</v>
      </c>
      <c r="G95" s="448" t="s">
        <v>63</v>
      </c>
      <c r="H95" s="448" t="s">
        <v>580</v>
      </c>
      <c r="I95" s="450">
        <v>58</v>
      </c>
      <c r="J95" s="450">
        <v>51</v>
      </c>
      <c r="K95" s="450">
        <v>52</v>
      </c>
      <c r="L95" s="450">
        <v>47</v>
      </c>
      <c r="M95" s="450">
        <v>50</v>
      </c>
      <c r="N95" s="450">
        <v>47</v>
      </c>
      <c r="O95" s="450">
        <v>7</v>
      </c>
      <c r="P95" s="450">
        <v>8</v>
      </c>
      <c r="Q95" s="450">
        <v>9</v>
      </c>
      <c r="R95" s="450">
        <v>9</v>
      </c>
      <c r="S95" s="450">
        <v>5</v>
      </c>
      <c r="T95" s="447">
        <v>20234</v>
      </c>
    </row>
    <row r="96" spans="1:20">
      <c r="A96" s="449" t="s">
        <v>689</v>
      </c>
      <c r="B96" s="448">
        <v>68718</v>
      </c>
      <c r="C96" s="486">
        <v>273547000192</v>
      </c>
      <c r="D96" s="448" t="s">
        <v>690</v>
      </c>
      <c r="E96" s="448">
        <v>73547</v>
      </c>
      <c r="F96" s="487" t="s">
        <v>80</v>
      </c>
      <c r="G96" s="448" t="s">
        <v>63</v>
      </c>
      <c r="H96" s="448" t="s">
        <v>580</v>
      </c>
      <c r="I96" s="450">
        <v>28</v>
      </c>
      <c r="J96" s="450">
        <v>51</v>
      </c>
      <c r="K96" s="450">
        <v>52</v>
      </c>
      <c r="L96" s="450">
        <v>46</v>
      </c>
      <c r="M96" s="450">
        <v>49</v>
      </c>
      <c r="N96" s="450">
        <v>49</v>
      </c>
      <c r="O96" s="450">
        <v>9</v>
      </c>
      <c r="P96" s="450">
        <v>11</v>
      </c>
      <c r="Q96" s="450">
        <v>11</v>
      </c>
      <c r="R96" s="450">
        <v>9</v>
      </c>
      <c r="S96" s="450">
        <v>9</v>
      </c>
      <c r="T96" s="447">
        <v>20234</v>
      </c>
    </row>
    <row r="97" spans="1:20">
      <c r="A97" s="448" t="s">
        <v>588</v>
      </c>
      <c r="B97" s="448">
        <v>732057</v>
      </c>
      <c r="C97" s="486">
        <v>273411000466</v>
      </c>
      <c r="D97" s="448" t="s">
        <v>691</v>
      </c>
      <c r="E97" s="448">
        <v>73411</v>
      </c>
      <c r="F97" s="487" t="s">
        <v>80</v>
      </c>
      <c r="G97" s="448" t="s">
        <v>63</v>
      </c>
      <c r="H97" s="448" t="s">
        <v>596</v>
      </c>
      <c r="I97" s="450">
        <v>9</v>
      </c>
      <c r="J97" s="450">
        <v>51</v>
      </c>
      <c r="K97" s="450">
        <v>52</v>
      </c>
      <c r="L97" s="450">
        <v>47</v>
      </c>
      <c r="M97" s="450">
        <v>49</v>
      </c>
      <c r="N97" s="450">
        <v>47</v>
      </c>
      <c r="O97" s="450">
        <v>7</v>
      </c>
      <c r="P97" s="450">
        <v>10</v>
      </c>
      <c r="Q97" s="450">
        <v>10</v>
      </c>
      <c r="R97" s="450">
        <v>7</v>
      </c>
      <c r="S97" s="450">
        <v>8</v>
      </c>
      <c r="T97" s="447">
        <v>20234</v>
      </c>
    </row>
    <row r="98" spans="1:20">
      <c r="A98" s="449" t="s">
        <v>638</v>
      </c>
      <c r="B98" s="448">
        <v>132555</v>
      </c>
      <c r="C98" s="486">
        <v>273854000311</v>
      </c>
      <c r="D98" s="448" t="s">
        <v>692</v>
      </c>
      <c r="E98" s="448">
        <v>73854</v>
      </c>
      <c r="F98" s="487" t="s">
        <v>80</v>
      </c>
      <c r="G98" s="448" t="s">
        <v>63</v>
      </c>
      <c r="H98" s="448" t="s">
        <v>580</v>
      </c>
      <c r="I98" s="450">
        <v>11</v>
      </c>
      <c r="J98" s="450">
        <v>50</v>
      </c>
      <c r="K98" s="450">
        <v>52</v>
      </c>
      <c r="L98" s="450">
        <v>50</v>
      </c>
      <c r="M98" s="450">
        <v>47</v>
      </c>
      <c r="N98" s="450">
        <v>43</v>
      </c>
      <c r="O98" s="450">
        <v>10</v>
      </c>
      <c r="P98" s="450">
        <v>10</v>
      </c>
      <c r="Q98" s="450">
        <v>8</v>
      </c>
      <c r="R98" s="450">
        <v>7</v>
      </c>
      <c r="S98" s="450">
        <v>6</v>
      </c>
      <c r="T98" s="447">
        <v>20234</v>
      </c>
    </row>
    <row r="99" spans="1:20">
      <c r="A99" s="448" t="s">
        <v>659</v>
      </c>
      <c r="B99" s="448">
        <v>739375</v>
      </c>
      <c r="C99" s="486">
        <v>273616000051</v>
      </c>
      <c r="D99" s="448" t="s">
        <v>693</v>
      </c>
      <c r="E99" s="448">
        <v>73616</v>
      </c>
      <c r="F99" s="487" t="s">
        <v>80</v>
      </c>
      <c r="G99" s="448" t="s">
        <v>63</v>
      </c>
      <c r="H99" s="448" t="s">
        <v>596</v>
      </c>
      <c r="I99" s="450">
        <v>4</v>
      </c>
      <c r="J99" s="450">
        <v>50</v>
      </c>
      <c r="K99" s="450">
        <v>52</v>
      </c>
      <c r="L99" s="450">
        <v>46</v>
      </c>
      <c r="M99" s="450">
        <v>47</v>
      </c>
      <c r="N99" s="450">
        <v>46</v>
      </c>
      <c r="O99" s="450">
        <v>11</v>
      </c>
      <c r="P99" s="450">
        <v>9</v>
      </c>
      <c r="Q99" s="450">
        <v>11</v>
      </c>
      <c r="R99" s="450">
        <v>7</v>
      </c>
      <c r="S99" s="450">
        <v>11</v>
      </c>
      <c r="T99" s="447">
        <v>20234</v>
      </c>
    </row>
    <row r="100" spans="1:20">
      <c r="A100" s="449" t="s">
        <v>620</v>
      </c>
      <c r="B100" s="448">
        <v>736355</v>
      </c>
      <c r="C100" s="486">
        <v>273624000389</v>
      </c>
      <c r="D100" s="448" t="s">
        <v>694</v>
      </c>
      <c r="E100" s="448">
        <v>73624</v>
      </c>
      <c r="F100" s="487" t="s">
        <v>80</v>
      </c>
      <c r="G100" s="448" t="s">
        <v>63</v>
      </c>
      <c r="H100" s="448" t="s">
        <v>596</v>
      </c>
      <c r="I100" s="450">
        <v>22</v>
      </c>
      <c r="J100" s="450">
        <v>50</v>
      </c>
      <c r="K100" s="450">
        <v>52</v>
      </c>
      <c r="L100" s="450">
        <v>47</v>
      </c>
      <c r="M100" s="450">
        <v>50</v>
      </c>
      <c r="N100" s="450">
        <v>45</v>
      </c>
      <c r="O100" s="450">
        <v>8</v>
      </c>
      <c r="P100" s="450">
        <v>7</v>
      </c>
      <c r="Q100" s="450">
        <v>7</v>
      </c>
      <c r="R100" s="450">
        <v>7</v>
      </c>
      <c r="S100" s="450">
        <v>8</v>
      </c>
      <c r="T100" s="447">
        <v>20234</v>
      </c>
    </row>
    <row r="101" spans="1:20">
      <c r="A101" s="448" t="s">
        <v>613</v>
      </c>
      <c r="B101" s="448">
        <v>70805</v>
      </c>
      <c r="C101" s="486">
        <v>273026000587</v>
      </c>
      <c r="D101" s="448" t="s">
        <v>656</v>
      </c>
      <c r="E101" s="448">
        <v>73026</v>
      </c>
      <c r="F101" s="487" t="s">
        <v>80</v>
      </c>
      <c r="G101" s="448" t="s">
        <v>63</v>
      </c>
      <c r="H101" s="448" t="s">
        <v>580</v>
      </c>
      <c r="I101" s="450">
        <v>21</v>
      </c>
      <c r="J101" s="450">
        <v>50</v>
      </c>
      <c r="K101" s="450">
        <v>52</v>
      </c>
      <c r="L101" s="450">
        <v>48</v>
      </c>
      <c r="M101" s="450">
        <v>50</v>
      </c>
      <c r="N101" s="450">
        <v>52</v>
      </c>
      <c r="O101" s="450">
        <v>10</v>
      </c>
      <c r="P101" s="450">
        <v>14</v>
      </c>
      <c r="Q101" s="450">
        <v>14</v>
      </c>
      <c r="R101" s="450">
        <v>10</v>
      </c>
      <c r="S101" s="450">
        <v>8</v>
      </c>
      <c r="T101" s="447">
        <v>20234</v>
      </c>
    </row>
    <row r="102" spans="1:20">
      <c r="A102" s="449" t="s">
        <v>625</v>
      </c>
      <c r="B102" s="448">
        <v>57679</v>
      </c>
      <c r="C102" s="486">
        <v>373275000028</v>
      </c>
      <c r="D102" s="448" t="s">
        <v>695</v>
      </c>
      <c r="E102" s="448">
        <v>73275</v>
      </c>
      <c r="F102" s="487" t="s">
        <v>80</v>
      </c>
      <c r="G102" s="448" t="s">
        <v>75</v>
      </c>
      <c r="H102" s="448" t="s">
        <v>580</v>
      </c>
      <c r="I102" s="450">
        <v>20</v>
      </c>
      <c r="J102" s="450">
        <v>52</v>
      </c>
      <c r="K102" s="450">
        <v>51</v>
      </c>
      <c r="L102" s="450">
        <v>46</v>
      </c>
      <c r="M102" s="450">
        <v>48</v>
      </c>
      <c r="N102" s="450">
        <v>49</v>
      </c>
      <c r="O102" s="450">
        <v>7</v>
      </c>
      <c r="P102" s="450">
        <v>8</v>
      </c>
      <c r="Q102" s="450">
        <v>10</v>
      </c>
      <c r="R102" s="450">
        <v>9</v>
      </c>
      <c r="S102" s="450">
        <v>9</v>
      </c>
      <c r="T102" s="447">
        <v>20234</v>
      </c>
    </row>
    <row r="103" spans="1:20">
      <c r="A103" s="448" t="s">
        <v>592</v>
      </c>
      <c r="B103" s="448">
        <v>376384</v>
      </c>
      <c r="C103" s="486">
        <v>219780000599</v>
      </c>
      <c r="D103" s="448" t="s">
        <v>696</v>
      </c>
      <c r="E103" s="448">
        <v>19780</v>
      </c>
      <c r="F103" s="487" t="s">
        <v>80</v>
      </c>
      <c r="G103" s="448" t="s">
        <v>63</v>
      </c>
      <c r="H103" s="448" t="s">
        <v>580</v>
      </c>
      <c r="I103" s="450">
        <v>20</v>
      </c>
      <c r="J103" s="450">
        <v>46</v>
      </c>
      <c r="K103" s="450">
        <v>43</v>
      </c>
      <c r="L103" s="450">
        <v>41</v>
      </c>
      <c r="M103" s="450">
        <v>43</v>
      </c>
      <c r="N103" s="450">
        <v>39</v>
      </c>
      <c r="O103" s="450">
        <v>8</v>
      </c>
      <c r="P103" s="450">
        <v>11</v>
      </c>
      <c r="Q103" s="450">
        <v>11</v>
      </c>
      <c r="R103" s="450">
        <v>9</v>
      </c>
      <c r="S103" s="450">
        <v>9</v>
      </c>
      <c r="T103" s="447">
        <v>20234</v>
      </c>
    </row>
    <row r="104" spans="1:20">
      <c r="A104" s="448" t="s">
        <v>600</v>
      </c>
      <c r="B104" s="448">
        <v>173864</v>
      </c>
      <c r="C104" s="486">
        <v>373283001548</v>
      </c>
      <c r="D104" s="448" t="s">
        <v>697</v>
      </c>
      <c r="E104" s="448">
        <v>73283</v>
      </c>
      <c r="F104" s="487" t="s">
        <v>80</v>
      </c>
      <c r="G104" s="448" t="s">
        <v>75</v>
      </c>
      <c r="H104" s="448" t="s">
        <v>676</v>
      </c>
      <c r="I104" s="450">
        <v>12</v>
      </c>
      <c r="J104" s="450">
        <v>51</v>
      </c>
      <c r="K104" s="450">
        <v>43</v>
      </c>
      <c r="L104" s="450">
        <v>46</v>
      </c>
      <c r="M104" s="450">
        <v>44</v>
      </c>
      <c r="N104" s="450">
        <v>41</v>
      </c>
      <c r="O104" s="450">
        <v>7</v>
      </c>
      <c r="P104" s="450">
        <v>9</v>
      </c>
      <c r="Q104" s="450">
        <v>9</v>
      </c>
      <c r="R104" s="450">
        <v>9</v>
      </c>
      <c r="S104" s="450">
        <v>5</v>
      </c>
      <c r="T104" s="447">
        <v>20234</v>
      </c>
    </row>
    <row r="105" spans="1:20">
      <c r="A105" s="449" t="s">
        <v>698</v>
      </c>
      <c r="B105" s="448">
        <v>141846</v>
      </c>
      <c r="C105" s="486">
        <v>273200000133</v>
      </c>
      <c r="D105" s="448" t="s">
        <v>699</v>
      </c>
      <c r="E105" s="448">
        <v>73200</v>
      </c>
      <c r="F105" s="487" t="s">
        <v>80</v>
      </c>
      <c r="G105" s="448" t="s">
        <v>63</v>
      </c>
      <c r="H105" s="448" t="s">
        <v>580</v>
      </c>
      <c r="I105" s="450">
        <v>13</v>
      </c>
      <c r="J105" s="450">
        <v>53</v>
      </c>
      <c r="K105" s="450">
        <v>51</v>
      </c>
      <c r="L105" s="450">
        <v>50</v>
      </c>
      <c r="M105" s="450">
        <v>50</v>
      </c>
      <c r="N105" s="450">
        <v>47</v>
      </c>
      <c r="O105" s="450">
        <v>11</v>
      </c>
      <c r="P105" s="450">
        <v>13</v>
      </c>
      <c r="Q105" s="450">
        <v>14</v>
      </c>
      <c r="R105" s="450">
        <v>11</v>
      </c>
      <c r="S105" s="450">
        <v>10</v>
      </c>
      <c r="T105" s="447">
        <v>20234</v>
      </c>
    </row>
    <row r="106" spans="1:20">
      <c r="A106" s="448" t="s">
        <v>700</v>
      </c>
      <c r="B106" s="448">
        <v>146605</v>
      </c>
      <c r="C106" s="486">
        <v>173555000601</v>
      </c>
      <c r="D106" s="448" t="s">
        <v>701</v>
      </c>
      <c r="E106" s="448">
        <v>73555</v>
      </c>
      <c r="F106" s="487" t="s">
        <v>80</v>
      </c>
      <c r="G106" s="448" t="s">
        <v>63</v>
      </c>
      <c r="H106" s="448" t="s">
        <v>580</v>
      </c>
      <c r="I106" s="450">
        <v>33</v>
      </c>
      <c r="J106" s="450">
        <v>53</v>
      </c>
      <c r="K106" s="450">
        <v>51</v>
      </c>
      <c r="L106" s="450">
        <v>48</v>
      </c>
      <c r="M106" s="450">
        <v>48</v>
      </c>
      <c r="N106" s="450">
        <v>46</v>
      </c>
      <c r="O106" s="450">
        <v>8</v>
      </c>
      <c r="P106" s="450">
        <v>9</v>
      </c>
      <c r="Q106" s="450">
        <v>10</v>
      </c>
      <c r="R106" s="450">
        <v>10</v>
      </c>
      <c r="S106" s="450">
        <v>8</v>
      </c>
      <c r="T106" s="447">
        <v>20234</v>
      </c>
    </row>
    <row r="107" spans="1:20">
      <c r="A107" s="448" t="s">
        <v>702</v>
      </c>
      <c r="B107" s="448">
        <v>464420</v>
      </c>
      <c r="C107" s="486">
        <v>250711001502</v>
      </c>
      <c r="D107" s="448" t="s">
        <v>703</v>
      </c>
      <c r="E107" s="448">
        <v>50711</v>
      </c>
      <c r="F107" s="487" t="s">
        <v>80</v>
      </c>
      <c r="G107" s="448" t="s">
        <v>63</v>
      </c>
      <c r="H107" s="448" t="s">
        <v>580</v>
      </c>
      <c r="I107" s="450">
        <v>14</v>
      </c>
      <c r="J107" s="450">
        <v>48</v>
      </c>
      <c r="K107" s="450">
        <v>48</v>
      </c>
      <c r="L107" s="450">
        <v>42</v>
      </c>
      <c r="M107" s="450">
        <v>45</v>
      </c>
      <c r="N107" s="450">
        <v>43</v>
      </c>
      <c r="O107" s="450">
        <v>6</v>
      </c>
      <c r="P107" s="450">
        <v>9</v>
      </c>
      <c r="Q107" s="450">
        <v>9</v>
      </c>
      <c r="R107" s="450">
        <v>8</v>
      </c>
      <c r="S107" s="450">
        <v>8</v>
      </c>
      <c r="T107" s="447">
        <v>20234</v>
      </c>
    </row>
    <row r="108" spans="1:20">
      <c r="A108" s="448" t="s">
        <v>592</v>
      </c>
      <c r="B108" s="448">
        <v>376244</v>
      </c>
      <c r="C108" s="486">
        <v>219780000173</v>
      </c>
      <c r="D108" s="448" t="s">
        <v>704</v>
      </c>
      <c r="E108" s="448">
        <v>19780</v>
      </c>
      <c r="F108" s="487" t="s">
        <v>80</v>
      </c>
      <c r="G108" s="448" t="s">
        <v>63</v>
      </c>
      <c r="H108" s="448" t="s">
        <v>580</v>
      </c>
      <c r="I108" s="450">
        <v>6</v>
      </c>
      <c r="J108" s="450">
        <v>44</v>
      </c>
      <c r="K108" s="450">
        <v>31</v>
      </c>
      <c r="L108" s="450">
        <v>41</v>
      </c>
      <c r="M108" s="450">
        <v>37</v>
      </c>
      <c r="N108" s="450">
        <v>44</v>
      </c>
      <c r="O108" s="450">
        <v>4</v>
      </c>
      <c r="P108" s="450">
        <v>8</v>
      </c>
      <c r="Q108" s="450">
        <v>4</v>
      </c>
      <c r="R108" s="450">
        <v>2</v>
      </c>
      <c r="S108" s="450">
        <v>5</v>
      </c>
      <c r="T108" s="447">
        <v>20234</v>
      </c>
    </row>
    <row r="109" spans="1:20">
      <c r="A109" s="448" t="s">
        <v>615</v>
      </c>
      <c r="B109" s="448">
        <v>673772</v>
      </c>
      <c r="C109" s="486">
        <v>205660001060</v>
      </c>
      <c r="D109" s="448" t="s">
        <v>705</v>
      </c>
      <c r="E109" s="448">
        <v>5660</v>
      </c>
      <c r="F109" s="487" t="s">
        <v>80</v>
      </c>
      <c r="G109" s="448" t="s">
        <v>63</v>
      </c>
      <c r="H109" s="448" t="s">
        <v>587</v>
      </c>
      <c r="I109" s="450">
        <v>5</v>
      </c>
      <c r="J109" s="450">
        <v>44</v>
      </c>
      <c r="K109" s="450">
        <v>41</v>
      </c>
      <c r="L109" s="450">
        <v>39</v>
      </c>
      <c r="M109" s="450">
        <v>43</v>
      </c>
      <c r="N109" s="450">
        <v>42</v>
      </c>
      <c r="O109" s="450">
        <v>4</v>
      </c>
      <c r="P109" s="450">
        <v>8</v>
      </c>
      <c r="Q109" s="450">
        <v>3</v>
      </c>
      <c r="R109" s="450">
        <v>3</v>
      </c>
      <c r="S109" s="450">
        <v>8</v>
      </c>
      <c r="T109" s="447">
        <v>20234</v>
      </c>
    </row>
    <row r="110" spans="1:20">
      <c r="A110" s="449" t="s">
        <v>618</v>
      </c>
      <c r="B110" s="448">
        <v>717777</v>
      </c>
      <c r="C110" s="486">
        <v>273236000172</v>
      </c>
      <c r="D110" s="448" t="s">
        <v>706</v>
      </c>
      <c r="E110" s="448">
        <v>73236</v>
      </c>
      <c r="F110" s="487" t="s">
        <v>80</v>
      </c>
      <c r="G110" s="448" t="s">
        <v>63</v>
      </c>
      <c r="H110" s="448" t="s">
        <v>596</v>
      </c>
      <c r="I110" s="450">
        <v>15</v>
      </c>
      <c r="J110" s="450">
        <v>52</v>
      </c>
      <c r="K110" s="450">
        <v>51</v>
      </c>
      <c r="L110" s="450">
        <v>47</v>
      </c>
      <c r="M110" s="450">
        <v>51</v>
      </c>
      <c r="N110" s="450">
        <v>48</v>
      </c>
      <c r="O110" s="450">
        <v>7</v>
      </c>
      <c r="P110" s="450">
        <v>12</v>
      </c>
      <c r="Q110" s="450">
        <v>13</v>
      </c>
      <c r="R110" s="450">
        <v>9</v>
      </c>
      <c r="S110" s="450">
        <v>10</v>
      </c>
      <c r="T110" s="447">
        <v>20234</v>
      </c>
    </row>
    <row r="111" spans="1:20">
      <c r="A111" s="448" t="s">
        <v>663</v>
      </c>
      <c r="B111" s="448">
        <v>739805</v>
      </c>
      <c r="C111" s="486">
        <v>173873000041</v>
      </c>
      <c r="D111" s="448" t="s">
        <v>707</v>
      </c>
      <c r="E111" s="448">
        <v>73873</v>
      </c>
      <c r="F111" s="487" t="s">
        <v>80</v>
      </c>
      <c r="G111" s="448" t="s">
        <v>63</v>
      </c>
      <c r="H111" s="448" t="s">
        <v>596</v>
      </c>
      <c r="I111" s="450">
        <v>40</v>
      </c>
      <c r="J111" s="450">
        <v>52</v>
      </c>
      <c r="K111" s="450">
        <v>51</v>
      </c>
      <c r="L111" s="450">
        <v>48</v>
      </c>
      <c r="M111" s="450">
        <v>50</v>
      </c>
      <c r="N111" s="450">
        <v>46</v>
      </c>
      <c r="O111" s="450">
        <v>9</v>
      </c>
      <c r="P111" s="450">
        <v>9</v>
      </c>
      <c r="Q111" s="450">
        <v>10</v>
      </c>
      <c r="R111" s="450">
        <v>8</v>
      </c>
      <c r="S111" s="450">
        <v>7</v>
      </c>
      <c r="T111" s="447">
        <v>20234</v>
      </c>
    </row>
    <row r="112" spans="1:20">
      <c r="A112" s="449" t="s">
        <v>708</v>
      </c>
      <c r="B112" s="448">
        <v>748301</v>
      </c>
      <c r="C112" s="486">
        <v>173055000044</v>
      </c>
      <c r="D112" s="448" t="s">
        <v>709</v>
      </c>
      <c r="E112" s="448">
        <v>73055</v>
      </c>
      <c r="F112" s="487" t="s">
        <v>80</v>
      </c>
      <c r="G112" s="448" t="s">
        <v>63</v>
      </c>
      <c r="H112" s="448" t="s">
        <v>596</v>
      </c>
      <c r="I112" s="450">
        <v>52</v>
      </c>
      <c r="J112" s="450">
        <v>51</v>
      </c>
      <c r="K112" s="450">
        <v>51</v>
      </c>
      <c r="L112" s="450">
        <v>46</v>
      </c>
      <c r="M112" s="450">
        <v>48</v>
      </c>
      <c r="N112" s="450">
        <v>48</v>
      </c>
      <c r="O112" s="450">
        <v>10</v>
      </c>
      <c r="P112" s="450">
        <v>11</v>
      </c>
      <c r="Q112" s="450">
        <v>10</v>
      </c>
      <c r="R112" s="450">
        <v>8</v>
      </c>
      <c r="S112" s="450">
        <v>9</v>
      </c>
      <c r="T112" s="447">
        <v>20234</v>
      </c>
    </row>
    <row r="113" spans="1:20">
      <c r="A113" s="448" t="s">
        <v>661</v>
      </c>
      <c r="B113" s="448">
        <v>104174</v>
      </c>
      <c r="C113" s="486">
        <v>273352000163</v>
      </c>
      <c r="D113" s="448" t="s">
        <v>710</v>
      </c>
      <c r="E113" s="448">
        <v>73352</v>
      </c>
      <c r="F113" s="487" t="s">
        <v>80</v>
      </c>
      <c r="G113" s="448" t="s">
        <v>63</v>
      </c>
      <c r="H113" s="448" t="s">
        <v>580</v>
      </c>
      <c r="I113" s="450">
        <v>7</v>
      </c>
      <c r="J113" s="450">
        <v>51</v>
      </c>
      <c r="K113" s="450">
        <v>51</v>
      </c>
      <c r="L113" s="450">
        <v>42</v>
      </c>
      <c r="M113" s="450">
        <v>46</v>
      </c>
      <c r="N113" s="450">
        <v>42</v>
      </c>
      <c r="O113" s="450">
        <v>9</v>
      </c>
      <c r="P113" s="450">
        <v>9</v>
      </c>
      <c r="Q113" s="450">
        <v>9</v>
      </c>
      <c r="R113" s="450">
        <v>6</v>
      </c>
      <c r="S113" s="450">
        <v>7</v>
      </c>
      <c r="T113" s="447">
        <v>20234</v>
      </c>
    </row>
    <row r="114" spans="1:20">
      <c r="A114" s="449" t="s">
        <v>711</v>
      </c>
      <c r="B114" s="448">
        <v>127860</v>
      </c>
      <c r="C114" s="486">
        <v>273408000188</v>
      </c>
      <c r="D114" s="448" t="s">
        <v>712</v>
      </c>
      <c r="E114" s="448">
        <v>73408</v>
      </c>
      <c r="F114" s="487" t="s">
        <v>80</v>
      </c>
      <c r="G114" s="448" t="s">
        <v>63</v>
      </c>
      <c r="H114" s="448" t="s">
        <v>580</v>
      </c>
      <c r="I114" s="450">
        <v>7</v>
      </c>
      <c r="J114" s="450">
        <v>56</v>
      </c>
      <c r="K114" s="450">
        <v>52</v>
      </c>
      <c r="L114" s="450">
        <v>52</v>
      </c>
      <c r="M114" s="450">
        <v>47</v>
      </c>
      <c r="N114" s="450">
        <v>50</v>
      </c>
      <c r="O114" s="450">
        <v>7</v>
      </c>
      <c r="P114" s="450">
        <v>10</v>
      </c>
      <c r="Q114" s="450">
        <v>6</v>
      </c>
      <c r="R114" s="450">
        <v>4</v>
      </c>
      <c r="S114" s="450">
        <v>10</v>
      </c>
      <c r="T114" s="447">
        <v>20234</v>
      </c>
    </row>
    <row r="115" spans="1:20">
      <c r="A115" s="448" t="s">
        <v>711</v>
      </c>
      <c r="B115" s="448">
        <v>627851</v>
      </c>
      <c r="C115" s="486">
        <v>373408000476</v>
      </c>
      <c r="D115" s="448" t="s">
        <v>127</v>
      </c>
      <c r="E115" s="448">
        <v>73408</v>
      </c>
      <c r="F115" s="487" t="s">
        <v>80</v>
      </c>
      <c r="G115" s="448" t="s">
        <v>75</v>
      </c>
      <c r="H115" s="448" t="s">
        <v>657</v>
      </c>
      <c r="I115" s="450">
        <v>14</v>
      </c>
      <c r="J115" s="450">
        <v>51</v>
      </c>
      <c r="K115" s="450">
        <v>51</v>
      </c>
      <c r="L115" s="450">
        <v>44</v>
      </c>
      <c r="M115" s="450">
        <v>44</v>
      </c>
      <c r="N115" s="450">
        <v>52</v>
      </c>
      <c r="O115" s="450">
        <v>8</v>
      </c>
      <c r="P115" s="450">
        <v>7</v>
      </c>
      <c r="Q115" s="450">
        <v>6</v>
      </c>
      <c r="R115" s="450">
        <v>6</v>
      </c>
      <c r="S115" s="450">
        <v>10</v>
      </c>
      <c r="T115" s="447">
        <v>20234</v>
      </c>
    </row>
    <row r="116" spans="1:20">
      <c r="A116" s="449" t="s">
        <v>600</v>
      </c>
      <c r="B116" s="448">
        <v>791962</v>
      </c>
      <c r="C116" s="486">
        <v>273283000075</v>
      </c>
      <c r="D116" s="448" t="s">
        <v>713</v>
      </c>
      <c r="E116" s="448">
        <v>73283</v>
      </c>
      <c r="F116" s="487" t="s">
        <v>80</v>
      </c>
      <c r="G116" s="448" t="s">
        <v>63</v>
      </c>
      <c r="H116" s="448" t="s">
        <v>596</v>
      </c>
      <c r="I116" s="450">
        <v>14</v>
      </c>
      <c r="J116" s="450">
        <v>51</v>
      </c>
      <c r="K116" s="450">
        <v>51</v>
      </c>
      <c r="L116" s="450">
        <v>49</v>
      </c>
      <c r="M116" s="450">
        <v>53</v>
      </c>
      <c r="N116" s="450">
        <v>46</v>
      </c>
      <c r="O116" s="450">
        <v>8</v>
      </c>
      <c r="P116" s="450">
        <v>8</v>
      </c>
      <c r="Q116" s="450">
        <v>8</v>
      </c>
      <c r="R116" s="450">
        <v>8</v>
      </c>
      <c r="S116" s="450">
        <v>7</v>
      </c>
      <c r="T116" s="447">
        <v>20234</v>
      </c>
    </row>
    <row r="117" spans="1:20">
      <c r="A117" s="448" t="s">
        <v>714</v>
      </c>
      <c r="B117" s="448">
        <v>16477</v>
      </c>
      <c r="C117" s="486">
        <v>173563000017</v>
      </c>
      <c r="D117" s="448" t="s">
        <v>715</v>
      </c>
      <c r="E117" s="448">
        <v>73563</v>
      </c>
      <c r="F117" s="487" t="s">
        <v>80</v>
      </c>
      <c r="G117" s="448" t="s">
        <v>63</v>
      </c>
      <c r="H117" s="448" t="s">
        <v>580</v>
      </c>
      <c r="I117" s="450">
        <v>65</v>
      </c>
      <c r="J117" s="450">
        <v>50</v>
      </c>
      <c r="K117" s="450">
        <v>51</v>
      </c>
      <c r="L117" s="450">
        <v>47</v>
      </c>
      <c r="M117" s="450">
        <v>49</v>
      </c>
      <c r="N117" s="450">
        <v>47</v>
      </c>
      <c r="O117" s="450">
        <v>9</v>
      </c>
      <c r="P117" s="450">
        <v>13</v>
      </c>
      <c r="Q117" s="450">
        <v>11</v>
      </c>
      <c r="R117" s="450">
        <v>10</v>
      </c>
      <c r="S117" s="450">
        <v>10</v>
      </c>
      <c r="T117" s="447">
        <v>20234</v>
      </c>
    </row>
    <row r="118" spans="1:20">
      <c r="A118" s="449" t="s">
        <v>584</v>
      </c>
      <c r="B118" s="448">
        <v>738880</v>
      </c>
      <c r="C118" s="486">
        <v>273168002803</v>
      </c>
      <c r="D118" s="448" t="s">
        <v>716</v>
      </c>
      <c r="E118" s="448">
        <v>73168</v>
      </c>
      <c r="F118" s="487" t="s">
        <v>80</v>
      </c>
      <c r="G118" s="448" t="s">
        <v>63</v>
      </c>
      <c r="H118" s="448" t="s">
        <v>596</v>
      </c>
      <c r="I118" s="450">
        <v>22</v>
      </c>
      <c r="J118" s="450">
        <v>50</v>
      </c>
      <c r="K118" s="450">
        <v>51</v>
      </c>
      <c r="L118" s="450">
        <v>46</v>
      </c>
      <c r="M118" s="450">
        <v>44</v>
      </c>
      <c r="N118" s="450">
        <v>42</v>
      </c>
      <c r="O118" s="450">
        <v>8</v>
      </c>
      <c r="P118" s="450">
        <v>11</v>
      </c>
      <c r="Q118" s="450">
        <v>10</v>
      </c>
      <c r="R118" s="450">
        <v>9</v>
      </c>
      <c r="S118" s="450">
        <v>7</v>
      </c>
      <c r="T118" s="447">
        <v>20234</v>
      </c>
    </row>
    <row r="119" spans="1:20">
      <c r="A119" s="448" t="s">
        <v>711</v>
      </c>
      <c r="B119" s="448">
        <v>740357</v>
      </c>
      <c r="C119" s="486">
        <v>173408000663</v>
      </c>
      <c r="D119" s="448" t="s">
        <v>717</v>
      </c>
      <c r="E119" s="448">
        <v>73408</v>
      </c>
      <c r="F119" s="487" t="s">
        <v>80</v>
      </c>
      <c r="G119" s="448" t="s">
        <v>63</v>
      </c>
      <c r="H119" s="448" t="s">
        <v>596</v>
      </c>
      <c r="I119" s="450">
        <v>79</v>
      </c>
      <c r="J119" s="450">
        <v>50</v>
      </c>
      <c r="K119" s="450">
        <v>48</v>
      </c>
      <c r="L119" s="450">
        <v>44</v>
      </c>
      <c r="M119" s="450">
        <v>45</v>
      </c>
      <c r="N119" s="450">
        <v>48</v>
      </c>
      <c r="O119" s="450">
        <v>8</v>
      </c>
      <c r="P119" s="450">
        <v>10</v>
      </c>
      <c r="Q119" s="450">
        <v>9</v>
      </c>
      <c r="R119" s="450">
        <v>9</v>
      </c>
      <c r="S119" s="450">
        <v>9</v>
      </c>
      <c r="T119" s="447">
        <v>20234</v>
      </c>
    </row>
    <row r="120" spans="1:20">
      <c r="A120" s="449" t="s">
        <v>700</v>
      </c>
      <c r="B120" s="448">
        <v>31781</v>
      </c>
      <c r="C120" s="486">
        <v>273555000754</v>
      </c>
      <c r="D120" s="448" t="s">
        <v>718</v>
      </c>
      <c r="E120" s="448">
        <v>73555</v>
      </c>
      <c r="F120" s="487" t="s">
        <v>80</v>
      </c>
      <c r="G120" s="448" t="s">
        <v>63</v>
      </c>
      <c r="H120" s="448" t="s">
        <v>580</v>
      </c>
      <c r="I120" s="450">
        <v>42</v>
      </c>
      <c r="J120" s="450">
        <v>50</v>
      </c>
      <c r="K120" s="450">
        <v>51</v>
      </c>
      <c r="L120" s="450">
        <v>46</v>
      </c>
      <c r="M120" s="450">
        <v>50</v>
      </c>
      <c r="N120" s="450">
        <v>46</v>
      </c>
      <c r="O120" s="450">
        <v>7</v>
      </c>
      <c r="P120" s="450">
        <v>9</v>
      </c>
      <c r="Q120" s="450">
        <v>9</v>
      </c>
      <c r="R120" s="450">
        <v>9</v>
      </c>
      <c r="S120" s="450">
        <v>8</v>
      </c>
      <c r="T120" s="447">
        <v>20234</v>
      </c>
    </row>
    <row r="121" spans="1:20">
      <c r="A121" s="448" t="s">
        <v>586</v>
      </c>
      <c r="B121" s="448">
        <v>752543</v>
      </c>
      <c r="C121" s="486">
        <v>173349000034</v>
      </c>
      <c r="D121" s="448" t="s">
        <v>719</v>
      </c>
      <c r="E121" s="448">
        <v>73349</v>
      </c>
      <c r="F121" s="487" t="s">
        <v>80</v>
      </c>
      <c r="G121" s="448" t="s">
        <v>63</v>
      </c>
      <c r="H121" s="448" t="s">
        <v>596</v>
      </c>
      <c r="I121" s="450">
        <v>25</v>
      </c>
      <c r="J121" s="450">
        <v>49</v>
      </c>
      <c r="K121" s="450">
        <v>51</v>
      </c>
      <c r="L121" s="450">
        <v>46</v>
      </c>
      <c r="M121" s="450">
        <v>46</v>
      </c>
      <c r="N121" s="450">
        <v>44</v>
      </c>
      <c r="O121" s="450">
        <v>9</v>
      </c>
      <c r="P121" s="450">
        <v>12</v>
      </c>
      <c r="Q121" s="450">
        <v>10</v>
      </c>
      <c r="R121" s="450">
        <v>8</v>
      </c>
      <c r="S121" s="450">
        <v>9</v>
      </c>
      <c r="T121" s="447">
        <v>20234</v>
      </c>
    </row>
    <row r="122" spans="1:20">
      <c r="A122" s="449" t="s">
        <v>615</v>
      </c>
      <c r="B122" s="448">
        <v>755090</v>
      </c>
      <c r="C122" s="486">
        <v>273678000287</v>
      </c>
      <c r="D122" s="448" t="s">
        <v>720</v>
      </c>
      <c r="E122" s="448">
        <v>73678</v>
      </c>
      <c r="F122" s="487" t="s">
        <v>80</v>
      </c>
      <c r="G122" s="448" t="s">
        <v>63</v>
      </c>
      <c r="H122" s="448" t="s">
        <v>596</v>
      </c>
      <c r="I122" s="450">
        <v>8</v>
      </c>
      <c r="J122" s="450">
        <v>49</v>
      </c>
      <c r="K122" s="450">
        <v>51</v>
      </c>
      <c r="L122" s="450">
        <v>42</v>
      </c>
      <c r="M122" s="450">
        <v>47</v>
      </c>
      <c r="N122" s="450">
        <v>49</v>
      </c>
      <c r="O122" s="450">
        <v>10</v>
      </c>
      <c r="P122" s="450">
        <v>8</v>
      </c>
      <c r="Q122" s="450">
        <v>11</v>
      </c>
      <c r="R122" s="450">
        <v>6</v>
      </c>
      <c r="S122" s="450">
        <v>7</v>
      </c>
      <c r="T122" s="447">
        <v>20234</v>
      </c>
    </row>
    <row r="123" spans="1:20">
      <c r="A123" s="448" t="s">
        <v>711</v>
      </c>
      <c r="B123" s="448">
        <v>55608</v>
      </c>
      <c r="C123" s="486">
        <v>173408000019</v>
      </c>
      <c r="D123" s="448" t="s">
        <v>721</v>
      </c>
      <c r="E123" s="448">
        <v>73408</v>
      </c>
      <c r="F123" s="487" t="s">
        <v>80</v>
      </c>
      <c r="G123" s="448" t="s">
        <v>63</v>
      </c>
      <c r="H123" s="448" t="s">
        <v>657</v>
      </c>
      <c r="I123" s="450">
        <v>4</v>
      </c>
      <c r="J123" s="450">
        <v>48</v>
      </c>
      <c r="K123" s="450">
        <v>46</v>
      </c>
      <c r="L123" s="450">
        <v>40</v>
      </c>
      <c r="M123" s="450">
        <v>40</v>
      </c>
      <c r="N123" s="450">
        <v>42</v>
      </c>
      <c r="O123" s="450">
        <v>11</v>
      </c>
      <c r="P123" s="450">
        <v>8</v>
      </c>
      <c r="Q123" s="450">
        <v>14</v>
      </c>
      <c r="R123" s="450">
        <v>7</v>
      </c>
      <c r="S123" s="450">
        <v>6</v>
      </c>
      <c r="T123" s="447">
        <v>20234</v>
      </c>
    </row>
    <row r="124" spans="1:20">
      <c r="A124" s="449" t="s">
        <v>581</v>
      </c>
      <c r="B124" s="448">
        <v>16113</v>
      </c>
      <c r="C124" s="486">
        <v>173268000137</v>
      </c>
      <c r="D124" s="448" t="s">
        <v>722</v>
      </c>
      <c r="E124" s="448">
        <v>73268</v>
      </c>
      <c r="F124" s="487" t="s">
        <v>80</v>
      </c>
      <c r="G124" s="448" t="s">
        <v>63</v>
      </c>
      <c r="H124" s="448" t="s">
        <v>580</v>
      </c>
      <c r="I124" s="450">
        <v>135</v>
      </c>
      <c r="J124" s="450">
        <v>53</v>
      </c>
      <c r="K124" s="450">
        <v>50</v>
      </c>
      <c r="L124" s="450">
        <v>49</v>
      </c>
      <c r="M124" s="450">
        <v>49</v>
      </c>
      <c r="N124" s="450">
        <v>49</v>
      </c>
      <c r="O124" s="450">
        <v>9</v>
      </c>
      <c r="P124" s="450">
        <v>10</v>
      </c>
      <c r="Q124" s="450">
        <v>10</v>
      </c>
      <c r="R124" s="450">
        <v>9</v>
      </c>
      <c r="S124" s="450">
        <v>9</v>
      </c>
      <c r="T124" s="447">
        <v>20234</v>
      </c>
    </row>
    <row r="125" spans="1:20">
      <c r="A125" s="448" t="s">
        <v>723</v>
      </c>
      <c r="B125" s="448">
        <v>740514</v>
      </c>
      <c r="C125" s="486">
        <v>173152000016</v>
      </c>
      <c r="D125" s="448" t="s">
        <v>724</v>
      </c>
      <c r="E125" s="448">
        <v>73152</v>
      </c>
      <c r="F125" s="487" t="s">
        <v>80</v>
      </c>
      <c r="G125" s="448" t="s">
        <v>63</v>
      </c>
      <c r="H125" s="448" t="s">
        <v>596</v>
      </c>
      <c r="I125" s="450">
        <v>38</v>
      </c>
      <c r="J125" s="450">
        <v>53</v>
      </c>
      <c r="K125" s="450">
        <v>50</v>
      </c>
      <c r="L125" s="450">
        <v>49</v>
      </c>
      <c r="M125" s="450">
        <v>49</v>
      </c>
      <c r="N125" s="450">
        <v>47</v>
      </c>
      <c r="O125" s="450">
        <v>7</v>
      </c>
      <c r="P125" s="450">
        <v>9</v>
      </c>
      <c r="Q125" s="450">
        <v>8</v>
      </c>
      <c r="R125" s="450">
        <v>7</v>
      </c>
      <c r="S125" s="450">
        <v>8</v>
      </c>
      <c r="T125" s="447">
        <v>20234</v>
      </c>
    </row>
    <row r="126" spans="1:20">
      <c r="A126" s="449" t="s">
        <v>586</v>
      </c>
      <c r="B126" s="448">
        <v>725259</v>
      </c>
      <c r="C126" s="486">
        <v>173349000026</v>
      </c>
      <c r="D126" s="448" t="s">
        <v>725</v>
      </c>
      <c r="E126" s="448">
        <v>73349</v>
      </c>
      <c r="F126" s="487" t="s">
        <v>80</v>
      </c>
      <c r="G126" s="448" t="s">
        <v>63</v>
      </c>
      <c r="H126" s="448" t="s">
        <v>596</v>
      </c>
      <c r="I126" s="450">
        <v>118</v>
      </c>
      <c r="J126" s="450">
        <v>52</v>
      </c>
      <c r="K126" s="450">
        <v>50</v>
      </c>
      <c r="L126" s="450">
        <v>48</v>
      </c>
      <c r="M126" s="450">
        <v>48</v>
      </c>
      <c r="N126" s="450">
        <v>52</v>
      </c>
      <c r="O126" s="450">
        <v>10</v>
      </c>
      <c r="P126" s="450">
        <v>10</v>
      </c>
      <c r="Q126" s="450">
        <v>10</v>
      </c>
      <c r="R126" s="450">
        <v>8</v>
      </c>
      <c r="S126" s="450">
        <v>9</v>
      </c>
      <c r="T126" s="447">
        <v>20234</v>
      </c>
    </row>
    <row r="127" spans="1:20">
      <c r="A127" s="448" t="s">
        <v>641</v>
      </c>
      <c r="B127" s="448">
        <v>16519</v>
      </c>
      <c r="C127" s="486">
        <v>173675000010</v>
      </c>
      <c r="D127" s="448" t="s">
        <v>726</v>
      </c>
      <c r="E127" s="448">
        <v>73675</v>
      </c>
      <c r="F127" s="487" t="s">
        <v>80</v>
      </c>
      <c r="G127" s="448" t="s">
        <v>63</v>
      </c>
      <c r="H127" s="448" t="s">
        <v>580</v>
      </c>
      <c r="I127" s="450">
        <v>89</v>
      </c>
      <c r="J127" s="450">
        <v>51</v>
      </c>
      <c r="K127" s="450">
        <v>50</v>
      </c>
      <c r="L127" s="450">
        <v>46</v>
      </c>
      <c r="M127" s="450">
        <v>48</v>
      </c>
      <c r="N127" s="450">
        <v>46</v>
      </c>
      <c r="O127" s="450">
        <v>8</v>
      </c>
      <c r="P127" s="450">
        <v>9</v>
      </c>
      <c r="Q127" s="450">
        <v>10</v>
      </c>
      <c r="R127" s="450">
        <v>8</v>
      </c>
      <c r="S127" s="450">
        <v>9</v>
      </c>
      <c r="T127" s="447">
        <v>20234</v>
      </c>
    </row>
    <row r="128" spans="1:20">
      <c r="A128" s="448" t="s">
        <v>711</v>
      </c>
      <c r="B128" s="448">
        <v>670463</v>
      </c>
      <c r="C128" s="486">
        <v>173408000469</v>
      </c>
      <c r="D128" s="448" t="s">
        <v>727</v>
      </c>
      <c r="E128" s="448">
        <v>73408</v>
      </c>
      <c r="F128" s="487" t="s">
        <v>80</v>
      </c>
      <c r="G128" s="448" t="s">
        <v>63</v>
      </c>
      <c r="H128" s="448" t="s">
        <v>596</v>
      </c>
      <c r="I128" s="450">
        <v>30</v>
      </c>
      <c r="J128" s="450">
        <v>46</v>
      </c>
      <c r="K128" s="450">
        <v>46</v>
      </c>
      <c r="L128" s="450">
        <v>40</v>
      </c>
      <c r="M128" s="450">
        <v>44</v>
      </c>
      <c r="N128" s="450">
        <v>44</v>
      </c>
      <c r="O128" s="450">
        <v>6</v>
      </c>
      <c r="P128" s="450">
        <v>9</v>
      </c>
      <c r="Q128" s="450">
        <v>8</v>
      </c>
      <c r="R128" s="450">
        <v>6</v>
      </c>
      <c r="S128" s="450">
        <v>6</v>
      </c>
      <c r="T128" s="447">
        <v>20234</v>
      </c>
    </row>
    <row r="129" spans="1:20">
      <c r="A129" s="448" t="s">
        <v>654</v>
      </c>
      <c r="B129" s="448">
        <v>140293</v>
      </c>
      <c r="C129" s="486">
        <v>273270000262</v>
      </c>
      <c r="D129" s="448" t="s">
        <v>728</v>
      </c>
      <c r="E129" s="448">
        <v>73270</v>
      </c>
      <c r="F129" s="487" t="s">
        <v>80</v>
      </c>
      <c r="G129" s="448" t="s">
        <v>63</v>
      </c>
      <c r="H129" s="448" t="s">
        <v>580</v>
      </c>
      <c r="I129" s="450">
        <v>19</v>
      </c>
      <c r="J129" s="450">
        <v>51</v>
      </c>
      <c r="K129" s="450">
        <v>50</v>
      </c>
      <c r="L129" s="450">
        <v>45</v>
      </c>
      <c r="M129" s="450">
        <v>51</v>
      </c>
      <c r="N129" s="450">
        <v>55</v>
      </c>
      <c r="O129" s="450">
        <v>8</v>
      </c>
      <c r="P129" s="450">
        <v>7</v>
      </c>
      <c r="Q129" s="450">
        <v>9</v>
      </c>
      <c r="R129" s="450">
        <v>8</v>
      </c>
      <c r="S129" s="450">
        <v>7</v>
      </c>
      <c r="T129" s="447">
        <v>20234</v>
      </c>
    </row>
    <row r="130" spans="1:20">
      <c r="A130" s="449" t="s">
        <v>711</v>
      </c>
      <c r="B130" s="448">
        <v>16329</v>
      </c>
      <c r="C130" s="486">
        <v>173408000019</v>
      </c>
      <c r="D130" s="448" t="s">
        <v>721</v>
      </c>
      <c r="E130" s="448">
        <v>73408</v>
      </c>
      <c r="F130" s="487" t="s">
        <v>80</v>
      </c>
      <c r="G130" s="448" t="s">
        <v>63</v>
      </c>
      <c r="H130" s="448" t="s">
        <v>580</v>
      </c>
      <c r="I130" s="450">
        <v>52</v>
      </c>
      <c r="J130" s="450">
        <v>48</v>
      </c>
      <c r="K130" s="450">
        <v>45</v>
      </c>
      <c r="L130" s="450">
        <v>45</v>
      </c>
      <c r="M130" s="450">
        <v>45</v>
      </c>
      <c r="N130" s="450">
        <v>43</v>
      </c>
      <c r="O130" s="450">
        <v>8</v>
      </c>
      <c r="P130" s="450">
        <v>10</v>
      </c>
      <c r="Q130" s="450">
        <v>10</v>
      </c>
      <c r="R130" s="450">
        <v>8</v>
      </c>
      <c r="S130" s="450">
        <v>8</v>
      </c>
      <c r="T130" s="447">
        <v>20234</v>
      </c>
    </row>
    <row r="131" spans="1:20">
      <c r="A131" s="448" t="s">
        <v>592</v>
      </c>
      <c r="B131" s="448">
        <v>742858</v>
      </c>
      <c r="C131" s="486">
        <v>219780011418</v>
      </c>
      <c r="D131" s="448" t="s">
        <v>729</v>
      </c>
      <c r="E131" s="448">
        <v>19780</v>
      </c>
      <c r="F131" s="487" t="s">
        <v>80</v>
      </c>
      <c r="G131" s="448" t="s">
        <v>63</v>
      </c>
      <c r="H131" s="448" t="s">
        <v>596</v>
      </c>
      <c r="I131" s="450">
        <v>31</v>
      </c>
      <c r="J131" s="450">
        <v>42</v>
      </c>
      <c r="K131" s="450">
        <v>39</v>
      </c>
      <c r="L131" s="450">
        <v>37</v>
      </c>
      <c r="M131" s="450">
        <v>39</v>
      </c>
      <c r="N131" s="450">
        <v>42</v>
      </c>
      <c r="O131" s="450">
        <v>7</v>
      </c>
      <c r="P131" s="450">
        <v>8</v>
      </c>
      <c r="Q131" s="450">
        <v>8</v>
      </c>
      <c r="R131" s="450">
        <v>5</v>
      </c>
      <c r="S131" s="450">
        <v>5</v>
      </c>
      <c r="T131" s="447">
        <v>20234</v>
      </c>
    </row>
    <row r="132" spans="1:20">
      <c r="A132" s="448" t="s">
        <v>588</v>
      </c>
      <c r="B132" s="448">
        <v>26948</v>
      </c>
      <c r="C132" s="486">
        <v>273411002043</v>
      </c>
      <c r="D132" s="448" t="s">
        <v>730</v>
      </c>
      <c r="E132" s="448">
        <v>73411</v>
      </c>
      <c r="F132" s="487" t="s">
        <v>80</v>
      </c>
      <c r="G132" s="448" t="s">
        <v>63</v>
      </c>
      <c r="H132" s="448" t="s">
        <v>580</v>
      </c>
      <c r="I132" s="450">
        <v>41</v>
      </c>
      <c r="J132" s="450">
        <v>50</v>
      </c>
      <c r="K132" s="450">
        <v>50</v>
      </c>
      <c r="L132" s="450">
        <v>46</v>
      </c>
      <c r="M132" s="450">
        <v>50</v>
      </c>
      <c r="N132" s="450">
        <v>47</v>
      </c>
      <c r="O132" s="450">
        <v>9</v>
      </c>
      <c r="P132" s="450">
        <v>9</v>
      </c>
      <c r="Q132" s="450">
        <v>10</v>
      </c>
      <c r="R132" s="450">
        <v>8</v>
      </c>
      <c r="S132" s="450">
        <v>8</v>
      </c>
      <c r="T132" s="447">
        <v>20234</v>
      </c>
    </row>
    <row r="133" spans="1:20">
      <c r="A133" s="449" t="s">
        <v>700</v>
      </c>
      <c r="B133" s="448">
        <v>161901</v>
      </c>
      <c r="C133" s="486">
        <v>273555000185</v>
      </c>
      <c r="D133" s="448" t="s">
        <v>731</v>
      </c>
      <c r="E133" s="448">
        <v>73555</v>
      </c>
      <c r="F133" s="487" t="s">
        <v>80</v>
      </c>
      <c r="G133" s="448" t="s">
        <v>63</v>
      </c>
      <c r="H133" s="448" t="s">
        <v>580</v>
      </c>
      <c r="I133" s="450">
        <v>17</v>
      </c>
      <c r="J133" s="450">
        <v>49</v>
      </c>
      <c r="K133" s="450">
        <v>50</v>
      </c>
      <c r="L133" s="450">
        <v>43</v>
      </c>
      <c r="M133" s="450">
        <v>46</v>
      </c>
      <c r="N133" s="450">
        <v>41</v>
      </c>
      <c r="O133" s="450">
        <v>9</v>
      </c>
      <c r="P133" s="450">
        <v>11</v>
      </c>
      <c r="Q133" s="450">
        <v>8</v>
      </c>
      <c r="R133" s="450">
        <v>10</v>
      </c>
      <c r="S133" s="450">
        <v>7</v>
      </c>
      <c r="T133" s="447">
        <v>20234</v>
      </c>
    </row>
    <row r="134" spans="1:20">
      <c r="A134" s="448" t="s">
        <v>661</v>
      </c>
      <c r="B134" s="448">
        <v>93070</v>
      </c>
      <c r="C134" s="486">
        <v>273352000601</v>
      </c>
      <c r="D134" s="448" t="s">
        <v>732</v>
      </c>
      <c r="E134" s="448">
        <v>73352</v>
      </c>
      <c r="F134" s="487" t="s">
        <v>80</v>
      </c>
      <c r="G134" s="448" t="s">
        <v>63</v>
      </c>
      <c r="H134" s="448" t="s">
        <v>580</v>
      </c>
      <c r="I134" s="450">
        <v>11</v>
      </c>
      <c r="J134" s="450">
        <v>48</v>
      </c>
      <c r="K134" s="450">
        <v>50</v>
      </c>
      <c r="L134" s="450">
        <v>44</v>
      </c>
      <c r="M134" s="450">
        <v>46</v>
      </c>
      <c r="N134" s="450">
        <v>44</v>
      </c>
      <c r="O134" s="450">
        <v>7</v>
      </c>
      <c r="P134" s="450">
        <v>8</v>
      </c>
      <c r="Q134" s="450">
        <v>9</v>
      </c>
      <c r="R134" s="450">
        <v>9</v>
      </c>
      <c r="S134" s="450">
        <v>5</v>
      </c>
      <c r="T134" s="447">
        <v>20234</v>
      </c>
    </row>
    <row r="135" spans="1:20">
      <c r="A135" s="448" t="s">
        <v>592</v>
      </c>
      <c r="B135" s="448">
        <v>813493</v>
      </c>
      <c r="C135" s="486">
        <v>119780000969</v>
      </c>
      <c r="D135" s="448" t="s">
        <v>609</v>
      </c>
      <c r="E135" s="448">
        <v>19780</v>
      </c>
      <c r="F135" s="487" t="s">
        <v>80</v>
      </c>
      <c r="G135" s="448" t="s">
        <v>63</v>
      </c>
      <c r="H135" s="448" t="s">
        <v>676</v>
      </c>
      <c r="I135" s="450">
        <v>51</v>
      </c>
      <c r="J135" s="450">
        <v>41</v>
      </c>
      <c r="K135" s="450">
        <v>36</v>
      </c>
      <c r="L135" s="450">
        <v>39</v>
      </c>
      <c r="M135" s="450">
        <v>38</v>
      </c>
      <c r="N135" s="450">
        <v>37</v>
      </c>
      <c r="O135" s="450">
        <v>8</v>
      </c>
      <c r="P135" s="450">
        <v>8</v>
      </c>
      <c r="Q135" s="450">
        <v>7</v>
      </c>
      <c r="R135" s="450">
        <v>6</v>
      </c>
      <c r="S135" s="450">
        <v>6</v>
      </c>
      <c r="T135" s="447">
        <v>20234</v>
      </c>
    </row>
    <row r="136" spans="1:20">
      <c r="A136" s="449" t="s">
        <v>634</v>
      </c>
      <c r="B136" s="448">
        <v>539221</v>
      </c>
      <c r="C136" s="486">
        <v>273067000141</v>
      </c>
      <c r="D136" s="448" t="s">
        <v>733</v>
      </c>
      <c r="E136" s="448">
        <v>73067</v>
      </c>
      <c r="F136" s="487" t="s">
        <v>80</v>
      </c>
      <c r="G136" s="448" t="s">
        <v>63</v>
      </c>
      <c r="H136" s="448" t="s">
        <v>580</v>
      </c>
      <c r="I136" s="450">
        <v>6</v>
      </c>
      <c r="J136" s="450">
        <v>44</v>
      </c>
      <c r="K136" s="450">
        <v>50</v>
      </c>
      <c r="L136" s="450">
        <v>35</v>
      </c>
      <c r="M136" s="450">
        <v>45</v>
      </c>
      <c r="N136" s="450">
        <v>43</v>
      </c>
      <c r="O136" s="450">
        <v>6</v>
      </c>
      <c r="P136" s="450">
        <v>8</v>
      </c>
      <c r="Q136" s="450">
        <v>4</v>
      </c>
      <c r="R136" s="450">
        <v>6</v>
      </c>
      <c r="S136" s="450">
        <v>8</v>
      </c>
      <c r="T136" s="447">
        <v>20234</v>
      </c>
    </row>
    <row r="137" spans="1:20">
      <c r="A137" s="448" t="s">
        <v>627</v>
      </c>
      <c r="B137" s="448">
        <v>740142</v>
      </c>
      <c r="C137" s="486">
        <v>173124000817</v>
      </c>
      <c r="D137" s="448" t="s">
        <v>734</v>
      </c>
      <c r="E137" s="448">
        <v>73124</v>
      </c>
      <c r="F137" s="487" t="s">
        <v>80</v>
      </c>
      <c r="G137" s="448" t="s">
        <v>63</v>
      </c>
      <c r="H137" s="448" t="s">
        <v>596</v>
      </c>
      <c r="I137" s="450">
        <v>77</v>
      </c>
      <c r="J137" s="450">
        <v>52</v>
      </c>
      <c r="K137" s="450">
        <v>49</v>
      </c>
      <c r="L137" s="450">
        <v>49</v>
      </c>
      <c r="M137" s="450">
        <v>49</v>
      </c>
      <c r="N137" s="450">
        <v>48</v>
      </c>
      <c r="O137" s="450">
        <v>9</v>
      </c>
      <c r="P137" s="450">
        <v>10</v>
      </c>
      <c r="Q137" s="450">
        <v>10</v>
      </c>
      <c r="R137" s="450">
        <v>9</v>
      </c>
      <c r="S137" s="450">
        <v>9</v>
      </c>
      <c r="T137" s="447">
        <v>20234</v>
      </c>
    </row>
    <row r="138" spans="1:20">
      <c r="A138" s="449" t="s">
        <v>588</v>
      </c>
      <c r="B138" s="448">
        <v>752006</v>
      </c>
      <c r="C138" s="486">
        <v>373411002242</v>
      </c>
      <c r="D138" s="448" t="s">
        <v>735</v>
      </c>
      <c r="E138" s="448">
        <v>73411</v>
      </c>
      <c r="F138" s="487" t="s">
        <v>80</v>
      </c>
      <c r="G138" s="448" t="s">
        <v>75</v>
      </c>
      <c r="H138" s="448" t="s">
        <v>657</v>
      </c>
      <c r="I138" s="450">
        <v>12</v>
      </c>
      <c r="J138" s="450">
        <v>51</v>
      </c>
      <c r="K138" s="450">
        <v>51</v>
      </c>
      <c r="L138" s="450">
        <v>49</v>
      </c>
      <c r="M138" s="450">
        <v>49</v>
      </c>
      <c r="N138" s="450">
        <v>46</v>
      </c>
      <c r="O138" s="450">
        <v>8</v>
      </c>
      <c r="P138" s="450">
        <v>10</v>
      </c>
      <c r="Q138" s="450">
        <v>9</v>
      </c>
      <c r="R138" s="450">
        <v>9</v>
      </c>
      <c r="S138" s="450">
        <v>12</v>
      </c>
      <c r="T138" s="447">
        <v>20234</v>
      </c>
    </row>
    <row r="139" spans="1:20">
      <c r="A139" s="448" t="s">
        <v>581</v>
      </c>
      <c r="B139" s="448">
        <v>627687</v>
      </c>
      <c r="C139" s="486">
        <v>373268001574</v>
      </c>
      <c r="D139" s="448" t="s">
        <v>736</v>
      </c>
      <c r="E139" s="448">
        <v>73268</v>
      </c>
      <c r="F139" s="487" t="s">
        <v>80</v>
      </c>
      <c r="G139" s="448" t="s">
        <v>75</v>
      </c>
      <c r="H139" s="448" t="s">
        <v>587</v>
      </c>
      <c r="I139" s="450">
        <v>22</v>
      </c>
      <c r="J139" s="450">
        <v>51</v>
      </c>
      <c r="K139" s="450">
        <v>49</v>
      </c>
      <c r="L139" s="450">
        <v>48</v>
      </c>
      <c r="M139" s="450">
        <v>49</v>
      </c>
      <c r="N139" s="450">
        <v>50</v>
      </c>
      <c r="O139" s="450">
        <v>12</v>
      </c>
      <c r="P139" s="450">
        <v>14</v>
      </c>
      <c r="Q139" s="450">
        <v>11</v>
      </c>
      <c r="R139" s="450">
        <v>10</v>
      </c>
      <c r="S139" s="450">
        <v>11</v>
      </c>
      <c r="T139" s="447">
        <v>20234</v>
      </c>
    </row>
    <row r="140" spans="1:20">
      <c r="A140" s="449" t="s">
        <v>581</v>
      </c>
      <c r="B140" s="448">
        <v>627620</v>
      </c>
      <c r="C140" s="486">
        <v>373268001078</v>
      </c>
      <c r="D140" s="448" t="s">
        <v>737</v>
      </c>
      <c r="E140" s="448">
        <v>73268</v>
      </c>
      <c r="F140" s="487" t="s">
        <v>80</v>
      </c>
      <c r="G140" s="448" t="s">
        <v>75</v>
      </c>
      <c r="H140" s="448" t="s">
        <v>580</v>
      </c>
      <c r="I140" s="450">
        <v>13</v>
      </c>
      <c r="J140" s="450">
        <v>51</v>
      </c>
      <c r="K140" s="450">
        <v>47</v>
      </c>
      <c r="L140" s="450">
        <v>45</v>
      </c>
      <c r="M140" s="450">
        <v>46</v>
      </c>
      <c r="N140" s="450">
        <v>51</v>
      </c>
      <c r="O140" s="450">
        <v>7</v>
      </c>
      <c r="P140" s="450">
        <v>9</v>
      </c>
      <c r="Q140" s="450">
        <v>11</v>
      </c>
      <c r="R140" s="450">
        <v>7</v>
      </c>
      <c r="S140" s="450">
        <v>11</v>
      </c>
      <c r="T140" s="447">
        <v>20234</v>
      </c>
    </row>
    <row r="141" spans="1:20">
      <c r="A141" s="448" t="s">
        <v>584</v>
      </c>
      <c r="B141" s="448">
        <v>780064</v>
      </c>
      <c r="C141" s="486">
        <v>273168000827</v>
      </c>
      <c r="D141" s="448" t="s">
        <v>738</v>
      </c>
      <c r="E141" s="448">
        <v>73168</v>
      </c>
      <c r="F141" s="487" t="s">
        <v>80</v>
      </c>
      <c r="G141" s="448" t="s">
        <v>63</v>
      </c>
      <c r="H141" s="448" t="s">
        <v>596</v>
      </c>
      <c r="I141" s="450">
        <v>6</v>
      </c>
      <c r="J141" s="450">
        <v>51</v>
      </c>
      <c r="K141" s="450">
        <v>49</v>
      </c>
      <c r="L141" s="450">
        <v>45</v>
      </c>
      <c r="M141" s="450">
        <v>48</v>
      </c>
      <c r="N141" s="450">
        <v>44</v>
      </c>
      <c r="O141" s="450">
        <v>5</v>
      </c>
      <c r="P141" s="450">
        <v>7</v>
      </c>
      <c r="Q141" s="450">
        <v>9</v>
      </c>
      <c r="R141" s="450">
        <v>3</v>
      </c>
      <c r="S141" s="450">
        <v>6</v>
      </c>
      <c r="T141" s="447">
        <v>20234</v>
      </c>
    </row>
    <row r="142" spans="1:20">
      <c r="A142" s="449" t="s">
        <v>618</v>
      </c>
      <c r="B142" s="448">
        <v>16105</v>
      </c>
      <c r="C142" s="486">
        <v>173236000020</v>
      </c>
      <c r="D142" s="448" t="s">
        <v>739</v>
      </c>
      <c r="E142" s="448">
        <v>73236</v>
      </c>
      <c r="F142" s="487" t="s">
        <v>80</v>
      </c>
      <c r="G142" s="448" t="s">
        <v>63</v>
      </c>
      <c r="H142" s="448" t="s">
        <v>580</v>
      </c>
      <c r="I142" s="450">
        <v>45</v>
      </c>
      <c r="J142" s="450">
        <v>50</v>
      </c>
      <c r="K142" s="450">
        <v>49</v>
      </c>
      <c r="L142" s="450">
        <v>46</v>
      </c>
      <c r="M142" s="450">
        <v>48</v>
      </c>
      <c r="N142" s="450">
        <v>47</v>
      </c>
      <c r="O142" s="450">
        <v>9</v>
      </c>
      <c r="P142" s="450">
        <v>11</v>
      </c>
      <c r="Q142" s="450">
        <v>11</v>
      </c>
      <c r="R142" s="450">
        <v>9</v>
      </c>
      <c r="S142" s="450">
        <v>11</v>
      </c>
      <c r="T142" s="447">
        <v>20234</v>
      </c>
    </row>
    <row r="143" spans="1:20">
      <c r="A143" s="448" t="s">
        <v>627</v>
      </c>
      <c r="B143" s="448">
        <v>16022</v>
      </c>
      <c r="C143" s="486">
        <v>173124000019</v>
      </c>
      <c r="D143" s="448" t="s">
        <v>740</v>
      </c>
      <c r="E143" s="448">
        <v>73124</v>
      </c>
      <c r="F143" s="487" t="s">
        <v>80</v>
      </c>
      <c r="G143" s="448" t="s">
        <v>63</v>
      </c>
      <c r="H143" s="448" t="s">
        <v>580</v>
      </c>
      <c r="I143" s="450">
        <v>86</v>
      </c>
      <c r="J143" s="450">
        <v>50</v>
      </c>
      <c r="K143" s="450">
        <v>49</v>
      </c>
      <c r="L143" s="450">
        <v>46</v>
      </c>
      <c r="M143" s="450">
        <v>46</v>
      </c>
      <c r="N143" s="450">
        <v>49</v>
      </c>
      <c r="O143" s="450">
        <v>9</v>
      </c>
      <c r="P143" s="450">
        <v>10</v>
      </c>
      <c r="Q143" s="450">
        <v>9</v>
      </c>
      <c r="R143" s="450">
        <v>8</v>
      </c>
      <c r="S143" s="450">
        <v>9</v>
      </c>
      <c r="T143" s="447">
        <v>20234</v>
      </c>
    </row>
    <row r="144" spans="1:20">
      <c r="A144" s="448" t="s">
        <v>711</v>
      </c>
      <c r="B144" s="448">
        <v>660043</v>
      </c>
      <c r="C144" s="486">
        <v>173408000469</v>
      </c>
      <c r="D144" s="448" t="s">
        <v>727</v>
      </c>
      <c r="E144" s="448">
        <v>73408</v>
      </c>
      <c r="F144" s="487" t="s">
        <v>80</v>
      </c>
      <c r="G144" s="448" t="s">
        <v>63</v>
      </c>
      <c r="H144" s="448" t="s">
        <v>676</v>
      </c>
      <c r="I144" s="450">
        <v>23</v>
      </c>
      <c r="J144" s="450">
        <v>44</v>
      </c>
      <c r="K144" s="450">
        <v>42</v>
      </c>
      <c r="L144" s="450">
        <v>41</v>
      </c>
      <c r="M144" s="450">
        <v>41</v>
      </c>
      <c r="N144" s="450">
        <v>41</v>
      </c>
      <c r="O144" s="450">
        <v>8</v>
      </c>
      <c r="P144" s="450">
        <v>9</v>
      </c>
      <c r="Q144" s="450">
        <v>9</v>
      </c>
      <c r="R144" s="450">
        <v>5</v>
      </c>
      <c r="S144" s="450">
        <v>8</v>
      </c>
      <c r="T144" s="447">
        <v>20234</v>
      </c>
    </row>
    <row r="145" spans="1:20">
      <c r="A145" s="448" t="s">
        <v>584</v>
      </c>
      <c r="B145" s="448">
        <v>139469</v>
      </c>
      <c r="C145" s="486">
        <v>273168000908</v>
      </c>
      <c r="D145" s="448" t="s">
        <v>741</v>
      </c>
      <c r="E145" s="448">
        <v>73168</v>
      </c>
      <c r="F145" s="487" t="s">
        <v>80</v>
      </c>
      <c r="G145" s="448" t="s">
        <v>63</v>
      </c>
      <c r="H145" s="448" t="s">
        <v>580</v>
      </c>
      <c r="I145" s="450">
        <v>23</v>
      </c>
      <c r="J145" s="450">
        <v>50</v>
      </c>
      <c r="K145" s="450">
        <v>49</v>
      </c>
      <c r="L145" s="450">
        <v>44</v>
      </c>
      <c r="M145" s="450">
        <v>46</v>
      </c>
      <c r="N145" s="450">
        <v>44</v>
      </c>
      <c r="O145" s="450">
        <v>8</v>
      </c>
      <c r="P145" s="450">
        <v>9</v>
      </c>
      <c r="Q145" s="450">
        <v>9</v>
      </c>
      <c r="R145" s="450">
        <v>6</v>
      </c>
      <c r="S145" s="450">
        <v>7</v>
      </c>
      <c r="T145" s="447">
        <v>20234</v>
      </c>
    </row>
    <row r="146" spans="1:20">
      <c r="A146" s="448" t="s">
        <v>592</v>
      </c>
      <c r="B146" s="448">
        <v>157354</v>
      </c>
      <c r="C146" s="486">
        <v>219780000246</v>
      </c>
      <c r="D146" s="448" t="s">
        <v>742</v>
      </c>
      <c r="E146" s="448">
        <v>19780</v>
      </c>
      <c r="F146" s="487" t="s">
        <v>80</v>
      </c>
      <c r="G146" s="448" t="s">
        <v>63</v>
      </c>
      <c r="H146" s="448" t="s">
        <v>580</v>
      </c>
      <c r="I146" s="450">
        <v>4</v>
      </c>
      <c r="J146" s="450">
        <v>60</v>
      </c>
      <c r="K146" s="450">
        <v>64</v>
      </c>
      <c r="L146" s="450">
        <v>58</v>
      </c>
      <c r="M146" s="450">
        <v>59</v>
      </c>
      <c r="N146" s="450">
        <v>57</v>
      </c>
      <c r="O146" s="450">
        <v>9</v>
      </c>
      <c r="P146" s="450">
        <v>4</v>
      </c>
      <c r="Q146" s="450">
        <v>11</v>
      </c>
      <c r="R146" s="450">
        <v>7</v>
      </c>
      <c r="S146" s="450">
        <v>10</v>
      </c>
      <c r="T146" s="447">
        <v>20234</v>
      </c>
    </row>
    <row r="147" spans="1:20">
      <c r="A147" s="449" t="s">
        <v>620</v>
      </c>
      <c r="B147" s="448">
        <v>104224</v>
      </c>
      <c r="C147" s="486">
        <v>273624001181</v>
      </c>
      <c r="D147" s="448" t="s">
        <v>743</v>
      </c>
      <c r="E147" s="448">
        <v>73624</v>
      </c>
      <c r="F147" s="487" t="s">
        <v>80</v>
      </c>
      <c r="G147" s="448" t="s">
        <v>63</v>
      </c>
      <c r="H147" s="448" t="s">
        <v>580</v>
      </c>
      <c r="I147" s="450">
        <v>17</v>
      </c>
      <c r="J147" s="450">
        <v>50</v>
      </c>
      <c r="K147" s="450">
        <v>49</v>
      </c>
      <c r="L147" s="450">
        <v>44</v>
      </c>
      <c r="M147" s="450">
        <v>46</v>
      </c>
      <c r="N147" s="450">
        <v>44</v>
      </c>
      <c r="O147" s="450">
        <v>7</v>
      </c>
      <c r="P147" s="450">
        <v>7</v>
      </c>
      <c r="Q147" s="450">
        <v>7</v>
      </c>
      <c r="R147" s="450">
        <v>7</v>
      </c>
      <c r="S147" s="450">
        <v>6</v>
      </c>
      <c r="T147" s="447">
        <v>20234</v>
      </c>
    </row>
    <row r="148" spans="1:20">
      <c r="A148" s="448" t="s">
        <v>581</v>
      </c>
      <c r="B148" s="448">
        <v>725234</v>
      </c>
      <c r="C148" s="486">
        <v>173268000218</v>
      </c>
      <c r="D148" s="448" t="s">
        <v>744</v>
      </c>
      <c r="E148" s="448">
        <v>73268</v>
      </c>
      <c r="F148" s="487" t="s">
        <v>80</v>
      </c>
      <c r="G148" s="448" t="s">
        <v>63</v>
      </c>
      <c r="H148" s="448" t="s">
        <v>596</v>
      </c>
      <c r="I148" s="450">
        <v>23</v>
      </c>
      <c r="J148" s="450">
        <v>50</v>
      </c>
      <c r="K148" s="450">
        <v>49</v>
      </c>
      <c r="L148" s="450">
        <v>46</v>
      </c>
      <c r="M148" s="450">
        <v>47</v>
      </c>
      <c r="N148" s="450">
        <v>48</v>
      </c>
      <c r="O148" s="450">
        <v>8</v>
      </c>
      <c r="P148" s="450">
        <v>10</v>
      </c>
      <c r="Q148" s="450">
        <v>9</v>
      </c>
      <c r="R148" s="450">
        <v>7</v>
      </c>
      <c r="S148" s="450">
        <v>6</v>
      </c>
      <c r="T148" s="447">
        <v>20234</v>
      </c>
    </row>
    <row r="149" spans="1:20">
      <c r="A149" s="449" t="s">
        <v>700</v>
      </c>
      <c r="B149" s="448">
        <v>725291</v>
      </c>
      <c r="C149" s="486">
        <v>173555000016</v>
      </c>
      <c r="D149" s="448" t="s">
        <v>745</v>
      </c>
      <c r="E149" s="448">
        <v>73555</v>
      </c>
      <c r="F149" s="487" t="s">
        <v>80</v>
      </c>
      <c r="G149" s="448" t="s">
        <v>63</v>
      </c>
      <c r="H149" s="448" t="s">
        <v>596</v>
      </c>
      <c r="I149" s="450">
        <v>62</v>
      </c>
      <c r="J149" s="450">
        <v>50</v>
      </c>
      <c r="K149" s="450">
        <v>49</v>
      </c>
      <c r="L149" s="450">
        <v>44</v>
      </c>
      <c r="M149" s="450">
        <v>47</v>
      </c>
      <c r="N149" s="450">
        <v>44</v>
      </c>
      <c r="O149" s="450">
        <v>8</v>
      </c>
      <c r="P149" s="450">
        <v>11</v>
      </c>
      <c r="Q149" s="450">
        <v>9</v>
      </c>
      <c r="R149" s="450">
        <v>8</v>
      </c>
      <c r="S149" s="450">
        <v>8</v>
      </c>
      <c r="T149" s="447">
        <v>20234</v>
      </c>
    </row>
    <row r="150" spans="1:20">
      <c r="A150" s="448" t="s">
        <v>634</v>
      </c>
      <c r="B150" s="448">
        <v>740167</v>
      </c>
      <c r="C150" s="486">
        <v>173067000104</v>
      </c>
      <c r="D150" s="448" t="s">
        <v>746</v>
      </c>
      <c r="E150" s="448">
        <v>73067</v>
      </c>
      <c r="F150" s="487" t="s">
        <v>80</v>
      </c>
      <c r="G150" s="448" t="s">
        <v>63</v>
      </c>
      <c r="H150" s="448" t="s">
        <v>596</v>
      </c>
      <c r="I150" s="450">
        <v>62</v>
      </c>
      <c r="J150" s="450">
        <v>49</v>
      </c>
      <c r="K150" s="450">
        <v>49</v>
      </c>
      <c r="L150" s="450">
        <v>45</v>
      </c>
      <c r="M150" s="450">
        <v>47</v>
      </c>
      <c r="N150" s="450">
        <v>45</v>
      </c>
      <c r="O150" s="450">
        <v>9</v>
      </c>
      <c r="P150" s="450">
        <v>11</v>
      </c>
      <c r="Q150" s="450">
        <v>10</v>
      </c>
      <c r="R150" s="450">
        <v>10</v>
      </c>
      <c r="S150" s="450">
        <v>8</v>
      </c>
      <c r="T150" s="447">
        <v>20234</v>
      </c>
    </row>
    <row r="151" spans="1:20">
      <c r="A151" s="449" t="s">
        <v>581</v>
      </c>
      <c r="B151" s="448">
        <v>733840</v>
      </c>
      <c r="C151" s="486">
        <v>273268001120</v>
      </c>
      <c r="D151" s="448" t="s">
        <v>747</v>
      </c>
      <c r="E151" s="448">
        <v>73268</v>
      </c>
      <c r="F151" s="487" t="s">
        <v>80</v>
      </c>
      <c r="G151" s="448" t="s">
        <v>63</v>
      </c>
      <c r="H151" s="448" t="s">
        <v>596</v>
      </c>
      <c r="I151" s="450">
        <v>87</v>
      </c>
      <c r="J151" s="450">
        <v>49</v>
      </c>
      <c r="K151" s="450">
        <v>49</v>
      </c>
      <c r="L151" s="450">
        <v>45</v>
      </c>
      <c r="M151" s="450">
        <v>47</v>
      </c>
      <c r="N151" s="450">
        <v>45</v>
      </c>
      <c r="O151" s="450">
        <v>8</v>
      </c>
      <c r="P151" s="450">
        <v>11</v>
      </c>
      <c r="Q151" s="450">
        <v>9</v>
      </c>
      <c r="R151" s="450">
        <v>7</v>
      </c>
      <c r="S151" s="450">
        <v>7</v>
      </c>
      <c r="T151" s="447">
        <v>20234</v>
      </c>
    </row>
    <row r="152" spans="1:20">
      <c r="A152" s="448" t="s">
        <v>584</v>
      </c>
      <c r="B152" s="448">
        <v>784256</v>
      </c>
      <c r="C152" s="486">
        <v>273168000461</v>
      </c>
      <c r="D152" s="448" t="s">
        <v>748</v>
      </c>
      <c r="E152" s="448">
        <v>73168</v>
      </c>
      <c r="F152" s="487" t="s">
        <v>80</v>
      </c>
      <c r="G152" s="448" t="s">
        <v>63</v>
      </c>
      <c r="H152" s="448" t="s">
        <v>596</v>
      </c>
      <c r="I152" s="450">
        <v>5</v>
      </c>
      <c r="J152" s="450">
        <v>49</v>
      </c>
      <c r="K152" s="450">
        <v>49</v>
      </c>
      <c r="L152" s="450">
        <v>44</v>
      </c>
      <c r="M152" s="450">
        <v>49</v>
      </c>
      <c r="N152" s="450">
        <v>44</v>
      </c>
      <c r="O152" s="450">
        <v>7</v>
      </c>
      <c r="P152" s="450">
        <v>10</v>
      </c>
      <c r="Q152" s="450">
        <v>9</v>
      </c>
      <c r="R152" s="450">
        <v>6</v>
      </c>
      <c r="S152" s="450">
        <v>4</v>
      </c>
      <c r="T152" s="447">
        <v>20234</v>
      </c>
    </row>
    <row r="153" spans="1:20">
      <c r="A153" s="449" t="s">
        <v>749</v>
      </c>
      <c r="B153" s="448">
        <v>741173</v>
      </c>
      <c r="C153" s="486">
        <v>273622000136</v>
      </c>
      <c r="D153" s="448" t="s">
        <v>750</v>
      </c>
      <c r="E153" s="448">
        <v>73622</v>
      </c>
      <c r="F153" s="487" t="s">
        <v>80</v>
      </c>
      <c r="G153" s="448" t="s">
        <v>63</v>
      </c>
      <c r="H153" s="448" t="s">
        <v>596</v>
      </c>
      <c r="I153" s="450">
        <v>8</v>
      </c>
      <c r="J153" s="450">
        <v>48</v>
      </c>
      <c r="K153" s="450">
        <v>49</v>
      </c>
      <c r="L153" s="450">
        <v>42</v>
      </c>
      <c r="M153" s="450">
        <v>46</v>
      </c>
      <c r="N153" s="450">
        <v>47</v>
      </c>
      <c r="O153" s="450">
        <v>9</v>
      </c>
      <c r="P153" s="450">
        <v>14</v>
      </c>
      <c r="Q153" s="450">
        <v>9</v>
      </c>
      <c r="R153" s="450">
        <v>10</v>
      </c>
      <c r="S153" s="450">
        <v>10</v>
      </c>
      <c r="T153" s="447">
        <v>20234</v>
      </c>
    </row>
    <row r="154" spans="1:20">
      <c r="A154" s="448" t="s">
        <v>615</v>
      </c>
      <c r="B154" s="448">
        <v>673749</v>
      </c>
      <c r="C154" s="486">
        <v>205660000853</v>
      </c>
      <c r="D154" s="448" t="s">
        <v>751</v>
      </c>
      <c r="E154" s="448">
        <v>5660</v>
      </c>
      <c r="F154" s="487" t="s">
        <v>80</v>
      </c>
      <c r="G154" s="448" t="s">
        <v>63</v>
      </c>
      <c r="H154" s="448" t="s">
        <v>657</v>
      </c>
      <c r="I154" s="450">
        <v>18</v>
      </c>
      <c r="J154" s="450">
        <v>48</v>
      </c>
      <c r="K154" s="450">
        <v>45</v>
      </c>
      <c r="L154" s="450">
        <v>43</v>
      </c>
      <c r="M154" s="450">
        <v>45</v>
      </c>
      <c r="N154" s="450">
        <v>42</v>
      </c>
      <c r="O154" s="450">
        <v>9</v>
      </c>
      <c r="P154" s="450">
        <v>11</v>
      </c>
      <c r="Q154" s="450">
        <v>10</v>
      </c>
      <c r="R154" s="450">
        <v>8</v>
      </c>
      <c r="S154" s="450">
        <v>10</v>
      </c>
      <c r="T154" s="447">
        <v>20234</v>
      </c>
    </row>
    <row r="155" spans="1:20">
      <c r="A155" s="448" t="s">
        <v>752</v>
      </c>
      <c r="B155" s="448">
        <v>659185</v>
      </c>
      <c r="C155" s="486">
        <v>273504001594</v>
      </c>
      <c r="D155" s="448" t="s">
        <v>753</v>
      </c>
      <c r="E155" s="448">
        <v>73504</v>
      </c>
      <c r="F155" s="487" t="s">
        <v>80</v>
      </c>
      <c r="G155" s="448" t="s">
        <v>63</v>
      </c>
      <c r="H155" s="448" t="s">
        <v>657</v>
      </c>
      <c r="I155" s="450">
        <v>14</v>
      </c>
      <c r="J155" s="450">
        <v>47</v>
      </c>
      <c r="K155" s="450">
        <v>49</v>
      </c>
      <c r="L155" s="450">
        <v>41</v>
      </c>
      <c r="M155" s="450">
        <v>46</v>
      </c>
      <c r="N155" s="450">
        <v>44</v>
      </c>
      <c r="O155" s="450">
        <v>6</v>
      </c>
      <c r="P155" s="450">
        <v>9</v>
      </c>
      <c r="Q155" s="450">
        <v>7</v>
      </c>
      <c r="R155" s="450">
        <v>6</v>
      </c>
      <c r="S155" s="450">
        <v>7</v>
      </c>
      <c r="T155" s="447">
        <v>20234</v>
      </c>
    </row>
    <row r="156" spans="1:20">
      <c r="A156" s="449" t="s">
        <v>661</v>
      </c>
      <c r="B156" s="448">
        <v>156919</v>
      </c>
      <c r="C156" s="486">
        <v>273352000651</v>
      </c>
      <c r="D156" s="448" t="s">
        <v>754</v>
      </c>
      <c r="E156" s="448">
        <v>73352</v>
      </c>
      <c r="F156" s="487" t="s">
        <v>80</v>
      </c>
      <c r="G156" s="448" t="s">
        <v>63</v>
      </c>
      <c r="H156" s="448" t="s">
        <v>580</v>
      </c>
      <c r="I156" s="450">
        <v>4</v>
      </c>
      <c r="J156" s="450">
        <v>47</v>
      </c>
      <c r="K156" s="450">
        <v>49</v>
      </c>
      <c r="L156" s="450">
        <v>44</v>
      </c>
      <c r="M156" s="450">
        <v>50</v>
      </c>
      <c r="N156" s="450">
        <v>41</v>
      </c>
      <c r="O156" s="450">
        <v>6</v>
      </c>
      <c r="P156" s="450">
        <v>12</v>
      </c>
      <c r="Q156" s="450">
        <v>8</v>
      </c>
      <c r="R156" s="450">
        <v>10</v>
      </c>
      <c r="S156" s="450">
        <v>7</v>
      </c>
      <c r="T156" s="447">
        <v>20234</v>
      </c>
    </row>
    <row r="157" spans="1:20">
      <c r="A157" s="448" t="s">
        <v>661</v>
      </c>
      <c r="B157" s="448">
        <v>753137</v>
      </c>
      <c r="C157" s="486">
        <v>273352000201</v>
      </c>
      <c r="D157" s="448" t="s">
        <v>755</v>
      </c>
      <c r="E157" s="448">
        <v>73352</v>
      </c>
      <c r="F157" s="487" t="s">
        <v>80</v>
      </c>
      <c r="G157" s="448" t="s">
        <v>63</v>
      </c>
      <c r="H157" s="448" t="s">
        <v>596</v>
      </c>
      <c r="I157" s="450">
        <v>3</v>
      </c>
      <c r="J157" s="450">
        <v>47</v>
      </c>
      <c r="K157" s="450">
        <v>49</v>
      </c>
      <c r="L157" s="450">
        <v>40</v>
      </c>
      <c r="M157" s="450">
        <v>44</v>
      </c>
      <c r="N157" s="450">
        <v>51</v>
      </c>
      <c r="O157" s="450">
        <v>11</v>
      </c>
      <c r="P157" s="450">
        <v>9</v>
      </c>
      <c r="Q157" s="450">
        <v>10</v>
      </c>
      <c r="R157" s="450">
        <v>5</v>
      </c>
      <c r="S157" s="450">
        <v>3</v>
      </c>
      <c r="T157" s="447">
        <v>20234</v>
      </c>
    </row>
    <row r="158" spans="1:20">
      <c r="A158" s="449" t="s">
        <v>622</v>
      </c>
      <c r="B158" s="448">
        <v>694125</v>
      </c>
      <c r="C158" s="486">
        <v>273226001049</v>
      </c>
      <c r="D158" s="448" t="s">
        <v>756</v>
      </c>
      <c r="E158" s="448">
        <v>73226</v>
      </c>
      <c r="F158" s="487" t="s">
        <v>80</v>
      </c>
      <c r="G158" s="448" t="s">
        <v>63</v>
      </c>
      <c r="H158" s="448" t="s">
        <v>596</v>
      </c>
      <c r="I158" s="450">
        <v>11</v>
      </c>
      <c r="J158" s="450">
        <v>47</v>
      </c>
      <c r="K158" s="450">
        <v>49</v>
      </c>
      <c r="L158" s="450">
        <v>43</v>
      </c>
      <c r="M158" s="450">
        <v>46</v>
      </c>
      <c r="N158" s="450">
        <v>43</v>
      </c>
      <c r="O158" s="450">
        <v>13</v>
      </c>
      <c r="P158" s="450">
        <v>12</v>
      </c>
      <c r="Q158" s="450">
        <v>11</v>
      </c>
      <c r="R158" s="450">
        <v>9</v>
      </c>
      <c r="S158" s="450">
        <v>11</v>
      </c>
      <c r="T158" s="447">
        <v>20234</v>
      </c>
    </row>
    <row r="159" spans="1:20">
      <c r="A159" s="448" t="s">
        <v>752</v>
      </c>
      <c r="B159" s="448">
        <v>125088</v>
      </c>
      <c r="C159" s="486">
        <v>173504000330</v>
      </c>
      <c r="D159" s="448" t="s">
        <v>757</v>
      </c>
      <c r="E159" s="448">
        <v>73504</v>
      </c>
      <c r="F159" s="487" t="s">
        <v>80</v>
      </c>
      <c r="G159" s="448" t="s">
        <v>63</v>
      </c>
      <c r="H159" s="448" t="s">
        <v>580</v>
      </c>
      <c r="I159" s="450">
        <v>32</v>
      </c>
      <c r="J159" s="450">
        <v>46</v>
      </c>
      <c r="K159" s="450">
        <v>49</v>
      </c>
      <c r="L159" s="450">
        <v>41</v>
      </c>
      <c r="M159" s="450">
        <v>45</v>
      </c>
      <c r="N159" s="450">
        <v>43</v>
      </c>
      <c r="O159" s="450">
        <v>10</v>
      </c>
      <c r="P159" s="450">
        <v>10</v>
      </c>
      <c r="Q159" s="450">
        <v>10</v>
      </c>
      <c r="R159" s="450">
        <v>9</v>
      </c>
      <c r="S159" s="450">
        <v>8</v>
      </c>
      <c r="T159" s="447">
        <v>20234</v>
      </c>
    </row>
    <row r="160" spans="1:20">
      <c r="A160" s="449" t="s">
        <v>586</v>
      </c>
      <c r="B160" s="448">
        <v>751578</v>
      </c>
      <c r="C160" s="486">
        <v>173349000255</v>
      </c>
      <c r="D160" s="448" t="s">
        <v>758</v>
      </c>
      <c r="E160" s="448">
        <v>73349</v>
      </c>
      <c r="F160" s="487" t="s">
        <v>80</v>
      </c>
      <c r="G160" s="448" t="s">
        <v>63</v>
      </c>
      <c r="H160" s="448" t="s">
        <v>596</v>
      </c>
      <c r="I160" s="450">
        <v>19</v>
      </c>
      <c r="J160" s="450">
        <v>53</v>
      </c>
      <c r="K160" s="450">
        <v>48</v>
      </c>
      <c r="L160" s="450">
        <v>45</v>
      </c>
      <c r="M160" s="450">
        <v>44</v>
      </c>
      <c r="N160" s="450">
        <v>45</v>
      </c>
      <c r="O160" s="450">
        <v>7</v>
      </c>
      <c r="P160" s="450">
        <v>8</v>
      </c>
      <c r="Q160" s="450">
        <v>9</v>
      </c>
      <c r="R160" s="450">
        <v>8</v>
      </c>
      <c r="S160" s="450">
        <v>10</v>
      </c>
      <c r="T160" s="447">
        <v>20234</v>
      </c>
    </row>
    <row r="161" spans="1:20">
      <c r="A161" s="448" t="s">
        <v>651</v>
      </c>
      <c r="B161" s="448">
        <v>661868</v>
      </c>
      <c r="C161" s="486">
        <v>273411000695</v>
      </c>
      <c r="D161" s="448" t="s">
        <v>759</v>
      </c>
      <c r="E161" s="448">
        <v>73461</v>
      </c>
      <c r="F161" s="487" t="s">
        <v>80</v>
      </c>
      <c r="G161" s="448" t="s">
        <v>63</v>
      </c>
      <c r="H161" s="448" t="s">
        <v>596</v>
      </c>
      <c r="I161" s="450">
        <v>6</v>
      </c>
      <c r="J161" s="450">
        <v>52</v>
      </c>
      <c r="K161" s="450">
        <v>48</v>
      </c>
      <c r="L161" s="450">
        <v>47</v>
      </c>
      <c r="M161" s="450">
        <v>47</v>
      </c>
      <c r="N161" s="450">
        <v>45</v>
      </c>
      <c r="O161" s="450">
        <v>3</v>
      </c>
      <c r="P161" s="450">
        <v>8</v>
      </c>
      <c r="Q161" s="450">
        <v>6</v>
      </c>
      <c r="R161" s="450">
        <v>5</v>
      </c>
      <c r="S161" s="450">
        <v>9</v>
      </c>
      <c r="T161" s="447">
        <v>20234</v>
      </c>
    </row>
    <row r="162" spans="1:20">
      <c r="A162" s="449" t="s">
        <v>600</v>
      </c>
      <c r="B162" s="448">
        <v>544015</v>
      </c>
      <c r="C162" s="486">
        <v>273283000521</v>
      </c>
      <c r="D162" s="448" t="s">
        <v>760</v>
      </c>
      <c r="E162" s="448">
        <v>73283</v>
      </c>
      <c r="F162" s="487" t="s">
        <v>80</v>
      </c>
      <c r="G162" s="448" t="s">
        <v>63</v>
      </c>
      <c r="H162" s="448" t="s">
        <v>596</v>
      </c>
      <c r="I162" s="450">
        <v>17</v>
      </c>
      <c r="J162" s="450">
        <v>52</v>
      </c>
      <c r="K162" s="450">
        <v>48</v>
      </c>
      <c r="L162" s="450">
        <v>45</v>
      </c>
      <c r="M162" s="450">
        <v>47</v>
      </c>
      <c r="N162" s="450">
        <v>48</v>
      </c>
      <c r="O162" s="450">
        <v>9</v>
      </c>
      <c r="P162" s="450">
        <v>10</v>
      </c>
      <c r="Q162" s="450">
        <v>11</v>
      </c>
      <c r="R162" s="450">
        <v>10</v>
      </c>
      <c r="S162" s="450">
        <v>8</v>
      </c>
      <c r="T162" s="447">
        <v>20234</v>
      </c>
    </row>
    <row r="163" spans="1:20">
      <c r="A163" s="448" t="s">
        <v>700</v>
      </c>
      <c r="B163" s="448">
        <v>133603</v>
      </c>
      <c r="C163" s="486">
        <v>273555000924</v>
      </c>
      <c r="D163" s="448" t="s">
        <v>761</v>
      </c>
      <c r="E163" s="448">
        <v>73555</v>
      </c>
      <c r="F163" s="487" t="s">
        <v>80</v>
      </c>
      <c r="G163" s="448" t="s">
        <v>63</v>
      </c>
      <c r="H163" s="448" t="s">
        <v>580</v>
      </c>
      <c r="I163" s="450">
        <v>37</v>
      </c>
      <c r="J163" s="450">
        <v>51</v>
      </c>
      <c r="K163" s="450">
        <v>48</v>
      </c>
      <c r="L163" s="450">
        <v>47</v>
      </c>
      <c r="M163" s="450">
        <v>45</v>
      </c>
      <c r="N163" s="450">
        <v>44</v>
      </c>
      <c r="O163" s="450">
        <v>8</v>
      </c>
      <c r="P163" s="450">
        <v>9</v>
      </c>
      <c r="Q163" s="450">
        <v>11</v>
      </c>
      <c r="R163" s="450">
        <v>8</v>
      </c>
      <c r="S163" s="450">
        <v>9</v>
      </c>
      <c r="T163" s="447">
        <v>20234</v>
      </c>
    </row>
    <row r="164" spans="1:20">
      <c r="A164" s="448" t="s">
        <v>615</v>
      </c>
      <c r="B164" s="448">
        <v>301192</v>
      </c>
      <c r="C164" s="486">
        <v>205660000462</v>
      </c>
      <c r="D164" s="448" t="s">
        <v>762</v>
      </c>
      <c r="E164" s="448">
        <v>5660</v>
      </c>
      <c r="F164" s="487" t="s">
        <v>80</v>
      </c>
      <c r="G164" s="448" t="s">
        <v>63</v>
      </c>
      <c r="H164" s="448" t="s">
        <v>587</v>
      </c>
      <c r="I164" s="450">
        <v>5</v>
      </c>
      <c r="J164" s="450">
        <v>50</v>
      </c>
      <c r="K164" s="450">
        <v>44</v>
      </c>
      <c r="L164" s="450">
        <v>44</v>
      </c>
      <c r="M164" s="450">
        <v>49</v>
      </c>
      <c r="N164" s="450">
        <v>41</v>
      </c>
      <c r="O164" s="450">
        <v>8</v>
      </c>
      <c r="P164" s="450">
        <v>10</v>
      </c>
      <c r="Q164" s="450">
        <v>12</v>
      </c>
      <c r="R164" s="450">
        <v>8</v>
      </c>
      <c r="S164" s="450">
        <v>10</v>
      </c>
      <c r="T164" s="447">
        <v>20234</v>
      </c>
    </row>
    <row r="165" spans="1:20">
      <c r="A165" s="449" t="s">
        <v>752</v>
      </c>
      <c r="B165" s="448">
        <v>124669</v>
      </c>
      <c r="C165" s="486">
        <v>273504002191</v>
      </c>
      <c r="D165" s="448" t="s">
        <v>763</v>
      </c>
      <c r="E165" s="448">
        <v>73504</v>
      </c>
      <c r="F165" s="487" t="s">
        <v>80</v>
      </c>
      <c r="G165" s="448" t="s">
        <v>63</v>
      </c>
      <c r="H165" s="448" t="s">
        <v>580</v>
      </c>
      <c r="I165" s="450">
        <v>14</v>
      </c>
      <c r="J165" s="450">
        <v>51</v>
      </c>
      <c r="K165" s="450">
        <v>48</v>
      </c>
      <c r="L165" s="450">
        <v>46</v>
      </c>
      <c r="M165" s="450">
        <v>45</v>
      </c>
      <c r="N165" s="450">
        <v>46</v>
      </c>
      <c r="O165" s="450">
        <v>9</v>
      </c>
      <c r="P165" s="450">
        <v>8</v>
      </c>
      <c r="Q165" s="450">
        <v>10</v>
      </c>
      <c r="R165" s="450">
        <v>7</v>
      </c>
      <c r="S165" s="450">
        <v>6</v>
      </c>
      <c r="T165" s="447">
        <v>20234</v>
      </c>
    </row>
    <row r="166" spans="1:20">
      <c r="A166" s="448" t="s">
        <v>634</v>
      </c>
      <c r="B166" s="448">
        <v>539296</v>
      </c>
      <c r="C166" s="486">
        <v>273067000303</v>
      </c>
      <c r="D166" s="448" t="s">
        <v>764</v>
      </c>
      <c r="E166" s="448">
        <v>73067</v>
      </c>
      <c r="F166" s="487" t="s">
        <v>80</v>
      </c>
      <c r="G166" s="448" t="s">
        <v>63</v>
      </c>
      <c r="H166" s="448" t="s">
        <v>580</v>
      </c>
      <c r="I166" s="450">
        <v>13</v>
      </c>
      <c r="J166" s="450">
        <v>51</v>
      </c>
      <c r="K166" s="450">
        <v>48</v>
      </c>
      <c r="L166" s="450">
        <v>46</v>
      </c>
      <c r="M166" s="450">
        <v>48</v>
      </c>
      <c r="N166" s="450">
        <v>46</v>
      </c>
      <c r="O166" s="450">
        <v>8</v>
      </c>
      <c r="P166" s="450">
        <v>7</v>
      </c>
      <c r="Q166" s="450">
        <v>10</v>
      </c>
      <c r="R166" s="450">
        <v>7</v>
      </c>
      <c r="S166" s="450">
        <v>9</v>
      </c>
      <c r="T166" s="447">
        <v>20234</v>
      </c>
    </row>
    <row r="167" spans="1:20">
      <c r="A167" s="448" t="s">
        <v>615</v>
      </c>
      <c r="B167" s="448">
        <v>301143</v>
      </c>
      <c r="C167" s="486">
        <v>205660000047</v>
      </c>
      <c r="D167" s="448" t="s">
        <v>765</v>
      </c>
      <c r="E167" s="448">
        <v>5660</v>
      </c>
      <c r="F167" s="487" t="s">
        <v>80</v>
      </c>
      <c r="G167" s="448" t="s">
        <v>63</v>
      </c>
      <c r="H167" s="448" t="s">
        <v>587</v>
      </c>
      <c r="I167" s="450">
        <v>4</v>
      </c>
      <c r="J167" s="450">
        <v>39</v>
      </c>
      <c r="K167" s="450">
        <v>43</v>
      </c>
      <c r="L167" s="450">
        <v>32</v>
      </c>
      <c r="M167" s="450">
        <v>37</v>
      </c>
      <c r="N167" s="450">
        <v>36</v>
      </c>
      <c r="O167" s="450">
        <v>6</v>
      </c>
      <c r="P167" s="450">
        <v>7</v>
      </c>
      <c r="Q167" s="450">
        <v>7</v>
      </c>
      <c r="R167" s="450">
        <v>4</v>
      </c>
      <c r="S167" s="450">
        <v>10</v>
      </c>
      <c r="T167" s="447">
        <v>20234</v>
      </c>
    </row>
    <row r="168" spans="1:20">
      <c r="A168" s="449" t="s">
        <v>588</v>
      </c>
      <c r="B168" s="448">
        <v>670471</v>
      </c>
      <c r="C168" s="486">
        <v>173411000054</v>
      </c>
      <c r="D168" s="448" t="s">
        <v>766</v>
      </c>
      <c r="E168" s="448">
        <v>73411</v>
      </c>
      <c r="F168" s="487" t="s">
        <v>80</v>
      </c>
      <c r="G168" s="448" t="s">
        <v>63</v>
      </c>
      <c r="H168" s="448" t="s">
        <v>596</v>
      </c>
      <c r="I168" s="450">
        <v>14</v>
      </c>
      <c r="J168" s="450">
        <v>51</v>
      </c>
      <c r="K168" s="450">
        <v>48</v>
      </c>
      <c r="L168" s="450">
        <v>44</v>
      </c>
      <c r="M168" s="450">
        <v>47</v>
      </c>
      <c r="N168" s="450">
        <v>48</v>
      </c>
      <c r="O168" s="450">
        <v>7</v>
      </c>
      <c r="P168" s="450">
        <v>6</v>
      </c>
      <c r="Q168" s="450">
        <v>6</v>
      </c>
      <c r="R168" s="450">
        <v>6</v>
      </c>
      <c r="S168" s="450">
        <v>8</v>
      </c>
      <c r="T168" s="447">
        <v>20234</v>
      </c>
    </row>
    <row r="169" spans="1:20">
      <c r="A169" s="448" t="s">
        <v>752</v>
      </c>
      <c r="B169" s="448">
        <v>123711</v>
      </c>
      <c r="C169" s="486">
        <v>273504000415</v>
      </c>
      <c r="D169" s="448" t="s">
        <v>767</v>
      </c>
      <c r="E169" s="448">
        <v>73504</v>
      </c>
      <c r="F169" s="487" t="s">
        <v>80</v>
      </c>
      <c r="G169" s="448" t="s">
        <v>63</v>
      </c>
      <c r="H169" s="448" t="s">
        <v>580</v>
      </c>
      <c r="I169" s="450">
        <v>12</v>
      </c>
      <c r="J169" s="450">
        <v>51</v>
      </c>
      <c r="K169" s="450">
        <v>48</v>
      </c>
      <c r="L169" s="450">
        <v>47</v>
      </c>
      <c r="M169" s="450">
        <v>49</v>
      </c>
      <c r="N169" s="450">
        <v>48</v>
      </c>
      <c r="O169" s="450">
        <v>10</v>
      </c>
      <c r="P169" s="450">
        <v>12</v>
      </c>
      <c r="Q169" s="450">
        <v>12</v>
      </c>
      <c r="R169" s="450">
        <v>10</v>
      </c>
      <c r="S169" s="450">
        <v>9</v>
      </c>
      <c r="T169" s="447">
        <v>20234</v>
      </c>
    </row>
    <row r="170" spans="1:20">
      <c r="A170" s="448" t="s">
        <v>711</v>
      </c>
      <c r="B170" s="448">
        <v>109272</v>
      </c>
      <c r="C170" s="486">
        <v>273408000137</v>
      </c>
      <c r="D170" s="448" t="s">
        <v>768</v>
      </c>
      <c r="E170" s="448">
        <v>73408</v>
      </c>
      <c r="F170" s="487" t="s">
        <v>80</v>
      </c>
      <c r="G170" s="448" t="s">
        <v>63</v>
      </c>
      <c r="H170" s="448" t="s">
        <v>580</v>
      </c>
      <c r="I170" s="450">
        <v>23</v>
      </c>
      <c r="J170" s="450">
        <v>44</v>
      </c>
      <c r="K170" s="450">
        <v>42</v>
      </c>
      <c r="L170" s="450">
        <v>39</v>
      </c>
      <c r="M170" s="450">
        <v>41</v>
      </c>
      <c r="N170" s="450">
        <v>40</v>
      </c>
      <c r="O170" s="450">
        <v>8</v>
      </c>
      <c r="P170" s="450">
        <v>8</v>
      </c>
      <c r="Q170" s="450">
        <v>8</v>
      </c>
      <c r="R170" s="450">
        <v>6</v>
      </c>
      <c r="S170" s="450">
        <v>7</v>
      </c>
      <c r="T170" s="447">
        <v>20234</v>
      </c>
    </row>
    <row r="171" spans="1:20">
      <c r="A171" s="449" t="s">
        <v>582</v>
      </c>
      <c r="B171" s="448">
        <v>627794</v>
      </c>
      <c r="C171" s="486">
        <v>373319000268</v>
      </c>
      <c r="D171" s="448" t="s">
        <v>114</v>
      </c>
      <c r="E171" s="448">
        <v>73319</v>
      </c>
      <c r="F171" s="487" t="s">
        <v>80</v>
      </c>
      <c r="G171" s="448" t="s">
        <v>75</v>
      </c>
      <c r="H171" s="448" t="s">
        <v>580</v>
      </c>
      <c r="I171" s="450">
        <v>10</v>
      </c>
      <c r="J171" s="450">
        <v>50</v>
      </c>
      <c r="K171" s="450">
        <v>45</v>
      </c>
      <c r="L171" s="450">
        <v>48</v>
      </c>
      <c r="M171" s="450">
        <v>47</v>
      </c>
      <c r="N171" s="450">
        <v>55</v>
      </c>
      <c r="O171" s="450">
        <v>5</v>
      </c>
      <c r="P171" s="450">
        <v>11</v>
      </c>
      <c r="Q171" s="450">
        <v>8</v>
      </c>
      <c r="R171" s="450">
        <v>7</v>
      </c>
      <c r="S171" s="450">
        <v>8</v>
      </c>
      <c r="T171" s="447">
        <v>20234</v>
      </c>
    </row>
    <row r="172" spans="1:20">
      <c r="A172" s="448" t="s">
        <v>627</v>
      </c>
      <c r="B172" s="448">
        <v>693952</v>
      </c>
      <c r="C172" s="486">
        <v>273124000366</v>
      </c>
      <c r="D172" s="448" t="s">
        <v>769</v>
      </c>
      <c r="E172" s="448">
        <v>73124</v>
      </c>
      <c r="F172" s="487" t="s">
        <v>80</v>
      </c>
      <c r="G172" s="448" t="s">
        <v>63</v>
      </c>
      <c r="H172" s="448" t="s">
        <v>596</v>
      </c>
      <c r="I172" s="450">
        <v>16</v>
      </c>
      <c r="J172" s="450">
        <v>50</v>
      </c>
      <c r="K172" s="450">
        <v>48</v>
      </c>
      <c r="L172" s="450">
        <v>46</v>
      </c>
      <c r="M172" s="450">
        <v>45</v>
      </c>
      <c r="N172" s="450">
        <v>45</v>
      </c>
      <c r="O172" s="450">
        <v>7</v>
      </c>
      <c r="P172" s="450">
        <v>8</v>
      </c>
      <c r="Q172" s="450">
        <v>11</v>
      </c>
      <c r="R172" s="450">
        <v>8</v>
      </c>
      <c r="S172" s="450">
        <v>9</v>
      </c>
      <c r="T172" s="447">
        <v>20234</v>
      </c>
    </row>
    <row r="173" spans="1:20">
      <c r="A173" s="449" t="s">
        <v>600</v>
      </c>
      <c r="B173" s="448">
        <v>194373</v>
      </c>
      <c r="C173" s="486">
        <v>373283001599</v>
      </c>
      <c r="D173" s="448" t="s">
        <v>770</v>
      </c>
      <c r="E173" s="448">
        <v>73283</v>
      </c>
      <c r="F173" s="487" t="s">
        <v>80</v>
      </c>
      <c r="G173" s="448" t="s">
        <v>75</v>
      </c>
      <c r="H173" s="448" t="s">
        <v>676</v>
      </c>
      <c r="I173" s="450">
        <v>37</v>
      </c>
      <c r="J173" s="450">
        <v>49</v>
      </c>
      <c r="K173" s="450">
        <v>43</v>
      </c>
      <c r="L173" s="450">
        <v>42</v>
      </c>
      <c r="M173" s="450">
        <v>43</v>
      </c>
      <c r="N173" s="450">
        <v>41</v>
      </c>
      <c r="O173" s="450">
        <v>8</v>
      </c>
      <c r="P173" s="450">
        <v>8</v>
      </c>
      <c r="Q173" s="450">
        <v>8</v>
      </c>
      <c r="R173" s="450">
        <v>6</v>
      </c>
      <c r="S173" s="450">
        <v>7</v>
      </c>
      <c r="T173" s="447">
        <v>20234</v>
      </c>
    </row>
    <row r="174" spans="1:20">
      <c r="A174" s="448" t="s">
        <v>689</v>
      </c>
      <c r="B174" s="448">
        <v>740084</v>
      </c>
      <c r="C174" s="486">
        <v>173547000015</v>
      </c>
      <c r="D174" s="448" t="s">
        <v>771</v>
      </c>
      <c r="E174" s="448">
        <v>73547</v>
      </c>
      <c r="F174" s="487" t="s">
        <v>80</v>
      </c>
      <c r="G174" s="448" t="s">
        <v>63</v>
      </c>
      <c r="H174" s="448" t="s">
        <v>596</v>
      </c>
      <c r="I174" s="450">
        <v>37</v>
      </c>
      <c r="J174" s="450">
        <v>50</v>
      </c>
      <c r="K174" s="450">
        <v>48</v>
      </c>
      <c r="L174" s="450">
        <v>46</v>
      </c>
      <c r="M174" s="450">
        <v>49</v>
      </c>
      <c r="N174" s="450">
        <v>47</v>
      </c>
      <c r="O174" s="450">
        <v>8</v>
      </c>
      <c r="P174" s="450">
        <v>10</v>
      </c>
      <c r="Q174" s="450">
        <v>9</v>
      </c>
      <c r="R174" s="450">
        <v>8</v>
      </c>
      <c r="S174" s="450">
        <v>8</v>
      </c>
      <c r="T174" s="447">
        <v>20234</v>
      </c>
    </row>
    <row r="175" spans="1:20">
      <c r="A175" s="449" t="s">
        <v>581</v>
      </c>
      <c r="B175" s="448">
        <v>720078</v>
      </c>
      <c r="C175" s="486">
        <v>373268800043</v>
      </c>
      <c r="D175" s="448" t="s">
        <v>772</v>
      </c>
      <c r="E175" s="448">
        <v>73268</v>
      </c>
      <c r="F175" s="487" t="s">
        <v>80</v>
      </c>
      <c r="G175" s="448" t="s">
        <v>75</v>
      </c>
      <c r="H175" s="448" t="s">
        <v>596</v>
      </c>
      <c r="I175" s="450">
        <v>21</v>
      </c>
      <c r="J175" s="450">
        <v>49</v>
      </c>
      <c r="K175" s="450">
        <v>46</v>
      </c>
      <c r="L175" s="450">
        <v>43</v>
      </c>
      <c r="M175" s="450">
        <v>47</v>
      </c>
      <c r="N175" s="450">
        <v>48</v>
      </c>
      <c r="O175" s="450">
        <v>9</v>
      </c>
      <c r="P175" s="450">
        <v>9</v>
      </c>
      <c r="Q175" s="450">
        <v>11</v>
      </c>
      <c r="R175" s="450">
        <v>10</v>
      </c>
      <c r="S175" s="450">
        <v>11</v>
      </c>
      <c r="T175" s="447">
        <v>20234</v>
      </c>
    </row>
    <row r="176" spans="1:20">
      <c r="A176" s="448" t="s">
        <v>711</v>
      </c>
      <c r="B176" s="448">
        <v>52795</v>
      </c>
      <c r="C176" s="486">
        <v>173408000019</v>
      </c>
      <c r="D176" s="448" t="s">
        <v>721</v>
      </c>
      <c r="E176" s="448">
        <v>73408</v>
      </c>
      <c r="F176" s="487" t="s">
        <v>80</v>
      </c>
      <c r="G176" s="448" t="s">
        <v>63</v>
      </c>
      <c r="H176" s="448" t="s">
        <v>617</v>
      </c>
      <c r="I176" s="450">
        <v>14</v>
      </c>
      <c r="J176" s="450">
        <v>40</v>
      </c>
      <c r="K176" s="450">
        <v>37</v>
      </c>
      <c r="L176" s="450">
        <v>37</v>
      </c>
      <c r="M176" s="450">
        <v>37</v>
      </c>
      <c r="N176" s="450">
        <v>38</v>
      </c>
      <c r="O176" s="450">
        <v>9</v>
      </c>
      <c r="P176" s="450">
        <v>10</v>
      </c>
      <c r="Q176" s="450">
        <v>7</v>
      </c>
      <c r="R176" s="450">
        <v>7</v>
      </c>
      <c r="S176" s="450">
        <v>7</v>
      </c>
      <c r="T176" s="447">
        <v>20234</v>
      </c>
    </row>
    <row r="177" spans="1:20">
      <c r="A177" s="449" t="s">
        <v>584</v>
      </c>
      <c r="B177" s="448">
        <v>749531</v>
      </c>
      <c r="C177" s="486">
        <v>273168001122</v>
      </c>
      <c r="D177" s="448" t="s">
        <v>773</v>
      </c>
      <c r="E177" s="448">
        <v>73168</v>
      </c>
      <c r="F177" s="487" t="s">
        <v>80</v>
      </c>
      <c r="G177" s="448" t="s">
        <v>63</v>
      </c>
      <c r="H177" s="448" t="s">
        <v>596</v>
      </c>
      <c r="I177" s="450">
        <v>12</v>
      </c>
      <c r="J177" s="450">
        <v>49</v>
      </c>
      <c r="K177" s="450">
        <v>48</v>
      </c>
      <c r="L177" s="450">
        <v>44</v>
      </c>
      <c r="M177" s="450">
        <v>48</v>
      </c>
      <c r="N177" s="450">
        <v>48</v>
      </c>
      <c r="O177" s="450">
        <v>11</v>
      </c>
      <c r="P177" s="450">
        <v>13</v>
      </c>
      <c r="Q177" s="450">
        <v>10</v>
      </c>
      <c r="R177" s="450">
        <v>8</v>
      </c>
      <c r="S177" s="450">
        <v>10</v>
      </c>
      <c r="T177" s="447">
        <v>20234</v>
      </c>
    </row>
    <row r="178" spans="1:20">
      <c r="A178" s="448" t="s">
        <v>659</v>
      </c>
      <c r="B178" s="448">
        <v>761544</v>
      </c>
      <c r="C178" s="486">
        <v>273616001431</v>
      </c>
      <c r="D178" s="448" t="s">
        <v>774</v>
      </c>
      <c r="E178" s="448">
        <v>73616</v>
      </c>
      <c r="F178" s="487" t="s">
        <v>80</v>
      </c>
      <c r="G178" s="448" t="s">
        <v>63</v>
      </c>
      <c r="H178" s="448" t="s">
        <v>596</v>
      </c>
      <c r="I178" s="450">
        <v>5</v>
      </c>
      <c r="J178" s="450">
        <v>49</v>
      </c>
      <c r="K178" s="450">
        <v>48</v>
      </c>
      <c r="L178" s="450">
        <v>41</v>
      </c>
      <c r="M178" s="450">
        <v>41</v>
      </c>
      <c r="N178" s="450">
        <v>41</v>
      </c>
      <c r="O178" s="450">
        <v>10</v>
      </c>
      <c r="P178" s="450">
        <v>9</v>
      </c>
      <c r="Q178" s="450">
        <v>12</v>
      </c>
      <c r="R178" s="450">
        <v>8</v>
      </c>
      <c r="S178" s="450">
        <v>9</v>
      </c>
      <c r="T178" s="447">
        <v>20234</v>
      </c>
    </row>
    <row r="179" spans="1:20">
      <c r="A179" s="448" t="s">
        <v>702</v>
      </c>
      <c r="B179" s="448">
        <v>161331</v>
      </c>
      <c r="C179" s="486">
        <v>250711000794</v>
      </c>
      <c r="D179" s="448" t="s">
        <v>775</v>
      </c>
      <c r="E179" s="448">
        <v>50711</v>
      </c>
      <c r="F179" s="487" t="s">
        <v>80</v>
      </c>
      <c r="G179" s="448" t="s">
        <v>63</v>
      </c>
      <c r="H179" s="448" t="s">
        <v>580</v>
      </c>
      <c r="I179" s="450">
        <v>25</v>
      </c>
      <c r="J179" s="450">
        <v>49</v>
      </c>
      <c r="K179" s="450">
        <v>53</v>
      </c>
      <c r="L179" s="450">
        <v>44</v>
      </c>
      <c r="M179" s="450">
        <v>51</v>
      </c>
      <c r="N179" s="450">
        <v>46</v>
      </c>
      <c r="O179" s="450">
        <v>9</v>
      </c>
      <c r="P179" s="450">
        <v>12</v>
      </c>
      <c r="Q179" s="450">
        <v>11</v>
      </c>
      <c r="R179" s="450">
        <v>8</v>
      </c>
      <c r="S179" s="450">
        <v>9</v>
      </c>
      <c r="T179" s="447">
        <v>20234</v>
      </c>
    </row>
    <row r="180" spans="1:20">
      <c r="A180" s="449" t="s">
        <v>752</v>
      </c>
      <c r="B180" s="448">
        <v>736124</v>
      </c>
      <c r="C180" s="486">
        <v>173504000011</v>
      </c>
      <c r="D180" s="448" t="s">
        <v>776</v>
      </c>
      <c r="E180" s="448">
        <v>73504</v>
      </c>
      <c r="F180" s="487" t="s">
        <v>80</v>
      </c>
      <c r="G180" s="448" t="s">
        <v>63</v>
      </c>
      <c r="H180" s="448" t="s">
        <v>596</v>
      </c>
      <c r="I180" s="450">
        <v>71</v>
      </c>
      <c r="J180" s="450">
        <v>49</v>
      </c>
      <c r="K180" s="450">
        <v>48</v>
      </c>
      <c r="L180" s="450">
        <v>45</v>
      </c>
      <c r="M180" s="450">
        <v>48</v>
      </c>
      <c r="N180" s="450">
        <v>45</v>
      </c>
      <c r="O180" s="450">
        <v>8</v>
      </c>
      <c r="P180" s="450">
        <v>9</v>
      </c>
      <c r="Q180" s="450">
        <v>10</v>
      </c>
      <c r="R180" s="450">
        <v>8</v>
      </c>
      <c r="S180" s="450">
        <v>8</v>
      </c>
      <c r="T180" s="447">
        <v>20234</v>
      </c>
    </row>
    <row r="181" spans="1:20">
      <c r="A181" s="448" t="s">
        <v>702</v>
      </c>
      <c r="B181" s="448">
        <v>152678</v>
      </c>
      <c r="C181" s="486">
        <v>250711001235</v>
      </c>
      <c r="D181" s="448" t="s">
        <v>777</v>
      </c>
      <c r="E181" s="448">
        <v>50711</v>
      </c>
      <c r="F181" s="487" t="s">
        <v>80</v>
      </c>
      <c r="G181" s="448" t="s">
        <v>63</v>
      </c>
      <c r="H181" s="448" t="s">
        <v>580</v>
      </c>
      <c r="I181" s="450">
        <v>20</v>
      </c>
      <c r="J181" s="450">
        <v>49</v>
      </c>
      <c r="K181" s="450">
        <v>51</v>
      </c>
      <c r="L181" s="450">
        <v>43</v>
      </c>
      <c r="M181" s="450">
        <v>48</v>
      </c>
      <c r="N181" s="450">
        <v>42</v>
      </c>
      <c r="O181" s="450">
        <v>6</v>
      </c>
      <c r="P181" s="450">
        <v>7</v>
      </c>
      <c r="Q181" s="450">
        <v>7</v>
      </c>
      <c r="R181" s="450">
        <v>6</v>
      </c>
      <c r="S181" s="450">
        <v>8</v>
      </c>
      <c r="T181" s="447">
        <v>20234</v>
      </c>
    </row>
    <row r="182" spans="1:20">
      <c r="A182" s="448" t="s">
        <v>615</v>
      </c>
      <c r="B182" s="448">
        <v>30023</v>
      </c>
      <c r="C182" s="486">
        <v>173678000037</v>
      </c>
      <c r="D182" s="448" t="s">
        <v>778</v>
      </c>
      <c r="E182" s="448">
        <v>73678</v>
      </c>
      <c r="F182" s="487" t="s">
        <v>80</v>
      </c>
      <c r="G182" s="448" t="s">
        <v>63</v>
      </c>
      <c r="H182" s="448" t="s">
        <v>580</v>
      </c>
      <c r="I182" s="450">
        <v>49</v>
      </c>
      <c r="J182" s="450">
        <v>48</v>
      </c>
      <c r="K182" s="450">
        <v>48</v>
      </c>
      <c r="L182" s="450">
        <v>44</v>
      </c>
      <c r="M182" s="450">
        <v>43</v>
      </c>
      <c r="N182" s="450">
        <v>44</v>
      </c>
      <c r="O182" s="450">
        <v>9</v>
      </c>
      <c r="P182" s="450">
        <v>9</v>
      </c>
      <c r="Q182" s="450">
        <v>11</v>
      </c>
      <c r="R182" s="450">
        <v>6</v>
      </c>
      <c r="S182" s="450">
        <v>7</v>
      </c>
      <c r="T182" s="447">
        <v>20234</v>
      </c>
    </row>
    <row r="183" spans="1:20">
      <c r="A183" s="449" t="s">
        <v>620</v>
      </c>
      <c r="B183" s="448">
        <v>155077</v>
      </c>
      <c r="C183" s="486">
        <v>273624000541</v>
      </c>
      <c r="D183" s="448" t="s">
        <v>779</v>
      </c>
      <c r="E183" s="448">
        <v>73624</v>
      </c>
      <c r="F183" s="487" t="s">
        <v>80</v>
      </c>
      <c r="G183" s="448" t="s">
        <v>63</v>
      </c>
      <c r="H183" s="448" t="s">
        <v>580</v>
      </c>
      <c r="I183" s="450">
        <v>14</v>
      </c>
      <c r="J183" s="450">
        <v>48</v>
      </c>
      <c r="K183" s="450">
        <v>48</v>
      </c>
      <c r="L183" s="450">
        <v>42</v>
      </c>
      <c r="M183" s="450">
        <v>45</v>
      </c>
      <c r="N183" s="450">
        <v>45</v>
      </c>
      <c r="O183" s="450">
        <v>7</v>
      </c>
      <c r="P183" s="450">
        <v>9</v>
      </c>
      <c r="Q183" s="450">
        <v>11</v>
      </c>
      <c r="R183" s="450">
        <v>8</v>
      </c>
      <c r="S183" s="450">
        <v>6</v>
      </c>
      <c r="T183" s="447">
        <v>20234</v>
      </c>
    </row>
    <row r="184" spans="1:20">
      <c r="A184" s="448" t="s">
        <v>708</v>
      </c>
      <c r="B184" s="448">
        <v>77909</v>
      </c>
      <c r="C184" s="486">
        <v>173055000893</v>
      </c>
      <c r="D184" s="448" t="s">
        <v>780</v>
      </c>
      <c r="E184" s="448">
        <v>73055</v>
      </c>
      <c r="F184" s="487" t="s">
        <v>80</v>
      </c>
      <c r="G184" s="448" t="s">
        <v>63</v>
      </c>
      <c r="H184" s="448" t="s">
        <v>580</v>
      </c>
      <c r="I184" s="450">
        <v>14</v>
      </c>
      <c r="J184" s="450">
        <v>48</v>
      </c>
      <c r="K184" s="450">
        <v>48</v>
      </c>
      <c r="L184" s="450">
        <v>41</v>
      </c>
      <c r="M184" s="450">
        <v>47</v>
      </c>
      <c r="N184" s="450">
        <v>44</v>
      </c>
      <c r="O184" s="450">
        <v>8</v>
      </c>
      <c r="P184" s="450">
        <v>11</v>
      </c>
      <c r="Q184" s="450">
        <v>10</v>
      </c>
      <c r="R184" s="450">
        <v>8</v>
      </c>
      <c r="S184" s="450">
        <v>10</v>
      </c>
      <c r="T184" s="447">
        <v>20234</v>
      </c>
    </row>
    <row r="185" spans="1:20">
      <c r="A185" s="449" t="s">
        <v>661</v>
      </c>
      <c r="B185" s="448">
        <v>16303</v>
      </c>
      <c r="C185" s="486">
        <v>173352000037</v>
      </c>
      <c r="D185" s="448" t="s">
        <v>781</v>
      </c>
      <c r="E185" s="448">
        <v>73352</v>
      </c>
      <c r="F185" s="487" t="s">
        <v>80</v>
      </c>
      <c r="G185" s="448" t="s">
        <v>63</v>
      </c>
      <c r="H185" s="448" t="s">
        <v>580</v>
      </c>
      <c r="I185" s="450">
        <v>47</v>
      </c>
      <c r="J185" s="450">
        <v>48</v>
      </c>
      <c r="K185" s="450">
        <v>48</v>
      </c>
      <c r="L185" s="450">
        <v>45</v>
      </c>
      <c r="M185" s="450">
        <v>45</v>
      </c>
      <c r="N185" s="450">
        <v>46</v>
      </c>
      <c r="O185" s="450">
        <v>9</v>
      </c>
      <c r="P185" s="450">
        <v>9</v>
      </c>
      <c r="Q185" s="450">
        <v>9</v>
      </c>
      <c r="R185" s="450">
        <v>8</v>
      </c>
      <c r="S185" s="450">
        <v>9</v>
      </c>
      <c r="T185" s="447">
        <v>20234</v>
      </c>
    </row>
    <row r="186" spans="1:20">
      <c r="A186" s="448" t="s">
        <v>581</v>
      </c>
      <c r="B186" s="448">
        <v>743633</v>
      </c>
      <c r="C186" s="486">
        <v>273268000506</v>
      </c>
      <c r="D186" s="448" t="s">
        <v>782</v>
      </c>
      <c r="E186" s="448">
        <v>73268</v>
      </c>
      <c r="F186" s="487" t="s">
        <v>80</v>
      </c>
      <c r="G186" s="448" t="s">
        <v>63</v>
      </c>
      <c r="H186" s="448" t="s">
        <v>596</v>
      </c>
      <c r="I186" s="450">
        <v>36</v>
      </c>
      <c r="J186" s="450">
        <v>47</v>
      </c>
      <c r="K186" s="450">
        <v>48</v>
      </c>
      <c r="L186" s="450">
        <v>44</v>
      </c>
      <c r="M186" s="450">
        <v>44</v>
      </c>
      <c r="N186" s="450">
        <v>42</v>
      </c>
      <c r="O186" s="450">
        <v>9</v>
      </c>
      <c r="P186" s="450">
        <v>13</v>
      </c>
      <c r="Q186" s="450">
        <v>9</v>
      </c>
      <c r="R186" s="450">
        <v>8</v>
      </c>
      <c r="S186" s="450">
        <v>8</v>
      </c>
      <c r="T186" s="447">
        <v>20234</v>
      </c>
    </row>
    <row r="187" spans="1:20">
      <c r="A187" s="449" t="s">
        <v>588</v>
      </c>
      <c r="B187" s="448">
        <v>129049</v>
      </c>
      <c r="C187" s="486">
        <v>273411000491</v>
      </c>
      <c r="D187" s="448" t="s">
        <v>783</v>
      </c>
      <c r="E187" s="448">
        <v>73411</v>
      </c>
      <c r="F187" s="487" t="s">
        <v>80</v>
      </c>
      <c r="G187" s="448" t="s">
        <v>63</v>
      </c>
      <c r="H187" s="448" t="s">
        <v>580</v>
      </c>
      <c r="I187" s="450">
        <v>8</v>
      </c>
      <c r="J187" s="450">
        <v>47</v>
      </c>
      <c r="K187" s="450">
        <v>48</v>
      </c>
      <c r="L187" s="450">
        <v>44</v>
      </c>
      <c r="M187" s="450">
        <v>43</v>
      </c>
      <c r="N187" s="450">
        <v>48</v>
      </c>
      <c r="O187" s="450">
        <v>7</v>
      </c>
      <c r="P187" s="450">
        <v>10</v>
      </c>
      <c r="Q187" s="450">
        <v>9</v>
      </c>
      <c r="R187" s="450">
        <v>7</v>
      </c>
      <c r="S187" s="450">
        <v>11</v>
      </c>
      <c r="T187" s="447">
        <v>20234</v>
      </c>
    </row>
    <row r="188" spans="1:20">
      <c r="A188" s="448" t="s">
        <v>622</v>
      </c>
      <c r="B188" s="448">
        <v>68668</v>
      </c>
      <c r="C188" s="486">
        <v>273226000816</v>
      </c>
      <c r="D188" s="448" t="s">
        <v>784</v>
      </c>
      <c r="E188" s="448">
        <v>73226</v>
      </c>
      <c r="F188" s="487" t="s">
        <v>80</v>
      </c>
      <c r="G188" s="448" t="s">
        <v>63</v>
      </c>
      <c r="H188" s="448" t="s">
        <v>580</v>
      </c>
      <c r="I188" s="450">
        <v>9</v>
      </c>
      <c r="J188" s="450">
        <v>45</v>
      </c>
      <c r="K188" s="450">
        <v>48</v>
      </c>
      <c r="L188" s="450">
        <v>44</v>
      </c>
      <c r="M188" s="450">
        <v>49</v>
      </c>
      <c r="N188" s="450">
        <v>46</v>
      </c>
      <c r="O188" s="450">
        <v>6</v>
      </c>
      <c r="P188" s="450">
        <v>6</v>
      </c>
      <c r="Q188" s="450">
        <v>8</v>
      </c>
      <c r="R188" s="450">
        <v>9</v>
      </c>
      <c r="S188" s="450">
        <v>9</v>
      </c>
      <c r="T188" s="447">
        <v>20234</v>
      </c>
    </row>
    <row r="189" spans="1:20">
      <c r="A189" s="449" t="s">
        <v>584</v>
      </c>
      <c r="B189" s="448">
        <v>779868</v>
      </c>
      <c r="C189" s="486">
        <v>273168000487</v>
      </c>
      <c r="D189" s="448" t="s">
        <v>785</v>
      </c>
      <c r="E189" s="448">
        <v>73168</v>
      </c>
      <c r="F189" s="487" t="s">
        <v>80</v>
      </c>
      <c r="G189" s="448" t="s">
        <v>63</v>
      </c>
      <c r="H189" s="448" t="s">
        <v>596</v>
      </c>
      <c r="I189" s="450">
        <v>6</v>
      </c>
      <c r="J189" s="450">
        <v>55</v>
      </c>
      <c r="K189" s="450">
        <v>47</v>
      </c>
      <c r="L189" s="450">
        <v>46</v>
      </c>
      <c r="M189" s="450">
        <v>48</v>
      </c>
      <c r="N189" s="450">
        <v>48</v>
      </c>
      <c r="O189" s="450">
        <v>5</v>
      </c>
      <c r="P189" s="450">
        <v>5</v>
      </c>
      <c r="Q189" s="450">
        <v>7</v>
      </c>
      <c r="R189" s="450">
        <v>6</v>
      </c>
      <c r="S189" s="450">
        <v>6</v>
      </c>
      <c r="T189" s="447">
        <v>20234</v>
      </c>
    </row>
    <row r="190" spans="1:20">
      <c r="A190" s="448" t="s">
        <v>641</v>
      </c>
      <c r="B190" s="448">
        <v>551564</v>
      </c>
      <c r="C190" s="486">
        <v>273675000138</v>
      </c>
      <c r="D190" s="448" t="s">
        <v>786</v>
      </c>
      <c r="E190" s="448">
        <v>73675</v>
      </c>
      <c r="F190" s="487" t="s">
        <v>80</v>
      </c>
      <c r="G190" s="448" t="s">
        <v>63</v>
      </c>
      <c r="H190" s="448" t="s">
        <v>580</v>
      </c>
      <c r="I190" s="450">
        <v>4</v>
      </c>
      <c r="J190" s="450">
        <v>53</v>
      </c>
      <c r="K190" s="450">
        <v>47</v>
      </c>
      <c r="L190" s="450">
        <v>46</v>
      </c>
      <c r="M190" s="450">
        <v>46</v>
      </c>
      <c r="N190" s="450">
        <v>46</v>
      </c>
      <c r="O190" s="450">
        <v>9</v>
      </c>
      <c r="P190" s="450">
        <v>12</v>
      </c>
      <c r="Q190" s="450">
        <v>10</v>
      </c>
      <c r="R190" s="450">
        <v>10</v>
      </c>
      <c r="S190" s="450">
        <v>7</v>
      </c>
      <c r="T190" s="447">
        <v>20234</v>
      </c>
    </row>
    <row r="191" spans="1:20">
      <c r="A191" s="449" t="s">
        <v>723</v>
      </c>
      <c r="B191" s="448">
        <v>153031</v>
      </c>
      <c r="C191" s="486">
        <v>273152000231</v>
      </c>
      <c r="D191" s="448" t="s">
        <v>787</v>
      </c>
      <c r="E191" s="448">
        <v>73152</v>
      </c>
      <c r="F191" s="487" t="s">
        <v>80</v>
      </c>
      <c r="G191" s="448" t="s">
        <v>63</v>
      </c>
      <c r="H191" s="448" t="s">
        <v>580</v>
      </c>
      <c r="I191" s="450">
        <v>12</v>
      </c>
      <c r="J191" s="450">
        <v>52</v>
      </c>
      <c r="K191" s="450">
        <v>47</v>
      </c>
      <c r="L191" s="450">
        <v>50</v>
      </c>
      <c r="M191" s="450">
        <v>49</v>
      </c>
      <c r="N191" s="450">
        <v>44</v>
      </c>
      <c r="O191" s="450">
        <v>7</v>
      </c>
      <c r="P191" s="450">
        <v>12</v>
      </c>
      <c r="Q191" s="450">
        <v>7</v>
      </c>
      <c r="R191" s="450">
        <v>6</v>
      </c>
      <c r="S191" s="450">
        <v>7</v>
      </c>
      <c r="T191" s="447">
        <v>20234</v>
      </c>
    </row>
    <row r="192" spans="1:20">
      <c r="A192" s="448" t="s">
        <v>610</v>
      </c>
      <c r="B192" s="448">
        <v>740126</v>
      </c>
      <c r="C192" s="486">
        <v>173585000100</v>
      </c>
      <c r="D192" s="448" t="s">
        <v>788</v>
      </c>
      <c r="E192" s="448">
        <v>73585</v>
      </c>
      <c r="F192" s="487" t="s">
        <v>80</v>
      </c>
      <c r="G192" s="448" t="s">
        <v>63</v>
      </c>
      <c r="H192" s="448" t="s">
        <v>596</v>
      </c>
      <c r="I192" s="450">
        <v>146</v>
      </c>
      <c r="J192" s="450">
        <v>51</v>
      </c>
      <c r="K192" s="450">
        <v>47</v>
      </c>
      <c r="L192" s="450">
        <v>45</v>
      </c>
      <c r="M192" s="450">
        <v>46</v>
      </c>
      <c r="N192" s="450">
        <v>47</v>
      </c>
      <c r="O192" s="450">
        <v>9</v>
      </c>
      <c r="P192" s="450">
        <v>10</v>
      </c>
      <c r="Q192" s="450">
        <v>11</v>
      </c>
      <c r="R192" s="450">
        <v>9</v>
      </c>
      <c r="S192" s="450">
        <v>8</v>
      </c>
      <c r="T192" s="447">
        <v>20234</v>
      </c>
    </row>
    <row r="193" spans="1:20">
      <c r="A193" s="448" t="s">
        <v>627</v>
      </c>
      <c r="B193" s="448">
        <v>661298</v>
      </c>
      <c r="C193" s="486">
        <v>273124000358</v>
      </c>
      <c r="D193" s="448" t="s">
        <v>789</v>
      </c>
      <c r="E193" s="448">
        <v>73124</v>
      </c>
      <c r="F193" s="487" t="s">
        <v>80</v>
      </c>
      <c r="G193" s="448" t="s">
        <v>63</v>
      </c>
      <c r="H193" s="448" t="s">
        <v>580</v>
      </c>
      <c r="I193" s="450">
        <v>11</v>
      </c>
      <c r="J193" s="450">
        <v>50</v>
      </c>
      <c r="K193" s="450">
        <v>47</v>
      </c>
      <c r="L193" s="450">
        <v>47</v>
      </c>
      <c r="M193" s="450">
        <v>46</v>
      </c>
      <c r="N193" s="450">
        <v>46</v>
      </c>
      <c r="O193" s="450">
        <v>8</v>
      </c>
      <c r="P193" s="450">
        <v>11</v>
      </c>
      <c r="Q193" s="450">
        <v>8</v>
      </c>
      <c r="R193" s="450">
        <v>9</v>
      </c>
      <c r="S193" s="450">
        <v>5</v>
      </c>
      <c r="T193" s="447">
        <v>20234</v>
      </c>
    </row>
    <row r="194" spans="1:20">
      <c r="A194" s="449" t="s">
        <v>634</v>
      </c>
      <c r="B194" s="448">
        <v>781310</v>
      </c>
      <c r="C194" s="486">
        <v>273067001075</v>
      </c>
      <c r="D194" s="448" t="s">
        <v>790</v>
      </c>
      <c r="E194" s="448">
        <v>73067</v>
      </c>
      <c r="F194" s="487" t="s">
        <v>80</v>
      </c>
      <c r="G194" s="448" t="s">
        <v>63</v>
      </c>
      <c r="H194" s="448" t="s">
        <v>596</v>
      </c>
      <c r="I194" s="450">
        <v>17</v>
      </c>
      <c r="J194" s="450">
        <v>49</v>
      </c>
      <c r="K194" s="450">
        <v>47</v>
      </c>
      <c r="L194" s="450">
        <v>45</v>
      </c>
      <c r="M194" s="450">
        <v>45</v>
      </c>
      <c r="N194" s="450">
        <v>45</v>
      </c>
      <c r="O194" s="450">
        <v>8</v>
      </c>
      <c r="P194" s="450">
        <v>9</v>
      </c>
      <c r="Q194" s="450">
        <v>8</v>
      </c>
      <c r="R194" s="450">
        <v>6</v>
      </c>
      <c r="S194" s="450">
        <v>8</v>
      </c>
      <c r="T194" s="447">
        <v>20234</v>
      </c>
    </row>
    <row r="195" spans="1:20">
      <c r="A195" s="448" t="s">
        <v>659</v>
      </c>
      <c r="B195" s="448">
        <v>726950</v>
      </c>
      <c r="C195" s="486">
        <v>173616000022</v>
      </c>
      <c r="D195" s="448" t="s">
        <v>791</v>
      </c>
      <c r="E195" s="448">
        <v>73616</v>
      </c>
      <c r="F195" s="487" t="s">
        <v>80</v>
      </c>
      <c r="G195" s="448" t="s">
        <v>63</v>
      </c>
      <c r="H195" s="448" t="s">
        <v>596</v>
      </c>
      <c r="I195" s="450">
        <v>30</v>
      </c>
      <c r="J195" s="450">
        <v>49</v>
      </c>
      <c r="K195" s="450">
        <v>47</v>
      </c>
      <c r="L195" s="450">
        <v>43</v>
      </c>
      <c r="M195" s="450">
        <v>46</v>
      </c>
      <c r="N195" s="450">
        <v>46</v>
      </c>
      <c r="O195" s="450">
        <v>8</v>
      </c>
      <c r="P195" s="450">
        <v>9</v>
      </c>
      <c r="Q195" s="450">
        <v>9</v>
      </c>
      <c r="R195" s="450">
        <v>7</v>
      </c>
      <c r="S195" s="450">
        <v>8</v>
      </c>
      <c r="T195" s="447">
        <v>20234</v>
      </c>
    </row>
    <row r="196" spans="1:20">
      <c r="A196" s="449" t="s">
        <v>613</v>
      </c>
      <c r="B196" s="448">
        <v>263095</v>
      </c>
      <c r="C196" s="486">
        <v>173026000019</v>
      </c>
      <c r="D196" s="448" t="s">
        <v>647</v>
      </c>
      <c r="E196" s="448">
        <v>73026</v>
      </c>
      <c r="F196" s="487" t="s">
        <v>80</v>
      </c>
      <c r="G196" s="448" t="s">
        <v>63</v>
      </c>
      <c r="H196" s="448" t="s">
        <v>657</v>
      </c>
      <c r="I196" s="450">
        <v>19</v>
      </c>
      <c r="J196" s="450">
        <v>49</v>
      </c>
      <c r="K196" s="450">
        <v>47</v>
      </c>
      <c r="L196" s="450">
        <v>44</v>
      </c>
      <c r="M196" s="450">
        <v>44</v>
      </c>
      <c r="N196" s="450">
        <v>41</v>
      </c>
      <c r="O196" s="450">
        <v>10</v>
      </c>
      <c r="P196" s="450">
        <v>9</v>
      </c>
      <c r="Q196" s="450">
        <v>10</v>
      </c>
      <c r="R196" s="450">
        <v>9</v>
      </c>
      <c r="S196" s="450">
        <v>8</v>
      </c>
      <c r="T196" s="447">
        <v>20234</v>
      </c>
    </row>
    <row r="197" spans="1:20">
      <c r="A197" s="448" t="s">
        <v>578</v>
      </c>
      <c r="B197" s="448">
        <v>719484</v>
      </c>
      <c r="C197" s="486">
        <v>173449000015</v>
      </c>
      <c r="D197" s="448" t="s">
        <v>792</v>
      </c>
      <c r="E197" s="448">
        <v>73449</v>
      </c>
      <c r="F197" s="487" t="s">
        <v>80</v>
      </c>
      <c r="G197" s="448" t="s">
        <v>63</v>
      </c>
      <c r="H197" s="448" t="s">
        <v>596</v>
      </c>
      <c r="I197" s="450">
        <v>176</v>
      </c>
      <c r="J197" s="450">
        <v>49</v>
      </c>
      <c r="K197" s="450">
        <v>47</v>
      </c>
      <c r="L197" s="450">
        <v>44</v>
      </c>
      <c r="M197" s="450">
        <v>45</v>
      </c>
      <c r="N197" s="450">
        <v>46</v>
      </c>
      <c r="O197" s="450">
        <v>8</v>
      </c>
      <c r="P197" s="450">
        <v>9</v>
      </c>
      <c r="Q197" s="450">
        <v>9</v>
      </c>
      <c r="R197" s="450">
        <v>8</v>
      </c>
      <c r="S197" s="450">
        <v>8</v>
      </c>
      <c r="T197" s="447">
        <v>20234</v>
      </c>
    </row>
    <row r="198" spans="1:20">
      <c r="A198" s="449" t="s">
        <v>708</v>
      </c>
      <c r="B198" s="448">
        <v>135079</v>
      </c>
      <c r="C198" s="486">
        <v>273055000219</v>
      </c>
      <c r="D198" s="448" t="s">
        <v>619</v>
      </c>
      <c r="E198" s="448">
        <v>73055</v>
      </c>
      <c r="F198" s="487" t="s">
        <v>80</v>
      </c>
      <c r="G198" s="448" t="s">
        <v>63</v>
      </c>
      <c r="H198" s="448" t="s">
        <v>580</v>
      </c>
      <c r="I198" s="450">
        <v>20</v>
      </c>
      <c r="J198" s="450">
        <v>49</v>
      </c>
      <c r="K198" s="450">
        <v>47</v>
      </c>
      <c r="L198" s="450">
        <v>47</v>
      </c>
      <c r="M198" s="450">
        <v>51</v>
      </c>
      <c r="N198" s="450">
        <v>43</v>
      </c>
      <c r="O198" s="450">
        <v>8</v>
      </c>
      <c r="P198" s="450">
        <v>9</v>
      </c>
      <c r="Q198" s="450">
        <v>9</v>
      </c>
      <c r="R198" s="450">
        <v>9</v>
      </c>
      <c r="S198" s="450">
        <v>6</v>
      </c>
      <c r="T198" s="447">
        <v>20234</v>
      </c>
    </row>
    <row r="199" spans="1:20">
      <c r="A199" s="448" t="s">
        <v>641</v>
      </c>
      <c r="B199" s="448">
        <v>48009</v>
      </c>
      <c r="C199" s="486">
        <v>273675000537</v>
      </c>
      <c r="D199" s="448" t="s">
        <v>793</v>
      </c>
      <c r="E199" s="448">
        <v>73675</v>
      </c>
      <c r="F199" s="487" t="s">
        <v>80</v>
      </c>
      <c r="G199" s="448" t="s">
        <v>63</v>
      </c>
      <c r="H199" s="448" t="s">
        <v>580</v>
      </c>
      <c r="I199" s="450">
        <v>42</v>
      </c>
      <c r="J199" s="450">
        <v>48</v>
      </c>
      <c r="K199" s="450">
        <v>47</v>
      </c>
      <c r="L199" s="450">
        <v>43</v>
      </c>
      <c r="M199" s="450">
        <v>45</v>
      </c>
      <c r="N199" s="450">
        <v>45</v>
      </c>
      <c r="O199" s="450">
        <v>8</v>
      </c>
      <c r="P199" s="450">
        <v>8</v>
      </c>
      <c r="Q199" s="450">
        <v>8</v>
      </c>
      <c r="R199" s="450">
        <v>7</v>
      </c>
      <c r="S199" s="450">
        <v>8</v>
      </c>
      <c r="T199" s="447">
        <v>20234</v>
      </c>
    </row>
    <row r="200" spans="1:20">
      <c r="A200" s="449" t="s">
        <v>620</v>
      </c>
      <c r="B200" s="448">
        <v>38109</v>
      </c>
      <c r="C200" s="486">
        <v>173624000015</v>
      </c>
      <c r="D200" s="448" t="s">
        <v>621</v>
      </c>
      <c r="E200" s="448">
        <v>73624</v>
      </c>
      <c r="F200" s="487" t="s">
        <v>80</v>
      </c>
      <c r="G200" s="448" t="s">
        <v>63</v>
      </c>
      <c r="H200" s="448" t="s">
        <v>657</v>
      </c>
      <c r="I200" s="450">
        <v>56</v>
      </c>
      <c r="J200" s="450">
        <v>48</v>
      </c>
      <c r="K200" s="450">
        <v>47</v>
      </c>
      <c r="L200" s="450">
        <v>43</v>
      </c>
      <c r="M200" s="450">
        <v>44</v>
      </c>
      <c r="N200" s="450">
        <v>45</v>
      </c>
      <c r="O200" s="450">
        <v>8</v>
      </c>
      <c r="P200" s="450">
        <v>10</v>
      </c>
      <c r="Q200" s="450">
        <v>10</v>
      </c>
      <c r="R200" s="450">
        <v>8</v>
      </c>
      <c r="S200" s="450">
        <v>6</v>
      </c>
      <c r="T200" s="447">
        <v>20234</v>
      </c>
    </row>
    <row r="201" spans="1:20">
      <c r="A201" s="448" t="s">
        <v>600</v>
      </c>
      <c r="B201" s="448">
        <v>164129</v>
      </c>
      <c r="C201" s="486">
        <v>373283001521</v>
      </c>
      <c r="D201" s="448" t="s">
        <v>544</v>
      </c>
      <c r="E201" s="448">
        <v>73283</v>
      </c>
      <c r="F201" s="487" t="s">
        <v>80</v>
      </c>
      <c r="G201" s="448" t="s">
        <v>75</v>
      </c>
      <c r="H201" s="448" t="s">
        <v>676</v>
      </c>
      <c r="I201" s="450">
        <v>41</v>
      </c>
      <c r="J201" s="450">
        <v>48</v>
      </c>
      <c r="K201" s="450">
        <v>46</v>
      </c>
      <c r="L201" s="450">
        <v>43</v>
      </c>
      <c r="M201" s="450">
        <v>46</v>
      </c>
      <c r="N201" s="450">
        <v>43</v>
      </c>
      <c r="O201" s="450">
        <v>8</v>
      </c>
      <c r="P201" s="450">
        <v>10</v>
      </c>
      <c r="Q201" s="450">
        <v>10</v>
      </c>
      <c r="R201" s="450">
        <v>8</v>
      </c>
      <c r="S201" s="450">
        <v>7</v>
      </c>
      <c r="T201" s="447">
        <v>20234</v>
      </c>
    </row>
    <row r="202" spans="1:20">
      <c r="A202" s="449" t="s">
        <v>620</v>
      </c>
      <c r="B202" s="448">
        <v>65342</v>
      </c>
      <c r="C202" s="486">
        <v>273624001199</v>
      </c>
      <c r="D202" s="448" t="s">
        <v>794</v>
      </c>
      <c r="E202" s="448">
        <v>73624</v>
      </c>
      <c r="F202" s="487" t="s">
        <v>80</v>
      </c>
      <c r="G202" s="448" t="s">
        <v>63</v>
      </c>
      <c r="H202" s="448" t="s">
        <v>580</v>
      </c>
      <c r="I202" s="450">
        <v>16</v>
      </c>
      <c r="J202" s="450">
        <v>48</v>
      </c>
      <c r="K202" s="450">
        <v>47</v>
      </c>
      <c r="L202" s="450">
        <v>41</v>
      </c>
      <c r="M202" s="450">
        <v>45</v>
      </c>
      <c r="N202" s="450">
        <v>40</v>
      </c>
      <c r="O202" s="450">
        <v>8</v>
      </c>
      <c r="P202" s="450">
        <v>9</v>
      </c>
      <c r="Q202" s="450">
        <v>8</v>
      </c>
      <c r="R202" s="450">
        <v>7</v>
      </c>
      <c r="S202" s="450">
        <v>6</v>
      </c>
      <c r="T202" s="447">
        <v>20234</v>
      </c>
    </row>
    <row r="203" spans="1:20">
      <c r="A203" s="448" t="s">
        <v>597</v>
      </c>
      <c r="B203" s="448">
        <v>743211</v>
      </c>
      <c r="C203" s="486">
        <v>173483000016</v>
      </c>
      <c r="D203" s="448" t="s">
        <v>795</v>
      </c>
      <c r="E203" s="448">
        <v>73483</v>
      </c>
      <c r="F203" s="487" t="s">
        <v>80</v>
      </c>
      <c r="G203" s="448" t="s">
        <v>63</v>
      </c>
      <c r="H203" s="448" t="s">
        <v>596</v>
      </c>
      <c r="I203" s="450">
        <v>78</v>
      </c>
      <c r="J203" s="450">
        <v>48</v>
      </c>
      <c r="K203" s="450">
        <v>47</v>
      </c>
      <c r="L203" s="450">
        <v>42</v>
      </c>
      <c r="M203" s="450">
        <v>46</v>
      </c>
      <c r="N203" s="450">
        <v>46</v>
      </c>
      <c r="O203" s="450">
        <v>9</v>
      </c>
      <c r="P203" s="450">
        <v>10</v>
      </c>
      <c r="Q203" s="450">
        <v>10</v>
      </c>
      <c r="R203" s="450">
        <v>8</v>
      </c>
      <c r="S203" s="450">
        <v>9</v>
      </c>
      <c r="T203" s="447">
        <v>20234</v>
      </c>
    </row>
    <row r="204" spans="1:20">
      <c r="A204" s="449" t="s">
        <v>578</v>
      </c>
      <c r="B204" s="448">
        <v>166769</v>
      </c>
      <c r="C204" s="486">
        <v>373449000898</v>
      </c>
      <c r="D204" s="448" t="s">
        <v>796</v>
      </c>
      <c r="E204" s="448">
        <v>73449</v>
      </c>
      <c r="F204" s="487" t="s">
        <v>80</v>
      </c>
      <c r="G204" s="448" t="s">
        <v>75</v>
      </c>
      <c r="H204" s="448" t="s">
        <v>676</v>
      </c>
      <c r="I204" s="450">
        <v>16</v>
      </c>
      <c r="J204" s="450">
        <v>48</v>
      </c>
      <c r="K204" s="450">
        <v>45</v>
      </c>
      <c r="L204" s="450">
        <v>44</v>
      </c>
      <c r="M204" s="450">
        <v>44</v>
      </c>
      <c r="N204" s="450">
        <v>44</v>
      </c>
      <c r="O204" s="450">
        <v>6</v>
      </c>
      <c r="P204" s="450">
        <v>9</v>
      </c>
      <c r="Q204" s="450">
        <v>9</v>
      </c>
      <c r="R204" s="450">
        <v>6</v>
      </c>
      <c r="S204" s="450">
        <v>7</v>
      </c>
      <c r="T204" s="447">
        <v>20234</v>
      </c>
    </row>
    <row r="205" spans="1:20">
      <c r="A205" s="448" t="s">
        <v>638</v>
      </c>
      <c r="B205" s="448">
        <v>264929</v>
      </c>
      <c r="C205" s="486">
        <v>173854000014</v>
      </c>
      <c r="D205" s="448" t="s">
        <v>797</v>
      </c>
      <c r="E205" s="448">
        <v>73854</v>
      </c>
      <c r="F205" s="487" t="s">
        <v>80</v>
      </c>
      <c r="G205" s="448" t="s">
        <v>63</v>
      </c>
      <c r="H205" s="448" t="s">
        <v>580</v>
      </c>
      <c r="I205" s="450">
        <v>33</v>
      </c>
      <c r="J205" s="450">
        <v>48</v>
      </c>
      <c r="K205" s="450">
        <v>47</v>
      </c>
      <c r="L205" s="450">
        <v>42</v>
      </c>
      <c r="M205" s="450">
        <v>47</v>
      </c>
      <c r="N205" s="450">
        <v>45</v>
      </c>
      <c r="O205" s="450">
        <v>9</v>
      </c>
      <c r="P205" s="450">
        <v>12</v>
      </c>
      <c r="Q205" s="450">
        <v>12</v>
      </c>
      <c r="R205" s="450">
        <v>10</v>
      </c>
      <c r="S205" s="450">
        <v>10</v>
      </c>
      <c r="T205" s="447">
        <v>20234</v>
      </c>
    </row>
    <row r="206" spans="1:20">
      <c r="A206" s="449" t="s">
        <v>634</v>
      </c>
      <c r="B206" s="448">
        <v>196808</v>
      </c>
      <c r="C206" s="486">
        <v>273067001199</v>
      </c>
      <c r="D206" s="448" t="s">
        <v>798</v>
      </c>
      <c r="E206" s="448">
        <v>73067</v>
      </c>
      <c r="F206" s="487" t="s">
        <v>80</v>
      </c>
      <c r="G206" s="448" t="s">
        <v>63</v>
      </c>
      <c r="H206" s="448" t="s">
        <v>580</v>
      </c>
      <c r="I206" s="450">
        <v>5</v>
      </c>
      <c r="J206" s="450">
        <v>47</v>
      </c>
      <c r="K206" s="450">
        <v>47</v>
      </c>
      <c r="L206" s="450">
        <v>34</v>
      </c>
      <c r="M206" s="450">
        <v>41</v>
      </c>
      <c r="N206" s="450">
        <v>41</v>
      </c>
      <c r="O206" s="450">
        <v>5</v>
      </c>
      <c r="P206" s="450">
        <v>13</v>
      </c>
      <c r="Q206" s="450">
        <v>2</v>
      </c>
      <c r="R206" s="450">
        <v>7</v>
      </c>
      <c r="S206" s="450">
        <v>5</v>
      </c>
      <c r="T206" s="447">
        <v>20234</v>
      </c>
    </row>
    <row r="207" spans="1:20">
      <c r="A207" s="448" t="s">
        <v>620</v>
      </c>
      <c r="B207" s="448">
        <v>550905</v>
      </c>
      <c r="C207" s="486">
        <v>273624000524</v>
      </c>
      <c r="D207" s="448" t="s">
        <v>799</v>
      </c>
      <c r="E207" s="448">
        <v>73624</v>
      </c>
      <c r="F207" s="487" t="s">
        <v>80</v>
      </c>
      <c r="G207" s="448" t="s">
        <v>63</v>
      </c>
      <c r="H207" s="448" t="s">
        <v>596</v>
      </c>
      <c r="I207" s="450">
        <v>13</v>
      </c>
      <c r="J207" s="450">
        <v>47</v>
      </c>
      <c r="K207" s="450">
        <v>47</v>
      </c>
      <c r="L207" s="450">
        <v>43</v>
      </c>
      <c r="M207" s="450">
        <v>45</v>
      </c>
      <c r="N207" s="450">
        <v>45</v>
      </c>
      <c r="O207" s="450">
        <v>7</v>
      </c>
      <c r="P207" s="450">
        <v>12</v>
      </c>
      <c r="Q207" s="450">
        <v>10</v>
      </c>
      <c r="R207" s="450">
        <v>8</v>
      </c>
      <c r="S207" s="450">
        <v>9</v>
      </c>
      <c r="T207" s="447">
        <v>20234</v>
      </c>
    </row>
    <row r="208" spans="1:20">
      <c r="A208" s="448" t="s">
        <v>592</v>
      </c>
      <c r="B208" s="448">
        <v>46540</v>
      </c>
      <c r="C208" s="486">
        <v>219780001218</v>
      </c>
      <c r="D208" s="448" t="s">
        <v>800</v>
      </c>
      <c r="E208" s="448">
        <v>19780</v>
      </c>
      <c r="F208" s="487" t="s">
        <v>80</v>
      </c>
      <c r="G208" s="448" t="s">
        <v>63</v>
      </c>
      <c r="H208" s="448" t="s">
        <v>580</v>
      </c>
      <c r="I208" s="450">
        <v>35</v>
      </c>
      <c r="J208" s="450">
        <v>50</v>
      </c>
      <c r="K208" s="450">
        <v>47</v>
      </c>
      <c r="L208" s="450">
        <v>45</v>
      </c>
      <c r="M208" s="450">
        <v>46</v>
      </c>
      <c r="N208" s="450">
        <v>44</v>
      </c>
      <c r="O208" s="450">
        <v>9</v>
      </c>
      <c r="P208" s="450">
        <v>9</v>
      </c>
      <c r="Q208" s="450">
        <v>9</v>
      </c>
      <c r="R208" s="450">
        <v>8</v>
      </c>
      <c r="S208" s="450">
        <v>10</v>
      </c>
      <c r="T208" s="447">
        <v>20234</v>
      </c>
    </row>
    <row r="209" spans="1:20">
      <c r="A209" s="449" t="s">
        <v>622</v>
      </c>
      <c r="B209" s="448">
        <v>740076</v>
      </c>
      <c r="C209" s="486">
        <v>173226000056</v>
      </c>
      <c r="D209" s="448" t="s">
        <v>801</v>
      </c>
      <c r="E209" s="448">
        <v>73226</v>
      </c>
      <c r="F209" s="487" t="s">
        <v>80</v>
      </c>
      <c r="G209" s="448" t="s">
        <v>63</v>
      </c>
      <c r="H209" s="448" t="s">
        <v>596</v>
      </c>
      <c r="I209" s="450">
        <v>32</v>
      </c>
      <c r="J209" s="450">
        <v>47</v>
      </c>
      <c r="K209" s="450">
        <v>47</v>
      </c>
      <c r="L209" s="450">
        <v>41</v>
      </c>
      <c r="M209" s="450">
        <v>44</v>
      </c>
      <c r="N209" s="450">
        <v>43</v>
      </c>
      <c r="O209" s="450">
        <v>7</v>
      </c>
      <c r="P209" s="450">
        <v>10</v>
      </c>
      <c r="Q209" s="450">
        <v>9</v>
      </c>
      <c r="R209" s="450">
        <v>7</v>
      </c>
      <c r="S209" s="450">
        <v>7</v>
      </c>
      <c r="T209" s="447">
        <v>20234</v>
      </c>
    </row>
    <row r="210" spans="1:20">
      <c r="A210" s="448" t="s">
        <v>584</v>
      </c>
      <c r="B210" s="448">
        <v>195198</v>
      </c>
      <c r="C210" s="486">
        <v>273168000568</v>
      </c>
      <c r="D210" s="448" t="s">
        <v>702</v>
      </c>
      <c r="E210" s="448">
        <v>73168</v>
      </c>
      <c r="F210" s="487" t="s">
        <v>80</v>
      </c>
      <c r="G210" s="448" t="s">
        <v>63</v>
      </c>
      <c r="H210" s="448" t="s">
        <v>580</v>
      </c>
      <c r="I210" s="450">
        <v>11</v>
      </c>
      <c r="J210" s="450">
        <v>47</v>
      </c>
      <c r="K210" s="450">
        <v>47</v>
      </c>
      <c r="L210" s="450">
        <v>38</v>
      </c>
      <c r="M210" s="450">
        <v>45</v>
      </c>
      <c r="N210" s="450">
        <v>42</v>
      </c>
      <c r="O210" s="450">
        <v>6</v>
      </c>
      <c r="P210" s="450">
        <v>9</v>
      </c>
      <c r="Q210" s="450">
        <v>9</v>
      </c>
      <c r="R210" s="450">
        <v>9</v>
      </c>
      <c r="S210" s="450">
        <v>5</v>
      </c>
      <c r="T210" s="447">
        <v>20234</v>
      </c>
    </row>
    <row r="211" spans="1:20">
      <c r="A211" s="449" t="s">
        <v>700</v>
      </c>
      <c r="B211" s="448">
        <v>740779</v>
      </c>
      <c r="C211" s="486">
        <v>273555000029</v>
      </c>
      <c r="D211" s="448" t="s">
        <v>802</v>
      </c>
      <c r="E211" s="448">
        <v>73555</v>
      </c>
      <c r="F211" s="487" t="s">
        <v>80</v>
      </c>
      <c r="G211" s="448" t="s">
        <v>63</v>
      </c>
      <c r="H211" s="448" t="s">
        <v>596</v>
      </c>
      <c r="I211" s="450">
        <v>19</v>
      </c>
      <c r="J211" s="450">
        <v>47</v>
      </c>
      <c r="K211" s="450">
        <v>47</v>
      </c>
      <c r="L211" s="450">
        <v>43</v>
      </c>
      <c r="M211" s="450">
        <v>45</v>
      </c>
      <c r="N211" s="450">
        <v>45</v>
      </c>
      <c r="O211" s="450">
        <v>11</v>
      </c>
      <c r="P211" s="450">
        <v>10</v>
      </c>
      <c r="Q211" s="450">
        <v>18</v>
      </c>
      <c r="R211" s="450">
        <v>10</v>
      </c>
      <c r="S211" s="450">
        <v>10</v>
      </c>
      <c r="T211" s="447">
        <v>20234</v>
      </c>
    </row>
    <row r="212" spans="1:20">
      <c r="A212" s="448" t="s">
        <v>634</v>
      </c>
      <c r="B212" s="448">
        <v>196824</v>
      </c>
      <c r="C212" s="486">
        <v>273067001849</v>
      </c>
      <c r="D212" s="448" t="s">
        <v>803</v>
      </c>
      <c r="E212" s="448">
        <v>73067</v>
      </c>
      <c r="F212" s="487" t="s">
        <v>80</v>
      </c>
      <c r="G212" s="448" t="s">
        <v>63</v>
      </c>
      <c r="H212" s="448" t="s">
        <v>580</v>
      </c>
      <c r="I212" s="450">
        <v>8</v>
      </c>
      <c r="J212" s="450">
        <v>46</v>
      </c>
      <c r="K212" s="450">
        <v>47</v>
      </c>
      <c r="L212" s="450">
        <v>44</v>
      </c>
      <c r="M212" s="450">
        <v>42</v>
      </c>
      <c r="N212" s="450">
        <v>44</v>
      </c>
      <c r="O212" s="450">
        <v>8</v>
      </c>
      <c r="P212" s="450">
        <v>9</v>
      </c>
      <c r="Q212" s="450">
        <v>8</v>
      </c>
      <c r="R212" s="450">
        <v>7</v>
      </c>
      <c r="S212" s="450">
        <v>7</v>
      </c>
      <c r="T212" s="447">
        <v>20234</v>
      </c>
    </row>
    <row r="213" spans="1:20">
      <c r="A213" s="449" t="s">
        <v>700</v>
      </c>
      <c r="B213" s="448">
        <v>806893</v>
      </c>
      <c r="C213" s="486">
        <v>173555000601</v>
      </c>
      <c r="D213" s="448" t="s">
        <v>701</v>
      </c>
      <c r="E213" s="448">
        <v>73555</v>
      </c>
      <c r="F213" s="487" t="s">
        <v>80</v>
      </c>
      <c r="G213" s="448" t="s">
        <v>63</v>
      </c>
      <c r="H213" s="448" t="s">
        <v>676</v>
      </c>
      <c r="I213" s="450">
        <v>9</v>
      </c>
      <c r="J213" s="450">
        <v>44</v>
      </c>
      <c r="K213" s="450">
        <v>47</v>
      </c>
      <c r="L213" s="450">
        <v>41</v>
      </c>
      <c r="M213" s="450">
        <v>43</v>
      </c>
      <c r="N213" s="450">
        <v>46</v>
      </c>
      <c r="O213" s="450">
        <v>5</v>
      </c>
      <c r="P213" s="450">
        <v>8</v>
      </c>
      <c r="Q213" s="450">
        <v>6</v>
      </c>
      <c r="R213" s="450">
        <v>6</v>
      </c>
      <c r="S213" s="450">
        <v>9</v>
      </c>
      <c r="T213" s="447">
        <v>20234</v>
      </c>
    </row>
    <row r="214" spans="1:20">
      <c r="A214" s="448" t="s">
        <v>584</v>
      </c>
      <c r="B214" s="448">
        <v>784306</v>
      </c>
      <c r="C214" s="486">
        <v>273168001467</v>
      </c>
      <c r="D214" s="448" t="s">
        <v>804</v>
      </c>
      <c r="E214" s="448">
        <v>73168</v>
      </c>
      <c r="F214" s="487" t="s">
        <v>80</v>
      </c>
      <c r="G214" s="448" t="s">
        <v>63</v>
      </c>
      <c r="H214" s="448" t="s">
        <v>596</v>
      </c>
      <c r="I214" s="450">
        <v>7</v>
      </c>
      <c r="J214" s="450">
        <v>44</v>
      </c>
      <c r="K214" s="450">
        <v>47</v>
      </c>
      <c r="L214" s="450">
        <v>40</v>
      </c>
      <c r="M214" s="450">
        <v>41</v>
      </c>
      <c r="N214" s="450">
        <v>41</v>
      </c>
      <c r="O214" s="450">
        <v>5</v>
      </c>
      <c r="P214" s="450">
        <v>5</v>
      </c>
      <c r="Q214" s="450">
        <v>9</v>
      </c>
      <c r="R214" s="450">
        <v>7</v>
      </c>
      <c r="S214" s="450">
        <v>6</v>
      </c>
      <c r="T214" s="447">
        <v>20234</v>
      </c>
    </row>
    <row r="215" spans="1:20">
      <c r="A215" s="449" t="s">
        <v>805</v>
      </c>
      <c r="B215" s="448">
        <v>627570</v>
      </c>
      <c r="C215" s="486">
        <v>373148000272</v>
      </c>
      <c r="D215" s="448" t="s">
        <v>806</v>
      </c>
      <c r="E215" s="448">
        <v>73148</v>
      </c>
      <c r="F215" s="487" t="s">
        <v>80</v>
      </c>
      <c r="G215" s="448" t="s">
        <v>75</v>
      </c>
      <c r="H215" s="448" t="s">
        <v>580</v>
      </c>
      <c r="I215" s="450">
        <v>9</v>
      </c>
      <c r="J215" s="450">
        <v>48</v>
      </c>
      <c r="K215" s="450">
        <v>48</v>
      </c>
      <c r="L215" s="450">
        <v>43</v>
      </c>
      <c r="M215" s="450">
        <v>45</v>
      </c>
      <c r="N215" s="450">
        <v>59</v>
      </c>
      <c r="O215" s="450">
        <v>9</v>
      </c>
      <c r="P215" s="450">
        <v>14</v>
      </c>
      <c r="Q215" s="450">
        <v>8</v>
      </c>
      <c r="R215" s="450">
        <v>8</v>
      </c>
      <c r="S215" s="450">
        <v>10</v>
      </c>
      <c r="T215" s="447">
        <v>20234</v>
      </c>
    </row>
    <row r="216" spans="1:20">
      <c r="A216" s="448" t="s">
        <v>659</v>
      </c>
      <c r="B216" s="448">
        <v>781583</v>
      </c>
      <c r="C216" s="486">
        <v>273616001422</v>
      </c>
      <c r="D216" s="448" t="s">
        <v>807</v>
      </c>
      <c r="E216" s="448">
        <v>73616</v>
      </c>
      <c r="F216" s="487" t="s">
        <v>80</v>
      </c>
      <c r="G216" s="448" t="s">
        <v>63</v>
      </c>
      <c r="H216" s="448" t="s">
        <v>596</v>
      </c>
      <c r="I216" s="450">
        <v>3</v>
      </c>
      <c r="J216" s="450">
        <v>43</v>
      </c>
      <c r="K216" s="450">
        <v>47</v>
      </c>
      <c r="L216" s="450">
        <v>40</v>
      </c>
      <c r="M216" s="450">
        <v>41</v>
      </c>
      <c r="N216" s="450">
        <v>41</v>
      </c>
      <c r="O216" s="450">
        <v>12</v>
      </c>
      <c r="P216" s="450">
        <v>13</v>
      </c>
      <c r="Q216" s="450">
        <v>8</v>
      </c>
      <c r="R216" s="450">
        <v>8</v>
      </c>
      <c r="S216" s="450">
        <v>5</v>
      </c>
      <c r="T216" s="447">
        <v>20234</v>
      </c>
    </row>
    <row r="217" spans="1:20">
      <c r="A217" s="449" t="s">
        <v>584</v>
      </c>
      <c r="B217" s="448">
        <v>146498</v>
      </c>
      <c r="C217" s="486">
        <v>373168002794</v>
      </c>
      <c r="D217" s="448" t="s">
        <v>590</v>
      </c>
      <c r="E217" s="448">
        <v>73168</v>
      </c>
      <c r="F217" s="487" t="s">
        <v>80</v>
      </c>
      <c r="G217" s="448" t="s">
        <v>75</v>
      </c>
      <c r="H217" s="448" t="s">
        <v>676</v>
      </c>
      <c r="I217" s="450">
        <v>9</v>
      </c>
      <c r="J217" s="450">
        <v>48</v>
      </c>
      <c r="K217" s="450">
        <v>44</v>
      </c>
      <c r="L217" s="450">
        <v>43</v>
      </c>
      <c r="M217" s="450">
        <v>43</v>
      </c>
      <c r="N217" s="450">
        <v>43</v>
      </c>
      <c r="O217" s="450">
        <v>7</v>
      </c>
      <c r="P217" s="450">
        <v>11</v>
      </c>
      <c r="Q217" s="450">
        <v>8</v>
      </c>
      <c r="R217" s="450">
        <v>7</v>
      </c>
      <c r="S217" s="450">
        <v>8</v>
      </c>
      <c r="T217" s="447">
        <v>20234</v>
      </c>
    </row>
    <row r="218" spans="1:20">
      <c r="A218" s="448" t="s">
        <v>620</v>
      </c>
      <c r="B218" s="448">
        <v>740639</v>
      </c>
      <c r="C218" s="486">
        <v>273624000575</v>
      </c>
      <c r="D218" s="448" t="s">
        <v>808</v>
      </c>
      <c r="E218" s="448">
        <v>73624</v>
      </c>
      <c r="F218" s="487" t="s">
        <v>80</v>
      </c>
      <c r="G218" s="448" t="s">
        <v>63</v>
      </c>
      <c r="H218" s="448" t="s">
        <v>596</v>
      </c>
      <c r="I218" s="450">
        <v>6</v>
      </c>
      <c r="J218" s="450">
        <v>51</v>
      </c>
      <c r="K218" s="450">
        <v>46</v>
      </c>
      <c r="L218" s="450">
        <v>45</v>
      </c>
      <c r="M218" s="450">
        <v>47</v>
      </c>
      <c r="N218" s="450">
        <v>41</v>
      </c>
      <c r="O218" s="450">
        <v>9</v>
      </c>
      <c r="P218" s="450">
        <v>13</v>
      </c>
      <c r="Q218" s="450">
        <v>11</v>
      </c>
      <c r="R218" s="450">
        <v>7</v>
      </c>
      <c r="S218" s="450">
        <v>7</v>
      </c>
      <c r="T218" s="447">
        <v>20234</v>
      </c>
    </row>
    <row r="219" spans="1:20">
      <c r="A219" s="449" t="s">
        <v>588</v>
      </c>
      <c r="B219" s="448">
        <v>264200</v>
      </c>
      <c r="C219" s="486">
        <v>173411000097</v>
      </c>
      <c r="D219" s="448" t="s">
        <v>809</v>
      </c>
      <c r="E219" s="448">
        <v>73411</v>
      </c>
      <c r="F219" s="487" t="s">
        <v>80</v>
      </c>
      <c r="G219" s="448" t="s">
        <v>63</v>
      </c>
      <c r="H219" s="448" t="s">
        <v>596</v>
      </c>
      <c r="I219" s="450">
        <v>44</v>
      </c>
      <c r="J219" s="450">
        <v>50</v>
      </c>
      <c r="K219" s="450">
        <v>46</v>
      </c>
      <c r="L219" s="450">
        <v>46</v>
      </c>
      <c r="M219" s="450">
        <v>46</v>
      </c>
      <c r="N219" s="450">
        <v>47</v>
      </c>
      <c r="O219" s="450">
        <v>10</v>
      </c>
      <c r="P219" s="450">
        <v>13</v>
      </c>
      <c r="Q219" s="450">
        <v>10</v>
      </c>
      <c r="R219" s="450">
        <v>9</v>
      </c>
      <c r="S219" s="450">
        <v>9</v>
      </c>
      <c r="T219" s="447">
        <v>20234</v>
      </c>
    </row>
    <row r="220" spans="1:20">
      <c r="A220" s="448" t="s">
        <v>615</v>
      </c>
      <c r="B220" s="448">
        <v>738435</v>
      </c>
      <c r="C220" s="486">
        <v>273678000198</v>
      </c>
      <c r="D220" s="448" t="s">
        <v>810</v>
      </c>
      <c r="E220" s="448">
        <v>73678</v>
      </c>
      <c r="F220" s="487" t="s">
        <v>80</v>
      </c>
      <c r="G220" s="448" t="s">
        <v>63</v>
      </c>
      <c r="H220" s="448" t="s">
        <v>596</v>
      </c>
      <c r="I220" s="450">
        <v>8</v>
      </c>
      <c r="J220" s="450">
        <v>50</v>
      </c>
      <c r="K220" s="450">
        <v>46</v>
      </c>
      <c r="L220" s="450">
        <v>45</v>
      </c>
      <c r="M220" s="450">
        <v>46</v>
      </c>
      <c r="N220" s="450">
        <v>43</v>
      </c>
      <c r="O220" s="450">
        <v>7</v>
      </c>
      <c r="P220" s="450">
        <v>10</v>
      </c>
      <c r="Q220" s="450">
        <v>6</v>
      </c>
      <c r="R220" s="450">
        <v>5</v>
      </c>
      <c r="S220" s="450">
        <v>8</v>
      </c>
      <c r="T220" s="447">
        <v>20234</v>
      </c>
    </row>
    <row r="221" spans="1:20">
      <c r="A221" s="449" t="s">
        <v>588</v>
      </c>
      <c r="B221" s="448">
        <v>141929</v>
      </c>
      <c r="C221" s="486">
        <v>273411000563</v>
      </c>
      <c r="D221" s="448" t="s">
        <v>811</v>
      </c>
      <c r="E221" s="448">
        <v>73411</v>
      </c>
      <c r="F221" s="487" t="s">
        <v>80</v>
      </c>
      <c r="G221" s="448" t="s">
        <v>63</v>
      </c>
      <c r="H221" s="448" t="s">
        <v>580</v>
      </c>
      <c r="I221" s="450">
        <v>13</v>
      </c>
      <c r="J221" s="450">
        <v>49</v>
      </c>
      <c r="K221" s="450">
        <v>46</v>
      </c>
      <c r="L221" s="450">
        <v>45</v>
      </c>
      <c r="M221" s="450">
        <v>47</v>
      </c>
      <c r="N221" s="450">
        <v>48</v>
      </c>
      <c r="O221" s="450">
        <v>10</v>
      </c>
      <c r="P221" s="450">
        <v>12</v>
      </c>
      <c r="Q221" s="450">
        <v>10</v>
      </c>
      <c r="R221" s="450">
        <v>7</v>
      </c>
      <c r="S221" s="450">
        <v>11</v>
      </c>
      <c r="T221" s="447">
        <v>20234</v>
      </c>
    </row>
    <row r="222" spans="1:20">
      <c r="A222" s="448" t="s">
        <v>805</v>
      </c>
      <c r="B222" s="448">
        <v>263210</v>
      </c>
      <c r="C222" s="486">
        <v>173148000010</v>
      </c>
      <c r="D222" s="448" t="s">
        <v>812</v>
      </c>
      <c r="E222" s="448">
        <v>73148</v>
      </c>
      <c r="F222" s="487" t="s">
        <v>80</v>
      </c>
      <c r="G222" s="448" t="s">
        <v>63</v>
      </c>
      <c r="H222" s="448" t="s">
        <v>596</v>
      </c>
      <c r="I222" s="450">
        <v>117</v>
      </c>
      <c r="J222" s="450">
        <v>49</v>
      </c>
      <c r="K222" s="450">
        <v>46</v>
      </c>
      <c r="L222" s="450">
        <v>43</v>
      </c>
      <c r="M222" s="450">
        <v>44</v>
      </c>
      <c r="N222" s="450">
        <v>46</v>
      </c>
      <c r="O222" s="450">
        <v>9</v>
      </c>
      <c r="P222" s="450">
        <v>10</v>
      </c>
      <c r="Q222" s="450">
        <v>10</v>
      </c>
      <c r="R222" s="450">
        <v>9</v>
      </c>
      <c r="S222" s="450">
        <v>10</v>
      </c>
      <c r="T222" s="447">
        <v>20234</v>
      </c>
    </row>
    <row r="223" spans="1:20">
      <c r="A223" s="449" t="s">
        <v>581</v>
      </c>
      <c r="B223" s="448">
        <v>543165</v>
      </c>
      <c r="C223" s="486">
        <v>273268000476</v>
      </c>
      <c r="D223" s="448" t="s">
        <v>813</v>
      </c>
      <c r="E223" s="448">
        <v>73268</v>
      </c>
      <c r="F223" s="487" t="s">
        <v>80</v>
      </c>
      <c r="G223" s="448" t="s">
        <v>63</v>
      </c>
      <c r="H223" s="448" t="s">
        <v>580</v>
      </c>
      <c r="I223" s="450">
        <v>11</v>
      </c>
      <c r="J223" s="450">
        <v>48</v>
      </c>
      <c r="K223" s="450">
        <v>46</v>
      </c>
      <c r="L223" s="450">
        <v>45</v>
      </c>
      <c r="M223" s="450">
        <v>46</v>
      </c>
      <c r="N223" s="450">
        <v>44</v>
      </c>
      <c r="O223" s="450">
        <v>8</v>
      </c>
      <c r="P223" s="450">
        <v>8</v>
      </c>
      <c r="Q223" s="450">
        <v>10</v>
      </c>
      <c r="R223" s="450">
        <v>9</v>
      </c>
      <c r="S223" s="450">
        <v>10</v>
      </c>
      <c r="T223" s="447">
        <v>20234</v>
      </c>
    </row>
    <row r="224" spans="1:20">
      <c r="A224" s="448" t="s">
        <v>586</v>
      </c>
      <c r="B224" s="448">
        <v>726539</v>
      </c>
      <c r="C224" s="486">
        <v>173349000263</v>
      </c>
      <c r="D224" s="448" t="s">
        <v>814</v>
      </c>
      <c r="E224" s="448">
        <v>73349</v>
      </c>
      <c r="F224" s="487" t="s">
        <v>80</v>
      </c>
      <c r="G224" s="448" t="s">
        <v>63</v>
      </c>
      <c r="H224" s="448" t="s">
        <v>596</v>
      </c>
      <c r="I224" s="450">
        <v>10</v>
      </c>
      <c r="J224" s="450">
        <v>48</v>
      </c>
      <c r="K224" s="450">
        <v>46</v>
      </c>
      <c r="L224" s="450">
        <v>41</v>
      </c>
      <c r="M224" s="450">
        <v>47</v>
      </c>
      <c r="N224" s="450">
        <v>44</v>
      </c>
      <c r="O224" s="450">
        <v>11</v>
      </c>
      <c r="P224" s="450">
        <v>12</v>
      </c>
      <c r="Q224" s="450">
        <v>8</v>
      </c>
      <c r="R224" s="450">
        <v>7</v>
      </c>
      <c r="S224" s="450">
        <v>10</v>
      </c>
      <c r="T224" s="447">
        <v>20234</v>
      </c>
    </row>
    <row r="225" spans="1:20">
      <c r="A225" s="449" t="s">
        <v>749</v>
      </c>
      <c r="B225" s="448">
        <v>694430</v>
      </c>
      <c r="C225" s="486">
        <v>273622000683</v>
      </c>
      <c r="D225" s="448" t="s">
        <v>815</v>
      </c>
      <c r="E225" s="448">
        <v>73622</v>
      </c>
      <c r="F225" s="487" t="s">
        <v>80</v>
      </c>
      <c r="G225" s="448" t="s">
        <v>63</v>
      </c>
      <c r="H225" s="448" t="s">
        <v>596</v>
      </c>
      <c r="I225" s="450">
        <v>23</v>
      </c>
      <c r="J225" s="450">
        <v>48</v>
      </c>
      <c r="K225" s="450">
        <v>46</v>
      </c>
      <c r="L225" s="450">
        <v>45</v>
      </c>
      <c r="M225" s="450">
        <v>45</v>
      </c>
      <c r="N225" s="450">
        <v>45</v>
      </c>
      <c r="O225" s="450">
        <v>7</v>
      </c>
      <c r="P225" s="450">
        <v>9</v>
      </c>
      <c r="Q225" s="450">
        <v>8</v>
      </c>
      <c r="R225" s="450">
        <v>9</v>
      </c>
      <c r="S225" s="450">
        <v>7</v>
      </c>
      <c r="T225" s="447">
        <v>20234</v>
      </c>
    </row>
    <row r="226" spans="1:20">
      <c r="A226" s="448" t="s">
        <v>581</v>
      </c>
      <c r="B226" s="448">
        <v>670430</v>
      </c>
      <c r="C226" s="486">
        <v>173268001346</v>
      </c>
      <c r="D226" s="448" t="s">
        <v>816</v>
      </c>
      <c r="E226" s="448">
        <v>73268</v>
      </c>
      <c r="F226" s="487" t="s">
        <v>80</v>
      </c>
      <c r="G226" s="448" t="s">
        <v>63</v>
      </c>
      <c r="H226" s="448" t="s">
        <v>596</v>
      </c>
      <c r="I226" s="450">
        <v>39</v>
      </c>
      <c r="J226" s="450">
        <v>48</v>
      </c>
      <c r="K226" s="450">
        <v>46</v>
      </c>
      <c r="L226" s="450">
        <v>45</v>
      </c>
      <c r="M226" s="450">
        <v>46</v>
      </c>
      <c r="N226" s="450">
        <v>47</v>
      </c>
      <c r="O226" s="450">
        <v>8</v>
      </c>
      <c r="P226" s="450">
        <v>10</v>
      </c>
      <c r="Q226" s="450">
        <v>10</v>
      </c>
      <c r="R226" s="450">
        <v>8</v>
      </c>
      <c r="S226" s="450">
        <v>9</v>
      </c>
      <c r="T226" s="447">
        <v>20234</v>
      </c>
    </row>
    <row r="227" spans="1:20">
      <c r="A227" s="449" t="s">
        <v>581</v>
      </c>
      <c r="B227" s="448">
        <v>543256</v>
      </c>
      <c r="C227" s="486">
        <v>273268001201</v>
      </c>
      <c r="D227" s="448" t="s">
        <v>817</v>
      </c>
      <c r="E227" s="448">
        <v>73268</v>
      </c>
      <c r="F227" s="487" t="s">
        <v>80</v>
      </c>
      <c r="G227" s="448" t="s">
        <v>63</v>
      </c>
      <c r="H227" s="448" t="s">
        <v>580</v>
      </c>
      <c r="I227" s="450">
        <v>19</v>
      </c>
      <c r="J227" s="450">
        <v>48</v>
      </c>
      <c r="K227" s="450">
        <v>46</v>
      </c>
      <c r="L227" s="450">
        <v>45</v>
      </c>
      <c r="M227" s="450">
        <v>46</v>
      </c>
      <c r="N227" s="450">
        <v>45</v>
      </c>
      <c r="O227" s="450">
        <v>10</v>
      </c>
      <c r="P227" s="450">
        <v>11</v>
      </c>
      <c r="Q227" s="450">
        <v>9</v>
      </c>
      <c r="R227" s="450">
        <v>8</v>
      </c>
      <c r="S227" s="450">
        <v>10</v>
      </c>
      <c r="T227" s="447">
        <v>20234</v>
      </c>
    </row>
    <row r="228" spans="1:20">
      <c r="A228" s="448" t="s">
        <v>818</v>
      </c>
      <c r="B228" s="448">
        <v>741629</v>
      </c>
      <c r="C228" s="486">
        <v>173686000020</v>
      </c>
      <c r="D228" s="448" t="s">
        <v>819</v>
      </c>
      <c r="E228" s="448">
        <v>73686</v>
      </c>
      <c r="F228" s="487" t="s">
        <v>80</v>
      </c>
      <c r="G228" s="448" t="s">
        <v>63</v>
      </c>
      <c r="H228" s="448" t="s">
        <v>596</v>
      </c>
      <c r="I228" s="450">
        <v>17</v>
      </c>
      <c r="J228" s="450">
        <v>53</v>
      </c>
      <c r="K228" s="450">
        <v>52</v>
      </c>
      <c r="L228" s="450">
        <v>47</v>
      </c>
      <c r="M228" s="450">
        <v>49</v>
      </c>
      <c r="N228" s="450">
        <v>46</v>
      </c>
      <c r="O228" s="450">
        <v>9</v>
      </c>
      <c r="P228" s="450">
        <v>8</v>
      </c>
      <c r="Q228" s="450">
        <v>9</v>
      </c>
      <c r="R228" s="450">
        <v>8</v>
      </c>
      <c r="S228" s="450">
        <v>9</v>
      </c>
      <c r="T228" s="447">
        <v>20234</v>
      </c>
    </row>
    <row r="229" spans="1:20">
      <c r="A229" s="449" t="s">
        <v>698</v>
      </c>
      <c r="B229" s="448">
        <v>36467</v>
      </c>
      <c r="C229" s="486">
        <v>273200000354</v>
      </c>
      <c r="D229" s="448" t="s">
        <v>787</v>
      </c>
      <c r="E229" s="448">
        <v>73200</v>
      </c>
      <c r="F229" s="487" t="s">
        <v>80</v>
      </c>
      <c r="G229" s="448" t="s">
        <v>63</v>
      </c>
      <c r="H229" s="448" t="s">
        <v>580</v>
      </c>
      <c r="I229" s="450">
        <v>27</v>
      </c>
      <c r="J229" s="450">
        <v>48</v>
      </c>
      <c r="K229" s="450">
        <v>46</v>
      </c>
      <c r="L229" s="450">
        <v>42</v>
      </c>
      <c r="M229" s="450">
        <v>44</v>
      </c>
      <c r="N229" s="450">
        <v>46</v>
      </c>
      <c r="O229" s="450">
        <v>9</v>
      </c>
      <c r="P229" s="450">
        <v>11</v>
      </c>
      <c r="Q229" s="450">
        <v>8</v>
      </c>
      <c r="R229" s="450">
        <v>9</v>
      </c>
      <c r="S229" s="450">
        <v>7</v>
      </c>
      <c r="T229" s="447">
        <v>20234</v>
      </c>
    </row>
    <row r="230" spans="1:20">
      <c r="A230" s="448" t="s">
        <v>752</v>
      </c>
      <c r="B230" s="448">
        <v>659151</v>
      </c>
      <c r="C230" s="486">
        <v>273504000296</v>
      </c>
      <c r="D230" s="448" t="s">
        <v>820</v>
      </c>
      <c r="E230" s="448">
        <v>73504</v>
      </c>
      <c r="F230" s="487" t="s">
        <v>80</v>
      </c>
      <c r="G230" s="448" t="s">
        <v>63</v>
      </c>
      <c r="H230" s="448" t="s">
        <v>657</v>
      </c>
      <c r="I230" s="450">
        <v>5</v>
      </c>
      <c r="J230" s="450">
        <v>47</v>
      </c>
      <c r="K230" s="450">
        <v>46</v>
      </c>
      <c r="L230" s="450">
        <v>41</v>
      </c>
      <c r="M230" s="450">
        <v>42</v>
      </c>
      <c r="N230" s="450">
        <v>39</v>
      </c>
      <c r="O230" s="450">
        <v>8</v>
      </c>
      <c r="P230" s="450">
        <v>9</v>
      </c>
      <c r="Q230" s="450">
        <v>11</v>
      </c>
      <c r="R230" s="450">
        <v>6</v>
      </c>
      <c r="S230" s="450">
        <v>8</v>
      </c>
      <c r="T230" s="447">
        <v>20234</v>
      </c>
    </row>
    <row r="231" spans="1:20">
      <c r="A231" s="449" t="s">
        <v>818</v>
      </c>
      <c r="B231" s="448">
        <v>803577</v>
      </c>
      <c r="C231" s="486">
        <v>273686000083</v>
      </c>
      <c r="D231" s="448" t="s">
        <v>821</v>
      </c>
      <c r="E231" s="448">
        <v>73686</v>
      </c>
      <c r="F231" s="487" t="s">
        <v>80</v>
      </c>
      <c r="G231" s="448" t="s">
        <v>63</v>
      </c>
      <c r="H231" s="448" t="s">
        <v>596</v>
      </c>
      <c r="I231" s="450">
        <v>32</v>
      </c>
      <c r="J231" s="450">
        <v>51</v>
      </c>
      <c r="K231" s="450">
        <v>50</v>
      </c>
      <c r="L231" s="450">
        <v>48</v>
      </c>
      <c r="M231" s="450">
        <v>46</v>
      </c>
      <c r="N231" s="450">
        <v>47</v>
      </c>
      <c r="O231" s="450">
        <v>9</v>
      </c>
      <c r="P231" s="450">
        <v>7</v>
      </c>
      <c r="Q231" s="450">
        <v>8</v>
      </c>
      <c r="R231" s="450">
        <v>7</v>
      </c>
      <c r="S231" s="450">
        <v>7</v>
      </c>
      <c r="T231" s="447">
        <v>20234</v>
      </c>
    </row>
    <row r="232" spans="1:20">
      <c r="A232" s="448" t="s">
        <v>610</v>
      </c>
      <c r="B232" s="448">
        <v>139683</v>
      </c>
      <c r="C232" s="486">
        <v>273585000864</v>
      </c>
      <c r="D232" s="448" t="s">
        <v>822</v>
      </c>
      <c r="E232" s="448">
        <v>73585</v>
      </c>
      <c r="F232" s="487" t="s">
        <v>80</v>
      </c>
      <c r="G232" s="448" t="s">
        <v>63</v>
      </c>
      <c r="H232" s="448" t="s">
        <v>580</v>
      </c>
      <c r="I232" s="450">
        <v>21</v>
      </c>
      <c r="J232" s="450">
        <v>46</v>
      </c>
      <c r="K232" s="450">
        <v>46</v>
      </c>
      <c r="L232" s="450">
        <v>39</v>
      </c>
      <c r="M232" s="450">
        <v>39</v>
      </c>
      <c r="N232" s="450">
        <v>41</v>
      </c>
      <c r="O232" s="450">
        <v>7</v>
      </c>
      <c r="P232" s="450">
        <v>11</v>
      </c>
      <c r="Q232" s="450">
        <v>7</v>
      </c>
      <c r="R232" s="450">
        <v>5</v>
      </c>
      <c r="S232" s="450">
        <v>7</v>
      </c>
      <c r="T232" s="447">
        <v>20234</v>
      </c>
    </row>
    <row r="233" spans="1:20">
      <c r="A233" s="449" t="s">
        <v>584</v>
      </c>
      <c r="B233" s="448">
        <v>750992</v>
      </c>
      <c r="C233" s="486">
        <v>373168003022</v>
      </c>
      <c r="D233" s="448" t="s">
        <v>823</v>
      </c>
      <c r="E233" s="448">
        <v>73168</v>
      </c>
      <c r="F233" s="487" t="s">
        <v>80</v>
      </c>
      <c r="G233" s="448" t="s">
        <v>75</v>
      </c>
      <c r="H233" s="448" t="s">
        <v>676</v>
      </c>
      <c r="I233" s="450">
        <v>4</v>
      </c>
      <c r="J233" s="450">
        <v>48</v>
      </c>
      <c r="K233" s="450">
        <v>38</v>
      </c>
      <c r="L233" s="450">
        <v>40</v>
      </c>
      <c r="M233" s="450">
        <v>45</v>
      </c>
      <c r="N233" s="450">
        <v>40</v>
      </c>
      <c r="O233" s="450">
        <v>6</v>
      </c>
      <c r="P233" s="450">
        <v>5</v>
      </c>
      <c r="Q233" s="450">
        <v>9</v>
      </c>
      <c r="R233" s="450">
        <v>5</v>
      </c>
      <c r="S233" s="450">
        <v>13</v>
      </c>
      <c r="T233" s="447">
        <v>20234</v>
      </c>
    </row>
    <row r="234" spans="1:20">
      <c r="A234" s="448" t="s">
        <v>578</v>
      </c>
      <c r="B234" s="448">
        <v>627950</v>
      </c>
      <c r="C234" s="486">
        <v>373449000910</v>
      </c>
      <c r="D234" s="448" t="s">
        <v>824</v>
      </c>
      <c r="E234" s="448">
        <v>73449</v>
      </c>
      <c r="F234" s="487" t="s">
        <v>80</v>
      </c>
      <c r="G234" s="448" t="s">
        <v>75</v>
      </c>
      <c r="H234" s="448" t="s">
        <v>587</v>
      </c>
      <c r="I234" s="450">
        <v>7</v>
      </c>
      <c r="J234" s="450">
        <v>48</v>
      </c>
      <c r="K234" s="450">
        <v>45</v>
      </c>
      <c r="L234" s="450">
        <v>44</v>
      </c>
      <c r="M234" s="450">
        <v>45</v>
      </c>
      <c r="N234" s="450">
        <v>49</v>
      </c>
      <c r="O234" s="450">
        <v>8</v>
      </c>
      <c r="P234" s="450">
        <v>11</v>
      </c>
      <c r="Q234" s="450">
        <v>11</v>
      </c>
      <c r="R234" s="450">
        <v>7</v>
      </c>
      <c r="S234" s="450">
        <v>8</v>
      </c>
      <c r="T234" s="447">
        <v>20234</v>
      </c>
    </row>
    <row r="235" spans="1:20">
      <c r="A235" s="449" t="s">
        <v>659</v>
      </c>
      <c r="B235" s="448">
        <v>781328</v>
      </c>
      <c r="C235" s="486">
        <v>273616001902</v>
      </c>
      <c r="D235" s="448" t="s">
        <v>825</v>
      </c>
      <c r="E235" s="448">
        <v>73616</v>
      </c>
      <c r="F235" s="487" t="s">
        <v>80</v>
      </c>
      <c r="G235" s="448" t="s">
        <v>63</v>
      </c>
      <c r="H235" s="448" t="s">
        <v>596</v>
      </c>
      <c r="I235" s="450">
        <v>10</v>
      </c>
      <c r="J235" s="450">
        <v>46</v>
      </c>
      <c r="K235" s="450">
        <v>46</v>
      </c>
      <c r="L235" s="450">
        <v>44</v>
      </c>
      <c r="M235" s="450">
        <v>46</v>
      </c>
      <c r="N235" s="450">
        <v>43</v>
      </c>
      <c r="O235" s="450">
        <v>8</v>
      </c>
      <c r="P235" s="450">
        <v>13</v>
      </c>
      <c r="Q235" s="450">
        <v>9</v>
      </c>
      <c r="R235" s="450">
        <v>7</v>
      </c>
      <c r="S235" s="450">
        <v>8</v>
      </c>
      <c r="T235" s="447">
        <v>20234</v>
      </c>
    </row>
    <row r="236" spans="1:20">
      <c r="A236" s="448" t="s">
        <v>702</v>
      </c>
      <c r="B236" s="448">
        <v>141788</v>
      </c>
      <c r="C236" s="486">
        <v>250711000930</v>
      </c>
      <c r="D236" s="448" t="s">
        <v>826</v>
      </c>
      <c r="E236" s="448">
        <v>50711</v>
      </c>
      <c r="F236" s="487" t="s">
        <v>80</v>
      </c>
      <c r="G236" s="448" t="s">
        <v>63</v>
      </c>
      <c r="H236" s="448" t="s">
        <v>580</v>
      </c>
      <c r="I236" s="450">
        <v>10</v>
      </c>
      <c r="J236" s="450">
        <v>47</v>
      </c>
      <c r="K236" s="450">
        <v>56</v>
      </c>
      <c r="L236" s="450">
        <v>44</v>
      </c>
      <c r="M236" s="450">
        <v>48</v>
      </c>
      <c r="N236" s="450">
        <v>42</v>
      </c>
      <c r="O236" s="450">
        <v>9</v>
      </c>
      <c r="P236" s="450">
        <v>9</v>
      </c>
      <c r="Q236" s="450">
        <v>10</v>
      </c>
      <c r="R236" s="450">
        <v>9</v>
      </c>
      <c r="S236" s="450">
        <v>8</v>
      </c>
      <c r="T236" s="447">
        <v>20234</v>
      </c>
    </row>
    <row r="237" spans="1:20">
      <c r="A237" s="448" t="s">
        <v>582</v>
      </c>
      <c r="B237" s="448">
        <v>724716</v>
      </c>
      <c r="C237" s="486">
        <v>273319000841</v>
      </c>
      <c r="D237" s="448" t="s">
        <v>827</v>
      </c>
      <c r="E237" s="448">
        <v>73319</v>
      </c>
      <c r="F237" s="487" t="s">
        <v>80</v>
      </c>
      <c r="G237" s="448" t="s">
        <v>63</v>
      </c>
      <c r="H237" s="448" t="s">
        <v>596</v>
      </c>
      <c r="I237" s="450">
        <v>19</v>
      </c>
      <c r="J237" s="450">
        <v>43</v>
      </c>
      <c r="K237" s="450">
        <v>46</v>
      </c>
      <c r="L237" s="450">
        <v>39</v>
      </c>
      <c r="M237" s="450">
        <v>41</v>
      </c>
      <c r="N237" s="450">
        <v>41</v>
      </c>
      <c r="O237" s="450">
        <v>7</v>
      </c>
      <c r="P237" s="450">
        <v>8</v>
      </c>
      <c r="Q237" s="450">
        <v>5</v>
      </c>
      <c r="R237" s="450">
        <v>6</v>
      </c>
      <c r="S237" s="450">
        <v>5</v>
      </c>
      <c r="T237" s="447">
        <v>20234</v>
      </c>
    </row>
    <row r="238" spans="1:20">
      <c r="A238" s="449" t="s">
        <v>752</v>
      </c>
      <c r="B238" s="448">
        <v>546960</v>
      </c>
      <c r="C238" s="486">
        <v>273504000059</v>
      </c>
      <c r="D238" s="448" t="s">
        <v>828</v>
      </c>
      <c r="E238" s="448">
        <v>73504</v>
      </c>
      <c r="F238" s="487" t="s">
        <v>80</v>
      </c>
      <c r="G238" s="448" t="s">
        <v>63</v>
      </c>
      <c r="H238" s="448" t="s">
        <v>580</v>
      </c>
      <c r="I238" s="450">
        <v>7</v>
      </c>
      <c r="J238" s="450">
        <v>42</v>
      </c>
      <c r="K238" s="450">
        <v>46</v>
      </c>
      <c r="L238" s="450">
        <v>41</v>
      </c>
      <c r="M238" s="450">
        <v>44</v>
      </c>
      <c r="N238" s="450">
        <v>41</v>
      </c>
      <c r="O238" s="450">
        <v>6</v>
      </c>
      <c r="P238" s="450">
        <v>8</v>
      </c>
      <c r="Q238" s="450">
        <v>6</v>
      </c>
      <c r="R238" s="450">
        <v>7</v>
      </c>
      <c r="S238" s="450">
        <v>8</v>
      </c>
      <c r="T238" s="447">
        <v>20234</v>
      </c>
    </row>
    <row r="239" spans="1:20">
      <c r="A239" s="448" t="s">
        <v>615</v>
      </c>
      <c r="B239" s="448">
        <v>754150</v>
      </c>
      <c r="C239" s="486">
        <v>273678000180</v>
      </c>
      <c r="D239" s="448" t="s">
        <v>829</v>
      </c>
      <c r="E239" s="448">
        <v>73678</v>
      </c>
      <c r="F239" s="487" t="s">
        <v>80</v>
      </c>
      <c r="G239" s="448" t="s">
        <v>63</v>
      </c>
      <c r="H239" s="448" t="s">
        <v>596</v>
      </c>
      <c r="I239" s="450">
        <v>5</v>
      </c>
      <c r="J239" s="450">
        <v>51</v>
      </c>
      <c r="K239" s="450">
        <v>45</v>
      </c>
      <c r="L239" s="450">
        <v>44</v>
      </c>
      <c r="M239" s="450">
        <v>44</v>
      </c>
      <c r="N239" s="450">
        <v>37</v>
      </c>
      <c r="O239" s="450">
        <v>12</v>
      </c>
      <c r="P239" s="450">
        <v>8</v>
      </c>
      <c r="Q239" s="450">
        <v>14</v>
      </c>
      <c r="R239" s="450">
        <v>8</v>
      </c>
      <c r="S239" s="450">
        <v>7</v>
      </c>
      <c r="T239" s="447">
        <v>20234</v>
      </c>
    </row>
    <row r="240" spans="1:20">
      <c r="A240" s="448" t="s">
        <v>702</v>
      </c>
      <c r="B240" s="448">
        <v>34215</v>
      </c>
      <c r="C240" s="486">
        <v>150711000374</v>
      </c>
      <c r="D240" s="448" t="s">
        <v>830</v>
      </c>
      <c r="E240" s="448">
        <v>50711</v>
      </c>
      <c r="F240" s="487" t="s">
        <v>80</v>
      </c>
      <c r="G240" s="448" t="s">
        <v>63</v>
      </c>
      <c r="H240" s="448" t="s">
        <v>580</v>
      </c>
      <c r="I240" s="450">
        <v>104</v>
      </c>
      <c r="J240" s="450">
        <v>52</v>
      </c>
      <c r="K240" s="450">
        <v>51</v>
      </c>
      <c r="L240" s="450">
        <v>47</v>
      </c>
      <c r="M240" s="450">
        <v>48</v>
      </c>
      <c r="N240" s="450">
        <v>48</v>
      </c>
      <c r="O240" s="450">
        <v>10</v>
      </c>
      <c r="P240" s="450">
        <v>10</v>
      </c>
      <c r="Q240" s="450">
        <v>10</v>
      </c>
      <c r="R240" s="450">
        <v>9</v>
      </c>
      <c r="S240" s="450">
        <v>9</v>
      </c>
      <c r="T240" s="447">
        <v>20234</v>
      </c>
    </row>
    <row r="241" spans="1:20">
      <c r="A241" s="449" t="s">
        <v>584</v>
      </c>
      <c r="B241" s="448">
        <v>541490</v>
      </c>
      <c r="C241" s="486">
        <v>273168002757</v>
      </c>
      <c r="D241" s="448" t="s">
        <v>831</v>
      </c>
      <c r="E241" s="448">
        <v>73168</v>
      </c>
      <c r="F241" s="487" t="s">
        <v>80</v>
      </c>
      <c r="G241" s="448" t="s">
        <v>63</v>
      </c>
      <c r="H241" s="448" t="s">
        <v>580</v>
      </c>
      <c r="I241" s="450">
        <v>5</v>
      </c>
      <c r="J241" s="450">
        <v>50</v>
      </c>
      <c r="K241" s="450">
        <v>45</v>
      </c>
      <c r="L241" s="450">
        <v>42</v>
      </c>
      <c r="M241" s="450">
        <v>40</v>
      </c>
      <c r="N241" s="450">
        <v>34</v>
      </c>
      <c r="O241" s="450">
        <v>7</v>
      </c>
      <c r="P241" s="450">
        <v>12</v>
      </c>
      <c r="Q241" s="450">
        <v>7</v>
      </c>
      <c r="R241" s="450">
        <v>10</v>
      </c>
      <c r="S241" s="450">
        <v>4</v>
      </c>
      <c r="T241" s="447">
        <v>20234</v>
      </c>
    </row>
    <row r="242" spans="1:20">
      <c r="A242" s="448" t="s">
        <v>584</v>
      </c>
      <c r="B242" s="448">
        <v>726737</v>
      </c>
      <c r="C242" s="486">
        <v>273168000720</v>
      </c>
      <c r="D242" s="448" t="s">
        <v>832</v>
      </c>
      <c r="E242" s="448">
        <v>73168</v>
      </c>
      <c r="F242" s="487" t="s">
        <v>80</v>
      </c>
      <c r="G242" s="448" t="s">
        <v>63</v>
      </c>
      <c r="H242" s="448" t="s">
        <v>596</v>
      </c>
      <c r="I242" s="450">
        <v>4</v>
      </c>
      <c r="J242" s="450">
        <v>49</v>
      </c>
      <c r="K242" s="450">
        <v>45</v>
      </c>
      <c r="L242" s="450">
        <v>39</v>
      </c>
      <c r="M242" s="450">
        <v>42</v>
      </c>
      <c r="N242" s="450">
        <v>43</v>
      </c>
      <c r="O242" s="450">
        <v>4</v>
      </c>
      <c r="P242" s="450">
        <v>7</v>
      </c>
      <c r="Q242" s="450">
        <v>2</v>
      </c>
      <c r="R242" s="450">
        <v>5</v>
      </c>
      <c r="S242" s="450">
        <v>2</v>
      </c>
      <c r="T242" s="447">
        <v>20234</v>
      </c>
    </row>
    <row r="243" spans="1:20">
      <c r="A243" s="449" t="s">
        <v>648</v>
      </c>
      <c r="B243" s="448">
        <v>719419</v>
      </c>
      <c r="C243" s="486">
        <v>273043000710</v>
      </c>
      <c r="D243" s="448" t="s">
        <v>833</v>
      </c>
      <c r="E243" s="448">
        <v>73043</v>
      </c>
      <c r="F243" s="487" t="s">
        <v>80</v>
      </c>
      <c r="G243" s="448" t="s">
        <v>63</v>
      </c>
      <c r="H243" s="448" t="s">
        <v>596</v>
      </c>
      <c r="I243" s="450">
        <v>5</v>
      </c>
      <c r="J243" s="450">
        <v>49</v>
      </c>
      <c r="K243" s="450">
        <v>45</v>
      </c>
      <c r="L243" s="450">
        <v>40</v>
      </c>
      <c r="M243" s="450">
        <v>40</v>
      </c>
      <c r="N243" s="450">
        <v>36</v>
      </c>
      <c r="O243" s="450">
        <v>10</v>
      </c>
      <c r="P243" s="450">
        <v>11</v>
      </c>
      <c r="Q243" s="450">
        <v>11</v>
      </c>
      <c r="R243" s="450">
        <v>7</v>
      </c>
      <c r="S243" s="450">
        <v>9</v>
      </c>
      <c r="T243" s="447">
        <v>20234</v>
      </c>
    </row>
    <row r="244" spans="1:20">
      <c r="A244" s="448" t="s">
        <v>588</v>
      </c>
      <c r="B244" s="448">
        <v>752014</v>
      </c>
      <c r="C244" s="486">
        <v>373411002242</v>
      </c>
      <c r="D244" s="448" t="s">
        <v>735</v>
      </c>
      <c r="E244" s="448">
        <v>73411</v>
      </c>
      <c r="F244" s="487" t="s">
        <v>80</v>
      </c>
      <c r="G244" s="448" t="s">
        <v>75</v>
      </c>
      <c r="H244" s="448" t="s">
        <v>676</v>
      </c>
      <c r="I244" s="450">
        <v>14</v>
      </c>
      <c r="J244" s="450">
        <v>47</v>
      </c>
      <c r="K244" s="450">
        <v>39</v>
      </c>
      <c r="L244" s="450">
        <v>43</v>
      </c>
      <c r="M244" s="450">
        <v>43</v>
      </c>
      <c r="N244" s="450">
        <v>43</v>
      </c>
      <c r="O244" s="450">
        <v>8</v>
      </c>
      <c r="P244" s="450">
        <v>8</v>
      </c>
      <c r="Q244" s="450">
        <v>9</v>
      </c>
      <c r="R244" s="450">
        <v>8</v>
      </c>
      <c r="S244" s="450">
        <v>8</v>
      </c>
      <c r="T244" s="447">
        <v>20234</v>
      </c>
    </row>
    <row r="245" spans="1:20">
      <c r="A245" s="449" t="s">
        <v>581</v>
      </c>
      <c r="B245" s="448">
        <v>736306</v>
      </c>
      <c r="C245" s="486">
        <v>173268001010</v>
      </c>
      <c r="D245" s="448" t="s">
        <v>834</v>
      </c>
      <c r="E245" s="448">
        <v>73268</v>
      </c>
      <c r="F245" s="487" t="s">
        <v>80</v>
      </c>
      <c r="G245" s="448" t="s">
        <v>63</v>
      </c>
      <c r="H245" s="448" t="s">
        <v>596</v>
      </c>
      <c r="I245" s="450">
        <v>32</v>
      </c>
      <c r="J245" s="450">
        <v>49</v>
      </c>
      <c r="K245" s="450">
        <v>45</v>
      </c>
      <c r="L245" s="450">
        <v>43</v>
      </c>
      <c r="M245" s="450">
        <v>45</v>
      </c>
      <c r="N245" s="450">
        <v>46</v>
      </c>
      <c r="O245" s="450">
        <v>8</v>
      </c>
      <c r="P245" s="450">
        <v>10</v>
      </c>
      <c r="Q245" s="450">
        <v>10</v>
      </c>
      <c r="R245" s="450">
        <v>7</v>
      </c>
      <c r="S245" s="450">
        <v>6</v>
      </c>
      <c r="T245" s="447">
        <v>20234</v>
      </c>
    </row>
    <row r="246" spans="1:20">
      <c r="A246" s="448" t="s">
        <v>668</v>
      </c>
      <c r="B246" s="448">
        <v>693895</v>
      </c>
      <c r="C246" s="486">
        <v>273024000482</v>
      </c>
      <c r="D246" s="448" t="s">
        <v>835</v>
      </c>
      <c r="E246" s="448">
        <v>73024</v>
      </c>
      <c r="F246" s="487" t="s">
        <v>80</v>
      </c>
      <c r="G246" s="448" t="s">
        <v>63</v>
      </c>
      <c r="H246" s="448" t="s">
        <v>596</v>
      </c>
      <c r="I246" s="450">
        <v>5</v>
      </c>
      <c r="J246" s="450">
        <v>49</v>
      </c>
      <c r="K246" s="450">
        <v>45</v>
      </c>
      <c r="L246" s="450">
        <v>45</v>
      </c>
      <c r="M246" s="450">
        <v>47</v>
      </c>
      <c r="N246" s="450">
        <v>42</v>
      </c>
      <c r="O246" s="450">
        <v>9</v>
      </c>
      <c r="P246" s="450">
        <v>3</v>
      </c>
      <c r="Q246" s="450">
        <v>9</v>
      </c>
      <c r="R246" s="450">
        <v>5</v>
      </c>
      <c r="S246" s="450">
        <v>13</v>
      </c>
      <c r="T246" s="447">
        <v>20234</v>
      </c>
    </row>
    <row r="247" spans="1:20">
      <c r="A247" s="449" t="s">
        <v>610</v>
      </c>
      <c r="B247" s="448">
        <v>549428</v>
      </c>
      <c r="C247" s="486">
        <v>273585000678</v>
      </c>
      <c r="D247" s="448" t="s">
        <v>836</v>
      </c>
      <c r="E247" s="448">
        <v>73585</v>
      </c>
      <c r="F247" s="487" t="s">
        <v>80</v>
      </c>
      <c r="G247" s="448" t="s">
        <v>63</v>
      </c>
      <c r="H247" s="448" t="s">
        <v>580</v>
      </c>
      <c r="I247" s="450">
        <v>9</v>
      </c>
      <c r="J247" s="450">
        <v>49</v>
      </c>
      <c r="K247" s="450">
        <v>45</v>
      </c>
      <c r="L247" s="450">
        <v>41</v>
      </c>
      <c r="M247" s="450">
        <v>42</v>
      </c>
      <c r="N247" s="450">
        <v>43</v>
      </c>
      <c r="O247" s="450">
        <v>6</v>
      </c>
      <c r="P247" s="450">
        <v>6</v>
      </c>
      <c r="Q247" s="450">
        <v>6</v>
      </c>
      <c r="R247" s="450">
        <v>8</v>
      </c>
      <c r="S247" s="450">
        <v>8</v>
      </c>
      <c r="T247" s="447">
        <v>20234</v>
      </c>
    </row>
    <row r="248" spans="1:20">
      <c r="A248" s="448" t="s">
        <v>615</v>
      </c>
      <c r="B248" s="448">
        <v>151712</v>
      </c>
      <c r="C248" s="486">
        <v>205660000284</v>
      </c>
      <c r="D248" s="448" t="s">
        <v>837</v>
      </c>
      <c r="E248" s="448">
        <v>5660</v>
      </c>
      <c r="F248" s="487" t="s">
        <v>80</v>
      </c>
      <c r="G248" s="448" t="s">
        <v>63</v>
      </c>
      <c r="H248" s="448" t="s">
        <v>587</v>
      </c>
      <c r="I248" s="450">
        <v>15</v>
      </c>
      <c r="J248" s="450">
        <v>47</v>
      </c>
      <c r="K248" s="450">
        <v>45</v>
      </c>
      <c r="L248" s="450">
        <v>40</v>
      </c>
      <c r="M248" s="450">
        <v>45</v>
      </c>
      <c r="N248" s="450">
        <v>43</v>
      </c>
      <c r="O248" s="450">
        <v>7</v>
      </c>
      <c r="P248" s="450">
        <v>9</v>
      </c>
      <c r="Q248" s="450">
        <v>9</v>
      </c>
      <c r="R248" s="450">
        <v>9</v>
      </c>
      <c r="S248" s="450">
        <v>5</v>
      </c>
      <c r="T248" s="447">
        <v>20234</v>
      </c>
    </row>
    <row r="249" spans="1:20">
      <c r="A249" s="448" t="s">
        <v>659</v>
      </c>
      <c r="B249" s="448">
        <v>743419</v>
      </c>
      <c r="C249" s="486">
        <v>273616000141</v>
      </c>
      <c r="D249" s="448" t="s">
        <v>838</v>
      </c>
      <c r="E249" s="448">
        <v>73616</v>
      </c>
      <c r="F249" s="487" t="s">
        <v>80</v>
      </c>
      <c r="G249" s="448" t="s">
        <v>63</v>
      </c>
      <c r="H249" s="448" t="s">
        <v>596</v>
      </c>
      <c r="I249" s="450">
        <v>61</v>
      </c>
      <c r="J249" s="450">
        <v>48</v>
      </c>
      <c r="K249" s="450">
        <v>45</v>
      </c>
      <c r="L249" s="450">
        <v>44</v>
      </c>
      <c r="M249" s="450">
        <v>43</v>
      </c>
      <c r="N249" s="450">
        <v>43</v>
      </c>
      <c r="O249" s="450">
        <v>8</v>
      </c>
      <c r="P249" s="450">
        <v>9</v>
      </c>
      <c r="Q249" s="450">
        <v>8</v>
      </c>
      <c r="R249" s="450">
        <v>9</v>
      </c>
      <c r="S249" s="450">
        <v>7</v>
      </c>
      <c r="T249" s="447">
        <v>20234</v>
      </c>
    </row>
    <row r="250" spans="1:20">
      <c r="A250" s="448" t="s">
        <v>702</v>
      </c>
      <c r="B250" s="448">
        <v>148833</v>
      </c>
      <c r="C250" s="486">
        <v>350711800001</v>
      </c>
      <c r="D250" s="448" t="s">
        <v>839</v>
      </c>
      <c r="E250" s="448">
        <v>50711</v>
      </c>
      <c r="F250" s="487" t="s">
        <v>80</v>
      </c>
      <c r="G250" s="448" t="s">
        <v>75</v>
      </c>
      <c r="H250" s="448" t="s">
        <v>676</v>
      </c>
      <c r="I250" s="450">
        <v>71</v>
      </c>
      <c r="J250" s="450">
        <v>45</v>
      </c>
      <c r="K250" s="450">
        <v>41</v>
      </c>
      <c r="L250" s="450">
        <v>40</v>
      </c>
      <c r="M250" s="450">
        <v>42</v>
      </c>
      <c r="N250" s="450">
        <v>41</v>
      </c>
      <c r="O250" s="450">
        <v>9</v>
      </c>
      <c r="P250" s="450">
        <v>10</v>
      </c>
      <c r="Q250" s="450">
        <v>9</v>
      </c>
      <c r="R250" s="450">
        <v>7</v>
      </c>
      <c r="S250" s="450">
        <v>7</v>
      </c>
      <c r="T250" s="447">
        <v>20234</v>
      </c>
    </row>
    <row r="251" spans="1:20">
      <c r="A251" s="449" t="s">
        <v>610</v>
      </c>
      <c r="B251" s="448">
        <v>747980</v>
      </c>
      <c r="C251" s="486">
        <v>273585000082</v>
      </c>
      <c r="D251" s="448" t="s">
        <v>840</v>
      </c>
      <c r="E251" s="448">
        <v>73585</v>
      </c>
      <c r="F251" s="487" t="s">
        <v>80</v>
      </c>
      <c r="G251" s="448" t="s">
        <v>63</v>
      </c>
      <c r="H251" s="448" t="s">
        <v>596</v>
      </c>
      <c r="I251" s="450">
        <v>18</v>
      </c>
      <c r="J251" s="450">
        <v>48</v>
      </c>
      <c r="K251" s="450">
        <v>45</v>
      </c>
      <c r="L251" s="450">
        <v>42</v>
      </c>
      <c r="M251" s="450">
        <v>42</v>
      </c>
      <c r="N251" s="450">
        <v>42</v>
      </c>
      <c r="O251" s="450">
        <v>6</v>
      </c>
      <c r="P251" s="450">
        <v>10</v>
      </c>
      <c r="Q251" s="450">
        <v>7</v>
      </c>
      <c r="R251" s="450">
        <v>9</v>
      </c>
      <c r="S251" s="450">
        <v>6</v>
      </c>
      <c r="T251" s="447">
        <v>20234</v>
      </c>
    </row>
    <row r="252" spans="1:20">
      <c r="A252" s="448" t="s">
        <v>610</v>
      </c>
      <c r="B252" s="448">
        <v>740092</v>
      </c>
      <c r="C252" s="486">
        <v>273585000571</v>
      </c>
      <c r="D252" s="448" t="s">
        <v>841</v>
      </c>
      <c r="E252" s="448">
        <v>73585</v>
      </c>
      <c r="F252" s="487" t="s">
        <v>80</v>
      </c>
      <c r="G252" s="448" t="s">
        <v>63</v>
      </c>
      <c r="H252" s="448" t="s">
        <v>596</v>
      </c>
      <c r="I252" s="450">
        <v>13</v>
      </c>
      <c r="J252" s="450">
        <v>48</v>
      </c>
      <c r="K252" s="450">
        <v>45</v>
      </c>
      <c r="L252" s="450">
        <v>42</v>
      </c>
      <c r="M252" s="450">
        <v>45</v>
      </c>
      <c r="N252" s="450">
        <v>44</v>
      </c>
      <c r="O252" s="450">
        <v>5</v>
      </c>
      <c r="P252" s="450">
        <v>9</v>
      </c>
      <c r="Q252" s="450">
        <v>9</v>
      </c>
      <c r="R252" s="450">
        <v>8</v>
      </c>
      <c r="S252" s="450">
        <v>6</v>
      </c>
      <c r="T252" s="447">
        <v>20234</v>
      </c>
    </row>
    <row r="253" spans="1:20">
      <c r="A253" s="449" t="s">
        <v>588</v>
      </c>
      <c r="B253" s="448">
        <v>732966</v>
      </c>
      <c r="C253" s="486">
        <v>373411800009</v>
      </c>
      <c r="D253" s="448" t="s">
        <v>842</v>
      </c>
      <c r="E253" s="448">
        <v>73411</v>
      </c>
      <c r="F253" s="487" t="s">
        <v>80</v>
      </c>
      <c r="G253" s="448" t="s">
        <v>75</v>
      </c>
      <c r="H253" s="448" t="s">
        <v>676</v>
      </c>
      <c r="I253" s="450">
        <v>13</v>
      </c>
      <c r="J253" s="450">
        <v>47</v>
      </c>
      <c r="K253" s="450">
        <v>42</v>
      </c>
      <c r="L253" s="450">
        <v>47</v>
      </c>
      <c r="M253" s="450">
        <v>44</v>
      </c>
      <c r="N253" s="450">
        <v>43</v>
      </c>
      <c r="O253" s="450">
        <v>9</v>
      </c>
      <c r="P253" s="450">
        <v>13</v>
      </c>
      <c r="Q253" s="450">
        <v>11</v>
      </c>
      <c r="R253" s="450">
        <v>11</v>
      </c>
      <c r="S253" s="450">
        <v>9</v>
      </c>
      <c r="T253" s="447">
        <v>20234</v>
      </c>
    </row>
    <row r="254" spans="1:20">
      <c r="A254" s="448" t="s">
        <v>641</v>
      </c>
      <c r="B254" s="448">
        <v>182303</v>
      </c>
      <c r="C254" s="486">
        <v>273675000120</v>
      </c>
      <c r="D254" s="448" t="s">
        <v>843</v>
      </c>
      <c r="E254" s="448">
        <v>73675</v>
      </c>
      <c r="F254" s="487" t="s">
        <v>80</v>
      </c>
      <c r="G254" s="448" t="s">
        <v>63</v>
      </c>
      <c r="H254" s="448" t="s">
        <v>580</v>
      </c>
      <c r="I254" s="450">
        <v>5</v>
      </c>
      <c r="J254" s="450">
        <v>48</v>
      </c>
      <c r="K254" s="450">
        <v>45</v>
      </c>
      <c r="L254" s="450">
        <v>40</v>
      </c>
      <c r="M254" s="450">
        <v>48</v>
      </c>
      <c r="N254" s="450">
        <v>44</v>
      </c>
      <c r="O254" s="450">
        <v>7</v>
      </c>
      <c r="P254" s="450">
        <v>5</v>
      </c>
      <c r="Q254" s="450">
        <v>6</v>
      </c>
      <c r="R254" s="450">
        <v>7</v>
      </c>
      <c r="S254" s="450">
        <v>2</v>
      </c>
      <c r="T254" s="447">
        <v>20234</v>
      </c>
    </row>
    <row r="255" spans="1:20">
      <c r="A255" s="449" t="s">
        <v>818</v>
      </c>
      <c r="B255" s="448">
        <v>719518</v>
      </c>
      <c r="C255" s="486">
        <v>273686000261</v>
      </c>
      <c r="D255" s="448" t="s">
        <v>844</v>
      </c>
      <c r="E255" s="448">
        <v>73686</v>
      </c>
      <c r="F255" s="487" t="s">
        <v>80</v>
      </c>
      <c r="G255" s="448" t="s">
        <v>63</v>
      </c>
      <c r="H255" s="448" t="s">
        <v>596</v>
      </c>
      <c r="I255" s="450">
        <v>9</v>
      </c>
      <c r="J255" s="450">
        <v>51</v>
      </c>
      <c r="K255" s="450">
        <v>48</v>
      </c>
      <c r="L255" s="450">
        <v>45</v>
      </c>
      <c r="M255" s="450">
        <v>47</v>
      </c>
      <c r="N255" s="450">
        <v>46</v>
      </c>
      <c r="O255" s="450">
        <v>5</v>
      </c>
      <c r="P255" s="450">
        <v>4</v>
      </c>
      <c r="Q255" s="450">
        <v>7</v>
      </c>
      <c r="R255" s="450">
        <v>8</v>
      </c>
      <c r="S255" s="450">
        <v>6</v>
      </c>
      <c r="T255" s="447">
        <v>20234</v>
      </c>
    </row>
    <row r="256" spans="1:20">
      <c r="A256" s="448" t="s">
        <v>749</v>
      </c>
      <c r="B256" s="448">
        <v>550434</v>
      </c>
      <c r="C256" s="486">
        <v>273622000098</v>
      </c>
      <c r="D256" s="448" t="s">
        <v>845</v>
      </c>
      <c r="E256" s="448">
        <v>73622</v>
      </c>
      <c r="F256" s="487" t="s">
        <v>80</v>
      </c>
      <c r="G256" s="448" t="s">
        <v>63</v>
      </c>
      <c r="H256" s="448" t="s">
        <v>580</v>
      </c>
      <c r="I256" s="450">
        <v>9</v>
      </c>
      <c r="J256" s="450">
        <v>48</v>
      </c>
      <c r="K256" s="450">
        <v>45</v>
      </c>
      <c r="L256" s="450">
        <v>40</v>
      </c>
      <c r="M256" s="450">
        <v>46</v>
      </c>
      <c r="N256" s="450">
        <v>43</v>
      </c>
      <c r="O256" s="450">
        <v>6</v>
      </c>
      <c r="P256" s="450">
        <v>10</v>
      </c>
      <c r="Q256" s="450">
        <v>11</v>
      </c>
      <c r="R256" s="450">
        <v>5</v>
      </c>
      <c r="S256" s="450">
        <v>7</v>
      </c>
      <c r="T256" s="447">
        <v>20234</v>
      </c>
    </row>
    <row r="257" spans="1:20">
      <c r="A257" s="449" t="s">
        <v>625</v>
      </c>
      <c r="B257" s="448">
        <v>263814</v>
      </c>
      <c r="C257" s="486">
        <v>173275000428</v>
      </c>
      <c r="D257" s="448" t="s">
        <v>790</v>
      </c>
      <c r="E257" s="448">
        <v>73275</v>
      </c>
      <c r="F257" s="487" t="s">
        <v>80</v>
      </c>
      <c r="G257" s="448" t="s">
        <v>63</v>
      </c>
      <c r="H257" s="448" t="s">
        <v>580</v>
      </c>
      <c r="I257" s="450">
        <v>33</v>
      </c>
      <c r="J257" s="450">
        <v>48</v>
      </c>
      <c r="K257" s="450">
        <v>45</v>
      </c>
      <c r="L257" s="450">
        <v>43</v>
      </c>
      <c r="M257" s="450">
        <v>43</v>
      </c>
      <c r="N257" s="450">
        <v>46</v>
      </c>
      <c r="O257" s="450">
        <v>8</v>
      </c>
      <c r="P257" s="450">
        <v>9</v>
      </c>
      <c r="Q257" s="450">
        <v>9</v>
      </c>
      <c r="R257" s="450">
        <v>7</v>
      </c>
      <c r="S257" s="450">
        <v>10</v>
      </c>
      <c r="T257" s="447">
        <v>20234</v>
      </c>
    </row>
    <row r="258" spans="1:20">
      <c r="A258" s="448" t="s">
        <v>620</v>
      </c>
      <c r="B258" s="448">
        <v>264788</v>
      </c>
      <c r="C258" s="486">
        <v>173624001704</v>
      </c>
      <c r="D258" s="448" t="s">
        <v>846</v>
      </c>
      <c r="E258" s="448">
        <v>73624</v>
      </c>
      <c r="F258" s="487" t="s">
        <v>80</v>
      </c>
      <c r="G258" s="448" t="s">
        <v>63</v>
      </c>
      <c r="H258" s="448" t="s">
        <v>596</v>
      </c>
      <c r="I258" s="450">
        <v>37</v>
      </c>
      <c r="J258" s="450">
        <v>48</v>
      </c>
      <c r="K258" s="450">
        <v>45</v>
      </c>
      <c r="L258" s="450">
        <v>44</v>
      </c>
      <c r="M258" s="450">
        <v>44</v>
      </c>
      <c r="N258" s="450">
        <v>45</v>
      </c>
      <c r="O258" s="450">
        <v>9</v>
      </c>
      <c r="P258" s="450">
        <v>10</v>
      </c>
      <c r="Q258" s="450">
        <v>10</v>
      </c>
      <c r="R258" s="450">
        <v>8</v>
      </c>
      <c r="S258" s="450">
        <v>9</v>
      </c>
      <c r="T258" s="447">
        <v>20234</v>
      </c>
    </row>
    <row r="259" spans="1:20">
      <c r="A259" s="449" t="s">
        <v>582</v>
      </c>
      <c r="B259" s="448">
        <v>725556</v>
      </c>
      <c r="C259" s="486">
        <v>173319000099</v>
      </c>
      <c r="D259" s="448" t="s">
        <v>847</v>
      </c>
      <c r="E259" s="448">
        <v>73319</v>
      </c>
      <c r="F259" s="487" t="s">
        <v>80</v>
      </c>
      <c r="G259" s="448" t="s">
        <v>63</v>
      </c>
      <c r="H259" s="448" t="s">
        <v>596</v>
      </c>
      <c r="I259" s="450">
        <v>101</v>
      </c>
      <c r="J259" s="450">
        <v>48</v>
      </c>
      <c r="K259" s="450">
        <v>45</v>
      </c>
      <c r="L259" s="450">
        <v>42</v>
      </c>
      <c r="M259" s="450">
        <v>44</v>
      </c>
      <c r="N259" s="450">
        <v>44</v>
      </c>
      <c r="O259" s="450">
        <v>10</v>
      </c>
      <c r="P259" s="450">
        <v>11</v>
      </c>
      <c r="Q259" s="450">
        <v>10</v>
      </c>
      <c r="R259" s="450">
        <v>8</v>
      </c>
      <c r="S259" s="450">
        <v>9</v>
      </c>
      <c r="T259" s="447">
        <v>20234</v>
      </c>
    </row>
    <row r="260" spans="1:20">
      <c r="A260" s="448" t="s">
        <v>634</v>
      </c>
      <c r="B260" s="448">
        <v>65417</v>
      </c>
      <c r="C260" s="486">
        <v>273067001202</v>
      </c>
      <c r="D260" s="448" t="s">
        <v>848</v>
      </c>
      <c r="E260" s="448">
        <v>73067</v>
      </c>
      <c r="F260" s="487" t="s">
        <v>80</v>
      </c>
      <c r="G260" s="448" t="s">
        <v>63</v>
      </c>
      <c r="H260" s="448" t="s">
        <v>580</v>
      </c>
      <c r="I260" s="450">
        <v>30</v>
      </c>
      <c r="J260" s="450">
        <v>48</v>
      </c>
      <c r="K260" s="450">
        <v>45</v>
      </c>
      <c r="L260" s="450">
        <v>41</v>
      </c>
      <c r="M260" s="450">
        <v>44</v>
      </c>
      <c r="N260" s="450">
        <v>44</v>
      </c>
      <c r="O260" s="450">
        <v>6</v>
      </c>
      <c r="P260" s="450">
        <v>9</v>
      </c>
      <c r="Q260" s="450">
        <v>10</v>
      </c>
      <c r="R260" s="450">
        <v>7</v>
      </c>
      <c r="S260" s="450">
        <v>6</v>
      </c>
      <c r="T260" s="447">
        <v>20234</v>
      </c>
    </row>
    <row r="261" spans="1:20">
      <c r="A261" s="449" t="s">
        <v>622</v>
      </c>
      <c r="B261" s="448">
        <v>52787</v>
      </c>
      <c r="C261" s="486">
        <v>273226001171</v>
      </c>
      <c r="D261" s="448" t="s">
        <v>849</v>
      </c>
      <c r="E261" s="448">
        <v>73226</v>
      </c>
      <c r="F261" s="487" t="s">
        <v>80</v>
      </c>
      <c r="G261" s="448" t="s">
        <v>63</v>
      </c>
      <c r="H261" s="448" t="s">
        <v>580</v>
      </c>
      <c r="I261" s="450">
        <v>26</v>
      </c>
      <c r="J261" s="450">
        <v>47</v>
      </c>
      <c r="K261" s="450">
        <v>45</v>
      </c>
      <c r="L261" s="450">
        <v>42</v>
      </c>
      <c r="M261" s="450">
        <v>43</v>
      </c>
      <c r="N261" s="450">
        <v>48</v>
      </c>
      <c r="O261" s="450">
        <v>8</v>
      </c>
      <c r="P261" s="450">
        <v>8</v>
      </c>
      <c r="Q261" s="450">
        <v>9</v>
      </c>
      <c r="R261" s="450">
        <v>7</v>
      </c>
      <c r="S261" s="450">
        <v>9</v>
      </c>
      <c r="T261" s="447">
        <v>20234</v>
      </c>
    </row>
    <row r="262" spans="1:20">
      <c r="A262" s="448" t="s">
        <v>584</v>
      </c>
      <c r="B262" s="448">
        <v>133421</v>
      </c>
      <c r="C262" s="486">
        <v>273168002277</v>
      </c>
      <c r="D262" s="448" t="s">
        <v>850</v>
      </c>
      <c r="E262" s="448">
        <v>73168</v>
      </c>
      <c r="F262" s="487" t="s">
        <v>80</v>
      </c>
      <c r="G262" s="448" t="s">
        <v>63</v>
      </c>
      <c r="H262" s="448" t="s">
        <v>580</v>
      </c>
      <c r="I262" s="450">
        <v>14</v>
      </c>
      <c r="J262" s="450">
        <v>47</v>
      </c>
      <c r="K262" s="450">
        <v>45</v>
      </c>
      <c r="L262" s="450">
        <v>47</v>
      </c>
      <c r="M262" s="450">
        <v>45</v>
      </c>
      <c r="N262" s="450">
        <v>48</v>
      </c>
      <c r="O262" s="450">
        <v>10</v>
      </c>
      <c r="P262" s="450">
        <v>14</v>
      </c>
      <c r="Q262" s="450">
        <v>11</v>
      </c>
      <c r="R262" s="450">
        <v>9</v>
      </c>
      <c r="S262" s="450">
        <v>7</v>
      </c>
      <c r="T262" s="447">
        <v>20234</v>
      </c>
    </row>
    <row r="263" spans="1:20">
      <c r="A263" s="449" t="s">
        <v>752</v>
      </c>
      <c r="B263" s="448">
        <v>659193</v>
      </c>
      <c r="C263" s="486">
        <v>273504001527</v>
      </c>
      <c r="D263" s="448" t="s">
        <v>851</v>
      </c>
      <c r="E263" s="448">
        <v>73504</v>
      </c>
      <c r="F263" s="487" t="s">
        <v>80</v>
      </c>
      <c r="G263" s="448" t="s">
        <v>63</v>
      </c>
      <c r="H263" s="448" t="s">
        <v>657</v>
      </c>
      <c r="I263" s="450">
        <v>8</v>
      </c>
      <c r="J263" s="450">
        <v>47</v>
      </c>
      <c r="K263" s="450">
        <v>45</v>
      </c>
      <c r="L263" s="450">
        <v>45</v>
      </c>
      <c r="M263" s="450">
        <v>47</v>
      </c>
      <c r="N263" s="450">
        <v>44</v>
      </c>
      <c r="O263" s="450">
        <v>11</v>
      </c>
      <c r="P263" s="450">
        <v>9</v>
      </c>
      <c r="Q263" s="450">
        <v>11</v>
      </c>
      <c r="R263" s="450">
        <v>6</v>
      </c>
      <c r="S263" s="450">
        <v>7</v>
      </c>
      <c r="T263" s="447">
        <v>20234</v>
      </c>
    </row>
    <row r="264" spans="1:20">
      <c r="A264" s="448" t="s">
        <v>752</v>
      </c>
      <c r="B264" s="448">
        <v>747055</v>
      </c>
      <c r="C264" s="486">
        <v>273504000270</v>
      </c>
      <c r="D264" s="448" t="s">
        <v>852</v>
      </c>
      <c r="E264" s="448">
        <v>73504</v>
      </c>
      <c r="F264" s="487" t="s">
        <v>80</v>
      </c>
      <c r="G264" s="448" t="s">
        <v>63</v>
      </c>
      <c r="H264" s="448" t="s">
        <v>596</v>
      </c>
      <c r="I264" s="450">
        <v>29</v>
      </c>
      <c r="J264" s="450">
        <v>47</v>
      </c>
      <c r="K264" s="450">
        <v>45</v>
      </c>
      <c r="L264" s="450">
        <v>44</v>
      </c>
      <c r="M264" s="450">
        <v>45</v>
      </c>
      <c r="N264" s="450">
        <v>41</v>
      </c>
      <c r="O264" s="450">
        <v>8</v>
      </c>
      <c r="P264" s="450">
        <v>9</v>
      </c>
      <c r="Q264" s="450">
        <v>8</v>
      </c>
      <c r="R264" s="450">
        <v>9</v>
      </c>
      <c r="S264" s="450">
        <v>8</v>
      </c>
      <c r="T264" s="447">
        <v>20234</v>
      </c>
    </row>
    <row r="265" spans="1:20">
      <c r="A265" s="449" t="s">
        <v>752</v>
      </c>
      <c r="B265" s="448">
        <v>659169</v>
      </c>
      <c r="C265" s="486">
        <v>273504000636</v>
      </c>
      <c r="D265" s="448" t="s">
        <v>853</v>
      </c>
      <c r="E265" s="448">
        <v>73504</v>
      </c>
      <c r="F265" s="487" t="s">
        <v>80</v>
      </c>
      <c r="G265" s="448" t="s">
        <v>63</v>
      </c>
      <c r="H265" s="448" t="s">
        <v>657</v>
      </c>
      <c r="I265" s="450">
        <v>10</v>
      </c>
      <c r="J265" s="450">
        <v>47</v>
      </c>
      <c r="K265" s="450">
        <v>45</v>
      </c>
      <c r="L265" s="450">
        <v>44</v>
      </c>
      <c r="M265" s="450">
        <v>47</v>
      </c>
      <c r="N265" s="450">
        <v>42</v>
      </c>
      <c r="O265" s="450">
        <v>10</v>
      </c>
      <c r="P265" s="450">
        <v>10</v>
      </c>
      <c r="Q265" s="450">
        <v>10</v>
      </c>
      <c r="R265" s="450">
        <v>8</v>
      </c>
      <c r="S265" s="450">
        <v>8</v>
      </c>
      <c r="T265" s="447">
        <v>20234</v>
      </c>
    </row>
    <row r="266" spans="1:20">
      <c r="A266" s="448" t="s">
        <v>723</v>
      </c>
      <c r="B266" s="448">
        <v>167122</v>
      </c>
      <c r="C266" s="486">
        <v>273152000142</v>
      </c>
      <c r="D266" s="448" t="s">
        <v>718</v>
      </c>
      <c r="E266" s="448">
        <v>73152</v>
      </c>
      <c r="F266" s="487" t="s">
        <v>80</v>
      </c>
      <c r="G266" s="448" t="s">
        <v>63</v>
      </c>
      <c r="H266" s="448" t="s">
        <v>580</v>
      </c>
      <c r="I266" s="450">
        <v>17</v>
      </c>
      <c r="J266" s="450">
        <v>46</v>
      </c>
      <c r="K266" s="450">
        <v>45</v>
      </c>
      <c r="L266" s="450">
        <v>42</v>
      </c>
      <c r="M266" s="450">
        <v>44</v>
      </c>
      <c r="N266" s="450">
        <v>42</v>
      </c>
      <c r="O266" s="450">
        <v>9</v>
      </c>
      <c r="P266" s="450">
        <v>8</v>
      </c>
      <c r="Q266" s="450">
        <v>11</v>
      </c>
      <c r="R266" s="450">
        <v>9</v>
      </c>
      <c r="S266" s="450">
        <v>8</v>
      </c>
      <c r="T266" s="447">
        <v>20234</v>
      </c>
    </row>
    <row r="267" spans="1:20">
      <c r="A267" s="449" t="s">
        <v>625</v>
      </c>
      <c r="B267" s="448">
        <v>93617</v>
      </c>
      <c r="C267" s="486">
        <v>173275000037</v>
      </c>
      <c r="D267" s="448" t="s">
        <v>854</v>
      </c>
      <c r="E267" s="448">
        <v>73275</v>
      </c>
      <c r="F267" s="487" t="s">
        <v>80</v>
      </c>
      <c r="G267" s="448" t="s">
        <v>63</v>
      </c>
      <c r="H267" s="448" t="s">
        <v>580</v>
      </c>
      <c r="I267" s="450">
        <v>33</v>
      </c>
      <c r="J267" s="450">
        <v>46</v>
      </c>
      <c r="K267" s="450">
        <v>45</v>
      </c>
      <c r="L267" s="450">
        <v>42</v>
      </c>
      <c r="M267" s="450">
        <v>44</v>
      </c>
      <c r="N267" s="450">
        <v>45</v>
      </c>
      <c r="O267" s="450">
        <v>8</v>
      </c>
      <c r="P267" s="450">
        <v>10</v>
      </c>
      <c r="Q267" s="450">
        <v>9</v>
      </c>
      <c r="R267" s="450">
        <v>7</v>
      </c>
      <c r="S267" s="450">
        <v>6</v>
      </c>
      <c r="T267" s="447">
        <v>20234</v>
      </c>
    </row>
    <row r="268" spans="1:20">
      <c r="A268" s="448" t="s">
        <v>625</v>
      </c>
      <c r="B268" s="448">
        <v>148627</v>
      </c>
      <c r="C268" s="486">
        <v>173275000118</v>
      </c>
      <c r="D268" s="448" t="s">
        <v>855</v>
      </c>
      <c r="E268" s="448">
        <v>73275</v>
      </c>
      <c r="F268" s="487" t="s">
        <v>80</v>
      </c>
      <c r="G268" s="448" t="s">
        <v>63</v>
      </c>
      <c r="H268" s="448" t="s">
        <v>657</v>
      </c>
      <c r="I268" s="450">
        <v>17</v>
      </c>
      <c r="J268" s="450">
        <v>46</v>
      </c>
      <c r="K268" s="450">
        <v>45</v>
      </c>
      <c r="L268" s="450">
        <v>42</v>
      </c>
      <c r="M268" s="450">
        <v>44</v>
      </c>
      <c r="N268" s="450">
        <v>46</v>
      </c>
      <c r="O268" s="450">
        <v>9</v>
      </c>
      <c r="P268" s="450">
        <v>9</v>
      </c>
      <c r="Q268" s="450">
        <v>9</v>
      </c>
      <c r="R268" s="450">
        <v>9</v>
      </c>
      <c r="S268" s="450">
        <v>9</v>
      </c>
      <c r="T268" s="447">
        <v>20234</v>
      </c>
    </row>
    <row r="269" spans="1:20">
      <c r="A269" s="449" t="s">
        <v>584</v>
      </c>
      <c r="B269" s="448">
        <v>740399</v>
      </c>
      <c r="C269" s="486">
        <v>273168000193</v>
      </c>
      <c r="D269" s="448" t="s">
        <v>856</v>
      </c>
      <c r="E269" s="448">
        <v>73168</v>
      </c>
      <c r="F269" s="487" t="s">
        <v>80</v>
      </c>
      <c r="G269" s="448" t="s">
        <v>63</v>
      </c>
      <c r="H269" s="448" t="s">
        <v>596</v>
      </c>
      <c r="I269" s="450">
        <v>4</v>
      </c>
      <c r="J269" s="450">
        <v>46</v>
      </c>
      <c r="K269" s="450">
        <v>45</v>
      </c>
      <c r="L269" s="450">
        <v>41</v>
      </c>
      <c r="M269" s="450">
        <v>48</v>
      </c>
      <c r="N269" s="450">
        <v>48</v>
      </c>
      <c r="O269" s="450">
        <v>6</v>
      </c>
      <c r="P269" s="450">
        <v>4</v>
      </c>
      <c r="Q269" s="450">
        <v>9</v>
      </c>
      <c r="R269" s="450">
        <v>5</v>
      </c>
      <c r="S269" s="450">
        <v>6</v>
      </c>
      <c r="T269" s="447">
        <v>20234</v>
      </c>
    </row>
    <row r="270" spans="1:20">
      <c r="A270" s="448" t="s">
        <v>584</v>
      </c>
      <c r="B270" s="448">
        <v>191833</v>
      </c>
      <c r="C270" s="486">
        <v>373168003634</v>
      </c>
      <c r="D270" s="448" t="s">
        <v>857</v>
      </c>
      <c r="E270" s="448">
        <v>73168</v>
      </c>
      <c r="F270" s="487" t="s">
        <v>80</v>
      </c>
      <c r="G270" s="448" t="s">
        <v>75</v>
      </c>
      <c r="H270" s="448" t="s">
        <v>676</v>
      </c>
      <c r="I270" s="450">
        <v>42</v>
      </c>
      <c r="J270" s="450">
        <v>47</v>
      </c>
      <c r="K270" s="450">
        <v>43</v>
      </c>
      <c r="L270" s="450">
        <v>43</v>
      </c>
      <c r="M270" s="450">
        <v>43</v>
      </c>
      <c r="N270" s="450">
        <v>41</v>
      </c>
      <c r="O270" s="450">
        <v>9</v>
      </c>
      <c r="P270" s="450">
        <v>9</v>
      </c>
      <c r="Q270" s="450">
        <v>9</v>
      </c>
      <c r="R270" s="450">
        <v>9</v>
      </c>
      <c r="S270" s="450">
        <v>8</v>
      </c>
      <c r="T270" s="447">
        <v>20234</v>
      </c>
    </row>
    <row r="271" spans="1:20">
      <c r="A271" s="449" t="s">
        <v>698</v>
      </c>
      <c r="B271" s="448">
        <v>542019</v>
      </c>
      <c r="C271" s="486">
        <v>273200000150</v>
      </c>
      <c r="D271" s="448" t="s">
        <v>858</v>
      </c>
      <c r="E271" s="448">
        <v>73200</v>
      </c>
      <c r="F271" s="487" t="s">
        <v>80</v>
      </c>
      <c r="G271" s="448" t="s">
        <v>63</v>
      </c>
      <c r="H271" s="448" t="s">
        <v>596</v>
      </c>
      <c r="I271" s="450">
        <v>18</v>
      </c>
      <c r="J271" s="450">
        <v>46</v>
      </c>
      <c r="K271" s="450">
        <v>45</v>
      </c>
      <c r="L271" s="450">
        <v>43</v>
      </c>
      <c r="M271" s="450">
        <v>46</v>
      </c>
      <c r="N271" s="450">
        <v>44</v>
      </c>
      <c r="O271" s="450">
        <v>10</v>
      </c>
      <c r="P271" s="450">
        <v>12</v>
      </c>
      <c r="Q271" s="450">
        <v>9</v>
      </c>
      <c r="R271" s="450">
        <v>9</v>
      </c>
      <c r="S271" s="450">
        <v>11</v>
      </c>
      <c r="T271" s="447">
        <v>20234</v>
      </c>
    </row>
    <row r="272" spans="1:20">
      <c r="A272" s="448" t="s">
        <v>749</v>
      </c>
      <c r="B272" s="448">
        <v>61598</v>
      </c>
      <c r="C272" s="486">
        <v>273622000268</v>
      </c>
      <c r="D272" s="448" t="s">
        <v>859</v>
      </c>
      <c r="E272" s="448">
        <v>73622</v>
      </c>
      <c r="F272" s="487" t="s">
        <v>80</v>
      </c>
      <c r="G272" s="448" t="s">
        <v>63</v>
      </c>
      <c r="H272" s="448" t="s">
        <v>580</v>
      </c>
      <c r="I272" s="450">
        <v>12</v>
      </c>
      <c r="J272" s="450">
        <v>45</v>
      </c>
      <c r="K272" s="450">
        <v>45</v>
      </c>
      <c r="L272" s="450">
        <v>39</v>
      </c>
      <c r="M272" s="450">
        <v>43</v>
      </c>
      <c r="N272" s="450">
        <v>43</v>
      </c>
      <c r="O272" s="450">
        <v>7</v>
      </c>
      <c r="P272" s="450">
        <v>10</v>
      </c>
      <c r="Q272" s="450">
        <v>9</v>
      </c>
      <c r="R272" s="450">
        <v>6</v>
      </c>
      <c r="S272" s="450">
        <v>8</v>
      </c>
      <c r="T272" s="447">
        <v>20234</v>
      </c>
    </row>
    <row r="273" spans="1:20">
      <c r="A273" s="449" t="s">
        <v>752</v>
      </c>
      <c r="B273" s="448">
        <v>811869</v>
      </c>
      <c r="C273" s="486">
        <v>273504000458</v>
      </c>
      <c r="D273" s="448" t="s">
        <v>860</v>
      </c>
      <c r="E273" s="448">
        <v>73504</v>
      </c>
      <c r="F273" s="487" t="s">
        <v>80</v>
      </c>
      <c r="G273" s="448" t="s">
        <v>63</v>
      </c>
      <c r="H273" s="448" t="s">
        <v>596</v>
      </c>
      <c r="I273" s="450">
        <v>10</v>
      </c>
      <c r="J273" s="450">
        <v>45</v>
      </c>
      <c r="K273" s="450">
        <v>45</v>
      </c>
      <c r="L273" s="450">
        <v>45</v>
      </c>
      <c r="M273" s="450">
        <v>47</v>
      </c>
      <c r="N273" s="450">
        <v>45</v>
      </c>
      <c r="O273" s="450">
        <v>8</v>
      </c>
      <c r="P273" s="450">
        <v>7</v>
      </c>
      <c r="Q273" s="450">
        <v>10</v>
      </c>
      <c r="R273" s="450">
        <v>8</v>
      </c>
      <c r="S273" s="450">
        <v>9</v>
      </c>
      <c r="T273" s="447">
        <v>20234</v>
      </c>
    </row>
    <row r="274" spans="1:20">
      <c r="A274" s="448" t="s">
        <v>618</v>
      </c>
      <c r="B274" s="448">
        <v>740233</v>
      </c>
      <c r="C274" s="486">
        <v>273236000288</v>
      </c>
      <c r="D274" s="448" t="s">
        <v>601</v>
      </c>
      <c r="E274" s="448">
        <v>73236</v>
      </c>
      <c r="F274" s="487" t="s">
        <v>80</v>
      </c>
      <c r="G274" s="448" t="s">
        <v>63</v>
      </c>
      <c r="H274" s="448" t="s">
        <v>596</v>
      </c>
      <c r="I274" s="450">
        <v>21</v>
      </c>
      <c r="J274" s="450">
        <v>44</v>
      </c>
      <c r="K274" s="450">
        <v>45</v>
      </c>
      <c r="L274" s="450">
        <v>40</v>
      </c>
      <c r="M274" s="450">
        <v>43</v>
      </c>
      <c r="N274" s="450">
        <v>46</v>
      </c>
      <c r="O274" s="450">
        <v>6</v>
      </c>
      <c r="P274" s="450">
        <v>9</v>
      </c>
      <c r="Q274" s="450">
        <v>9</v>
      </c>
      <c r="R274" s="450">
        <v>7</v>
      </c>
      <c r="S274" s="450">
        <v>6</v>
      </c>
      <c r="T274" s="447">
        <v>20234</v>
      </c>
    </row>
    <row r="275" spans="1:20">
      <c r="A275" s="448" t="s">
        <v>698</v>
      </c>
      <c r="B275" s="448">
        <v>741785</v>
      </c>
      <c r="C275" s="486">
        <v>173200000368</v>
      </c>
      <c r="D275" s="448" t="s">
        <v>861</v>
      </c>
      <c r="E275" s="448">
        <v>73200</v>
      </c>
      <c r="F275" s="487" t="s">
        <v>80</v>
      </c>
      <c r="G275" s="448" t="s">
        <v>63</v>
      </c>
      <c r="H275" s="448" t="s">
        <v>596</v>
      </c>
      <c r="I275" s="450">
        <v>27</v>
      </c>
      <c r="J275" s="450">
        <v>50</v>
      </c>
      <c r="K275" s="450">
        <v>44</v>
      </c>
      <c r="L275" s="450">
        <v>42</v>
      </c>
      <c r="M275" s="450">
        <v>46</v>
      </c>
      <c r="N275" s="450">
        <v>43</v>
      </c>
      <c r="O275" s="450">
        <v>8</v>
      </c>
      <c r="P275" s="450">
        <v>11</v>
      </c>
      <c r="Q275" s="450">
        <v>8</v>
      </c>
      <c r="R275" s="450">
        <v>10</v>
      </c>
      <c r="S275" s="450">
        <v>8</v>
      </c>
      <c r="T275" s="447">
        <v>20234</v>
      </c>
    </row>
    <row r="276" spans="1:20">
      <c r="A276" s="449" t="s">
        <v>615</v>
      </c>
      <c r="B276" s="448">
        <v>743229</v>
      </c>
      <c r="C276" s="486">
        <v>273678000384</v>
      </c>
      <c r="D276" s="448" t="s">
        <v>862</v>
      </c>
      <c r="E276" s="448">
        <v>73678</v>
      </c>
      <c r="F276" s="487" t="s">
        <v>80</v>
      </c>
      <c r="G276" s="448" t="s">
        <v>63</v>
      </c>
      <c r="H276" s="448" t="s">
        <v>596</v>
      </c>
      <c r="I276" s="450">
        <v>26</v>
      </c>
      <c r="J276" s="450">
        <v>49</v>
      </c>
      <c r="K276" s="450">
        <v>44</v>
      </c>
      <c r="L276" s="450">
        <v>44</v>
      </c>
      <c r="M276" s="450">
        <v>46</v>
      </c>
      <c r="N276" s="450">
        <v>47</v>
      </c>
      <c r="O276" s="450">
        <v>8</v>
      </c>
      <c r="P276" s="450">
        <v>8</v>
      </c>
      <c r="Q276" s="450">
        <v>8</v>
      </c>
      <c r="R276" s="450">
        <v>8</v>
      </c>
      <c r="S276" s="450">
        <v>6</v>
      </c>
      <c r="T276" s="447">
        <v>20234</v>
      </c>
    </row>
    <row r="277" spans="1:20">
      <c r="A277" s="448" t="s">
        <v>584</v>
      </c>
      <c r="B277" s="448">
        <v>803924</v>
      </c>
      <c r="C277" s="486">
        <v>273168000711</v>
      </c>
      <c r="D277" s="448" t="s">
        <v>863</v>
      </c>
      <c r="E277" s="448">
        <v>73168</v>
      </c>
      <c r="F277" s="487" t="s">
        <v>80</v>
      </c>
      <c r="G277" s="448" t="s">
        <v>63</v>
      </c>
      <c r="H277" s="448" t="s">
        <v>596</v>
      </c>
      <c r="I277" s="450">
        <v>4</v>
      </c>
      <c r="J277" s="450">
        <v>49</v>
      </c>
      <c r="K277" s="450">
        <v>44</v>
      </c>
      <c r="L277" s="450">
        <v>38</v>
      </c>
      <c r="M277" s="450">
        <v>41</v>
      </c>
      <c r="N277" s="450">
        <v>40</v>
      </c>
      <c r="O277" s="450">
        <v>2</v>
      </c>
      <c r="P277" s="450">
        <v>2</v>
      </c>
      <c r="Q277" s="450">
        <v>2</v>
      </c>
      <c r="R277" s="450">
        <v>2</v>
      </c>
      <c r="S277" s="450">
        <v>8</v>
      </c>
      <c r="T277" s="447">
        <v>20234</v>
      </c>
    </row>
    <row r="278" spans="1:20">
      <c r="A278" s="449" t="s">
        <v>714</v>
      </c>
      <c r="B278" s="448">
        <v>123729</v>
      </c>
      <c r="C278" s="486">
        <v>273563000615</v>
      </c>
      <c r="D278" s="448" t="s">
        <v>864</v>
      </c>
      <c r="E278" s="448">
        <v>73563</v>
      </c>
      <c r="F278" s="487" t="s">
        <v>80</v>
      </c>
      <c r="G278" s="448" t="s">
        <v>63</v>
      </c>
      <c r="H278" s="448" t="s">
        <v>580</v>
      </c>
      <c r="I278" s="450">
        <v>10</v>
      </c>
      <c r="J278" s="450">
        <v>49</v>
      </c>
      <c r="K278" s="450">
        <v>44</v>
      </c>
      <c r="L278" s="450">
        <v>38</v>
      </c>
      <c r="M278" s="450">
        <v>42</v>
      </c>
      <c r="N278" s="450">
        <v>43</v>
      </c>
      <c r="O278" s="450">
        <v>7</v>
      </c>
      <c r="P278" s="450">
        <v>10</v>
      </c>
      <c r="Q278" s="450">
        <v>6</v>
      </c>
      <c r="R278" s="450">
        <v>7</v>
      </c>
      <c r="S278" s="450">
        <v>6</v>
      </c>
      <c r="T278" s="447">
        <v>20234</v>
      </c>
    </row>
    <row r="279" spans="1:20">
      <c r="A279" s="448" t="s">
        <v>581</v>
      </c>
      <c r="B279" s="448">
        <v>26849</v>
      </c>
      <c r="C279" s="486">
        <v>173268000137</v>
      </c>
      <c r="D279" s="448" t="s">
        <v>722</v>
      </c>
      <c r="E279" s="448">
        <v>73268</v>
      </c>
      <c r="F279" s="487" t="s">
        <v>80</v>
      </c>
      <c r="G279" s="448" t="s">
        <v>63</v>
      </c>
      <c r="H279" s="448" t="s">
        <v>657</v>
      </c>
      <c r="I279" s="450">
        <v>25</v>
      </c>
      <c r="J279" s="450">
        <v>48</v>
      </c>
      <c r="K279" s="450">
        <v>44</v>
      </c>
      <c r="L279" s="450">
        <v>42</v>
      </c>
      <c r="M279" s="450">
        <v>45</v>
      </c>
      <c r="N279" s="450">
        <v>45</v>
      </c>
      <c r="O279" s="450">
        <v>9</v>
      </c>
      <c r="P279" s="450">
        <v>10</v>
      </c>
      <c r="Q279" s="450">
        <v>8</v>
      </c>
      <c r="R279" s="450">
        <v>8</v>
      </c>
      <c r="S279" s="450">
        <v>8</v>
      </c>
      <c r="T279" s="447">
        <v>20234</v>
      </c>
    </row>
    <row r="280" spans="1:20">
      <c r="A280" s="449" t="s">
        <v>584</v>
      </c>
      <c r="B280" s="448">
        <v>723965</v>
      </c>
      <c r="C280" s="486">
        <v>273168002111</v>
      </c>
      <c r="D280" s="448" t="s">
        <v>865</v>
      </c>
      <c r="E280" s="448">
        <v>73168</v>
      </c>
      <c r="F280" s="487" t="s">
        <v>80</v>
      </c>
      <c r="G280" s="448" t="s">
        <v>63</v>
      </c>
      <c r="H280" s="448" t="s">
        <v>596</v>
      </c>
      <c r="I280" s="450">
        <v>13</v>
      </c>
      <c r="J280" s="450">
        <v>48</v>
      </c>
      <c r="K280" s="450">
        <v>44</v>
      </c>
      <c r="L280" s="450">
        <v>43</v>
      </c>
      <c r="M280" s="450">
        <v>45</v>
      </c>
      <c r="N280" s="450">
        <v>44</v>
      </c>
      <c r="O280" s="450">
        <v>8</v>
      </c>
      <c r="P280" s="450">
        <v>9</v>
      </c>
      <c r="Q280" s="450">
        <v>9</v>
      </c>
      <c r="R280" s="450">
        <v>8</v>
      </c>
      <c r="S280" s="450">
        <v>7</v>
      </c>
      <c r="T280" s="447">
        <v>20234</v>
      </c>
    </row>
    <row r="281" spans="1:20">
      <c r="A281" s="448" t="s">
        <v>582</v>
      </c>
      <c r="B281" s="448">
        <v>783837</v>
      </c>
      <c r="C281" s="486">
        <v>173319000081</v>
      </c>
      <c r="D281" s="448" t="s">
        <v>866</v>
      </c>
      <c r="E281" s="448">
        <v>73319</v>
      </c>
      <c r="F281" s="487" t="s">
        <v>80</v>
      </c>
      <c r="G281" s="448" t="s">
        <v>63</v>
      </c>
      <c r="H281" s="448" t="s">
        <v>596</v>
      </c>
      <c r="I281" s="450">
        <v>23</v>
      </c>
      <c r="J281" s="450">
        <v>48</v>
      </c>
      <c r="K281" s="450">
        <v>44</v>
      </c>
      <c r="L281" s="450">
        <v>42</v>
      </c>
      <c r="M281" s="450">
        <v>44</v>
      </c>
      <c r="N281" s="450">
        <v>46</v>
      </c>
      <c r="O281" s="450">
        <v>11</v>
      </c>
      <c r="P281" s="450">
        <v>11</v>
      </c>
      <c r="Q281" s="450">
        <v>10</v>
      </c>
      <c r="R281" s="450">
        <v>7</v>
      </c>
      <c r="S281" s="450">
        <v>10</v>
      </c>
      <c r="T281" s="447">
        <v>20234</v>
      </c>
    </row>
    <row r="282" spans="1:20">
      <c r="A282" s="449" t="s">
        <v>867</v>
      </c>
      <c r="B282" s="448">
        <v>736173</v>
      </c>
      <c r="C282" s="486">
        <v>173671000228</v>
      </c>
      <c r="D282" s="448" t="s">
        <v>868</v>
      </c>
      <c r="E282" s="448">
        <v>73671</v>
      </c>
      <c r="F282" s="487" t="s">
        <v>80</v>
      </c>
      <c r="G282" s="448" t="s">
        <v>63</v>
      </c>
      <c r="H282" s="448" t="s">
        <v>596</v>
      </c>
      <c r="I282" s="450">
        <v>72</v>
      </c>
      <c r="J282" s="450">
        <v>47</v>
      </c>
      <c r="K282" s="450">
        <v>44</v>
      </c>
      <c r="L282" s="450">
        <v>42</v>
      </c>
      <c r="M282" s="450">
        <v>44</v>
      </c>
      <c r="N282" s="450">
        <v>43</v>
      </c>
      <c r="O282" s="450">
        <v>8</v>
      </c>
      <c r="P282" s="450">
        <v>11</v>
      </c>
      <c r="Q282" s="450">
        <v>8</v>
      </c>
      <c r="R282" s="450">
        <v>9</v>
      </c>
      <c r="S282" s="450">
        <v>8</v>
      </c>
      <c r="T282" s="447">
        <v>20234</v>
      </c>
    </row>
    <row r="283" spans="1:20">
      <c r="A283" s="448" t="s">
        <v>708</v>
      </c>
      <c r="B283" s="448">
        <v>748129</v>
      </c>
      <c r="C283" s="486">
        <v>173055000095</v>
      </c>
      <c r="D283" s="448" t="s">
        <v>869</v>
      </c>
      <c r="E283" s="448">
        <v>73055</v>
      </c>
      <c r="F283" s="487" t="s">
        <v>80</v>
      </c>
      <c r="G283" s="448" t="s">
        <v>63</v>
      </c>
      <c r="H283" s="448" t="s">
        <v>596</v>
      </c>
      <c r="I283" s="450">
        <v>29</v>
      </c>
      <c r="J283" s="450">
        <v>47</v>
      </c>
      <c r="K283" s="450">
        <v>44</v>
      </c>
      <c r="L283" s="450">
        <v>42</v>
      </c>
      <c r="M283" s="450">
        <v>44</v>
      </c>
      <c r="N283" s="450">
        <v>44</v>
      </c>
      <c r="O283" s="450">
        <v>9</v>
      </c>
      <c r="P283" s="450">
        <v>11</v>
      </c>
      <c r="Q283" s="450">
        <v>10</v>
      </c>
      <c r="R283" s="450">
        <v>8</v>
      </c>
      <c r="S283" s="450">
        <v>7</v>
      </c>
      <c r="T283" s="447">
        <v>20234</v>
      </c>
    </row>
    <row r="284" spans="1:20">
      <c r="A284" s="449" t="s">
        <v>625</v>
      </c>
      <c r="B284" s="448">
        <v>741330</v>
      </c>
      <c r="C284" s="486">
        <v>273275000171</v>
      </c>
      <c r="D284" s="448" t="s">
        <v>870</v>
      </c>
      <c r="E284" s="448">
        <v>73275</v>
      </c>
      <c r="F284" s="487" t="s">
        <v>80</v>
      </c>
      <c r="G284" s="448" t="s">
        <v>63</v>
      </c>
      <c r="H284" s="448" t="s">
        <v>596</v>
      </c>
      <c r="I284" s="450">
        <v>20</v>
      </c>
      <c r="J284" s="450">
        <v>47</v>
      </c>
      <c r="K284" s="450">
        <v>44</v>
      </c>
      <c r="L284" s="450">
        <v>42</v>
      </c>
      <c r="M284" s="450">
        <v>42</v>
      </c>
      <c r="N284" s="450">
        <v>44</v>
      </c>
      <c r="O284" s="450">
        <v>11</v>
      </c>
      <c r="P284" s="450">
        <v>12</v>
      </c>
      <c r="Q284" s="450">
        <v>12</v>
      </c>
      <c r="R284" s="450">
        <v>8</v>
      </c>
      <c r="S284" s="450">
        <v>8</v>
      </c>
      <c r="T284" s="447">
        <v>20234</v>
      </c>
    </row>
    <row r="285" spans="1:20">
      <c r="A285" s="448" t="s">
        <v>578</v>
      </c>
      <c r="B285" s="448">
        <v>183251</v>
      </c>
      <c r="C285" s="486">
        <v>373449000880</v>
      </c>
      <c r="D285" s="448" t="s">
        <v>871</v>
      </c>
      <c r="E285" s="448">
        <v>73449</v>
      </c>
      <c r="F285" s="487" t="s">
        <v>80</v>
      </c>
      <c r="G285" s="448" t="s">
        <v>75</v>
      </c>
      <c r="H285" s="448" t="s">
        <v>676</v>
      </c>
      <c r="I285" s="450">
        <v>18</v>
      </c>
      <c r="J285" s="450">
        <v>46</v>
      </c>
      <c r="K285" s="450">
        <v>45</v>
      </c>
      <c r="L285" s="450">
        <v>42</v>
      </c>
      <c r="M285" s="450">
        <v>42</v>
      </c>
      <c r="N285" s="450">
        <v>42</v>
      </c>
      <c r="O285" s="450">
        <v>8</v>
      </c>
      <c r="P285" s="450">
        <v>10</v>
      </c>
      <c r="Q285" s="450">
        <v>10</v>
      </c>
      <c r="R285" s="450">
        <v>7</v>
      </c>
      <c r="S285" s="450">
        <v>9</v>
      </c>
      <c r="T285" s="447">
        <v>20234</v>
      </c>
    </row>
    <row r="286" spans="1:20">
      <c r="A286" s="449" t="s">
        <v>872</v>
      </c>
      <c r="B286" s="448">
        <v>747592</v>
      </c>
      <c r="C286" s="486">
        <v>273217000692</v>
      </c>
      <c r="D286" s="448" t="s">
        <v>873</v>
      </c>
      <c r="E286" s="448">
        <v>73217</v>
      </c>
      <c r="F286" s="487" t="s">
        <v>80</v>
      </c>
      <c r="G286" s="448" t="s">
        <v>63</v>
      </c>
      <c r="H286" s="448" t="s">
        <v>596</v>
      </c>
      <c r="I286" s="450">
        <v>45</v>
      </c>
      <c r="J286" s="450">
        <v>46</v>
      </c>
      <c r="K286" s="450">
        <v>44</v>
      </c>
      <c r="L286" s="450">
        <v>40</v>
      </c>
      <c r="M286" s="450">
        <v>43</v>
      </c>
      <c r="N286" s="450">
        <v>41</v>
      </c>
      <c r="O286" s="450">
        <v>8</v>
      </c>
      <c r="P286" s="450">
        <v>10</v>
      </c>
      <c r="Q286" s="450">
        <v>8</v>
      </c>
      <c r="R286" s="450">
        <v>7</v>
      </c>
      <c r="S286" s="450">
        <v>7</v>
      </c>
      <c r="T286" s="447">
        <v>20234</v>
      </c>
    </row>
    <row r="287" spans="1:20">
      <c r="A287" s="448" t="s">
        <v>872</v>
      </c>
      <c r="B287" s="448">
        <v>746206</v>
      </c>
      <c r="C287" s="486">
        <v>273217001001</v>
      </c>
      <c r="D287" s="448" t="s">
        <v>874</v>
      </c>
      <c r="E287" s="448">
        <v>73217</v>
      </c>
      <c r="F287" s="487" t="s">
        <v>80</v>
      </c>
      <c r="G287" s="448" t="s">
        <v>63</v>
      </c>
      <c r="H287" s="448" t="s">
        <v>596</v>
      </c>
      <c r="I287" s="450">
        <v>24</v>
      </c>
      <c r="J287" s="450">
        <v>46</v>
      </c>
      <c r="K287" s="450">
        <v>44</v>
      </c>
      <c r="L287" s="450">
        <v>43</v>
      </c>
      <c r="M287" s="450">
        <v>44</v>
      </c>
      <c r="N287" s="450">
        <v>43</v>
      </c>
      <c r="O287" s="450">
        <v>10</v>
      </c>
      <c r="P287" s="450">
        <v>10</v>
      </c>
      <c r="Q287" s="450">
        <v>9</v>
      </c>
      <c r="R287" s="450">
        <v>9</v>
      </c>
      <c r="S287" s="450">
        <v>6</v>
      </c>
      <c r="T287" s="447">
        <v>20234</v>
      </c>
    </row>
    <row r="288" spans="1:20">
      <c r="A288" s="449" t="s">
        <v>620</v>
      </c>
      <c r="B288" s="448">
        <v>155069</v>
      </c>
      <c r="C288" s="486">
        <v>273624000583</v>
      </c>
      <c r="D288" s="448" t="s">
        <v>875</v>
      </c>
      <c r="E288" s="448">
        <v>73624</v>
      </c>
      <c r="F288" s="487" t="s">
        <v>80</v>
      </c>
      <c r="G288" s="448" t="s">
        <v>63</v>
      </c>
      <c r="H288" s="448" t="s">
        <v>580</v>
      </c>
      <c r="I288" s="450">
        <v>15</v>
      </c>
      <c r="J288" s="450">
        <v>46</v>
      </c>
      <c r="K288" s="450">
        <v>44</v>
      </c>
      <c r="L288" s="450">
        <v>38</v>
      </c>
      <c r="M288" s="450">
        <v>43</v>
      </c>
      <c r="N288" s="450">
        <v>41</v>
      </c>
      <c r="O288" s="450">
        <v>4</v>
      </c>
      <c r="P288" s="450">
        <v>5</v>
      </c>
      <c r="Q288" s="450">
        <v>6</v>
      </c>
      <c r="R288" s="450">
        <v>5</v>
      </c>
      <c r="S288" s="450">
        <v>5</v>
      </c>
      <c r="T288" s="447">
        <v>20234</v>
      </c>
    </row>
    <row r="289" spans="1:20">
      <c r="A289" s="448" t="s">
        <v>867</v>
      </c>
      <c r="B289" s="448">
        <v>121327</v>
      </c>
      <c r="C289" s="486">
        <v>173671000201</v>
      </c>
      <c r="D289" s="448" t="s">
        <v>876</v>
      </c>
      <c r="E289" s="448">
        <v>73671</v>
      </c>
      <c r="F289" s="487" t="s">
        <v>80</v>
      </c>
      <c r="G289" s="448" t="s">
        <v>63</v>
      </c>
      <c r="H289" s="448" t="s">
        <v>580</v>
      </c>
      <c r="I289" s="450">
        <v>93</v>
      </c>
      <c r="J289" s="450">
        <v>46</v>
      </c>
      <c r="K289" s="450">
        <v>44</v>
      </c>
      <c r="L289" s="450">
        <v>41</v>
      </c>
      <c r="M289" s="450">
        <v>44</v>
      </c>
      <c r="N289" s="450">
        <v>44</v>
      </c>
      <c r="O289" s="450">
        <v>8</v>
      </c>
      <c r="P289" s="450">
        <v>11</v>
      </c>
      <c r="Q289" s="450">
        <v>9</v>
      </c>
      <c r="R289" s="450">
        <v>8</v>
      </c>
      <c r="S289" s="450">
        <v>9</v>
      </c>
      <c r="T289" s="447">
        <v>20234</v>
      </c>
    </row>
    <row r="290" spans="1:20">
      <c r="A290" s="449" t="s">
        <v>584</v>
      </c>
      <c r="B290" s="448">
        <v>541540</v>
      </c>
      <c r="C290" s="486">
        <v>273168002846</v>
      </c>
      <c r="D290" s="448" t="s">
        <v>877</v>
      </c>
      <c r="E290" s="448">
        <v>73168</v>
      </c>
      <c r="F290" s="487" t="s">
        <v>80</v>
      </c>
      <c r="G290" s="448" t="s">
        <v>63</v>
      </c>
      <c r="H290" s="448" t="s">
        <v>580</v>
      </c>
      <c r="I290" s="450">
        <v>11</v>
      </c>
      <c r="J290" s="450">
        <v>45</v>
      </c>
      <c r="K290" s="450">
        <v>44</v>
      </c>
      <c r="L290" s="450">
        <v>42</v>
      </c>
      <c r="M290" s="450">
        <v>42</v>
      </c>
      <c r="N290" s="450">
        <v>44</v>
      </c>
      <c r="O290" s="450">
        <v>9</v>
      </c>
      <c r="P290" s="450">
        <v>9</v>
      </c>
      <c r="Q290" s="450">
        <v>8</v>
      </c>
      <c r="R290" s="450">
        <v>8</v>
      </c>
      <c r="S290" s="450">
        <v>6</v>
      </c>
      <c r="T290" s="447">
        <v>20234</v>
      </c>
    </row>
    <row r="291" spans="1:20">
      <c r="A291" s="448" t="s">
        <v>634</v>
      </c>
      <c r="B291" s="448">
        <v>723635</v>
      </c>
      <c r="C291" s="486">
        <v>373067800029</v>
      </c>
      <c r="D291" s="448" t="s">
        <v>878</v>
      </c>
      <c r="E291" s="448">
        <v>73067</v>
      </c>
      <c r="F291" s="487" t="s">
        <v>80</v>
      </c>
      <c r="G291" s="448" t="s">
        <v>75</v>
      </c>
      <c r="H291" s="448" t="s">
        <v>676</v>
      </c>
      <c r="I291" s="450">
        <v>9</v>
      </c>
      <c r="J291" s="450">
        <v>46</v>
      </c>
      <c r="K291" s="450">
        <v>44</v>
      </c>
      <c r="L291" s="450">
        <v>42</v>
      </c>
      <c r="M291" s="450">
        <v>45</v>
      </c>
      <c r="N291" s="450">
        <v>42</v>
      </c>
      <c r="O291" s="450">
        <v>12</v>
      </c>
      <c r="P291" s="450">
        <v>12</v>
      </c>
      <c r="Q291" s="450">
        <v>11</v>
      </c>
      <c r="R291" s="450">
        <v>8</v>
      </c>
      <c r="S291" s="450">
        <v>6</v>
      </c>
      <c r="T291" s="447">
        <v>20234</v>
      </c>
    </row>
    <row r="292" spans="1:20">
      <c r="A292" s="449" t="s">
        <v>582</v>
      </c>
      <c r="B292" s="448">
        <v>736488</v>
      </c>
      <c r="C292" s="486">
        <v>273319000859</v>
      </c>
      <c r="D292" s="448" t="s">
        <v>879</v>
      </c>
      <c r="E292" s="448">
        <v>73319</v>
      </c>
      <c r="F292" s="487" t="s">
        <v>80</v>
      </c>
      <c r="G292" s="448" t="s">
        <v>63</v>
      </c>
      <c r="H292" s="448" t="s">
        <v>596</v>
      </c>
      <c r="I292" s="450">
        <v>9</v>
      </c>
      <c r="J292" s="450">
        <v>43</v>
      </c>
      <c r="K292" s="450">
        <v>44</v>
      </c>
      <c r="L292" s="450">
        <v>37</v>
      </c>
      <c r="M292" s="450">
        <v>37</v>
      </c>
      <c r="N292" s="450">
        <v>44</v>
      </c>
      <c r="O292" s="450">
        <v>6</v>
      </c>
      <c r="P292" s="450">
        <v>9</v>
      </c>
      <c r="Q292" s="450">
        <v>6</v>
      </c>
      <c r="R292" s="450">
        <v>5</v>
      </c>
      <c r="S292" s="450">
        <v>6</v>
      </c>
      <c r="T292" s="447">
        <v>20234</v>
      </c>
    </row>
    <row r="293" spans="1:20">
      <c r="A293" s="448" t="s">
        <v>698</v>
      </c>
      <c r="B293" s="448">
        <v>742643</v>
      </c>
      <c r="C293" s="486">
        <v>273200000095</v>
      </c>
      <c r="D293" s="448" t="s">
        <v>880</v>
      </c>
      <c r="E293" s="448">
        <v>73200</v>
      </c>
      <c r="F293" s="487" t="s">
        <v>80</v>
      </c>
      <c r="G293" s="448" t="s">
        <v>63</v>
      </c>
      <c r="H293" s="448" t="s">
        <v>596</v>
      </c>
      <c r="I293" s="450">
        <v>18</v>
      </c>
      <c r="J293" s="450">
        <v>43</v>
      </c>
      <c r="K293" s="450">
        <v>44</v>
      </c>
      <c r="L293" s="450">
        <v>40</v>
      </c>
      <c r="M293" s="450">
        <v>45</v>
      </c>
      <c r="N293" s="450">
        <v>42</v>
      </c>
      <c r="O293" s="450">
        <v>10</v>
      </c>
      <c r="P293" s="450">
        <v>10</v>
      </c>
      <c r="Q293" s="450">
        <v>9</v>
      </c>
      <c r="R293" s="450">
        <v>7</v>
      </c>
      <c r="S293" s="450">
        <v>6</v>
      </c>
      <c r="T293" s="447">
        <v>20234</v>
      </c>
    </row>
    <row r="294" spans="1:20">
      <c r="A294" s="449" t="s">
        <v>582</v>
      </c>
      <c r="B294" s="448">
        <v>724450</v>
      </c>
      <c r="C294" s="486">
        <v>173319000072</v>
      </c>
      <c r="D294" s="448" t="s">
        <v>881</v>
      </c>
      <c r="E294" s="448">
        <v>73319</v>
      </c>
      <c r="F294" s="487" t="s">
        <v>80</v>
      </c>
      <c r="G294" s="448" t="s">
        <v>63</v>
      </c>
      <c r="H294" s="448" t="s">
        <v>596</v>
      </c>
      <c r="I294" s="450">
        <v>139</v>
      </c>
      <c r="J294" s="450">
        <v>48</v>
      </c>
      <c r="K294" s="450">
        <v>43</v>
      </c>
      <c r="L294" s="450">
        <v>41</v>
      </c>
      <c r="M294" s="450">
        <v>43</v>
      </c>
      <c r="N294" s="450">
        <v>44</v>
      </c>
      <c r="O294" s="450">
        <v>9</v>
      </c>
      <c r="P294" s="450">
        <v>10</v>
      </c>
      <c r="Q294" s="450">
        <v>9</v>
      </c>
      <c r="R294" s="450">
        <v>8</v>
      </c>
      <c r="S294" s="450">
        <v>10</v>
      </c>
      <c r="T294" s="447">
        <v>20234</v>
      </c>
    </row>
    <row r="295" spans="1:20">
      <c r="A295" s="448" t="s">
        <v>659</v>
      </c>
      <c r="B295" s="448">
        <v>726570</v>
      </c>
      <c r="C295" s="486">
        <v>273616000094</v>
      </c>
      <c r="D295" s="448" t="s">
        <v>882</v>
      </c>
      <c r="E295" s="448">
        <v>73616</v>
      </c>
      <c r="F295" s="487" t="s">
        <v>80</v>
      </c>
      <c r="G295" s="448" t="s">
        <v>63</v>
      </c>
      <c r="H295" s="448" t="s">
        <v>596</v>
      </c>
      <c r="I295" s="450">
        <v>4</v>
      </c>
      <c r="J295" s="450">
        <v>48</v>
      </c>
      <c r="K295" s="450">
        <v>43</v>
      </c>
      <c r="L295" s="450">
        <v>48</v>
      </c>
      <c r="M295" s="450">
        <v>45</v>
      </c>
      <c r="N295" s="450">
        <v>41</v>
      </c>
      <c r="O295" s="450">
        <v>4</v>
      </c>
      <c r="P295" s="450">
        <v>6</v>
      </c>
      <c r="Q295" s="450">
        <v>10</v>
      </c>
      <c r="R295" s="450">
        <v>3</v>
      </c>
      <c r="S295" s="450">
        <v>6</v>
      </c>
      <c r="T295" s="447">
        <v>20234</v>
      </c>
    </row>
    <row r="296" spans="1:20">
      <c r="A296" s="449" t="s">
        <v>597</v>
      </c>
      <c r="B296" s="448">
        <v>45633</v>
      </c>
      <c r="C296" s="486">
        <v>273483000541</v>
      </c>
      <c r="D296" s="448" t="s">
        <v>883</v>
      </c>
      <c r="E296" s="448">
        <v>73483</v>
      </c>
      <c r="F296" s="487" t="s">
        <v>80</v>
      </c>
      <c r="G296" s="448" t="s">
        <v>63</v>
      </c>
      <c r="H296" s="448" t="s">
        <v>580</v>
      </c>
      <c r="I296" s="450">
        <v>20</v>
      </c>
      <c r="J296" s="450">
        <v>48</v>
      </c>
      <c r="K296" s="450">
        <v>43</v>
      </c>
      <c r="L296" s="450">
        <v>43</v>
      </c>
      <c r="M296" s="450">
        <v>44</v>
      </c>
      <c r="N296" s="450">
        <v>43</v>
      </c>
      <c r="O296" s="450">
        <v>8</v>
      </c>
      <c r="P296" s="450">
        <v>9</v>
      </c>
      <c r="Q296" s="450">
        <v>9</v>
      </c>
      <c r="R296" s="450">
        <v>7</v>
      </c>
      <c r="S296" s="450">
        <v>8</v>
      </c>
      <c r="T296" s="447">
        <v>20234</v>
      </c>
    </row>
    <row r="297" spans="1:20">
      <c r="A297" s="448" t="s">
        <v>872</v>
      </c>
      <c r="B297" s="448">
        <v>658518</v>
      </c>
      <c r="C297" s="486">
        <v>273217000315</v>
      </c>
      <c r="D297" s="448" t="s">
        <v>884</v>
      </c>
      <c r="E297" s="448">
        <v>73217</v>
      </c>
      <c r="F297" s="487" t="s">
        <v>80</v>
      </c>
      <c r="G297" s="448" t="s">
        <v>63</v>
      </c>
      <c r="H297" s="448" t="s">
        <v>580</v>
      </c>
      <c r="I297" s="450">
        <v>8</v>
      </c>
      <c r="J297" s="450">
        <v>47</v>
      </c>
      <c r="K297" s="450">
        <v>43</v>
      </c>
      <c r="L297" s="450">
        <v>41</v>
      </c>
      <c r="M297" s="450">
        <v>41</v>
      </c>
      <c r="N297" s="450">
        <v>42</v>
      </c>
      <c r="O297" s="450">
        <v>8</v>
      </c>
      <c r="P297" s="450">
        <v>10</v>
      </c>
      <c r="Q297" s="450">
        <v>6</v>
      </c>
      <c r="R297" s="450">
        <v>6</v>
      </c>
      <c r="S297" s="450">
        <v>9</v>
      </c>
      <c r="T297" s="447">
        <v>20234</v>
      </c>
    </row>
    <row r="298" spans="1:20">
      <c r="A298" s="449" t="s">
        <v>610</v>
      </c>
      <c r="B298" s="448">
        <v>748905</v>
      </c>
      <c r="C298" s="486">
        <v>273585000996</v>
      </c>
      <c r="D298" s="448" t="s">
        <v>885</v>
      </c>
      <c r="E298" s="448">
        <v>73585</v>
      </c>
      <c r="F298" s="487" t="s">
        <v>80</v>
      </c>
      <c r="G298" s="448" t="s">
        <v>63</v>
      </c>
      <c r="H298" s="448" t="s">
        <v>596</v>
      </c>
      <c r="I298" s="450">
        <v>21</v>
      </c>
      <c r="J298" s="450">
        <v>46</v>
      </c>
      <c r="K298" s="450">
        <v>43</v>
      </c>
      <c r="L298" s="450">
        <v>40</v>
      </c>
      <c r="M298" s="450">
        <v>41</v>
      </c>
      <c r="N298" s="450">
        <v>43</v>
      </c>
      <c r="O298" s="450">
        <v>9</v>
      </c>
      <c r="P298" s="450">
        <v>10</v>
      </c>
      <c r="Q298" s="450">
        <v>8</v>
      </c>
      <c r="R298" s="450">
        <v>7</v>
      </c>
      <c r="S298" s="450">
        <v>10</v>
      </c>
      <c r="T298" s="447">
        <v>20234</v>
      </c>
    </row>
    <row r="299" spans="1:20">
      <c r="A299" s="448" t="s">
        <v>584</v>
      </c>
      <c r="B299" s="448">
        <v>718866</v>
      </c>
      <c r="C299" s="486">
        <v>173168000121</v>
      </c>
      <c r="D299" s="448" t="s">
        <v>631</v>
      </c>
      <c r="E299" s="448">
        <v>73168</v>
      </c>
      <c r="F299" s="487" t="s">
        <v>80</v>
      </c>
      <c r="G299" s="448" t="s">
        <v>63</v>
      </c>
      <c r="H299" s="448" t="s">
        <v>617</v>
      </c>
      <c r="I299" s="450">
        <v>24</v>
      </c>
      <c r="J299" s="450">
        <v>46</v>
      </c>
      <c r="K299" s="450">
        <v>43</v>
      </c>
      <c r="L299" s="450">
        <v>40</v>
      </c>
      <c r="M299" s="450">
        <v>41</v>
      </c>
      <c r="N299" s="450">
        <v>43</v>
      </c>
      <c r="O299" s="450">
        <v>9</v>
      </c>
      <c r="P299" s="450">
        <v>10</v>
      </c>
      <c r="Q299" s="450">
        <v>9</v>
      </c>
      <c r="R299" s="450">
        <v>9</v>
      </c>
      <c r="S299" s="450">
        <v>8</v>
      </c>
      <c r="T299" s="447">
        <v>20234</v>
      </c>
    </row>
    <row r="300" spans="1:20">
      <c r="A300" s="449" t="s">
        <v>700</v>
      </c>
      <c r="B300" s="448">
        <v>192039</v>
      </c>
      <c r="C300" s="486">
        <v>373555001941</v>
      </c>
      <c r="D300" s="448" t="s">
        <v>886</v>
      </c>
      <c r="E300" s="448">
        <v>73555</v>
      </c>
      <c r="F300" s="487" t="s">
        <v>80</v>
      </c>
      <c r="G300" s="448" t="s">
        <v>75</v>
      </c>
      <c r="H300" s="448" t="s">
        <v>676</v>
      </c>
      <c r="I300" s="450">
        <v>39</v>
      </c>
      <c r="J300" s="450">
        <v>45</v>
      </c>
      <c r="K300" s="450">
        <v>42</v>
      </c>
      <c r="L300" s="450">
        <v>41</v>
      </c>
      <c r="M300" s="450">
        <v>40</v>
      </c>
      <c r="N300" s="450">
        <v>41</v>
      </c>
      <c r="O300" s="450">
        <v>8</v>
      </c>
      <c r="P300" s="450">
        <v>10</v>
      </c>
      <c r="Q300" s="450">
        <v>8</v>
      </c>
      <c r="R300" s="450">
        <v>6</v>
      </c>
      <c r="S300" s="450">
        <v>7</v>
      </c>
      <c r="T300" s="447">
        <v>20234</v>
      </c>
    </row>
    <row r="301" spans="1:20">
      <c r="A301" s="448" t="s">
        <v>615</v>
      </c>
      <c r="B301" s="448">
        <v>174227</v>
      </c>
      <c r="C301" s="486">
        <v>105660000271</v>
      </c>
      <c r="D301" s="448" t="s">
        <v>616</v>
      </c>
      <c r="E301" s="448">
        <v>5660</v>
      </c>
      <c r="F301" s="487" t="s">
        <v>80</v>
      </c>
      <c r="G301" s="448" t="s">
        <v>63</v>
      </c>
      <c r="H301" s="448" t="s">
        <v>676</v>
      </c>
      <c r="I301" s="450">
        <v>33</v>
      </c>
      <c r="J301" s="450">
        <v>46</v>
      </c>
      <c r="K301" s="450">
        <v>42</v>
      </c>
      <c r="L301" s="450">
        <v>42</v>
      </c>
      <c r="M301" s="450">
        <v>42</v>
      </c>
      <c r="N301" s="450">
        <v>41</v>
      </c>
      <c r="O301" s="450">
        <v>8</v>
      </c>
      <c r="P301" s="450">
        <v>10</v>
      </c>
      <c r="Q301" s="450">
        <v>11</v>
      </c>
      <c r="R301" s="450">
        <v>9</v>
      </c>
      <c r="S301" s="450">
        <v>7</v>
      </c>
      <c r="T301" s="447">
        <v>20234</v>
      </c>
    </row>
    <row r="302" spans="1:20">
      <c r="A302" s="448" t="s">
        <v>597</v>
      </c>
      <c r="B302" s="448">
        <v>116863</v>
      </c>
      <c r="C302" s="486">
        <v>173483000083</v>
      </c>
      <c r="D302" s="448" t="s">
        <v>887</v>
      </c>
      <c r="E302" s="448">
        <v>73483</v>
      </c>
      <c r="F302" s="487" t="s">
        <v>80</v>
      </c>
      <c r="G302" s="448" t="s">
        <v>63</v>
      </c>
      <c r="H302" s="448" t="s">
        <v>657</v>
      </c>
      <c r="I302" s="450">
        <v>43</v>
      </c>
      <c r="J302" s="450">
        <v>45</v>
      </c>
      <c r="K302" s="450">
        <v>43</v>
      </c>
      <c r="L302" s="450">
        <v>41</v>
      </c>
      <c r="M302" s="450">
        <v>43</v>
      </c>
      <c r="N302" s="450">
        <v>40</v>
      </c>
      <c r="O302" s="450">
        <v>8</v>
      </c>
      <c r="P302" s="450">
        <v>9</v>
      </c>
      <c r="Q302" s="450">
        <v>9</v>
      </c>
      <c r="R302" s="450">
        <v>8</v>
      </c>
      <c r="S302" s="450">
        <v>7</v>
      </c>
      <c r="T302" s="447">
        <v>20234</v>
      </c>
    </row>
    <row r="303" spans="1:20">
      <c r="A303" s="449" t="s">
        <v>581</v>
      </c>
      <c r="B303" s="448">
        <v>663138</v>
      </c>
      <c r="C303" s="486">
        <v>373268001795</v>
      </c>
      <c r="D303" s="448" t="s">
        <v>888</v>
      </c>
      <c r="E303" s="448">
        <v>73268</v>
      </c>
      <c r="F303" s="487" t="s">
        <v>80</v>
      </c>
      <c r="G303" s="448" t="s">
        <v>75</v>
      </c>
      <c r="H303" s="448" t="s">
        <v>676</v>
      </c>
      <c r="I303" s="450">
        <v>69</v>
      </c>
      <c r="J303" s="450">
        <v>45</v>
      </c>
      <c r="K303" s="450">
        <v>40</v>
      </c>
      <c r="L303" s="450">
        <v>42</v>
      </c>
      <c r="M303" s="450">
        <v>41</v>
      </c>
      <c r="N303" s="450">
        <v>42</v>
      </c>
      <c r="O303" s="450">
        <v>8</v>
      </c>
      <c r="P303" s="450">
        <v>11</v>
      </c>
      <c r="Q303" s="450">
        <v>9</v>
      </c>
      <c r="R303" s="450">
        <v>7</v>
      </c>
      <c r="S303" s="450">
        <v>7</v>
      </c>
      <c r="T303" s="447">
        <v>20234</v>
      </c>
    </row>
    <row r="304" spans="1:20">
      <c r="A304" s="448" t="s">
        <v>752</v>
      </c>
      <c r="B304" s="448">
        <v>659136</v>
      </c>
      <c r="C304" s="486">
        <v>273504002183</v>
      </c>
      <c r="D304" s="448" t="s">
        <v>889</v>
      </c>
      <c r="E304" s="448">
        <v>73504</v>
      </c>
      <c r="F304" s="487" t="s">
        <v>80</v>
      </c>
      <c r="G304" s="448" t="s">
        <v>63</v>
      </c>
      <c r="H304" s="448" t="s">
        <v>580</v>
      </c>
      <c r="I304" s="450">
        <v>23</v>
      </c>
      <c r="J304" s="450">
        <v>45</v>
      </c>
      <c r="K304" s="450">
        <v>43</v>
      </c>
      <c r="L304" s="450">
        <v>43</v>
      </c>
      <c r="M304" s="450">
        <v>42</v>
      </c>
      <c r="N304" s="450">
        <v>41</v>
      </c>
      <c r="O304" s="450">
        <v>7</v>
      </c>
      <c r="P304" s="450">
        <v>7</v>
      </c>
      <c r="Q304" s="450">
        <v>9</v>
      </c>
      <c r="R304" s="450">
        <v>5</v>
      </c>
      <c r="S304" s="450">
        <v>6</v>
      </c>
      <c r="T304" s="447">
        <v>20234</v>
      </c>
    </row>
    <row r="305" spans="1:20">
      <c r="A305" s="449" t="s">
        <v>890</v>
      </c>
      <c r="B305" s="448">
        <v>741165</v>
      </c>
      <c r="C305" s="486">
        <v>173861000721</v>
      </c>
      <c r="D305" s="448" t="s">
        <v>891</v>
      </c>
      <c r="E305" s="448">
        <v>73861</v>
      </c>
      <c r="F305" s="487" t="s">
        <v>80</v>
      </c>
      <c r="G305" s="448" t="s">
        <v>63</v>
      </c>
      <c r="H305" s="448" t="s">
        <v>596</v>
      </c>
      <c r="I305" s="450">
        <v>39</v>
      </c>
      <c r="J305" s="450">
        <v>51</v>
      </c>
      <c r="K305" s="450">
        <v>51</v>
      </c>
      <c r="L305" s="450">
        <v>46</v>
      </c>
      <c r="M305" s="450">
        <v>47</v>
      </c>
      <c r="N305" s="450">
        <v>49</v>
      </c>
      <c r="O305" s="450">
        <v>9</v>
      </c>
      <c r="P305" s="450">
        <v>10</v>
      </c>
      <c r="Q305" s="450">
        <v>10</v>
      </c>
      <c r="R305" s="450">
        <v>9</v>
      </c>
      <c r="S305" s="450">
        <v>9</v>
      </c>
      <c r="T305" s="447">
        <v>20234</v>
      </c>
    </row>
    <row r="306" spans="1:20">
      <c r="A306" s="448" t="s">
        <v>648</v>
      </c>
      <c r="B306" s="448">
        <v>158345</v>
      </c>
      <c r="C306" s="486">
        <v>273043000027</v>
      </c>
      <c r="D306" s="448" t="s">
        <v>892</v>
      </c>
      <c r="E306" s="448">
        <v>73043</v>
      </c>
      <c r="F306" s="487" t="s">
        <v>80</v>
      </c>
      <c r="G306" s="448" t="s">
        <v>63</v>
      </c>
      <c r="H306" s="448" t="s">
        <v>580</v>
      </c>
      <c r="I306" s="450">
        <v>21</v>
      </c>
      <c r="J306" s="450">
        <v>45</v>
      </c>
      <c r="K306" s="450">
        <v>43</v>
      </c>
      <c r="L306" s="450">
        <v>40</v>
      </c>
      <c r="M306" s="450">
        <v>43</v>
      </c>
      <c r="N306" s="450">
        <v>41</v>
      </c>
      <c r="O306" s="450">
        <v>9</v>
      </c>
      <c r="P306" s="450">
        <v>10</v>
      </c>
      <c r="Q306" s="450">
        <v>9</v>
      </c>
      <c r="R306" s="450">
        <v>7</v>
      </c>
      <c r="S306" s="450">
        <v>8</v>
      </c>
      <c r="T306" s="447">
        <v>20234</v>
      </c>
    </row>
    <row r="307" spans="1:20">
      <c r="A307" s="448" t="s">
        <v>615</v>
      </c>
      <c r="B307" s="448">
        <v>207985</v>
      </c>
      <c r="C307" s="486">
        <v>105660000271</v>
      </c>
      <c r="D307" s="448" t="s">
        <v>616</v>
      </c>
      <c r="E307" s="448">
        <v>5660</v>
      </c>
      <c r="F307" s="487" t="s">
        <v>80</v>
      </c>
      <c r="G307" s="448" t="s">
        <v>63</v>
      </c>
      <c r="H307" s="448" t="s">
        <v>596</v>
      </c>
      <c r="I307" s="450">
        <v>68</v>
      </c>
      <c r="J307" s="450">
        <v>54</v>
      </c>
      <c r="K307" s="450">
        <v>56</v>
      </c>
      <c r="L307" s="450">
        <v>51</v>
      </c>
      <c r="M307" s="450">
        <v>52</v>
      </c>
      <c r="N307" s="450">
        <v>50</v>
      </c>
      <c r="O307" s="450">
        <v>8</v>
      </c>
      <c r="P307" s="450">
        <v>10</v>
      </c>
      <c r="Q307" s="450">
        <v>11</v>
      </c>
      <c r="R307" s="450">
        <v>10</v>
      </c>
      <c r="S307" s="450">
        <v>10</v>
      </c>
      <c r="T307" s="447">
        <v>20234</v>
      </c>
    </row>
    <row r="308" spans="1:20">
      <c r="A308" s="449" t="s">
        <v>592</v>
      </c>
      <c r="B308" s="448">
        <v>782193</v>
      </c>
      <c r="C308" s="486">
        <v>173770000035</v>
      </c>
      <c r="D308" s="448" t="s">
        <v>893</v>
      </c>
      <c r="E308" s="448">
        <v>73770</v>
      </c>
      <c r="F308" s="487" t="s">
        <v>80</v>
      </c>
      <c r="G308" s="448" t="s">
        <v>63</v>
      </c>
      <c r="H308" s="448" t="s">
        <v>657</v>
      </c>
      <c r="I308" s="450">
        <v>29</v>
      </c>
      <c r="J308" s="450">
        <v>45</v>
      </c>
      <c r="K308" s="450">
        <v>43</v>
      </c>
      <c r="L308" s="450">
        <v>42</v>
      </c>
      <c r="M308" s="450">
        <v>44</v>
      </c>
      <c r="N308" s="450">
        <v>43</v>
      </c>
      <c r="O308" s="450">
        <v>8</v>
      </c>
      <c r="P308" s="450">
        <v>8</v>
      </c>
      <c r="Q308" s="450">
        <v>10</v>
      </c>
      <c r="R308" s="450">
        <v>8</v>
      </c>
      <c r="S308" s="450">
        <v>9</v>
      </c>
      <c r="T308" s="447">
        <v>20234</v>
      </c>
    </row>
    <row r="309" spans="1:20">
      <c r="A309" s="448" t="s">
        <v>659</v>
      </c>
      <c r="B309" s="448">
        <v>743674</v>
      </c>
      <c r="C309" s="486">
        <v>273616000141</v>
      </c>
      <c r="D309" s="448" t="s">
        <v>838</v>
      </c>
      <c r="E309" s="448">
        <v>73616</v>
      </c>
      <c r="F309" s="487" t="s">
        <v>80</v>
      </c>
      <c r="G309" s="448" t="s">
        <v>63</v>
      </c>
      <c r="H309" s="448" t="s">
        <v>676</v>
      </c>
      <c r="I309" s="450">
        <v>13</v>
      </c>
      <c r="J309" s="450">
        <v>45</v>
      </c>
      <c r="K309" s="450">
        <v>43</v>
      </c>
      <c r="L309" s="450">
        <v>42</v>
      </c>
      <c r="M309" s="450">
        <v>43</v>
      </c>
      <c r="N309" s="450">
        <v>42</v>
      </c>
      <c r="O309" s="450">
        <v>10</v>
      </c>
      <c r="P309" s="450">
        <v>6</v>
      </c>
      <c r="Q309" s="450">
        <v>10</v>
      </c>
      <c r="R309" s="450">
        <v>9</v>
      </c>
      <c r="S309" s="450">
        <v>8</v>
      </c>
      <c r="T309" s="447">
        <v>20234</v>
      </c>
    </row>
    <row r="310" spans="1:20">
      <c r="A310" s="449" t="s">
        <v>805</v>
      </c>
      <c r="B310" s="448">
        <v>743815</v>
      </c>
      <c r="C310" s="486">
        <v>173148000010</v>
      </c>
      <c r="D310" s="448" t="s">
        <v>812</v>
      </c>
      <c r="E310" s="448">
        <v>73148</v>
      </c>
      <c r="F310" s="487" t="s">
        <v>80</v>
      </c>
      <c r="G310" s="448" t="s">
        <v>63</v>
      </c>
      <c r="H310" s="448" t="s">
        <v>617</v>
      </c>
      <c r="I310" s="450">
        <v>10</v>
      </c>
      <c r="J310" s="450">
        <v>45</v>
      </c>
      <c r="K310" s="450">
        <v>43</v>
      </c>
      <c r="L310" s="450">
        <v>43</v>
      </c>
      <c r="M310" s="450">
        <v>43</v>
      </c>
      <c r="N310" s="450">
        <v>44</v>
      </c>
      <c r="O310" s="450">
        <v>9</v>
      </c>
      <c r="P310" s="450">
        <v>10</v>
      </c>
      <c r="Q310" s="450">
        <v>10</v>
      </c>
      <c r="R310" s="450">
        <v>8</v>
      </c>
      <c r="S310" s="450">
        <v>7</v>
      </c>
      <c r="T310" s="447">
        <v>20234</v>
      </c>
    </row>
    <row r="311" spans="1:20">
      <c r="A311" s="448" t="s">
        <v>597</v>
      </c>
      <c r="B311" s="448">
        <v>739599</v>
      </c>
      <c r="C311" s="486">
        <v>273483000142</v>
      </c>
      <c r="D311" s="448" t="s">
        <v>894</v>
      </c>
      <c r="E311" s="448">
        <v>73483</v>
      </c>
      <c r="F311" s="487" t="s">
        <v>80</v>
      </c>
      <c r="G311" s="448" t="s">
        <v>63</v>
      </c>
      <c r="H311" s="448" t="s">
        <v>596</v>
      </c>
      <c r="I311" s="450">
        <v>8</v>
      </c>
      <c r="J311" s="450">
        <v>44</v>
      </c>
      <c r="K311" s="450">
        <v>43</v>
      </c>
      <c r="L311" s="450">
        <v>37</v>
      </c>
      <c r="M311" s="450">
        <v>40</v>
      </c>
      <c r="N311" s="450">
        <v>41</v>
      </c>
      <c r="O311" s="450">
        <v>4</v>
      </c>
      <c r="P311" s="450">
        <v>4</v>
      </c>
      <c r="Q311" s="450">
        <v>4</v>
      </c>
      <c r="R311" s="450">
        <v>3</v>
      </c>
      <c r="S311" s="450">
        <v>5</v>
      </c>
      <c r="T311" s="447">
        <v>20234</v>
      </c>
    </row>
    <row r="312" spans="1:20">
      <c r="A312" s="449" t="s">
        <v>634</v>
      </c>
      <c r="B312" s="448">
        <v>196832</v>
      </c>
      <c r="C312" s="486">
        <v>273067001024</v>
      </c>
      <c r="D312" s="448" t="s">
        <v>895</v>
      </c>
      <c r="E312" s="448">
        <v>73067</v>
      </c>
      <c r="F312" s="487" t="s">
        <v>80</v>
      </c>
      <c r="G312" s="448" t="s">
        <v>63</v>
      </c>
      <c r="H312" s="448" t="s">
        <v>580</v>
      </c>
      <c r="I312" s="450">
        <v>1</v>
      </c>
      <c r="J312" s="450">
        <v>40</v>
      </c>
      <c r="K312" s="450">
        <v>43</v>
      </c>
      <c r="L312" s="450">
        <v>36</v>
      </c>
      <c r="M312" s="450">
        <v>46</v>
      </c>
      <c r="N312" s="450">
        <v>39</v>
      </c>
      <c r="O312" s="450">
        <v>0</v>
      </c>
      <c r="P312" s="450">
        <v>0</v>
      </c>
      <c r="Q312" s="450">
        <v>0</v>
      </c>
      <c r="R312" s="450">
        <v>0</v>
      </c>
      <c r="S312" s="450">
        <v>0</v>
      </c>
      <c r="T312" s="447">
        <v>20234</v>
      </c>
    </row>
    <row r="313" spans="1:20">
      <c r="A313" s="448" t="s">
        <v>627</v>
      </c>
      <c r="B313" s="448">
        <v>122812</v>
      </c>
      <c r="C313" s="486">
        <v>373124000970</v>
      </c>
      <c r="D313" s="448" t="s">
        <v>896</v>
      </c>
      <c r="E313" s="448">
        <v>73124</v>
      </c>
      <c r="F313" s="487" t="s">
        <v>80</v>
      </c>
      <c r="G313" s="448" t="s">
        <v>75</v>
      </c>
      <c r="H313" s="448" t="s">
        <v>676</v>
      </c>
      <c r="I313" s="450">
        <v>59</v>
      </c>
      <c r="J313" s="450">
        <v>45</v>
      </c>
      <c r="K313" s="450">
        <v>40</v>
      </c>
      <c r="L313" s="450">
        <v>41</v>
      </c>
      <c r="M313" s="450">
        <v>42</v>
      </c>
      <c r="N313" s="450">
        <v>43</v>
      </c>
      <c r="O313" s="450">
        <v>9</v>
      </c>
      <c r="P313" s="450">
        <v>10</v>
      </c>
      <c r="Q313" s="450">
        <v>9</v>
      </c>
      <c r="R313" s="450">
        <v>7</v>
      </c>
      <c r="S313" s="450">
        <v>7</v>
      </c>
      <c r="T313" s="447">
        <v>20234</v>
      </c>
    </row>
    <row r="314" spans="1:20">
      <c r="A314" s="448" t="s">
        <v>890</v>
      </c>
      <c r="B314" s="448">
        <v>93096</v>
      </c>
      <c r="C314" s="486">
        <v>273861000571</v>
      </c>
      <c r="D314" s="448" t="s">
        <v>897</v>
      </c>
      <c r="E314" s="448">
        <v>73861</v>
      </c>
      <c r="F314" s="487" t="s">
        <v>80</v>
      </c>
      <c r="G314" s="448" t="s">
        <v>63</v>
      </c>
      <c r="H314" s="448" t="s">
        <v>580</v>
      </c>
      <c r="I314" s="450">
        <v>13</v>
      </c>
      <c r="J314" s="450">
        <v>50</v>
      </c>
      <c r="K314" s="450">
        <v>51</v>
      </c>
      <c r="L314" s="450">
        <v>45</v>
      </c>
      <c r="M314" s="450">
        <v>53</v>
      </c>
      <c r="N314" s="450">
        <v>49</v>
      </c>
      <c r="O314" s="450">
        <v>7</v>
      </c>
      <c r="P314" s="450">
        <v>8</v>
      </c>
      <c r="Q314" s="450">
        <v>9</v>
      </c>
      <c r="R314" s="450">
        <v>8</v>
      </c>
      <c r="S314" s="450">
        <v>12</v>
      </c>
      <c r="T314" s="447">
        <v>20234</v>
      </c>
    </row>
    <row r="315" spans="1:20">
      <c r="A315" s="448" t="s">
        <v>592</v>
      </c>
      <c r="B315" s="448">
        <v>376293</v>
      </c>
      <c r="C315" s="486">
        <v>219780000343</v>
      </c>
      <c r="D315" s="448" t="s">
        <v>898</v>
      </c>
      <c r="E315" s="448">
        <v>19780</v>
      </c>
      <c r="F315" s="487" t="s">
        <v>80</v>
      </c>
      <c r="G315" s="448" t="s">
        <v>63</v>
      </c>
      <c r="H315" s="448" t="s">
        <v>587</v>
      </c>
      <c r="I315" s="450">
        <v>16</v>
      </c>
      <c r="J315" s="450">
        <v>45</v>
      </c>
      <c r="K315" s="450">
        <v>41</v>
      </c>
      <c r="L315" s="450">
        <v>40</v>
      </c>
      <c r="M315" s="450">
        <v>39</v>
      </c>
      <c r="N315" s="450">
        <v>41</v>
      </c>
      <c r="O315" s="450">
        <v>7</v>
      </c>
      <c r="P315" s="450">
        <v>14</v>
      </c>
      <c r="Q315" s="450">
        <v>8</v>
      </c>
      <c r="R315" s="450">
        <v>8</v>
      </c>
      <c r="S315" s="450">
        <v>9</v>
      </c>
      <c r="T315" s="447">
        <v>20234</v>
      </c>
    </row>
    <row r="316" spans="1:20">
      <c r="A316" s="448" t="s">
        <v>659</v>
      </c>
      <c r="B316" s="448">
        <v>743682</v>
      </c>
      <c r="C316" s="486">
        <v>273616000141</v>
      </c>
      <c r="D316" s="448" t="s">
        <v>838</v>
      </c>
      <c r="E316" s="448">
        <v>73616</v>
      </c>
      <c r="F316" s="487" t="s">
        <v>80</v>
      </c>
      <c r="G316" s="448" t="s">
        <v>63</v>
      </c>
      <c r="H316" s="448" t="s">
        <v>617</v>
      </c>
      <c r="I316" s="450">
        <v>5</v>
      </c>
      <c r="J316" s="450">
        <v>47</v>
      </c>
      <c r="K316" s="450">
        <v>42</v>
      </c>
      <c r="L316" s="450">
        <v>37</v>
      </c>
      <c r="M316" s="450">
        <v>38</v>
      </c>
      <c r="N316" s="450">
        <v>39</v>
      </c>
      <c r="O316" s="450">
        <v>6</v>
      </c>
      <c r="P316" s="450">
        <v>5</v>
      </c>
      <c r="Q316" s="450">
        <v>4</v>
      </c>
      <c r="R316" s="450">
        <v>3</v>
      </c>
      <c r="S316" s="450">
        <v>2</v>
      </c>
      <c r="T316" s="447">
        <v>20234</v>
      </c>
    </row>
    <row r="317" spans="1:20">
      <c r="A317" s="449" t="s">
        <v>584</v>
      </c>
      <c r="B317" s="448">
        <v>82941</v>
      </c>
      <c r="C317" s="486">
        <v>373168003626</v>
      </c>
      <c r="D317" s="448" t="s">
        <v>899</v>
      </c>
      <c r="E317" s="448">
        <v>73168</v>
      </c>
      <c r="F317" s="487" t="s">
        <v>80</v>
      </c>
      <c r="G317" s="448" t="s">
        <v>75</v>
      </c>
      <c r="H317" s="448" t="s">
        <v>676</v>
      </c>
      <c r="I317" s="450">
        <v>21</v>
      </c>
      <c r="J317" s="450">
        <v>45</v>
      </c>
      <c r="K317" s="450">
        <v>43</v>
      </c>
      <c r="L317" s="450">
        <v>41</v>
      </c>
      <c r="M317" s="450">
        <v>41</v>
      </c>
      <c r="N317" s="450">
        <v>40</v>
      </c>
      <c r="O317" s="450">
        <v>6</v>
      </c>
      <c r="P317" s="450">
        <v>7</v>
      </c>
      <c r="Q317" s="450">
        <v>7</v>
      </c>
      <c r="R317" s="450">
        <v>7</v>
      </c>
      <c r="S317" s="450">
        <v>7</v>
      </c>
      <c r="T317" s="447">
        <v>20234</v>
      </c>
    </row>
    <row r="318" spans="1:20">
      <c r="A318" s="448" t="s">
        <v>615</v>
      </c>
      <c r="B318" s="448">
        <v>301333</v>
      </c>
      <c r="C318" s="486">
        <v>205660000969</v>
      </c>
      <c r="D318" s="448" t="s">
        <v>900</v>
      </c>
      <c r="E318" s="448">
        <v>5660</v>
      </c>
      <c r="F318" s="487" t="s">
        <v>80</v>
      </c>
      <c r="G318" s="448" t="s">
        <v>63</v>
      </c>
      <c r="H318" s="448" t="s">
        <v>587</v>
      </c>
      <c r="I318" s="450">
        <v>3</v>
      </c>
      <c r="J318" s="450">
        <v>52</v>
      </c>
      <c r="K318" s="450">
        <v>40</v>
      </c>
      <c r="L318" s="450">
        <v>42</v>
      </c>
      <c r="M318" s="450">
        <v>44</v>
      </c>
      <c r="N318" s="450">
        <v>34</v>
      </c>
      <c r="O318" s="450">
        <v>4</v>
      </c>
      <c r="P318" s="450">
        <v>1</v>
      </c>
      <c r="Q318" s="450">
        <v>3</v>
      </c>
      <c r="R318" s="450">
        <v>10</v>
      </c>
      <c r="S318" s="450">
        <v>9</v>
      </c>
      <c r="T318" s="447">
        <v>20234</v>
      </c>
    </row>
    <row r="319" spans="1:20">
      <c r="A319" s="448" t="s">
        <v>625</v>
      </c>
      <c r="B319" s="448">
        <v>741413</v>
      </c>
      <c r="C319" s="486">
        <v>273275000198</v>
      </c>
      <c r="D319" s="448" t="s">
        <v>901</v>
      </c>
      <c r="E319" s="448">
        <v>73275</v>
      </c>
      <c r="F319" s="487" t="s">
        <v>80</v>
      </c>
      <c r="G319" s="448" t="s">
        <v>63</v>
      </c>
      <c r="H319" s="448" t="s">
        <v>596</v>
      </c>
      <c r="I319" s="450">
        <v>11</v>
      </c>
      <c r="J319" s="450">
        <v>47</v>
      </c>
      <c r="K319" s="450">
        <v>42</v>
      </c>
      <c r="L319" s="450">
        <v>41</v>
      </c>
      <c r="M319" s="450">
        <v>42</v>
      </c>
      <c r="N319" s="450">
        <v>47</v>
      </c>
      <c r="O319" s="450">
        <v>6</v>
      </c>
      <c r="P319" s="450">
        <v>11</v>
      </c>
      <c r="Q319" s="450">
        <v>8</v>
      </c>
      <c r="R319" s="450">
        <v>5</v>
      </c>
      <c r="S319" s="450">
        <v>5</v>
      </c>
      <c r="T319" s="447">
        <v>20234</v>
      </c>
    </row>
    <row r="320" spans="1:20">
      <c r="A320" s="449" t="s">
        <v>634</v>
      </c>
      <c r="B320" s="448">
        <v>166868</v>
      </c>
      <c r="C320" s="486">
        <v>273067001482</v>
      </c>
      <c r="D320" s="448" t="s">
        <v>718</v>
      </c>
      <c r="E320" s="448">
        <v>73067</v>
      </c>
      <c r="F320" s="487" t="s">
        <v>80</v>
      </c>
      <c r="G320" s="448" t="s">
        <v>63</v>
      </c>
      <c r="H320" s="448" t="s">
        <v>580</v>
      </c>
      <c r="I320" s="450">
        <v>16</v>
      </c>
      <c r="J320" s="450">
        <v>45</v>
      </c>
      <c r="K320" s="450">
        <v>42</v>
      </c>
      <c r="L320" s="450">
        <v>41</v>
      </c>
      <c r="M320" s="450">
        <v>44</v>
      </c>
      <c r="N320" s="450">
        <v>43</v>
      </c>
      <c r="O320" s="450">
        <v>8</v>
      </c>
      <c r="P320" s="450">
        <v>11</v>
      </c>
      <c r="Q320" s="450">
        <v>8</v>
      </c>
      <c r="R320" s="450">
        <v>8</v>
      </c>
      <c r="S320" s="450">
        <v>6</v>
      </c>
      <c r="T320" s="447">
        <v>20234</v>
      </c>
    </row>
    <row r="321" spans="1:20">
      <c r="A321" s="448" t="s">
        <v>641</v>
      </c>
      <c r="B321" s="448">
        <v>144352</v>
      </c>
      <c r="C321" s="486">
        <v>273675000839</v>
      </c>
      <c r="D321" s="448" t="s">
        <v>902</v>
      </c>
      <c r="E321" s="448">
        <v>73675</v>
      </c>
      <c r="F321" s="487" t="s">
        <v>80</v>
      </c>
      <c r="G321" s="448" t="s">
        <v>63</v>
      </c>
      <c r="H321" s="448" t="s">
        <v>580</v>
      </c>
      <c r="I321" s="450">
        <v>13</v>
      </c>
      <c r="J321" s="450">
        <v>45</v>
      </c>
      <c r="K321" s="450">
        <v>42</v>
      </c>
      <c r="L321" s="450">
        <v>42</v>
      </c>
      <c r="M321" s="450">
        <v>46</v>
      </c>
      <c r="N321" s="450">
        <v>43</v>
      </c>
      <c r="O321" s="450">
        <v>10</v>
      </c>
      <c r="P321" s="450">
        <v>8</v>
      </c>
      <c r="Q321" s="450">
        <v>8</v>
      </c>
      <c r="R321" s="450">
        <v>6</v>
      </c>
      <c r="S321" s="450">
        <v>8</v>
      </c>
      <c r="T321" s="447">
        <v>20234</v>
      </c>
    </row>
    <row r="322" spans="1:20">
      <c r="A322" s="449" t="s">
        <v>659</v>
      </c>
      <c r="B322" s="448">
        <v>549691</v>
      </c>
      <c r="C322" s="486">
        <v>273616000647</v>
      </c>
      <c r="D322" s="448" t="s">
        <v>903</v>
      </c>
      <c r="E322" s="448">
        <v>73616</v>
      </c>
      <c r="F322" s="487" t="s">
        <v>80</v>
      </c>
      <c r="G322" s="448" t="s">
        <v>63</v>
      </c>
      <c r="H322" s="448" t="s">
        <v>580</v>
      </c>
      <c r="I322" s="450">
        <v>11</v>
      </c>
      <c r="J322" s="450">
        <v>45</v>
      </c>
      <c r="K322" s="450">
        <v>42</v>
      </c>
      <c r="L322" s="450">
        <v>40</v>
      </c>
      <c r="M322" s="450">
        <v>45</v>
      </c>
      <c r="N322" s="450">
        <v>38</v>
      </c>
      <c r="O322" s="450">
        <v>8</v>
      </c>
      <c r="P322" s="450">
        <v>6</v>
      </c>
      <c r="Q322" s="450">
        <v>6</v>
      </c>
      <c r="R322" s="450">
        <v>3</v>
      </c>
      <c r="S322" s="450">
        <v>8</v>
      </c>
      <c r="T322" s="447">
        <v>20234</v>
      </c>
    </row>
    <row r="323" spans="1:20">
      <c r="A323" s="448" t="s">
        <v>700</v>
      </c>
      <c r="B323" s="448">
        <v>548495</v>
      </c>
      <c r="C323" s="486">
        <v>273555001025</v>
      </c>
      <c r="D323" s="448" t="s">
        <v>904</v>
      </c>
      <c r="E323" s="448">
        <v>73555</v>
      </c>
      <c r="F323" s="487" t="s">
        <v>80</v>
      </c>
      <c r="G323" s="448" t="s">
        <v>63</v>
      </c>
      <c r="H323" s="448" t="s">
        <v>580</v>
      </c>
      <c r="I323" s="450">
        <v>12</v>
      </c>
      <c r="J323" s="450">
        <v>45</v>
      </c>
      <c r="K323" s="450">
        <v>42</v>
      </c>
      <c r="L323" s="450">
        <v>40</v>
      </c>
      <c r="M323" s="450">
        <v>42</v>
      </c>
      <c r="N323" s="450">
        <v>40</v>
      </c>
      <c r="O323" s="450">
        <v>6</v>
      </c>
      <c r="P323" s="450">
        <v>9</v>
      </c>
      <c r="Q323" s="450">
        <v>4</v>
      </c>
      <c r="R323" s="450">
        <v>8</v>
      </c>
      <c r="S323" s="450">
        <v>7</v>
      </c>
      <c r="T323" s="447">
        <v>20234</v>
      </c>
    </row>
    <row r="324" spans="1:20">
      <c r="A324" s="449" t="s">
        <v>634</v>
      </c>
      <c r="B324" s="448">
        <v>740258</v>
      </c>
      <c r="C324" s="486">
        <v>273067000796</v>
      </c>
      <c r="D324" s="448" t="s">
        <v>905</v>
      </c>
      <c r="E324" s="448">
        <v>73067</v>
      </c>
      <c r="F324" s="487" t="s">
        <v>80</v>
      </c>
      <c r="G324" s="448" t="s">
        <v>63</v>
      </c>
      <c r="H324" s="448" t="s">
        <v>596</v>
      </c>
      <c r="I324" s="450">
        <v>8</v>
      </c>
      <c r="J324" s="450">
        <v>45</v>
      </c>
      <c r="K324" s="450">
        <v>42</v>
      </c>
      <c r="L324" s="450">
        <v>39</v>
      </c>
      <c r="M324" s="450">
        <v>43</v>
      </c>
      <c r="N324" s="450">
        <v>38</v>
      </c>
      <c r="O324" s="450">
        <v>7</v>
      </c>
      <c r="P324" s="450">
        <v>11</v>
      </c>
      <c r="Q324" s="450">
        <v>7</v>
      </c>
      <c r="R324" s="450">
        <v>7</v>
      </c>
      <c r="S324" s="450">
        <v>7</v>
      </c>
      <c r="T324" s="447">
        <v>20234</v>
      </c>
    </row>
    <row r="325" spans="1:20">
      <c r="A325" s="448" t="s">
        <v>890</v>
      </c>
      <c r="B325" s="448">
        <v>98103</v>
      </c>
      <c r="C325" s="486">
        <v>273861000253</v>
      </c>
      <c r="D325" s="448" t="s">
        <v>906</v>
      </c>
      <c r="E325" s="448">
        <v>73861</v>
      </c>
      <c r="F325" s="487" t="s">
        <v>80</v>
      </c>
      <c r="G325" s="448" t="s">
        <v>63</v>
      </c>
      <c r="H325" s="448" t="s">
        <v>580</v>
      </c>
      <c r="I325" s="450">
        <v>8</v>
      </c>
      <c r="J325" s="450">
        <v>48</v>
      </c>
      <c r="K325" s="450">
        <v>51</v>
      </c>
      <c r="L325" s="450">
        <v>42</v>
      </c>
      <c r="M325" s="450">
        <v>48</v>
      </c>
      <c r="N325" s="450">
        <v>42</v>
      </c>
      <c r="O325" s="450">
        <v>10</v>
      </c>
      <c r="P325" s="450">
        <v>11</v>
      </c>
      <c r="Q325" s="450">
        <v>8</v>
      </c>
      <c r="R325" s="450">
        <v>8</v>
      </c>
      <c r="S325" s="450">
        <v>8</v>
      </c>
      <c r="T325" s="447">
        <v>20234</v>
      </c>
    </row>
    <row r="326" spans="1:20">
      <c r="A326" s="449" t="s">
        <v>581</v>
      </c>
      <c r="B326" s="448">
        <v>138545</v>
      </c>
      <c r="C326" s="486">
        <v>373268001663</v>
      </c>
      <c r="D326" s="448" t="s">
        <v>907</v>
      </c>
      <c r="E326" s="448">
        <v>73268</v>
      </c>
      <c r="F326" s="487" t="s">
        <v>80</v>
      </c>
      <c r="G326" s="448" t="s">
        <v>75</v>
      </c>
      <c r="H326" s="448" t="s">
        <v>676</v>
      </c>
      <c r="I326" s="450">
        <v>11</v>
      </c>
      <c r="J326" s="450">
        <v>45</v>
      </c>
      <c r="K326" s="450">
        <v>42</v>
      </c>
      <c r="L326" s="450">
        <v>40</v>
      </c>
      <c r="M326" s="450">
        <v>44</v>
      </c>
      <c r="N326" s="450">
        <v>44</v>
      </c>
      <c r="O326" s="450">
        <v>10</v>
      </c>
      <c r="P326" s="450">
        <v>11</v>
      </c>
      <c r="Q326" s="450">
        <v>11</v>
      </c>
      <c r="R326" s="450">
        <v>10</v>
      </c>
      <c r="S326" s="450">
        <v>8</v>
      </c>
      <c r="T326" s="447">
        <v>20234</v>
      </c>
    </row>
    <row r="327" spans="1:20">
      <c r="A327" s="449" t="s">
        <v>890</v>
      </c>
      <c r="B327" s="448">
        <v>16543</v>
      </c>
      <c r="C327" s="486">
        <v>173861000038</v>
      </c>
      <c r="D327" s="448" t="s">
        <v>908</v>
      </c>
      <c r="E327" s="448">
        <v>73861</v>
      </c>
      <c r="F327" s="487" t="s">
        <v>80</v>
      </c>
      <c r="G327" s="448" t="s">
        <v>63</v>
      </c>
      <c r="H327" s="448" t="s">
        <v>580</v>
      </c>
      <c r="I327" s="450">
        <v>67</v>
      </c>
      <c r="J327" s="450">
        <v>51</v>
      </c>
      <c r="K327" s="450">
        <v>50</v>
      </c>
      <c r="L327" s="450">
        <v>44</v>
      </c>
      <c r="M327" s="450">
        <v>48</v>
      </c>
      <c r="N327" s="450">
        <v>46</v>
      </c>
      <c r="O327" s="450">
        <v>10</v>
      </c>
      <c r="P327" s="450">
        <v>10</v>
      </c>
      <c r="Q327" s="450">
        <v>11</v>
      </c>
      <c r="R327" s="450">
        <v>9</v>
      </c>
      <c r="S327" s="450">
        <v>10</v>
      </c>
      <c r="T327" s="447">
        <v>20234</v>
      </c>
    </row>
    <row r="328" spans="1:20">
      <c r="A328" s="449" t="s">
        <v>588</v>
      </c>
      <c r="B328" s="448">
        <v>191890</v>
      </c>
      <c r="C328" s="486">
        <v>373411002223</v>
      </c>
      <c r="D328" s="448" t="s">
        <v>545</v>
      </c>
      <c r="E328" s="448">
        <v>73411</v>
      </c>
      <c r="F328" s="487" t="s">
        <v>80</v>
      </c>
      <c r="G328" s="448" t="s">
        <v>75</v>
      </c>
      <c r="H328" s="448" t="s">
        <v>676</v>
      </c>
      <c r="I328" s="450">
        <v>14</v>
      </c>
      <c r="J328" s="450">
        <v>45</v>
      </c>
      <c r="K328" s="450">
        <v>45</v>
      </c>
      <c r="L328" s="450">
        <v>42</v>
      </c>
      <c r="M328" s="450">
        <v>45</v>
      </c>
      <c r="N328" s="450">
        <v>43</v>
      </c>
      <c r="O328" s="450">
        <v>10</v>
      </c>
      <c r="P328" s="450">
        <v>10</v>
      </c>
      <c r="Q328" s="450">
        <v>9</v>
      </c>
      <c r="R328" s="450">
        <v>7</v>
      </c>
      <c r="S328" s="450">
        <v>8</v>
      </c>
      <c r="T328" s="447">
        <v>20234</v>
      </c>
    </row>
    <row r="329" spans="1:20">
      <c r="A329" s="448" t="s">
        <v>679</v>
      </c>
      <c r="B329" s="448">
        <v>658815</v>
      </c>
      <c r="C329" s="486">
        <v>273270000041</v>
      </c>
      <c r="D329" s="448" t="s">
        <v>679</v>
      </c>
      <c r="E329" s="448">
        <v>73520</v>
      </c>
      <c r="F329" s="487" t="s">
        <v>80</v>
      </c>
      <c r="G329" s="448" t="s">
        <v>63</v>
      </c>
      <c r="H329" s="448" t="s">
        <v>617</v>
      </c>
      <c r="I329" s="450">
        <v>11</v>
      </c>
      <c r="J329" s="450">
        <v>44</v>
      </c>
      <c r="K329" s="450">
        <v>42</v>
      </c>
      <c r="L329" s="450">
        <v>39</v>
      </c>
      <c r="M329" s="450">
        <v>43</v>
      </c>
      <c r="N329" s="450">
        <v>42</v>
      </c>
      <c r="O329" s="450">
        <v>8</v>
      </c>
      <c r="P329" s="450">
        <v>9</v>
      </c>
      <c r="Q329" s="450">
        <v>4</v>
      </c>
      <c r="R329" s="450">
        <v>7</v>
      </c>
      <c r="S329" s="450">
        <v>3</v>
      </c>
      <c r="T329" s="447">
        <v>20234</v>
      </c>
    </row>
    <row r="330" spans="1:20">
      <c r="A330" s="449" t="s">
        <v>659</v>
      </c>
      <c r="B330" s="448">
        <v>717918</v>
      </c>
      <c r="C330" s="486">
        <v>173616000278</v>
      </c>
      <c r="D330" s="448" t="s">
        <v>602</v>
      </c>
      <c r="E330" s="448">
        <v>73616</v>
      </c>
      <c r="F330" s="487" t="s">
        <v>80</v>
      </c>
      <c r="G330" s="448" t="s">
        <v>63</v>
      </c>
      <c r="H330" s="448" t="s">
        <v>676</v>
      </c>
      <c r="I330" s="450">
        <v>12</v>
      </c>
      <c r="J330" s="450">
        <v>44</v>
      </c>
      <c r="K330" s="450">
        <v>42</v>
      </c>
      <c r="L330" s="450">
        <v>42</v>
      </c>
      <c r="M330" s="450">
        <v>44</v>
      </c>
      <c r="N330" s="450">
        <v>41</v>
      </c>
      <c r="O330" s="450">
        <v>7</v>
      </c>
      <c r="P330" s="450">
        <v>11</v>
      </c>
      <c r="Q330" s="450">
        <v>9</v>
      </c>
      <c r="R330" s="450">
        <v>6</v>
      </c>
      <c r="S330" s="450">
        <v>7</v>
      </c>
      <c r="T330" s="447">
        <v>20234</v>
      </c>
    </row>
    <row r="331" spans="1:20">
      <c r="A331" s="448" t="s">
        <v>805</v>
      </c>
      <c r="B331" s="448">
        <v>84061</v>
      </c>
      <c r="C331" s="486">
        <v>373148000231</v>
      </c>
      <c r="D331" s="448" t="s">
        <v>909</v>
      </c>
      <c r="E331" s="448">
        <v>73148</v>
      </c>
      <c r="F331" s="487" t="s">
        <v>80</v>
      </c>
      <c r="G331" s="448" t="s">
        <v>75</v>
      </c>
      <c r="H331" s="448" t="s">
        <v>676</v>
      </c>
      <c r="I331" s="450">
        <v>7</v>
      </c>
      <c r="J331" s="450">
        <v>44</v>
      </c>
      <c r="K331" s="450">
        <v>43</v>
      </c>
      <c r="L331" s="450">
        <v>38</v>
      </c>
      <c r="M331" s="450">
        <v>40</v>
      </c>
      <c r="N331" s="450">
        <v>42</v>
      </c>
      <c r="O331" s="450">
        <v>7</v>
      </c>
      <c r="P331" s="450">
        <v>9</v>
      </c>
      <c r="Q331" s="450">
        <v>5</v>
      </c>
      <c r="R331" s="450">
        <v>5</v>
      </c>
      <c r="S331" s="450">
        <v>8</v>
      </c>
      <c r="T331" s="447">
        <v>20234</v>
      </c>
    </row>
    <row r="332" spans="1:20">
      <c r="A332" s="449" t="s">
        <v>629</v>
      </c>
      <c r="B332" s="448">
        <v>694190</v>
      </c>
      <c r="C332" s="486">
        <v>273347000252</v>
      </c>
      <c r="D332" s="448" t="s">
        <v>910</v>
      </c>
      <c r="E332" s="448">
        <v>73347</v>
      </c>
      <c r="F332" s="487" t="s">
        <v>80</v>
      </c>
      <c r="G332" s="448" t="s">
        <v>63</v>
      </c>
      <c r="H332" s="448" t="s">
        <v>596</v>
      </c>
      <c r="I332" s="450">
        <v>6</v>
      </c>
      <c r="J332" s="450">
        <v>43</v>
      </c>
      <c r="K332" s="450">
        <v>42</v>
      </c>
      <c r="L332" s="450">
        <v>41</v>
      </c>
      <c r="M332" s="450">
        <v>37</v>
      </c>
      <c r="N332" s="450">
        <v>43</v>
      </c>
      <c r="O332" s="450">
        <v>9</v>
      </c>
      <c r="P332" s="450">
        <v>7</v>
      </c>
      <c r="Q332" s="450">
        <v>6</v>
      </c>
      <c r="R332" s="450">
        <v>7</v>
      </c>
      <c r="S332" s="450">
        <v>8</v>
      </c>
      <c r="T332" s="447">
        <v>20234</v>
      </c>
    </row>
    <row r="333" spans="1:20">
      <c r="A333" s="448" t="s">
        <v>659</v>
      </c>
      <c r="B333" s="448">
        <v>741033</v>
      </c>
      <c r="C333" s="486">
        <v>273616001384</v>
      </c>
      <c r="D333" s="448" t="s">
        <v>911</v>
      </c>
      <c r="E333" s="448">
        <v>73616</v>
      </c>
      <c r="F333" s="487" t="s">
        <v>80</v>
      </c>
      <c r="G333" s="448" t="s">
        <v>63</v>
      </c>
      <c r="H333" s="448" t="s">
        <v>596</v>
      </c>
      <c r="I333" s="450">
        <v>9</v>
      </c>
      <c r="J333" s="450">
        <v>40</v>
      </c>
      <c r="K333" s="450">
        <v>42</v>
      </c>
      <c r="L333" s="450">
        <v>37</v>
      </c>
      <c r="M333" s="450">
        <v>41</v>
      </c>
      <c r="N333" s="450">
        <v>42</v>
      </c>
      <c r="O333" s="450">
        <v>7</v>
      </c>
      <c r="P333" s="450">
        <v>9</v>
      </c>
      <c r="Q333" s="450">
        <v>7</v>
      </c>
      <c r="R333" s="450">
        <v>7</v>
      </c>
      <c r="S333" s="450">
        <v>4</v>
      </c>
      <c r="T333" s="447">
        <v>20234</v>
      </c>
    </row>
    <row r="334" spans="1:20">
      <c r="A334" s="449" t="s">
        <v>581</v>
      </c>
      <c r="B334" s="448">
        <v>83014</v>
      </c>
      <c r="C334" s="486">
        <v>373268001604</v>
      </c>
      <c r="D334" s="448" t="s">
        <v>544</v>
      </c>
      <c r="E334" s="448">
        <v>73268</v>
      </c>
      <c r="F334" s="487" t="s">
        <v>80</v>
      </c>
      <c r="G334" s="448" t="s">
        <v>75</v>
      </c>
      <c r="H334" s="448" t="s">
        <v>676</v>
      </c>
      <c r="I334" s="450">
        <v>34</v>
      </c>
      <c r="J334" s="450">
        <v>44</v>
      </c>
      <c r="K334" s="450">
        <v>41</v>
      </c>
      <c r="L334" s="450">
        <v>42</v>
      </c>
      <c r="M334" s="450">
        <v>41</v>
      </c>
      <c r="N334" s="450">
        <v>42</v>
      </c>
      <c r="O334" s="450">
        <v>9</v>
      </c>
      <c r="P334" s="450">
        <v>11</v>
      </c>
      <c r="Q334" s="450">
        <v>9</v>
      </c>
      <c r="R334" s="450">
        <v>8</v>
      </c>
      <c r="S334" s="450">
        <v>9</v>
      </c>
      <c r="T334" s="447">
        <v>20234</v>
      </c>
    </row>
    <row r="335" spans="1:20">
      <c r="A335" s="448" t="s">
        <v>597</v>
      </c>
      <c r="B335" s="448">
        <v>780056</v>
      </c>
      <c r="C335" s="486">
        <v>373483800003</v>
      </c>
      <c r="D335" s="448" t="s">
        <v>912</v>
      </c>
      <c r="E335" s="448">
        <v>73483</v>
      </c>
      <c r="F335" s="487" t="s">
        <v>80</v>
      </c>
      <c r="G335" s="448" t="s">
        <v>75</v>
      </c>
      <c r="H335" s="448" t="s">
        <v>676</v>
      </c>
      <c r="I335" s="450">
        <v>33</v>
      </c>
      <c r="J335" s="450">
        <v>44</v>
      </c>
      <c r="K335" s="450">
        <v>40</v>
      </c>
      <c r="L335" s="450">
        <v>40</v>
      </c>
      <c r="M335" s="450">
        <v>41</v>
      </c>
      <c r="N335" s="450">
        <v>43</v>
      </c>
      <c r="O335" s="450">
        <v>8</v>
      </c>
      <c r="P335" s="450">
        <v>10</v>
      </c>
      <c r="Q335" s="450">
        <v>9</v>
      </c>
      <c r="R335" s="450">
        <v>7</v>
      </c>
      <c r="S335" s="450">
        <v>10</v>
      </c>
      <c r="T335" s="447">
        <v>20234</v>
      </c>
    </row>
    <row r="336" spans="1:20">
      <c r="A336" s="449" t="s">
        <v>584</v>
      </c>
      <c r="B336" s="448">
        <v>541128</v>
      </c>
      <c r="C336" s="486">
        <v>273168001734</v>
      </c>
      <c r="D336" s="448" t="s">
        <v>913</v>
      </c>
      <c r="E336" s="448">
        <v>73168</v>
      </c>
      <c r="F336" s="487" t="s">
        <v>80</v>
      </c>
      <c r="G336" s="448" t="s">
        <v>63</v>
      </c>
      <c r="H336" s="448" t="s">
        <v>580</v>
      </c>
      <c r="I336" s="450">
        <v>5</v>
      </c>
      <c r="J336" s="450">
        <v>40</v>
      </c>
      <c r="K336" s="450">
        <v>42</v>
      </c>
      <c r="L336" s="450">
        <v>41</v>
      </c>
      <c r="M336" s="450">
        <v>43</v>
      </c>
      <c r="N336" s="450">
        <v>42</v>
      </c>
      <c r="O336" s="450">
        <v>7</v>
      </c>
      <c r="P336" s="450">
        <v>8</v>
      </c>
      <c r="Q336" s="450">
        <v>9</v>
      </c>
      <c r="R336" s="450">
        <v>9</v>
      </c>
      <c r="S336" s="450">
        <v>10</v>
      </c>
      <c r="T336" s="447">
        <v>20234</v>
      </c>
    </row>
    <row r="337" spans="1:20">
      <c r="A337" s="448" t="s">
        <v>634</v>
      </c>
      <c r="B337" s="448">
        <v>740183</v>
      </c>
      <c r="C337" s="486">
        <v>273067000338</v>
      </c>
      <c r="D337" s="448" t="s">
        <v>914</v>
      </c>
      <c r="E337" s="448">
        <v>73067</v>
      </c>
      <c r="F337" s="487" t="s">
        <v>80</v>
      </c>
      <c r="G337" s="448" t="s">
        <v>63</v>
      </c>
      <c r="H337" s="448" t="s">
        <v>596</v>
      </c>
      <c r="I337" s="450">
        <v>6</v>
      </c>
      <c r="J337" s="450">
        <v>40</v>
      </c>
      <c r="K337" s="450">
        <v>42</v>
      </c>
      <c r="L337" s="450">
        <v>36</v>
      </c>
      <c r="M337" s="450">
        <v>41</v>
      </c>
      <c r="N337" s="450">
        <v>41</v>
      </c>
      <c r="O337" s="450">
        <v>10</v>
      </c>
      <c r="P337" s="450">
        <v>9</v>
      </c>
      <c r="Q337" s="450">
        <v>5</v>
      </c>
      <c r="R337" s="450">
        <v>6</v>
      </c>
      <c r="S337" s="450">
        <v>7</v>
      </c>
      <c r="T337" s="447">
        <v>20234</v>
      </c>
    </row>
    <row r="338" spans="1:20">
      <c r="A338" s="449" t="s">
        <v>867</v>
      </c>
      <c r="B338" s="448">
        <v>87288</v>
      </c>
      <c r="C338" s="486">
        <v>273671000320</v>
      </c>
      <c r="D338" s="448" t="s">
        <v>915</v>
      </c>
      <c r="E338" s="448">
        <v>73671</v>
      </c>
      <c r="F338" s="487" t="s">
        <v>80</v>
      </c>
      <c r="G338" s="448" t="s">
        <v>63</v>
      </c>
      <c r="H338" s="448" t="s">
        <v>580</v>
      </c>
      <c r="I338" s="450">
        <v>7</v>
      </c>
      <c r="J338" s="450">
        <v>47</v>
      </c>
      <c r="K338" s="450">
        <v>41</v>
      </c>
      <c r="L338" s="450">
        <v>41</v>
      </c>
      <c r="M338" s="450">
        <v>42</v>
      </c>
      <c r="N338" s="450">
        <v>43</v>
      </c>
      <c r="O338" s="450">
        <v>10</v>
      </c>
      <c r="P338" s="450">
        <v>7</v>
      </c>
      <c r="Q338" s="450">
        <v>10</v>
      </c>
      <c r="R338" s="450">
        <v>9</v>
      </c>
      <c r="S338" s="450">
        <v>11</v>
      </c>
      <c r="T338" s="447">
        <v>20234</v>
      </c>
    </row>
    <row r="339" spans="1:20">
      <c r="A339" s="448" t="s">
        <v>700</v>
      </c>
      <c r="B339" s="448">
        <v>742528</v>
      </c>
      <c r="C339" s="486">
        <v>473555000958</v>
      </c>
      <c r="D339" s="448" t="s">
        <v>916</v>
      </c>
      <c r="E339" s="448">
        <v>73555</v>
      </c>
      <c r="F339" s="487" t="s">
        <v>80</v>
      </c>
      <c r="G339" s="448" t="s">
        <v>63</v>
      </c>
      <c r="H339" s="448" t="s">
        <v>596</v>
      </c>
      <c r="I339" s="450">
        <v>16</v>
      </c>
      <c r="J339" s="450">
        <v>47</v>
      </c>
      <c r="K339" s="450">
        <v>41</v>
      </c>
      <c r="L339" s="450">
        <v>41</v>
      </c>
      <c r="M339" s="450">
        <v>43</v>
      </c>
      <c r="N339" s="450">
        <v>42</v>
      </c>
      <c r="O339" s="450">
        <v>8</v>
      </c>
      <c r="P339" s="450">
        <v>7</v>
      </c>
      <c r="Q339" s="450">
        <v>7</v>
      </c>
      <c r="R339" s="450">
        <v>6</v>
      </c>
      <c r="S339" s="450">
        <v>5</v>
      </c>
      <c r="T339" s="447">
        <v>20234</v>
      </c>
    </row>
    <row r="340" spans="1:20">
      <c r="A340" s="449" t="s">
        <v>582</v>
      </c>
      <c r="B340" s="448">
        <v>28605</v>
      </c>
      <c r="C340" s="486">
        <v>173319000099</v>
      </c>
      <c r="D340" s="448" t="s">
        <v>847</v>
      </c>
      <c r="E340" s="448">
        <v>73319</v>
      </c>
      <c r="F340" s="487" t="s">
        <v>80</v>
      </c>
      <c r="G340" s="448" t="s">
        <v>63</v>
      </c>
      <c r="H340" s="448" t="s">
        <v>617</v>
      </c>
      <c r="I340" s="450">
        <v>12</v>
      </c>
      <c r="J340" s="450">
        <v>46</v>
      </c>
      <c r="K340" s="450">
        <v>41</v>
      </c>
      <c r="L340" s="450">
        <v>39</v>
      </c>
      <c r="M340" s="450">
        <v>43</v>
      </c>
      <c r="N340" s="450">
        <v>45</v>
      </c>
      <c r="O340" s="450">
        <v>6</v>
      </c>
      <c r="P340" s="450">
        <v>9</v>
      </c>
      <c r="Q340" s="450">
        <v>9</v>
      </c>
      <c r="R340" s="450">
        <v>7</v>
      </c>
      <c r="S340" s="450">
        <v>8</v>
      </c>
      <c r="T340" s="447">
        <v>20234</v>
      </c>
    </row>
    <row r="341" spans="1:20">
      <c r="A341" s="448" t="s">
        <v>641</v>
      </c>
      <c r="B341" s="448">
        <v>742981</v>
      </c>
      <c r="C341" s="486">
        <v>273675000537</v>
      </c>
      <c r="D341" s="448" t="s">
        <v>793</v>
      </c>
      <c r="E341" s="448">
        <v>73675</v>
      </c>
      <c r="F341" s="487" t="s">
        <v>80</v>
      </c>
      <c r="G341" s="448" t="s">
        <v>63</v>
      </c>
      <c r="H341" s="448" t="s">
        <v>617</v>
      </c>
      <c r="I341" s="450">
        <v>14</v>
      </c>
      <c r="J341" s="450">
        <v>45</v>
      </c>
      <c r="K341" s="450">
        <v>41</v>
      </c>
      <c r="L341" s="450">
        <v>39</v>
      </c>
      <c r="M341" s="450">
        <v>41</v>
      </c>
      <c r="N341" s="450">
        <v>39</v>
      </c>
      <c r="O341" s="450">
        <v>8</v>
      </c>
      <c r="P341" s="450">
        <v>10</v>
      </c>
      <c r="Q341" s="450">
        <v>7</v>
      </c>
      <c r="R341" s="450">
        <v>6</v>
      </c>
      <c r="S341" s="450">
        <v>8</v>
      </c>
      <c r="T341" s="447">
        <v>20234</v>
      </c>
    </row>
    <row r="342" spans="1:20">
      <c r="A342" s="449" t="s">
        <v>872</v>
      </c>
      <c r="B342" s="448">
        <v>746925</v>
      </c>
      <c r="C342" s="486">
        <v>173217000035</v>
      </c>
      <c r="D342" s="448" t="s">
        <v>917</v>
      </c>
      <c r="E342" s="448">
        <v>73217</v>
      </c>
      <c r="F342" s="487" t="s">
        <v>80</v>
      </c>
      <c r="G342" s="448" t="s">
        <v>63</v>
      </c>
      <c r="H342" s="448" t="s">
        <v>596</v>
      </c>
      <c r="I342" s="450">
        <v>98</v>
      </c>
      <c r="J342" s="450">
        <v>44</v>
      </c>
      <c r="K342" s="450">
        <v>41</v>
      </c>
      <c r="L342" s="450">
        <v>39</v>
      </c>
      <c r="M342" s="450">
        <v>40</v>
      </c>
      <c r="N342" s="450">
        <v>42</v>
      </c>
      <c r="O342" s="450">
        <v>9</v>
      </c>
      <c r="P342" s="450">
        <v>11</v>
      </c>
      <c r="Q342" s="450">
        <v>10</v>
      </c>
      <c r="R342" s="450">
        <v>8</v>
      </c>
      <c r="S342" s="450">
        <v>9</v>
      </c>
      <c r="T342" s="447">
        <v>20234</v>
      </c>
    </row>
    <row r="343" spans="1:20">
      <c r="A343" s="448" t="s">
        <v>752</v>
      </c>
      <c r="B343" s="448">
        <v>547141</v>
      </c>
      <c r="C343" s="486">
        <v>273504000377</v>
      </c>
      <c r="D343" s="448" t="s">
        <v>918</v>
      </c>
      <c r="E343" s="448">
        <v>73504</v>
      </c>
      <c r="F343" s="487" t="s">
        <v>80</v>
      </c>
      <c r="G343" s="448" t="s">
        <v>63</v>
      </c>
      <c r="H343" s="448" t="s">
        <v>580</v>
      </c>
      <c r="I343" s="450">
        <v>10</v>
      </c>
      <c r="J343" s="450">
        <v>43</v>
      </c>
      <c r="K343" s="450">
        <v>41</v>
      </c>
      <c r="L343" s="450">
        <v>37</v>
      </c>
      <c r="M343" s="450">
        <v>39</v>
      </c>
      <c r="N343" s="450">
        <v>37</v>
      </c>
      <c r="O343" s="450">
        <v>7</v>
      </c>
      <c r="P343" s="450">
        <v>9</v>
      </c>
      <c r="Q343" s="450">
        <v>9</v>
      </c>
      <c r="R343" s="450">
        <v>6</v>
      </c>
      <c r="S343" s="450">
        <v>6</v>
      </c>
      <c r="T343" s="447">
        <v>20234</v>
      </c>
    </row>
    <row r="344" spans="1:20">
      <c r="A344" s="449" t="s">
        <v>620</v>
      </c>
      <c r="B344" s="448">
        <v>658328</v>
      </c>
      <c r="C344" s="486">
        <v>173624000015</v>
      </c>
      <c r="D344" s="448" t="s">
        <v>621</v>
      </c>
      <c r="E344" s="448">
        <v>73624</v>
      </c>
      <c r="F344" s="487" t="s">
        <v>80</v>
      </c>
      <c r="G344" s="448" t="s">
        <v>63</v>
      </c>
      <c r="H344" s="448" t="s">
        <v>676</v>
      </c>
      <c r="I344" s="450">
        <v>78</v>
      </c>
      <c r="J344" s="450">
        <v>43</v>
      </c>
      <c r="K344" s="450">
        <v>41</v>
      </c>
      <c r="L344" s="450">
        <v>38</v>
      </c>
      <c r="M344" s="450">
        <v>40</v>
      </c>
      <c r="N344" s="450">
        <v>40</v>
      </c>
      <c r="O344" s="450">
        <v>6</v>
      </c>
      <c r="P344" s="450">
        <v>9</v>
      </c>
      <c r="Q344" s="450">
        <v>7</v>
      </c>
      <c r="R344" s="450">
        <v>6</v>
      </c>
      <c r="S344" s="450">
        <v>6</v>
      </c>
      <c r="T344" s="447">
        <v>20234</v>
      </c>
    </row>
    <row r="345" spans="1:20">
      <c r="A345" s="448" t="s">
        <v>752</v>
      </c>
      <c r="B345" s="448">
        <v>659177</v>
      </c>
      <c r="C345" s="486">
        <v>273504000890</v>
      </c>
      <c r="D345" s="448" t="s">
        <v>919</v>
      </c>
      <c r="E345" s="448">
        <v>73504</v>
      </c>
      <c r="F345" s="487" t="s">
        <v>80</v>
      </c>
      <c r="G345" s="448" t="s">
        <v>63</v>
      </c>
      <c r="H345" s="448" t="s">
        <v>657</v>
      </c>
      <c r="I345" s="450">
        <v>20</v>
      </c>
      <c r="J345" s="450">
        <v>43</v>
      </c>
      <c r="K345" s="450">
        <v>41</v>
      </c>
      <c r="L345" s="450">
        <v>37</v>
      </c>
      <c r="M345" s="450">
        <v>39</v>
      </c>
      <c r="N345" s="450">
        <v>40</v>
      </c>
      <c r="O345" s="450">
        <v>7</v>
      </c>
      <c r="P345" s="450">
        <v>7</v>
      </c>
      <c r="Q345" s="450">
        <v>8</v>
      </c>
      <c r="R345" s="450">
        <v>6</v>
      </c>
      <c r="S345" s="450">
        <v>7</v>
      </c>
      <c r="T345" s="447">
        <v>20234</v>
      </c>
    </row>
    <row r="346" spans="1:20">
      <c r="A346" s="449" t="s">
        <v>600</v>
      </c>
      <c r="B346" s="448">
        <v>749259</v>
      </c>
      <c r="C346" s="486">
        <v>273283001047</v>
      </c>
      <c r="D346" s="448" t="s">
        <v>920</v>
      </c>
      <c r="E346" s="448">
        <v>73283</v>
      </c>
      <c r="F346" s="487" t="s">
        <v>80</v>
      </c>
      <c r="G346" s="448" t="s">
        <v>63</v>
      </c>
      <c r="H346" s="448" t="s">
        <v>596</v>
      </c>
      <c r="I346" s="450">
        <v>14</v>
      </c>
      <c r="J346" s="450">
        <v>42</v>
      </c>
      <c r="K346" s="450">
        <v>41</v>
      </c>
      <c r="L346" s="450">
        <v>39</v>
      </c>
      <c r="M346" s="450">
        <v>42</v>
      </c>
      <c r="N346" s="450">
        <v>44</v>
      </c>
      <c r="O346" s="450">
        <v>8</v>
      </c>
      <c r="P346" s="450">
        <v>10</v>
      </c>
      <c r="Q346" s="450">
        <v>8</v>
      </c>
      <c r="R346" s="450">
        <v>7</v>
      </c>
      <c r="S346" s="450">
        <v>6</v>
      </c>
      <c r="T346" s="447">
        <v>20234</v>
      </c>
    </row>
    <row r="347" spans="1:20">
      <c r="A347" s="448" t="s">
        <v>752</v>
      </c>
      <c r="B347" s="448">
        <v>659219</v>
      </c>
      <c r="C347" s="486">
        <v>273504000423</v>
      </c>
      <c r="D347" s="448" t="s">
        <v>921</v>
      </c>
      <c r="E347" s="448">
        <v>73504</v>
      </c>
      <c r="F347" s="487" t="s">
        <v>80</v>
      </c>
      <c r="G347" s="448" t="s">
        <v>63</v>
      </c>
      <c r="H347" s="448" t="s">
        <v>580</v>
      </c>
      <c r="I347" s="450">
        <v>10</v>
      </c>
      <c r="J347" s="450">
        <v>41</v>
      </c>
      <c r="K347" s="450">
        <v>41</v>
      </c>
      <c r="L347" s="450">
        <v>38</v>
      </c>
      <c r="M347" s="450">
        <v>41</v>
      </c>
      <c r="N347" s="450">
        <v>38</v>
      </c>
      <c r="O347" s="450">
        <v>4</v>
      </c>
      <c r="P347" s="450">
        <v>8</v>
      </c>
      <c r="Q347" s="450">
        <v>4</v>
      </c>
      <c r="R347" s="450">
        <v>4</v>
      </c>
      <c r="S347" s="450">
        <v>7</v>
      </c>
      <c r="T347" s="447">
        <v>20234</v>
      </c>
    </row>
    <row r="348" spans="1:20">
      <c r="A348" s="449" t="s">
        <v>586</v>
      </c>
      <c r="B348" s="448">
        <v>128348</v>
      </c>
      <c r="C348" s="486">
        <v>173349000255</v>
      </c>
      <c r="D348" s="448" t="s">
        <v>758</v>
      </c>
      <c r="E348" s="448">
        <v>73349</v>
      </c>
      <c r="F348" s="487" t="s">
        <v>80</v>
      </c>
      <c r="G348" s="448" t="s">
        <v>63</v>
      </c>
      <c r="H348" s="448" t="s">
        <v>617</v>
      </c>
      <c r="I348" s="450">
        <v>26</v>
      </c>
      <c r="J348" s="450">
        <v>41</v>
      </c>
      <c r="K348" s="450">
        <v>41</v>
      </c>
      <c r="L348" s="450">
        <v>39</v>
      </c>
      <c r="M348" s="450">
        <v>40</v>
      </c>
      <c r="N348" s="450">
        <v>40</v>
      </c>
      <c r="O348" s="450">
        <v>11</v>
      </c>
      <c r="P348" s="450">
        <v>10</v>
      </c>
      <c r="Q348" s="450">
        <v>8</v>
      </c>
      <c r="R348" s="450">
        <v>6</v>
      </c>
      <c r="S348" s="450">
        <v>7</v>
      </c>
      <c r="T348" s="447">
        <v>20234</v>
      </c>
    </row>
    <row r="349" spans="1:20">
      <c r="A349" s="448" t="s">
        <v>592</v>
      </c>
      <c r="B349" s="448">
        <v>82966</v>
      </c>
      <c r="C349" s="486">
        <v>273770000307</v>
      </c>
      <c r="D349" s="448" t="s">
        <v>845</v>
      </c>
      <c r="E349" s="448">
        <v>73770</v>
      </c>
      <c r="F349" s="487" t="s">
        <v>80</v>
      </c>
      <c r="G349" s="448" t="s">
        <v>63</v>
      </c>
      <c r="H349" s="448" t="s">
        <v>580</v>
      </c>
      <c r="I349" s="450">
        <v>4</v>
      </c>
      <c r="J349" s="450">
        <v>48</v>
      </c>
      <c r="K349" s="450">
        <v>40</v>
      </c>
      <c r="L349" s="450">
        <v>40</v>
      </c>
      <c r="M349" s="450">
        <v>42</v>
      </c>
      <c r="N349" s="450">
        <v>47</v>
      </c>
      <c r="O349" s="450">
        <v>12</v>
      </c>
      <c r="P349" s="450">
        <v>9</v>
      </c>
      <c r="Q349" s="450">
        <v>5</v>
      </c>
      <c r="R349" s="450">
        <v>2</v>
      </c>
      <c r="S349" s="450">
        <v>1</v>
      </c>
      <c r="T349" s="447">
        <v>20234</v>
      </c>
    </row>
    <row r="350" spans="1:20">
      <c r="A350" s="449" t="s">
        <v>641</v>
      </c>
      <c r="B350" s="448">
        <v>551622</v>
      </c>
      <c r="C350" s="486">
        <v>273675000260</v>
      </c>
      <c r="D350" s="448" t="s">
        <v>922</v>
      </c>
      <c r="E350" s="448">
        <v>73675</v>
      </c>
      <c r="F350" s="487" t="s">
        <v>80</v>
      </c>
      <c r="G350" s="448" t="s">
        <v>63</v>
      </c>
      <c r="H350" s="448" t="s">
        <v>580</v>
      </c>
      <c r="I350" s="450">
        <v>2</v>
      </c>
      <c r="J350" s="450">
        <v>46</v>
      </c>
      <c r="K350" s="450">
        <v>40</v>
      </c>
      <c r="L350" s="450">
        <v>34</v>
      </c>
      <c r="M350" s="450">
        <v>46</v>
      </c>
      <c r="N350" s="450">
        <v>42</v>
      </c>
      <c r="O350" s="450">
        <v>0</v>
      </c>
      <c r="P350" s="450">
        <v>8</v>
      </c>
      <c r="Q350" s="450">
        <v>5</v>
      </c>
      <c r="R350" s="450">
        <v>8</v>
      </c>
      <c r="S350" s="450">
        <v>2</v>
      </c>
      <c r="T350" s="447">
        <v>20234</v>
      </c>
    </row>
    <row r="351" spans="1:20">
      <c r="A351" s="448" t="s">
        <v>659</v>
      </c>
      <c r="B351" s="448">
        <v>740860</v>
      </c>
      <c r="C351" s="486">
        <v>273616000302</v>
      </c>
      <c r="D351" s="448" t="s">
        <v>923</v>
      </c>
      <c r="E351" s="448">
        <v>73616</v>
      </c>
      <c r="F351" s="487" t="s">
        <v>80</v>
      </c>
      <c r="G351" s="448" t="s">
        <v>63</v>
      </c>
      <c r="H351" s="448" t="s">
        <v>596</v>
      </c>
      <c r="I351" s="450">
        <v>6</v>
      </c>
      <c r="J351" s="450">
        <v>46</v>
      </c>
      <c r="K351" s="450">
        <v>40</v>
      </c>
      <c r="L351" s="450">
        <v>42</v>
      </c>
      <c r="M351" s="450">
        <v>45</v>
      </c>
      <c r="N351" s="450">
        <v>47</v>
      </c>
      <c r="O351" s="450">
        <v>6</v>
      </c>
      <c r="P351" s="450">
        <v>12</v>
      </c>
      <c r="Q351" s="450">
        <v>9</v>
      </c>
      <c r="R351" s="450">
        <v>6</v>
      </c>
      <c r="S351" s="450">
        <v>7</v>
      </c>
      <c r="T351" s="447">
        <v>20234</v>
      </c>
    </row>
    <row r="352" spans="1:20">
      <c r="A352" s="449" t="s">
        <v>625</v>
      </c>
      <c r="B352" s="448">
        <v>750067</v>
      </c>
      <c r="C352" s="486">
        <v>173275000118</v>
      </c>
      <c r="D352" s="448" t="s">
        <v>855</v>
      </c>
      <c r="E352" s="448">
        <v>73275</v>
      </c>
      <c r="F352" s="487" t="s">
        <v>80</v>
      </c>
      <c r="G352" s="448" t="s">
        <v>63</v>
      </c>
      <c r="H352" s="448" t="s">
        <v>617</v>
      </c>
      <c r="I352" s="450">
        <v>16</v>
      </c>
      <c r="J352" s="450">
        <v>46</v>
      </c>
      <c r="K352" s="450">
        <v>40</v>
      </c>
      <c r="L352" s="450">
        <v>38</v>
      </c>
      <c r="M352" s="450">
        <v>42</v>
      </c>
      <c r="N352" s="450">
        <v>40</v>
      </c>
      <c r="O352" s="450">
        <v>8</v>
      </c>
      <c r="P352" s="450">
        <v>8</v>
      </c>
      <c r="Q352" s="450">
        <v>6</v>
      </c>
      <c r="R352" s="450">
        <v>7</v>
      </c>
      <c r="S352" s="450">
        <v>7</v>
      </c>
      <c r="T352" s="447">
        <v>20234</v>
      </c>
    </row>
    <row r="353" spans="1:20">
      <c r="A353" s="448" t="s">
        <v>581</v>
      </c>
      <c r="B353" s="448">
        <v>717447</v>
      </c>
      <c r="C353" s="486">
        <v>373268800019</v>
      </c>
      <c r="D353" s="448" t="s">
        <v>871</v>
      </c>
      <c r="E353" s="448">
        <v>73268</v>
      </c>
      <c r="F353" s="487" t="s">
        <v>80</v>
      </c>
      <c r="G353" s="448" t="s">
        <v>75</v>
      </c>
      <c r="H353" s="448" t="s">
        <v>676</v>
      </c>
      <c r="I353" s="450">
        <v>6</v>
      </c>
      <c r="J353" s="450">
        <v>44</v>
      </c>
      <c r="K353" s="450">
        <v>37</v>
      </c>
      <c r="L353" s="450">
        <v>39</v>
      </c>
      <c r="M353" s="450">
        <v>43</v>
      </c>
      <c r="N353" s="450">
        <v>43</v>
      </c>
      <c r="O353" s="450">
        <v>11</v>
      </c>
      <c r="P353" s="450">
        <v>12</v>
      </c>
      <c r="Q353" s="450">
        <v>12</v>
      </c>
      <c r="R353" s="450">
        <v>5</v>
      </c>
      <c r="S353" s="450">
        <v>5</v>
      </c>
      <c r="T353" s="447">
        <v>20234</v>
      </c>
    </row>
    <row r="354" spans="1:20">
      <c r="A354" s="449" t="s">
        <v>581</v>
      </c>
      <c r="B354" s="448">
        <v>190579</v>
      </c>
      <c r="C354" s="486">
        <v>373268001787</v>
      </c>
      <c r="D354" s="448" t="s">
        <v>924</v>
      </c>
      <c r="E354" s="448">
        <v>73268</v>
      </c>
      <c r="F354" s="487" t="s">
        <v>80</v>
      </c>
      <c r="G354" s="448" t="s">
        <v>75</v>
      </c>
      <c r="H354" s="448" t="s">
        <v>676</v>
      </c>
      <c r="I354" s="450">
        <v>27</v>
      </c>
      <c r="J354" s="450">
        <v>43</v>
      </c>
      <c r="K354" s="450">
        <v>38</v>
      </c>
      <c r="L354" s="450">
        <v>36</v>
      </c>
      <c r="M354" s="450">
        <v>40</v>
      </c>
      <c r="N354" s="450">
        <v>41</v>
      </c>
      <c r="O354" s="450">
        <v>8</v>
      </c>
      <c r="P354" s="450">
        <v>8</v>
      </c>
      <c r="Q354" s="450">
        <v>6</v>
      </c>
      <c r="R354" s="450">
        <v>6</v>
      </c>
      <c r="S354" s="450">
        <v>8</v>
      </c>
      <c r="T354" s="447">
        <v>20234</v>
      </c>
    </row>
    <row r="355" spans="1:20">
      <c r="A355" s="448" t="s">
        <v>634</v>
      </c>
      <c r="B355" s="448">
        <v>716993</v>
      </c>
      <c r="C355" s="486">
        <v>173067000104</v>
      </c>
      <c r="D355" s="448" t="s">
        <v>746</v>
      </c>
      <c r="E355" s="448">
        <v>73067</v>
      </c>
      <c r="F355" s="487" t="s">
        <v>80</v>
      </c>
      <c r="G355" s="448" t="s">
        <v>63</v>
      </c>
      <c r="H355" s="448" t="s">
        <v>676</v>
      </c>
      <c r="I355" s="450">
        <v>6</v>
      </c>
      <c r="J355" s="450">
        <v>45</v>
      </c>
      <c r="K355" s="450">
        <v>40</v>
      </c>
      <c r="L355" s="450">
        <v>41</v>
      </c>
      <c r="M355" s="450">
        <v>41</v>
      </c>
      <c r="N355" s="450">
        <v>39</v>
      </c>
      <c r="O355" s="450">
        <v>9</v>
      </c>
      <c r="P355" s="450">
        <v>7</v>
      </c>
      <c r="Q355" s="450">
        <v>9</v>
      </c>
      <c r="R355" s="450">
        <v>7</v>
      </c>
      <c r="S355" s="450">
        <v>4</v>
      </c>
      <c r="T355" s="447">
        <v>20234</v>
      </c>
    </row>
    <row r="356" spans="1:20">
      <c r="A356" s="449" t="s">
        <v>641</v>
      </c>
      <c r="B356" s="448">
        <v>705988</v>
      </c>
      <c r="C356" s="486">
        <v>173675000010</v>
      </c>
      <c r="D356" s="448" t="s">
        <v>726</v>
      </c>
      <c r="E356" s="448">
        <v>73675</v>
      </c>
      <c r="F356" s="487" t="s">
        <v>80</v>
      </c>
      <c r="G356" s="448" t="s">
        <v>63</v>
      </c>
      <c r="H356" s="448" t="s">
        <v>676</v>
      </c>
      <c r="I356" s="450">
        <v>18</v>
      </c>
      <c r="J356" s="450">
        <v>44</v>
      </c>
      <c r="K356" s="450">
        <v>40</v>
      </c>
      <c r="L356" s="450">
        <v>39</v>
      </c>
      <c r="M356" s="450">
        <v>39</v>
      </c>
      <c r="N356" s="450">
        <v>40</v>
      </c>
      <c r="O356" s="450">
        <v>6</v>
      </c>
      <c r="P356" s="450">
        <v>8</v>
      </c>
      <c r="Q356" s="450">
        <v>7</v>
      </c>
      <c r="R356" s="450">
        <v>4</v>
      </c>
      <c r="S356" s="450">
        <v>7</v>
      </c>
      <c r="T356" s="447">
        <v>20234</v>
      </c>
    </row>
    <row r="357" spans="1:20">
      <c r="A357" s="448" t="s">
        <v>872</v>
      </c>
      <c r="B357" s="448">
        <v>155283</v>
      </c>
      <c r="C357" s="486">
        <v>273217001061</v>
      </c>
      <c r="D357" s="448" t="s">
        <v>925</v>
      </c>
      <c r="E357" s="448">
        <v>73217</v>
      </c>
      <c r="F357" s="487" t="s">
        <v>80</v>
      </c>
      <c r="G357" s="448" t="s">
        <v>63</v>
      </c>
      <c r="H357" s="448" t="s">
        <v>580</v>
      </c>
      <c r="I357" s="450">
        <v>25</v>
      </c>
      <c r="J357" s="450">
        <v>44</v>
      </c>
      <c r="K357" s="450">
        <v>40</v>
      </c>
      <c r="L357" s="450">
        <v>40</v>
      </c>
      <c r="M357" s="450">
        <v>39</v>
      </c>
      <c r="N357" s="450">
        <v>42</v>
      </c>
      <c r="O357" s="450">
        <v>7</v>
      </c>
      <c r="P357" s="450">
        <v>10</v>
      </c>
      <c r="Q357" s="450">
        <v>10</v>
      </c>
      <c r="R357" s="450">
        <v>7</v>
      </c>
      <c r="S357" s="450">
        <v>7</v>
      </c>
      <c r="T357" s="447">
        <v>20234</v>
      </c>
    </row>
    <row r="358" spans="1:20">
      <c r="A358" s="449" t="s">
        <v>625</v>
      </c>
      <c r="B358" s="448">
        <v>93054</v>
      </c>
      <c r="C358" s="486">
        <v>173275000118</v>
      </c>
      <c r="D358" s="448" t="s">
        <v>855</v>
      </c>
      <c r="E358" s="448">
        <v>73275</v>
      </c>
      <c r="F358" s="487" t="s">
        <v>80</v>
      </c>
      <c r="G358" s="448" t="s">
        <v>63</v>
      </c>
      <c r="H358" s="448" t="s">
        <v>580</v>
      </c>
      <c r="I358" s="450">
        <v>48</v>
      </c>
      <c r="J358" s="450">
        <v>44</v>
      </c>
      <c r="K358" s="450">
        <v>40</v>
      </c>
      <c r="L358" s="450">
        <v>39</v>
      </c>
      <c r="M358" s="450">
        <v>41</v>
      </c>
      <c r="N358" s="450">
        <v>41</v>
      </c>
      <c r="O358" s="450">
        <v>8</v>
      </c>
      <c r="P358" s="450">
        <v>9</v>
      </c>
      <c r="Q358" s="450">
        <v>8</v>
      </c>
      <c r="R358" s="450">
        <v>6</v>
      </c>
      <c r="S358" s="450">
        <v>7</v>
      </c>
      <c r="T358" s="447">
        <v>20234</v>
      </c>
    </row>
    <row r="359" spans="1:20">
      <c r="A359" s="448" t="s">
        <v>752</v>
      </c>
      <c r="B359" s="448">
        <v>547505</v>
      </c>
      <c r="C359" s="486">
        <v>273504001250</v>
      </c>
      <c r="D359" s="448" t="s">
        <v>926</v>
      </c>
      <c r="E359" s="448">
        <v>73504</v>
      </c>
      <c r="F359" s="487" t="s">
        <v>80</v>
      </c>
      <c r="G359" s="448" t="s">
        <v>63</v>
      </c>
      <c r="H359" s="448" t="s">
        <v>657</v>
      </c>
      <c r="I359" s="450">
        <v>8</v>
      </c>
      <c r="J359" s="450">
        <v>44</v>
      </c>
      <c r="K359" s="450">
        <v>40</v>
      </c>
      <c r="L359" s="450">
        <v>36</v>
      </c>
      <c r="M359" s="450">
        <v>40</v>
      </c>
      <c r="N359" s="450">
        <v>42</v>
      </c>
      <c r="O359" s="450">
        <v>8</v>
      </c>
      <c r="P359" s="450">
        <v>9</v>
      </c>
      <c r="Q359" s="450">
        <v>7</v>
      </c>
      <c r="R359" s="450">
        <v>4</v>
      </c>
      <c r="S359" s="450">
        <v>7</v>
      </c>
      <c r="T359" s="447">
        <v>20234</v>
      </c>
    </row>
    <row r="360" spans="1:20">
      <c r="A360" s="449" t="s">
        <v>634</v>
      </c>
      <c r="B360" s="448">
        <v>196816</v>
      </c>
      <c r="C360" s="486">
        <v>273067001148</v>
      </c>
      <c r="D360" s="448" t="s">
        <v>927</v>
      </c>
      <c r="E360" s="448">
        <v>73067</v>
      </c>
      <c r="F360" s="487" t="s">
        <v>80</v>
      </c>
      <c r="G360" s="448" t="s">
        <v>63</v>
      </c>
      <c r="H360" s="448" t="s">
        <v>580</v>
      </c>
      <c r="I360" s="450">
        <v>8</v>
      </c>
      <c r="J360" s="450">
        <v>44</v>
      </c>
      <c r="K360" s="450">
        <v>40</v>
      </c>
      <c r="L360" s="450">
        <v>42</v>
      </c>
      <c r="M360" s="450">
        <v>43</v>
      </c>
      <c r="N360" s="450">
        <v>42</v>
      </c>
      <c r="O360" s="450">
        <v>9</v>
      </c>
      <c r="P360" s="450">
        <v>9</v>
      </c>
      <c r="Q360" s="450">
        <v>12</v>
      </c>
      <c r="R360" s="450">
        <v>6</v>
      </c>
      <c r="S360" s="450">
        <v>8</v>
      </c>
      <c r="T360" s="447">
        <v>20234</v>
      </c>
    </row>
    <row r="361" spans="1:20">
      <c r="A361" s="448" t="s">
        <v>700</v>
      </c>
      <c r="B361" s="448">
        <v>197913</v>
      </c>
      <c r="C361" s="486">
        <v>273555000169</v>
      </c>
      <c r="D361" s="448" t="s">
        <v>928</v>
      </c>
      <c r="E361" s="448">
        <v>73555</v>
      </c>
      <c r="F361" s="487" t="s">
        <v>80</v>
      </c>
      <c r="G361" s="448" t="s">
        <v>63</v>
      </c>
      <c r="H361" s="448" t="s">
        <v>580</v>
      </c>
      <c r="I361" s="450">
        <v>10</v>
      </c>
      <c r="J361" s="450">
        <v>43</v>
      </c>
      <c r="K361" s="450">
        <v>40</v>
      </c>
      <c r="L361" s="450">
        <v>38</v>
      </c>
      <c r="M361" s="450">
        <v>42</v>
      </c>
      <c r="N361" s="450">
        <v>41</v>
      </c>
      <c r="O361" s="450">
        <v>8</v>
      </c>
      <c r="P361" s="450">
        <v>8</v>
      </c>
      <c r="Q361" s="450">
        <v>7</v>
      </c>
      <c r="R361" s="450">
        <v>4</v>
      </c>
      <c r="S361" s="450">
        <v>6</v>
      </c>
      <c r="T361" s="447">
        <v>20234</v>
      </c>
    </row>
    <row r="362" spans="1:20">
      <c r="A362" s="449" t="s">
        <v>625</v>
      </c>
      <c r="B362" s="448">
        <v>749838</v>
      </c>
      <c r="C362" s="486">
        <v>273275000601</v>
      </c>
      <c r="D362" s="448" t="s">
        <v>929</v>
      </c>
      <c r="E362" s="448">
        <v>73275</v>
      </c>
      <c r="F362" s="487" t="s">
        <v>80</v>
      </c>
      <c r="G362" s="448" t="s">
        <v>63</v>
      </c>
      <c r="H362" s="448" t="s">
        <v>676</v>
      </c>
      <c r="I362" s="450">
        <v>13</v>
      </c>
      <c r="J362" s="450">
        <v>43</v>
      </c>
      <c r="K362" s="450">
        <v>40</v>
      </c>
      <c r="L362" s="450">
        <v>40</v>
      </c>
      <c r="M362" s="450">
        <v>42</v>
      </c>
      <c r="N362" s="450">
        <v>40</v>
      </c>
      <c r="O362" s="450">
        <v>8</v>
      </c>
      <c r="P362" s="450">
        <v>10</v>
      </c>
      <c r="Q362" s="450">
        <v>9</v>
      </c>
      <c r="R362" s="450">
        <v>7</v>
      </c>
      <c r="S362" s="450">
        <v>7</v>
      </c>
      <c r="T362" s="447">
        <v>20234</v>
      </c>
    </row>
    <row r="363" spans="1:20">
      <c r="A363" s="448" t="s">
        <v>582</v>
      </c>
      <c r="B363" s="448">
        <v>725796</v>
      </c>
      <c r="C363" s="486">
        <v>273319001197</v>
      </c>
      <c r="D363" s="448" t="s">
        <v>930</v>
      </c>
      <c r="E363" s="448">
        <v>73319</v>
      </c>
      <c r="F363" s="487" t="s">
        <v>80</v>
      </c>
      <c r="G363" s="448" t="s">
        <v>63</v>
      </c>
      <c r="H363" s="448" t="s">
        <v>596</v>
      </c>
      <c r="I363" s="450">
        <v>13</v>
      </c>
      <c r="J363" s="450">
        <v>42</v>
      </c>
      <c r="K363" s="450">
        <v>40</v>
      </c>
      <c r="L363" s="450">
        <v>36</v>
      </c>
      <c r="M363" s="450">
        <v>40</v>
      </c>
      <c r="N363" s="450">
        <v>41</v>
      </c>
      <c r="O363" s="450">
        <v>7</v>
      </c>
      <c r="P363" s="450">
        <v>8</v>
      </c>
      <c r="Q363" s="450">
        <v>5</v>
      </c>
      <c r="R363" s="450">
        <v>5</v>
      </c>
      <c r="S363" s="450">
        <v>5</v>
      </c>
      <c r="T363" s="447">
        <v>20234</v>
      </c>
    </row>
    <row r="364" spans="1:20">
      <c r="A364" s="449" t="s">
        <v>752</v>
      </c>
      <c r="B364" s="448">
        <v>739672</v>
      </c>
      <c r="C364" s="486">
        <v>273504000644</v>
      </c>
      <c r="D364" s="448" t="s">
        <v>712</v>
      </c>
      <c r="E364" s="448">
        <v>73504</v>
      </c>
      <c r="F364" s="487" t="s">
        <v>80</v>
      </c>
      <c r="G364" s="448" t="s">
        <v>63</v>
      </c>
      <c r="H364" s="448" t="s">
        <v>657</v>
      </c>
      <c r="I364" s="450">
        <v>10</v>
      </c>
      <c r="J364" s="450">
        <v>42</v>
      </c>
      <c r="K364" s="450">
        <v>40</v>
      </c>
      <c r="L364" s="450">
        <v>41</v>
      </c>
      <c r="M364" s="450">
        <v>42</v>
      </c>
      <c r="N364" s="450">
        <v>38</v>
      </c>
      <c r="O364" s="450">
        <v>6</v>
      </c>
      <c r="P364" s="450">
        <v>9</v>
      </c>
      <c r="Q364" s="450">
        <v>6</v>
      </c>
      <c r="R364" s="450">
        <v>9</v>
      </c>
      <c r="S364" s="450">
        <v>8</v>
      </c>
      <c r="T364" s="447">
        <v>20234</v>
      </c>
    </row>
    <row r="365" spans="1:20">
      <c r="A365" s="448" t="s">
        <v>872</v>
      </c>
      <c r="B365" s="448">
        <v>168716</v>
      </c>
      <c r="C365" s="486">
        <v>273217000234</v>
      </c>
      <c r="D365" s="448" t="s">
        <v>931</v>
      </c>
      <c r="E365" s="448">
        <v>73217</v>
      </c>
      <c r="F365" s="487" t="s">
        <v>80</v>
      </c>
      <c r="G365" s="448" t="s">
        <v>63</v>
      </c>
      <c r="H365" s="448" t="s">
        <v>580</v>
      </c>
      <c r="I365" s="450">
        <v>9</v>
      </c>
      <c r="J365" s="450">
        <v>41</v>
      </c>
      <c r="K365" s="450">
        <v>40</v>
      </c>
      <c r="L365" s="450">
        <v>37</v>
      </c>
      <c r="M365" s="450">
        <v>38</v>
      </c>
      <c r="N365" s="450">
        <v>39</v>
      </c>
      <c r="O365" s="450">
        <v>5</v>
      </c>
      <c r="P365" s="450">
        <v>10</v>
      </c>
      <c r="Q365" s="450">
        <v>4</v>
      </c>
      <c r="R365" s="450">
        <v>6</v>
      </c>
      <c r="S365" s="450">
        <v>5</v>
      </c>
      <c r="T365" s="447">
        <v>20234</v>
      </c>
    </row>
    <row r="366" spans="1:20">
      <c r="A366" s="449" t="s">
        <v>752</v>
      </c>
      <c r="B366" s="448">
        <v>74336</v>
      </c>
      <c r="C366" s="486">
        <v>173504000011</v>
      </c>
      <c r="D366" s="448" t="s">
        <v>776</v>
      </c>
      <c r="E366" s="448">
        <v>73504</v>
      </c>
      <c r="F366" s="487" t="s">
        <v>80</v>
      </c>
      <c r="G366" s="448" t="s">
        <v>63</v>
      </c>
      <c r="H366" s="448" t="s">
        <v>617</v>
      </c>
      <c r="I366" s="450">
        <v>9</v>
      </c>
      <c r="J366" s="450">
        <v>40</v>
      </c>
      <c r="K366" s="450">
        <v>40</v>
      </c>
      <c r="L366" s="450">
        <v>39</v>
      </c>
      <c r="M366" s="450">
        <v>41</v>
      </c>
      <c r="N366" s="450">
        <v>39</v>
      </c>
      <c r="O366" s="450">
        <v>8</v>
      </c>
      <c r="P366" s="450">
        <v>8</v>
      </c>
      <c r="Q366" s="450">
        <v>7</v>
      </c>
      <c r="R366" s="450">
        <v>8</v>
      </c>
      <c r="S366" s="450">
        <v>5</v>
      </c>
      <c r="T366" s="447">
        <v>20234</v>
      </c>
    </row>
    <row r="367" spans="1:20">
      <c r="A367" s="448" t="s">
        <v>714</v>
      </c>
      <c r="B367" s="448">
        <v>65326</v>
      </c>
      <c r="C367" s="486">
        <v>273563000534</v>
      </c>
      <c r="D367" s="448" t="s">
        <v>932</v>
      </c>
      <c r="E367" s="448">
        <v>73563</v>
      </c>
      <c r="F367" s="487" t="s">
        <v>80</v>
      </c>
      <c r="G367" s="448" t="s">
        <v>63</v>
      </c>
      <c r="H367" s="448" t="s">
        <v>580</v>
      </c>
      <c r="I367" s="450">
        <v>27</v>
      </c>
      <c r="J367" s="450">
        <v>46</v>
      </c>
      <c r="K367" s="450">
        <v>39</v>
      </c>
      <c r="L367" s="450">
        <v>43</v>
      </c>
      <c r="M367" s="450">
        <v>42</v>
      </c>
      <c r="N367" s="450">
        <v>39</v>
      </c>
      <c r="O367" s="450">
        <v>8</v>
      </c>
      <c r="P367" s="450">
        <v>11</v>
      </c>
      <c r="Q367" s="450">
        <v>9</v>
      </c>
      <c r="R367" s="450">
        <v>8</v>
      </c>
      <c r="S367" s="450">
        <v>6</v>
      </c>
      <c r="T367" s="447">
        <v>20234</v>
      </c>
    </row>
    <row r="368" spans="1:20">
      <c r="A368" s="449" t="s">
        <v>700</v>
      </c>
      <c r="B368" s="448">
        <v>722678</v>
      </c>
      <c r="C368" s="486">
        <v>273555000398</v>
      </c>
      <c r="D368" s="448" t="s">
        <v>933</v>
      </c>
      <c r="E368" s="448">
        <v>73555</v>
      </c>
      <c r="F368" s="487" t="s">
        <v>80</v>
      </c>
      <c r="G368" s="448" t="s">
        <v>63</v>
      </c>
      <c r="H368" s="448" t="s">
        <v>596</v>
      </c>
      <c r="I368" s="450">
        <v>14</v>
      </c>
      <c r="J368" s="450">
        <v>45</v>
      </c>
      <c r="K368" s="450">
        <v>39</v>
      </c>
      <c r="L368" s="450">
        <v>40</v>
      </c>
      <c r="M368" s="450">
        <v>40</v>
      </c>
      <c r="N368" s="450">
        <v>38</v>
      </c>
      <c r="O368" s="450">
        <v>5</v>
      </c>
      <c r="P368" s="450">
        <v>9</v>
      </c>
      <c r="Q368" s="450">
        <v>8</v>
      </c>
      <c r="R368" s="450">
        <v>9</v>
      </c>
      <c r="S368" s="450">
        <v>8</v>
      </c>
      <c r="T368" s="447">
        <v>20234</v>
      </c>
    </row>
    <row r="369" spans="1:20">
      <c r="A369" s="448" t="s">
        <v>641</v>
      </c>
      <c r="B369" s="448">
        <v>163667</v>
      </c>
      <c r="C369" s="486">
        <v>273675000359</v>
      </c>
      <c r="D369" s="448" t="s">
        <v>934</v>
      </c>
      <c r="E369" s="448">
        <v>73675</v>
      </c>
      <c r="F369" s="487" t="s">
        <v>80</v>
      </c>
      <c r="G369" s="448" t="s">
        <v>63</v>
      </c>
      <c r="H369" s="448" t="s">
        <v>676</v>
      </c>
      <c r="I369" s="450">
        <v>13</v>
      </c>
      <c r="J369" s="450">
        <v>44</v>
      </c>
      <c r="K369" s="450">
        <v>39</v>
      </c>
      <c r="L369" s="450">
        <v>39</v>
      </c>
      <c r="M369" s="450">
        <v>43</v>
      </c>
      <c r="N369" s="450">
        <v>40</v>
      </c>
      <c r="O369" s="450">
        <v>8</v>
      </c>
      <c r="P369" s="450">
        <v>8</v>
      </c>
      <c r="Q369" s="450">
        <v>7</v>
      </c>
      <c r="R369" s="450">
        <v>7</v>
      </c>
      <c r="S369" s="450">
        <v>10</v>
      </c>
      <c r="T369" s="447">
        <v>20234</v>
      </c>
    </row>
    <row r="370" spans="1:20">
      <c r="A370" s="449" t="s">
        <v>752</v>
      </c>
      <c r="B370" s="448">
        <v>101196</v>
      </c>
      <c r="C370" s="486">
        <v>373504002230</v>
      </c>
      <c r="D370" s="448" t="s">
        <v>857</v>
      </c>
      <c r="E370" s="448">
        <v>73504</v>
      </c>
      <c r="F370" s="487" t="s">
        <v>80</v>
      </c>
      <c r="G370" s="448" t="s">
        <v>75</v>
      </c>
      <c r="H370" s="448" t="s">
        <v>676</v>
      </c>
      <c r="I370" s="450">
        <v>19</v>
      </c>
      <c r="J370" s="450">
        <v>42</v>
      </c>
      <c r="K370" s="450">
        <v>36</v>
      </c>
      <c r="L370" s="450">
        <v>35</v>
      </c>
      <c r="M370" s="450">
        <v>40</v>
      </c>
      <c r="N370" s="450">
        <v>40</v>
      </c>
      <c r="O370" s="450">
        <v>6</v>
      </c>
      <c r="P370" s="450">
        <v>8</v>
      </c>
      <c r="Q370" s="450">
        <v>6</v>
      </c>
      <c r="R370" s="450">
        <v>4</v>
      </c>
      <c r="S370" s="450">
        <v>7</v>
      </c>
      <c r="T370" s="447">
        <v>20234</v>
      </c>
    </row>
    <row r="371" spans="1:20">
      <c r="A371" s="448" t="s">
        <v>752</v>
      </c>
      <c r="B371" s="448">
        <v>547612</v>
      </c>
      <c r="C371" s="486">
        <v>273504001632</v>
      </c>
      <c r="D371" s="448" t="s">
        <v>935</v>
      </c>
      <c r="E371" s="448">
        <v>73504</v>
      </c>
      <c r="F371" s="487" t="s">
        <v>80</v>
      </c>
      <c r="G371" s="448" t="s">
        <v>63</v>
      </c>
      <c r="H371" s="448" t="s">
        <v>580</v>
      </c>
      <c r="I371" s="450">
        <v>5</v>
      </c>
      <c r="J371" s="450">
        <v>44</v>
      </c>
      <c r="K371" s="450">
        <v>39</v>
      </c>
      <c r="L371" s="450">
        <v>35</v>
      </c>
      <c r="M371" s="450">
        <v>41</v>
      </c>
      <c r="N371" s="450">
        <v>45</v>
      </c>
      <c r="O371" s="450">
        <v>6</v>
      </c>
      <c r="P371" s="450">
        <v>9</v>
      </c>
      <c r="Q371" s="450">
        <v>6</v>
      </c>
      <c r="R371" s="450">
        <v>5</v>
      </c>
      <c r="S371" s="450">
        <v>4</v>
      </c>
      <c r="T371" s="447">
        <v>20234</v>
      </c>
    </row>
    <row r="372" spans="1:20">
      <c r="A372" s="449" t="s">
        <v>582</v>
      </c>
      <c r="B372" s="448">
        <v>143743</v>
      </c>
      <c r="C372" s="486">
        <v>373319001299</v>
      </c>
      <c r="D372" s="448" t="s">
        <v>936</v>
      </c>
      <c r="E372" s="448">
        <v>73319</v>
      </c>
      <c r="F372" s="487" t="s">
        <v>80</v>
      </c>
      <c r="G372" s="448" t="s">
        <v>75</v>
      </c>
      <c r="H372" s="448" t="s">
        <v>676</v>
      </c>
      <c r="I372" s="450">
        <v>14</v>
      </c>
      <c r="J372" s="450">
        <v>42</v>
      </c>
      <c r="K372" s="450">
        <v>34</v>
      </c>
      <c r="L372" s="450">
        <v>39</v>
      </c>
      <c r="M372" s="450">
        <v>38</v>
      </c>
      <c r="N372" s="450">
        <v>40</v>
      </c>
      <c r="O372" s="450">
        <v>8</v>
      </c>
      <c r="P372" s="450">
        <v>7</v>
      </c>
      <c r="Q372" s="450">
        <v>9</v>
      </c>
      <c r="R372" s="450">
        <v>3</v>
      </c>
      <c r="S372" s="450">
        <v>6</v>
      </c>
      <c r="T372" s="447">
        <v>20234</v>
      </c>
    </row>
    <row r="373" spans="1:20">
      <c r="A373" s="448" t="s">
        <v>581</v>
      </c>
      <c r="B373" s="448">
        <v>627695</v>
      </c>
      <c r="C373" s="486">
        <v>373268001611</v>
      </c>
      <c r="D373" s="448" t="s">
        <v>937</v>
      </c>
      <c r="E373" s="448">
        <v>73268</v>
      </c>
      <c r="F373" s="487" t="s">
        <v>80</v>
      </c>
      <c r="G373" s="448" t="s">
        <v>75</v>
      </c>
      <c r="H373" s="448" t="s">
        <v>587</v>
      </c>
      <c r="I373" s="450">
        <v>6</v>
      </c>
      <c r="J373" s="450">
        <v>42</v>
      </c>
      <c r="K373" s="450">
        <v>40</v>
      </c>
      <c r="L373" s="450">
        <v>38</v>
      </c>
      <c r="M373" s="450">
        <v>39</v>
      </c>
      <c r="N373" s="450">
        <v>41</v>
      </c>
      <c r="O373" s="450">
        <v>9</v>
      </c>
      <c r="P373" s="450">
        <v>11</v>
      </c>
      <c r="Q373" s="450">
        <v>8</v>
      </c>
      <c r="R373" s="450">
        <v>4</v>
      </c>
      <c r="S373" s="450">
        <v>8</v>
      </c>
      <c r="T373" s="447">
        <v>20234</v>
      </c>
    </row>
    <row r="374" spans="1:20">
      <c r="A374" s="449" t="s">
        <v>581</v>
      </c>
      <c r="B374" s="448">
        <v>719948</v>
      </c>
      <c r="C374" s="486">
        <v>373268001639</v>
      </c>
      <c r="D374" s="448" t="s">
        <v>545</v>
      </c>
      <c r="E374" s="448">
        <v>73268</v>
      </c>
      <c r="F374" s="487" t="s">
        <v>80</v>
      </c>
      <c r="G374" s="448" t="s">
        <v>75</v>
      </c>
      <c r="H374" s="448" t="s">
        <v>676</v>
      </c>
      <c r="I374" s="450">
        <v>34</v>
      </c>
      <c r="J374" s="450">
        <v>42</v>
      </c>
      <c r="K374" s="450">
        <v>38</v>
      </c>
      <c r="L374" s="450">
        <v>36</v>
      </c>
      <c r="M374" s="450">
        <v>38</v>
      </c>
      <c r="N374" s="450">
        <v>38</v>
      </c>
      <c r="O374" s="450">
        <v>7</v>
      </c>
      <c r="P374" s="450">
        <v>10</v>
      </c>
      <c r="Q374" s="450">
        <v>8</v>
      </c>
      <c r="R374" s="450">
        <v>6</v>
      </c>
      <c r="S374" s="450">
        <v>6</v>
      </c>
      <c r="T374" s="447">
        <v>20234</v>
      </c>
    </row>
    <row r="375" spans="1:20">
      <c r="A375" s="448" t="s">
        <v>661</v>
      </c>
      <c r="B375" s="448">
        <v>809525</v>
      </c>
      <c r="C375" s="486">
        <v>373352800008</v>
      </c>
      <c r="D375" s="448" t="s">
        <v>938</v>
      </c>
      <c r="E375" s="448">
        <v>73352</v>
      </c>
      <c r="F375" s="487" t="s">
        <v>80</v>
      </c>
      <c r="G375" s="448" t="s">
        <v>75</v>
      </c>
      <c r="H375" s="448" t="s">
        <v>676</v>
      </c>
      <c r="I375" s="450">
        <v>9</v>
      </c>
      <c r="J375" s="450">
        <v>42</v>
      </c>
      <c r="K375" s="450">
        <v>41</v>
      </c>
      <c r="L375" s="450">
        <v>39</v>
      </c>
      <c r="M375" s="450">
        <v>40</v>
      </c>
      <c r="N375" s="450">
        <v>39</v>
      </c>
      <c r="O375" s="450">
        <v>9</v>
      </c>
      <c r="P375" s="450">
        <v>4</v>
      </c>
      <c r="Q375" s="450">
        <v>9</v>
      </c>
      <c r="R375" s="450">
        <v>4</v>
      </c>
      <c r="S375" s="450">
        <v>5</v>
      </c>
      <c r="T375" s="447">
        <v>20234</v>
      </c>
    </row>
    <row r="376" spans="1:20">
      <c r="A376" s="449" t="s">
        <v>752</v>
      </c>
      <c r="B376" s="448">
        <v>145326</v>
      </c>
      <c r="C376" s="486">
        <v>273504000687</v>
      </c>
      <c r="D376" s="448" t="s">
        <v>939</v>
      </c>
      <c r="E376" s="448">
        <v>73504</v>
      </c>
      <c r="F376" s="487" t="s">
        <v>80</v>
      </c>
      <c r="G376" s="448" t="s">
        <v>63</v>
      </c>
      <c r="H376" s="448" t="s">
        <v>580</v>
      </c>
      <c r="I376" s="450">
        <v>18</v>
      </c>
      <c r="J376" s="450">
        <v>43</v>
      </c>
      <c r="K376" s="450">
        <v>39</v>
      </c>
      <c r="L376" s="450">
        <v>40</v>
      </c>
      <c r="M376" s="450">
        <v>42</v>
      </c>
      <c r="N376" s="450">
        <v>41</v>
      </c>
      <c r="O376" s="450">
        <v>8</v>
      </c>
      <c r="P376" s="450">
        <v>10</v>
      </c>
      <c r="Q376" s="450">
        <v>8</v>
      </c>
      <c r="R376" s="450">
        <v>7</v>
      </c>
      <c r="S376" s="450">
        <v>6</v>
      </c>
      <c r="T376" s="447">
        <v>20234</v>
      </c>
    </row>
    <row r="377" spans="1:20">
      <c r="A377" s="448" t="s">
        <v>872</v>
      </c>
      <c r="B377" s="448">
        <v>746545</v>
      </c>
      <c r="C377" s="486">
        <v>273217001044</v>
      </c>
      <c r="D377" s="448" t="s">
        <v>940</v>
      </c>
      <c r="E377" s="448">
        <v>73217</v>
      </c>
      <c r="F377" s="487" t="s">
        <v>80</v>
      </c>
      <c r="G377" s="448" t="s">
        <v>63</v>
      </c>
      <c r="H377" s="448" t="s">
        <v>596</v>
      </c>
      <c r="I377" s="450">
        <v>20</v>
      </c>
      <c r="J377" s="450">
        <v>43</v>
      </c>
      <c r="K377" s="450">
        <v>39</v>
      </c>
      <c r="L377" s="450">
        <v>39</v>
      </c>
      <c r="M377" s="450">
        <v>38</v>
      </c>
      <c r="N377" s="450">
        <v>39</v>
      </c>
      <c r="O377" s="450">
        <v>7</v>
      </c>
      <c r="P377" s="450">
        <v>9</v>
      </c>
      <c r="Q377" s="450">
        <v>9</v>
      </c>
      <c r="R377" s="450">
        <v>4</v>
      </c>
      <c r="S377" s="450">
        <v>6</v>
      </c>
      <c r="T377" s="447">
        <v>20234</v>
      </c>
    </row>
    <row r="378" spans="1:20">
      <c r="A378" s="448" t="s">
        <v>872</v>
      </c>
      <c r="B378" s="448">
        <v>144295</v>
      </c>
      <c r="C378" s="486">
        <v>273217000455</v>
      </c>
      <c r="D378" s="448" t="s">
        <v>941</v>
      </c>
      <c r="E378" s="448">
        <v>73217</v>
      </c>
      <c r="F378" s="487" t="s">
        <v>80</v>
      </c>
      <c r="G378" s="448" t="s">
        <v>63</v>
      </c>
      <c r="H378" s="448" t="s">
        <v>580</v>
      </c>
      <c r="I378" s="450">
        <v>31</v>
      </c>
      <c r="J378" s="450">
        <v>41</v>
      </c>
      <c r="K378" s="450">
        <v>39</v>
      </c>
      <c r="L378" s="450">
        <v>37</v>
      </c>
      <c r="M378" s="450">
        <v>40</v>
      </c>
      <c r="N378" s="450">
        <v>42</v>
      </c>
      <c r="O378" s="450">
        <v>7</v>
      </c>
      <c r="P378" s="450">
        <v>10</v>
      </c>
      <c r="Q378" s="450">
        <v>8</v>
      </c>
      <c r="R378" s="450">
        <v>7</v>
      </c>
      <c r="S378" s="450">
        <v>7</v>
      </c>
      <c r="T378" s="447">
        <v>20234</v>
      </c>
    </row>
    <row r="379" spans="1:20">
      <c r="A379" s="449" t="s">
        <v>659</v>
      </c>
      <c r="B379" s="448">
        <v>549733</v>
      </c>
      <c r="C379" s="486">
        <v>273616000876</v>
      </c>
      <c r="D379" s="448" t="s">
        <v>942</v>
      </c>
      <c r="E379" s="448">
        <v>73616</v>
      </c>
      <c r="F379" s="487" t="s">
        <v>80</v>
      </c>
      <c r="G379" s="448" t="s">
        <v>63</v>
      </c>
      <c r="H379" s="448" t="s">
        <v>580</v>
      </c>
      <c r="I379" s="450">
        <v>4</v>
      </c>
      <c r="J379" s="450">
        <v>41</v>
      </c>
      <c r="K379" s="450">
        <v>39</v>
      </c>
      <c r="L379" s="450">
        <v>37</v>
      </c>
      <c r="M379" s="450">
        <v>39</v>
      </c>
      <c r="N379" s="450">
        <v>36</v>
      </c>
      <c r="O379" s="450">
        <v>5</v>
      </c>
      <c r="P379" s="450">
        <v>8</v>
      </c>
      <c r="Q379" s="450">
        <v>3</v>
      </c>
      <c r="R379" s="450">
        <v>4</v>
      </c>
      <c r="S379" s="450">
        <v>5</v>
      </c>
      <c r="T379" s="447">
        <v>20234</v>
      </c>
    </row>
    <row r="380" spans="1:20">
      <c r="A380" s="448" t="s">
        <v>582</v>
      </c>
      <c r="B380" s="448">
        <v>191882</v>
      </c>
      <c r="C380" s="486">
        <v>373319001256</v>
      </c>
      <c r="D380" s="448" t="s">
        <v>943</v>
      </c>
      <c r="E380" s="448">
        <v>73319</v>
      </c>
      <c r="F380" s="487" t="s">
        <v>80</v>
      </c>
      <c r="G380" s="448" t="s">
        <v>75</v>
      </c>
      <c r="H380" s="448" t="s">
        <v>676</v>
      </c>
      <c r="I380" s="450">
        <v>11</v>
      </c>
      <c r="J380" s="450">
        <v>41</v>
      </c>
      <c r="K380" s="450">
        <v>40</v>
      </c>
      <c r="L380" s="450">
        <v>38</v>
      </c>
      <c r="M380" s="450">
        <v>38</v>
      </c>
      <c r="N380" s="450">
        <v>37</v>
      </c>
      <c r="O380" s="450">
        <v>8</v>
      </c>
      <c r="P380" s="450">
        <v>9</v>
      </c>
      <c r="Q380" s="450">
        <v>5</v>
      </c>
      <c r="R380" s="450">
        <v>3</v>
      </c>
      <c r="S380" s="450">
        <v>5</v>
      </c>
      <c r="T380" s="447">
        <v>20234</v>
      </c>
    </row>
    <row r="381" spans="1:20">
      <c r="A381" s="449" t="s">
        <v>648</v>
      </c>
      <c r="B381" s="448">
        <v>709741</v>
      </c>
      <c r="C381" s="486">
        <v>373043800001</v>
      </c>
      <c r="D381" s="448" t="s">
        <v>944</v>
      </c>
      <c r="E381" s="448">
        <v>73043</v>
      </c>
      <c r="F381" s="487" t="s">
        <v>80</v>
      </c>
      <c r="G381" s="448" t="s">
        <v>75</v>
      </c>
      <c r="H381" s="448" t="s">
        <v>676</v>
      </c>
      <c r="I381" s="450">
        <v>12</v>
      </c>
      <c r="J381" s="450">
        <v>41</v>
      </c>
      <c r="K381" s="450">
        <v>39</v>
      </c>
      <c r="L381" s="450">
        <v>38</v>
      </c>
      <c r="M381" s="450">
        <v>40</v>
      </c>
      <c r="N381" s="450">
        <v>43</v>
      </c>
      <c r="O381" s="450">
        <v>6</v>
      </c>
      <c r="P381" s="450">
        <v>7</v>
      </c>
      <c r="Q381" s="450">
        <v>7</v>
      </c>
      <c r="R381" s="450">
        <v>5</v>
      </c>
      <c r="S381" s="450">
        <v>7</v>
      </c>
      <c r="T381" s="447">
        <v>20234</v>
      </c>
    </row>
    <row r="382" spans="1:20">
      <c r="A382" s="448" t="s">
        <v>597</v>
      </c>
      <c r="B382" s="448">
        <v>191874</v>
      </c>
      <c r="C382" s="486">
        <v>373483000886</v>
      </c>
      <c r="D382" s="448" t="s">
        <v>857</v>
      </c>
      <c r="E382" s="448">
        <v>73483</v>
      </c>
      <c r="F382" s="487" t="s">
        <v>80</v>
      </c>
      <c r="G382" s="448" t="s">
        <v>75</v>
      </c>
      <c r="H382" s="448" t="s">
        <v>676</v>
      </c>
      <c r="I382" s="450">
        <v>3</v>
      </c>
      <c r="J382" s="450">
        <v>41</v>
      </c>
      <c r="K382" s="450">
        <v>37</v>
      </c>
      <c r="L382" s="450">
        <v>41</v>
      </c>
      <c r="M382" s="450">
        <v>42</v>
      </c>
      <c r="N382" s="450">
        <v>40</v>
      </c>
      <c r="O382" s="450">
        <v>14</v>
      </c>
      <c r="P382" s="450">
        <v>14</v>
      </c>
      <c r="Q382" s="450">
        <v>17</v>
      </c>
      <c r="R382" s="450">
        <v>15</v>
      </c>
      <c r="S382" s="450">
        <v>14</v>
      </c>
      <c r="T382" s="447">
        <v>20234</v>
      </c>
    </row>
    <row r="383" spans="1:20">
      <c r="A383" s="449" t="s">
        <v>634</v>
      </c>
      <c r="B383" s="448">
        <v>740191</v>
      </c>
      <c r="C383" s="486">
        <v>273067001938</v>
      </c>
      <c r="D383" s="448" t="s">
        <v>945</v>
      </c>
      <c r="E383" s="448">
        <v>73067</v>
      </c>
      <c r="F383" s="487" t="s">
        <v>80</v>
      </c>
      <c r="G383" s="448" t="s">
        <v>63</v>
      </c>
      <c r="H383" s="448" t="s">
        <v>596</v>
      </c>
      <c r="I383" s="450">
        <v>7</v>
      </c>
      <c r="J383" s="450">
        <v>45</v>
      </c>
      <c r="K383" s="450">
        <v>38</v>
      </c>
      <c r="L383" s="450">
        <v>38</v>
      </c>
      <c r="M383" s="450">
        <v>39</v>
      </c>
      <c r="N383" s="450">
        <v>44</v>
      </c>
      <c r="O383" s="450">
        <v>8</v>
      </c>
      <c r="P383" s="450">
        <v>11</v>
      </c>
      <c r="Q383" s="450">
        <v>6</v>
      </c>
      <c r="R383" s="450">
        <v>4</v>
      </c>
      <c r="S383" s="450">
        <v>2</v>
      </c>
      <c r="T383" s="447">
        <v>20234</v>
      </c>
    </row>
    <row r="384" spans="1:20">
      <c r="A384" s="448" t="s">
        <v>714</v>
      </c>
      <c r="B384" s="448">
        <v>57646</v>
      </c>
      <c r="C384" s="486">
        <v>173563000017</v>
      </c>
      <c r="D384" s="448" t="s">
        <v>715</v>
      </c>
      <c r="E384" s="448">
        <v>73563</v>
      </c>
      <c r="F384" s="487" t="s">
        <v>80</v>
      </c>
      <c r="G384" s="448" t="s">
        <v>63</v>
      </c>
      <c r="H384" s="448" t="s">
        <v>617</v>
      </c>
      <c r="I384" s="450">
        <v>6</v>
      </c>
      <c r="J384" s="450">
        <v>44</v>
      </c>
      <c r="K384" s="450">
        <v>38</v>
      </c>
      <c r="L384" s="450">
        <v>40</v>
      </c>
      <c r="M384" s="450">
        <v>39</v>
      </c>
      <c r="N384" s="450">
        <v>41</v>
      </c>
      <c r="O384" s="450">
        <v>5</v>
      </c>
      <c r="P384" s="450">
        <v>7</v>
      </c>
      <c r="Q384" s="450">
        <v>6</v>
      </c>
      <c r="R384" s="450">
        <v>6</v>
      </c>
      <c r="S384" s="450">
        <v>7</v>
      </c>
      <c r="T384" s="447">
        <v>20234</v>
      </c>
    </row>
    <row r="385" spans="1:20">
      <c r="A385" s="449" t="s">
        <v>634</v>
      </c>
      <c r="B385" s="448">
        <v>812073</v>
      </c>
      <c r="C385" s="486">
        <v>273067001202</v>
      </c>
      <c r="D385" s="448" t="s">
        <v>848</v>
      </c>
      <c r="E385" s="448">
        <v>73067</v>
      </c>
      <c r="F385" s="487" t="s">
        <v>80</v>
      </c>
      <c r="G385" s="448" t="s">
        <v>63</v>
      </c>
      <c r="H385" s="448" t="s">
        <v>617</v>
      </c>
      <c r="I385" s="450">
        <v>20</v>
      </c>
      <c r="J385" s="450">
        <v>43</v>
      </c>
      <c r="K385" s="450">
        <v>38</v>
      </c>
      <c r="L385" s="450">
        <v>38</v>
      </c>
      <c r="M385" s="450">
        <v>38</v>
      </c>
      <c r="N385" s="450">
        <v>39</v>
      </c>
      <c r="O385" s="450">
        <v>7</v>
      </c>
      <c r="P385" s="450">
        <v>10</v>
      </c>
      <c r="Q385" s="450">
        <v>7</v>
      </c>
      <c r="R385" s="450">
        <v>6</v>
      </c>
      <c r="S385" s="450">
        <v>6</v>
      </c>
      <c r="T385" s="447">
        <v>20234</v>
      </c>
    </row>
    <row r="386" spans="1:20">
      <c r="A386" s="448" t="s">
        <v>584</v>
      </c>
      <c r="B386" s="448">
        <v>744748</v>
      </c>
      <c r="C386" s="486">
        <v>273168002285</v>
      </c>
      <c r="D386" s="448" t="s">
        <v>946</v>
      </c>
      <c r="E386" s="448">
        <v>73168</v>
      </c>
      <c r="F386" s="487" t="s">
        <v>80</v>
      </c>
      <c r="G386" s="448" t="s">
        <v>63</v>
      </c>
      <c r="H386" s="448" t="s">
        <v>596</v>
      </c>
      <c r="I386" s="450">
        <v>5</v>
      </c>
      <c r="J386" s="450">
        <v>43</v>
      </c>
      <c r="K386" s="450">
        <v>38</v>
      </c>
      <c r="L386" s="450">
        <v>38</v>
      </c>
      <c r="M386" s="450">
        <v>43</v>
      </c>
      <c r="N386" s="450">
        <v>39</v>
      </c>
      <c r="O386" s="450">
        <v>6</v>
      </c>
      <c r="P386" s="450">
        <v>5</v>
      </c>
      <c r="Q386" s="450">
        <v>10</v>
      </c>
      <c r="R386" s="450">
        <v>6</v>
      </c>
      <c r="S386" s="450">
        <v>7</v>
      </c>
      <c r="T386" s="447">
        <v>20234</v>
      </c>
    </row>
    <row r="387" spans="1:20">
      <c r="A387" s="449" t="s">
        <v>700</v>
      </c>
      <c r="B387" s="448">
        <v>548354</v>
      </c>
      <c r="C387" s="486">
        <v>273555000452</v>
      </c>
      <c r="D387" s="448" t="s">
        <v>947</v>
      </c>
      <c r="E387" s="448">
        <v>73555</v>
      </c>
      <c r="F387" s="487" t="s">
        <v>80</v>
      </c>
      <c r="G387" s="448" t="s">
        <v>63</v>
      </c>
      <c r="H387" s="448" t="s">
        <v>580</v>
      </c>
      <c r="I387" s="450">
        <v>2</v>
      </c>
      <c r="J387" s="450">
        <v>42</v>
      </c>
      <c r="K387" s="450">
        <v>38</v>
      </c>
      <c r="L387" s="450">
        <v>30</v>
      </c>
      <c r="M387" s="450">
        <v>40</v>
      </c>
      <c r="N387" s="450">
        <v>36</v>
      </c>
      <c r="O387" s="450">
        <v>1</v>
      </c>
      <c r="P387" s="450">
        <v>11</v>
      </c>
      <c r="Q387" s="450">
        <v>1</v>
      </c>
      <c r="R387" s="450">
        <v>2</v>
      </c>
      <c r="S387" s="450">
        <v>5</v>
      </c>
      <c r="T387" s="447">
        <v>20234</v>
      </c>
    </row>
    <row r="388" spans="1:20">
      <c r="A388" s="448" t="s">
        <v>752</v>
      </c>
      <c r="B388" s="448">
        <v>145318</v>
      </c>
      <c r="C388" s="486">
        <v>273504000920</v>
      </c>
      <c r="D388" s="448" t="s">
        <v>948</v>
      </c>
      <c r="E388" s="448">
        <v>73504</v>
      </c>
      <c r="F388" s="487" t="s">
        <v>80</v>
      </c>
      <c r="G388" s="448" t="s">
        <v>63</v>
      </c>
      <c r="H388" s="448" t="s">
        <v>580</v>
      </c>
      <c r="I388" s="450">
        <v>12</v>
      </c>
      <c r="J388" s="450">
        <v>41</v>
      </c>
      <c r="K388" s="450">
        <v>38</v>
      </c>
      <c r="L388" s="450">
        <v>36</v>
      </c>
      <c r="M388" s="450">
        <v>39</v>
      </c>
      <c r="N388" s="450">
        <v>40</v>
      </c>
      <c r="O388" s="450">
        <v>6</v>
      </c>
      <c r="P388" s="450">
        <v>6</v>
      </c>
      <c r="Q388" s="450">
        <v>6</v>
      </c>
      <c r="R388" s="450">
        <v>5</v>
      </c>
      <c r="S388" s="450">
        <v>4</v>
      </c>
      <c r="T388" s="447">
        <v>20234</v>
      </c>
    </row>
    <row r="389" spans="1:20">
      <c r="A389" s="449" t="s">
        <v>752</v>
      </c>
      <c r="B389" s="448">
        <v>743021</v>
      </c>
      <c r="C389" s="486">
        <v>273504002183</v>
      </c>
      <c r="D389" s="448" t="s">
        <v>889</v>
      </c>
      <c r="E389" s="448">
        <v>73504</v>
      </c>
      <c r="F389" s="487" t="s">
        <v>80</v>
      </c>
      <c r="G389" s="448" t="s">
        <v>63</v>
      </c>
      <c r="H389" s="448" t="s">
        <v>676</v>
      </c>
      <c r="I389" s="450">
        <v>11</v>
      </c>
      <c r="J389" s="450">
        <v>46</v>
      </c>
      <c r="K389" s="450">
        <v>37</v>
      </c>
      <c r="L389" s="450">
        <v>39</v>
      </c>
      <c r="M389" s="450">
        <v>40</v>
      </c>
      <c r="N389" s="450">
        <v>37</v>
      </c>
      <c r="O389" s="450">
        <v>8</v>
      </c>
      <c r="P389" s="450">
        <v>9</v>
      </c>
      <c r="Q389" s="450">
        <v>7</v>
      </c>
      <c r="R389" s="450">
        <v>8</v>
      </c>
      <c r="S389" s="450">
        <v>7</v>
      </c>
      <c r="T389" s="447">
        <v>20234</v>
      </c>
    </row>
    <row r="390" spans="1:20">
      <c r="A390" s="448" t="s">
        <v>597</v>
      </c>
      <c r="B390" s="448">
        <v>45641</v>
      </c>
      <c r="C390" s="486">
        <v>273483000851</v>
      </c>
      <c r="D390" s="448" t="s">
        <v>949</v>
      </c>
      <c r="E390" s="448">
        <v>73483</v>
      </c>
      <c r="F390" s="487" t="s">
        <v>80</v>
      </c>
      <c r="G390" s="448" t="s">
        <v>63</v>
      </c>
      <c r="H390" s="448" t="s">
        <v>580</v>
      </c>
      <c r="I390" s="450">
        <v>9</v>
      </c>
      <c r="J390" s="450">
        <v>44</v>
      </c>
      <c r="K390" s="450">
        <v>37</v>
      </c>
      <c r="L390" s="450">
        <v>35</v>
      </c>
      <c r="M390" s="450">
        <v>36</v>
      </c>
      <c r="N390" s="450">
        <v>42</v>
      </c>
      <c r="O390" s="450">
        <v>6</v>
      </c>
      <c r="P390" s="450">
        <v>10</v>
      </c>
      <c r="Q390" s="450">
        <v>7</v>
      </c>
      <c r="R390" s="450">
        <v>2</v>
      </c>
      <c r="S390" s="450">
        <v>6</v>
      </c>
      <c r="T390" s="447">
        <v>20234</v>
      </c>
    </row>
    <row r="391" spans="1:20">
      <c r="A391" s="449" t="s">
        <v>872</v>
      </c>
      <c r="B391" s="448">
        <v>542340</v>
      </c>
      <c r="C391" s="486">
        <v>273217000927</v>
      </c>
      <c r="D391" s="448" t="s">
        <v>950</v>
      </c>
      <c r="E391" s="448">
        <v>73217</v>
      </c>
      <c r="F391" s="487" t="s">
        <v>80</v>
      </c>
      <c r="G391" s="448" t="s">
        <v>63</v>
      </c>
      <c r="H391" s="448" t="s">
        <v>580</v>
      </c>
      <c r="I391" s="450">
        <v>11</v>
      </c>
      <c r="J391" s="450">
        <v>44</v>
      </c>
      <c r="K391" s="450">
        <v>37</v>
      </c>
      <c r="L391" s="450">
        <v>39</v>
      </c>
      <c r="M391" s="450">
        <v>41</v>
      </c>
      <c r="N391" s="450">
        <v>44</v>
      </c>
      <c r="O391" s="450">
        <v>8</v>
      </c>
      <c r="P391" s="450">
        <v>9</v>
      </c>
      <c r="Q391" s="450">
        <v>10</v>
      </c>
      <c r="R391" s="450">
        <v>10</v>
      </c>
      <c r="S391" s="450">
        <v>9</v>
      </c>
      <c r="T391" s="447">
        <v>20234</v>
      </c>
    </row>
    <row r="392" spans="1:20">
      <c r="A392" s="448" t="s">
        <v>615</v>
      </c>
      <c r="B392" s="448">
        <v>754556</v>
      </c>
      <c r="C392" s="486">
        <v>205660800001</v>
      </c>
      <c r="D392" s="448" t="s">
        <v>951</v>
      </c>
      <c r="E392" s="448">
        <v>5660</v>
      </c>
      <c r="F392" s="487" t="s">
        <v>80</v>
      </c>
      <c r="G392" s="448" t="s">
        <v>63</v>
      </c>
      <c r="H392" s="448" t="s">
        <v>587</v>
      </c>
      <c r="I392" s="450">
        <v>7</v>
      </c>
      <c r="J392" s="450">
        <v>44</v>
      </c>
      <c r="K392" s="450">
        <v>41</v>
      </c>
      <c r="L392" s="450">
        <v>35</v>
      </c>
      <c r="M392" s="450">
        <v>41</v>
      </c>
      <c r="N392" s="450">
        <v>38</v>
      </c>
      <c r="O392" s="450">
        <v>7</v>
      </c>
      <c r="P392" s="450">
        <v>12</v>
      </c>
      <c r="Q392" s="450">
        <v>8</v>
      </c>
      <c r="R392" s="450">
        <v>8</v>
      </c>
      <c r="S392" s="450">
        <v>7</v>
      </c>
      <c r="T392" s="447">
        <v>20234</v>
      </c>
    </row>
    <row r="393" spans="1:20">
      <c r="A393" s="449" t="s">
        <v>890</v>
      </c>
      <c r="B393" s="448">
        <v>74286</v>
      </c>
      <c r="C393" s="486">
        <v>173861000411</v>
      </c>
      <c r="D393" s="448" t="s">
        <v>952</v>
      </c>
      <c r="E393" s="448">
        <v>73861</v>
      </c>
      <c r="F393" s="487" t="s">
        <v>80</v>
      </c>
      <c r="G393" s="448" t="s">
        <v>63</v>
      </c>
      <c r="H393" s="448" t="s">
        <v>580</v>
      </c>
      <c r="I393" s="450">
        <v>14</v>
      </c>
      <c r="J393" s="450">
        <v>49</v>
      </c>
      <c r="K393" s="450">
        <v>42</v>
      </c>
      <c r="L393" s="450">
        <v>41</v>
      </c>
      <c r="M393" s="450">
        <v>46</v>
      </c>
      <c r="N393" s="450">
        <v>43</v>
      </c>
      <c r="O393" s="450">
        <v>7</v>
      </c>
      <c r="P393" s="450">
        <v>7</v>
      </c>
      <c r="Q393" s="450">
        <v>9</v>
      </c>
      <c r="R393" s="450">
        <v>8</v>
      </c>
      <c r="S393" s="450">
        <v>7</v>
      </c>
      <c r="T393" s="447">
        <v>20234</v>
      </c>
    </row>
    <row r="394" spans="1:20">
      <c r="A394" s="449" t="s">
        <v>872</v>
      </c>
      <c r="B394" s="448">
        <v>167072</v>
      </c>
      <c r="C394" s="486">
        <v>273217000072</v>
      </c>
      <c r="D394" s="448" t="s">
        <v>953</v>
      </c>
      <c r="E394" s="448">
        <v>73217</v>
      </c>
      <c r="F394" s="487" t="s">
        <v>80</v>
      </c>
      <c r="G394" s="448" t="s">
        <v>63</v>
      </c>
      <c r="H394" s="448" t="s">
        <v>580</v>
      </c>
      <c r="I394" s="450">
        <v>4</v>
      </c>
      <c r="J394" s="450">
        <v>43</v>
      </c>
      <c r="K394" s="450">
        <v>36</v>
      </c>
      <c r="L394" s="450">
        <v>34</v>
      </c>
      <c r="M394" s="450">
        <v>39</v>
      </c>
      <c r="N394" s="450">
        <v>43</v>
      </c>
      <c r="O394" s="450">
        <v>8</v>
      </c>
      <c r="P394" s="450">
        <v>14</v>
      </c>
      <c r="Q394" s="450">
        <v>9</v>
      </c>
      <c r="R394" s="450">
        <v>11</v>
      </c>
      <c r="S394" s="450">
        <v>13</v>
      </c>
      <c r="T394" s="447">
        <v>20234</v>
      </c>
    </row>
    <row r="395" spans="1:20">
      <c r="A395" s="448" t="s">
        <v>622</v>
      </c>
      <c r="B395" s="448">
        <v>137836</v>
      </c>
      <c r="C395" s="486">
        <v>273226000620</v>
      </c>
      <c r="D395" s="448" t="s">
        <v>954</v>
      </c>
      <c r="E395" s="448">
        <v>73226</v>
      </c>
      <c r="F395" s="487" t="s">
        <v>80</v>
      </c>
      <c r="G395" s="448" t="s">
        <v>63</v>
      </c>
      <c r="H395" s="448" t="s">
        <v>580</v>
      </c>
      <c r="I395" s="450">
        <v>3</v>
      </c>
      <c r="J395" s="450">
        <v>41</v>
      </c>
      <c r="K395" s="450">
        <v>36</v>
      </c>
      <c r="L395" s="450">
        <v>38</v>
      </c>
      <c r="M395" s="450">
        <v>42</v>
      </c>
      <c r="N395" s="450">
        <v>38</v>
      </c>
      <c r="O395" s="450">
        <v>6</v>
      </c>
      <c r="P395" s="450">
        <v>12</v>
      </c>
      <c r="Q395" s="450">
        <v>11</v>
      </c>
      <c r="R395" s="450">
        <v>5</v>
      </c>
      <c r="S395" s="450">
        <v>3</v>
      </c>
      <c r="T395" s="447">
        <v>20234</v>
      </c>
    </row>
    <row r="396" spans="1:20">
      <c r="A396" s="449" t="s">
        <v>872</v>
      </c>
      <c r="B396" s="448">
        <v>542092</v>
      </c>
      <c r="C396" s="486">
        <v>273217000102</v>
      </c>
      <c r="D396" s="448" t="s">
        <v>955</v>
      </c>
      <c r="E396" s="448">
        <v>73217</v>
      </c>
      <c r="F396" s="487" t="s">
        <v>80</v>
      </c>
      <c r="G396" s="448" t="s">
        <v>63</v>
      </c>
      <c r="H396" s="448" t="s">
        <v>580</v>
      </c>
      <c r="I396" s="450">
        <v>19</v>
      </c>
      <c r="J396" s="450">
        <v>40</v>
      </c>
      <c r="K396" s="450">
        <v>36</v>
      </c>
      <c r="L396" s="450">
        <v>36</v>
      </c>
      <c r="M396" s="450">
        <v>41</v>
      </c>
      <c r="N396" s="450">
        <v>40</v>
      </c>
      <c r="O396" s="450">
        <v>9</v>
      </c>
      <c r="P396" s="450">
        <v>10</v>
      </c>
      <c r="Q396" s="450">
        <v>8</v>
      </c>
      <c r="R396" s="450">
        <v>7</v>
      </c>
      <c r="S396" s="450">
        <v>7</v>
      </c>
      <c r="T396" s="447">
        <v>20234</v>
      </c>
    </row>
    <row r="397" spans="1:20">
      <c r="A397" s="448" t="s">
        <v>872</v>
      </c>
      <c r="B397" s="448">
        <v>199307</v>
      </c>
      <c r="C397" s="486">
        <v>373268001369</v>
      </c>
      <c r="D397" s="448" t="s">
        <v>956</v>
      </c>
      <c r="E397" s="448">
        <v>73217</v>
      </c>
      <c r="F397" s="487" t="s">
        <v>80</v>
      </c>
      <c r="G397" s="448" t="s">
        <v>75</v>
      </c>
      <c r="H397" s="448" t="s">
        <v>676</v>
      </c>
      <c r="I397" s="450">
        <v>2</v>
      </c>
      <c r="J397" s="450">
        <v>40</v>
      </c>
      <c r="K397" s="450">
        <v>33</v>
      </c>
      <c r="L397" s="450">
        <v>34</v>
      </c>
      <c r="M397" s="450">
        <v>37</v>
      </c>
      <c r="N397" s="450">
        <v>35</v>
      </c>
      <c r="O397" s="450">
        <v>3</v>
      </c>
      <c r="P397" s="450">
        <v>11</v>
      </c>
      <c r="Q397" s="450">
        <v>6</v>
      </c>
      <c r="R397" s="450">
        <v>1</v>
      </c>
      <c r="S397" s="450">
        <v>6</v>
      </c>
      <c r="T397" s="447">
        <v>20234</v>
      </c>
    </row>
    <row r="398" spans="1:20">
      <c r="A398" s="449" t="s">
        <v>872</v>
      </c>
      <c r="B398" s="448">
        <v>658542</v>
      </c>
      <c r="C398" s="486">
        <v>273217000901</v>
      </c>
      <c r="D398" s="448" t="s">
        <v>957</v>
      </c>
      <c r="E398" s="448">
        <v>73217</v>
      </c>
      <c r="F398" s="487" t="s">
        <v>80</v>
      </c>
      <c r="G398" s="448" t="s">
        <v>63</v>
      </c>
      <c r="H398" s="448" t="s">
        <v>580</v>
      </c>
      <c r="I398" s="450">
        <v>19</v>
      </c>
      <c r="J398" s="450">
        <v>39</v>
      </c>
      <c r="K398" s="450">
        <v>36</v>
      </c>
      <c r="L398" s="450">
        <v>33</v>
      </c>
      <c r="M398" s="450">
        <v>36</v>
      </c>
      <c r="N398" s="450">
        <v>36</v>
      </c>
      <c r="O398" s="450">
        <v>5</v>
      </c>
      <c r="P398" s="450">
        <v>7</v>
      </c>
      <c r="Q398" s="450">
        <v>4</v>
      </c>
      <c r="R398" s="450">
        <v>4</v>
      </c>
      <c r="S398" s="450">
        <v>6</v>
      </c>
      <c r="T398" s="447">
        <v>20234</v>
      </c>
    </row>
    <row r="399" spans="1:20">
      <c r="A399" s="448" t="s">
        <v>872</v>
      </c>
      <c r="B399" s="448">
        <v>146779</v>
      </c>
      <c r="C399" s="486">
        <v>273217001214</v>
      </c>
      <c r="D399" s="448" t="s">
        <v>958</v>
      </c>
      <c r="E399" s="448">
        <v>73217</v>
      </c>
      <c r="F399" s="487" t="s">
        <v>80</v>
      </c>
      <c r="G399" s="448" t="s">
        <v>63</v>
      </c>
      <c r="H399" s="448" t="s">
        <v>580</v>
      </c>
      <c r="I399" s="450">
        <v>14</v>
      </c>
      <c r="J399" s="450">
        <v>38</v>
      </c>
      <c r="K399" s="450">
        <v>36</v>
      </c>
      <c r="L399" s="450">
        <v>36</v>
      </c>
      <c r="M399" s="450">
        <v>35</v>
      </c>
      <c r="N399" s="450">
        <v>39</v>
      </c>
      <c r="O399" s="450">
        <v>12</v>
      </c>
      <c r="P399" s="450">
        <v>10</v>
      </c>
      <c r="Q399" s="450">
        <v>7</v>
      </c>
      <c r="R399" s="450">
        <v>5</v>
      </c>
      <c r="S399" s="450">
        <v>7</v>
      </c>
      <c r="T399" s="447">
        <v>20234</v>
      </c>
    </row>
    <row r="400" spans="1:20">
      <c r="A400" s="449" t="s">
        <v>610</v>
      </c>
      <c r="B400" s="448">
        <v>163980</v>
      </c>
      <c r="C400" s="486">
        <v>473585001380</v>
      </c>
      <c r="D400" s="448" t="s">
        <v>959</v>
      </c>
      <c r="E400" s="448">
        <v>73585</v>
      </c>
      <c r="F400" s="487" t="s">
        <v>80</v>
      </c>
      <c r="G400" s="448" t="s">
        <v>75</v>
      </c>
      <c r="H400" s="448" t="s">
        <v>676</v>
      </c>
      <c r="I400" s="450">
        <v>15</v>
      </c>
      <c r="J400" s="450">
        <v>39</v>
      </c>
      <c r="K400" s="450">
        <v>37</v>
      </c>
      <c r="L400" s="450">
        <v>35</v>
      </c>
      <c r="M400" s="450">
        <v>37</v>
      </c>
      <c r="N400" s="450">
        <v>40</v>
      </c>
      <c r="O400" s="450">
        <v>8</v>
      </c>
      <c r="P400" s="450">
        <v>9</v>
      </c>
      <c r="Q400" s="450">
        <v>7</v>
      </c>
      <c r="R400" s="450">
        <v>6</v>
      </c>
      <c r="S400" s="450">
        <v>5</v>
      </c>
      <c r="T400" s="447">
        <v>20234</v>
      </c>
    </row>
    <row r="401" spans="1:20">
      <c r="A401" s="448" t="s">
        <v>700</v>
      </c>
      <c r="B401" s="448">
        <v>755231</v>
      </c>
      <c r="C401" s="486">
        <v>273555000754</v>
      </c>
      <c r="D401" s="448" t="s">
        <v>718</v>
      </c>
      <c r="E401" s="448">
        <v>73555</v>
      </c>
      <c r="F401" s="487" t="s">
        <v>80</v>
      </c>
      <c r="G401" s="448" t="s">
        <v>63</v>
      </c>
      <c r="H401" s="448" t="s">
        <v>676</v>
      </c>
      <c r="I401" s="450">
        <v>1</v>
      </c>
      <c r="J401" s="450">
        <v>51</v>
      </c>
      <c r="K401" s="450">
        <v>35</v>
      </c>
      <c r="L401" s="450">
        <v>46</v>
      </c>
      <c r="M401" s="450">
        <v>38</v>
      </c>
      <c r="N401" s="450">
        <v>36</v>
      </c>
      <c r="O401" s="450">
        <v>0</v>
      </c>
      <c r="P401" s="450">
        <v>0</v>
      </c>
      <c r="Q401" s="450">
        <v>0</v>
      </c>
      <c r="R401" s="450">
        <v>0</v>
      </c>
      <c r="S401" s="450">
        <v>0</v>
      </c>
      <c r="T401" s="447">
        <v>20234</v>
      </c>
    </row>
    <row r="402" spans="1:20">
      <c r="A402" s="449" t="s">
        <v>625</v>
      </c>
      <c r="B402" s="448">
        <v>57638</v>
      </c>
      <c r="C402" s="486">
        <v>173275000428</v>
      </c>
      <c r="D402" s="448" t="s">
        <v>790</v>
      </c>
      <c r="E402" s="448">
        <v>73275</v>
      </c>
      <c r="F402" s="487" t="s">
        <v>80</v>
      </c>
      <c r="G402" s="448" t="s">
        <v>63</v>
      </c>
      <c r="H402" s="448" t="s">
        <v>617</v>
      </c>
      <c r="I402" s="450">
        <v>23</v>
      </c>
      <c r="J402" s="450">
        <v>39</v>
      </c>
      <c r="K402" s="450">
        <v>34</v>
      </c>
      <c r="L402" s="450">
        <v>37</v>
      </c>
      <c r="M402" s="450">
        <v>36</v>
      </c>
      <c r="N402" s="450">
        <v>39</v>
      </c>
      <c r="O402" s="450">
        <v>10</v>
      </c>
      <c r="P402" s="450">
        <v>8</v>
      </c>
      <c r="Q402" s="450">
        <v>5</v>
      </c>
      <c r="R402" s="450">
        <v>9</v>
      </c>
      <c r="S402" s="450">
        <v>12</v>
      </c>
      <c r="T402" s="447">
        <v>20234</v>
      </c>
    </row>
    <row r="403" spans="1:20">
      <c r="A403" s="448" t="s">
        <v>872</v>
      </c>
      <c r="B403" s="448">
        <v>542233</v>
      </c>
      <c r="C403" s="486">
        <v>273217000340</v>
      </c>
      <c r="D403" s="448" t="s">
        <v>960</v>
      </c>
      <c r="E403" s="448">
        <v>73217</v>
      </c>
      <c r="F403" s="487" t="s">
        <v>80</v>
      </c>
      <c r="G403" s="448" t="s">
        <v>63</v>
      </c>
      <c r="H403" s="448" t="s">
        <v>580</v>
      </c>
      <c r="I403" s="450">
        <v>16</v>
      </c>
      <c r="J403" s="450">
        <v>41</v>
      </c>
      <c r="K403" s="450">
        <v>32</v>
      </c>
      <c r="L403" s="450">
        <v>34</v>
      </c>
      <c r="M403" s="450">
        <v>38</v>
      </c>
      <c r="N403" s="450">
        <v>38</v>
      </c>
      <c r="O403" s="450">
        <v>7</v>
      </c>
      <c r="P403" s="450">
        <v>9</v>
      </c>
      <c r="Q403" s="450">
        <v>5</v>
      </c>
      <c r="R403" s="450">
        <v>5</v>
      </c>
      <c r="S403" s="450">
        <v>6</v>
      </c>
      <c r="T403" s="447">
        <v>20234</v>
      </c>
    </row>
    <row r="404" spans="1:20">
      <c r="A404" s="449" t="s">
        <v>597</v>
      </c>
      <c r="B404" s="448">
        <v>726968</v>
      </c>
      <c r="C404" s="486">
        <v>273483000142</v>
      </c>
      <c r="D404" s="448" t="s">
        <v>894</v>
      </c>
      <c r="E404" s="448">
        <v>73483</v>
      </c>
      <c r="F404" s="487" t="s">
        <v>80</v>
      </c>
      <c r="G404" s="448" t="s">
        <v>63</v>
      </c>
      <c r="H404" s="448" t="s">
        <v>676</v>
      </c>
      <c r="I404" s="450">
        <v>1</v>
      </c>
      <c r="J404" s="450">
        <v>39</v>
      </c>
      <c r="K404" s="450">
        <v>31</v>
      </c>
      <c r="L404" s="450">
        <v>31</v>
      </c>
      <c r="M404" s="450">
        <v>31</v>
      </c>
      <c r="N404" s="450">
        <v>35</v>
      </c>
      <c r="O404" s="450">
        <v>0</v>
      </c>
      <c r="P404" s="450">
        <v>0</v>
      </c>
      <c r="Q404" s="450">
        <v>0</v>
      </c>
      <c r="R404" s="450">
        <v>0</v>
      </c>
      <c r="S404" s="450">
        <v>0</v>
      </c>
      <c r="T404" s="447">
        <v>20234</v>
      </c>
    </row>
    <row r="405" spans="1:20">
      <c r="A405" s="448" t="s">
        <v>584</v>
      </c>
      <c r="B405" s="448">
        <v>195180</v>
      </c>
      <c r="C405" s="486">
        <v>273168002277</v>
      </c>
      <c r="D405" s="448" t="s">
        <v>850</v>
      </c>
      <c r="E405" s="448">
        <v>73168</v>
      </c>
      <c r="F405" s="487" t="s">
        <v>80</v>
      </c>
      <c r="G405" s="448" t="s">
        <v>63</v>
      </c>
      <c r="H405" s="448" t="s">
        <v>676</v>
      </c>
      <c r="I405" s="450">
        <v>7</v>
      </c>
      <c r="J405" s="450">
        <v>38</v>
      </c>
      <c r="K405" s="450">
        <v>31</v>
      </c>
      <c r="L405" s="450">
        <v>30</v>
      </c>
      <c r="M405" s="450">
        <v>37</v>
      </c>
      <c r="N405" s="450">
        <v>37</v>
      </c>
      <c r="O405" s="450">
        <v>8</v>
      </c>
      <c r="P405" s="450">
        <v>4</v>
      </c>
      <c r="Q405" s="450">
        <v>2</v>
      </c>
      <c r="R405" s="450">
        <v>3</v>
      </c>
      <c r="S405" s="450">
        <v>7</v>
      </c>
      <c r="T405" s="447">
        <v>20234</v>
      </c>
    </row>
  </sheetData>
  <autoFilter ref="A8:T405" xr:uid="{2E4C3BB1-F126-4ADC-BA27-E1BDB8459777}">
    <sortState xmlns:xlrd2="http://schemas.microsoft.com/office/spreadsheetml/2017/richdata2" ref="A76:T393">
      <sortCondition ref="A8:A405"/>
    </sortState>
  </autoFilter>
  <mergeCells count="4">
    <mergeCell ref="A6:T6"/>
    <mergeCell ref="A2:T2"/>
    <mergeCell ref="A1:T1"/>
    <mergeCell ref="A3:T3"/>
  </mergeCells>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9D027D-67CA-4490-B7EA-173F58AD794D}">
  <dimension ref="A1:W61"/>
  <sheetViews>
    <sheetView zoomScale="77" zoomScaleNormal="77" workbookViewId="0">
      <selection sqref="A1:K1"/>
    </sheetView>
  </sheetViews>
  <sheetFormatPr defaultColWidth="11.42578125" defaultRowHeight="15"/>
  <cols>
    <col min="2" max="2" width="33.85546875" customWidth="1"/>
    <col min="3" max="3" width="14.42578125" customWidth="1"/>
    <col min="4" max="4" width="16.28515625" customWidth="1"/>
    <col min="7" max="7" width="32.85546875" customWidth="1"/>
    <col min="8" max="8" width="17" customWidth="1"/>
    <col min="9" max="9" width="13.7109375" customWidth="1"/>
    <col min="12" max="12" width="30.5703125" customWidth="1"/>
    <col min="13" max="13" width="52.5703125" customWidth="1"/>
    <col min="14" max="14" width="15" customWidth="1"/>
    <col min="15" max="15" width="14.42578125" customWidth="1"/>
    <col min="16" max="16" width="13.28515625" customWidth="1"/>
    <col min="19" max="19" width="22.7109375" customWidth="1"/>
    <col min="20" max="20" width="57.140625" customWidth="1"/>
    <col min="21" max="21" width="16.42578125" customWidth="1"/>
    <col min="22" max="22" width="15.5703125" customWidth="1"/>
    <col min="23" max="23" width="13" customWidth="1"/>
  </cols>
  <sheetData>
    <row r="1" spans="1:23" ht="26.25">
      <c r="A1" s="838"/>
      <c r="B1" s="838"/>
      <c r="C1" s="838"/>
      <c r="D1" s="838"/>
      <c r="E1" s="838"/>
      <c r="F1" s="838"/>
      <c r="G1" s="838"/>
      <c r="H1" s="838"/>
      <c r="I1" s="838"/>
      <c r="J1" s="838"/>
      <c r="K1" s="838"/>
      <c r="L1" s="4"/>
      <c r="M1" s="4"/>
      <c r="N1" s="4"/>
      <c r="O1" s="4"/>
      <c r="P1" s="4"/>
      <c r="Q1" s="4"/>
      <c r="R1" s="4"/>
    </row>
    <row r="2" spans="1:23" ht="23.25">
      <c r="A2" s="839" t="s">
        <v>961</v>
      </c>
      <c r="B2" s="839"/>
      <c r="C2" s="839"/>
      <c r="D2" s="839"/>
      <c r="E2" s="839"/>
      <c r="F2" s="839"/>
      <c r="G2" s="839"/>
      <c r="H2" s="839"/>
      <c r="I2" s="839"/>
      <c r="J2" s="839"/>
      <c r="K2" s="839"/>
      <c r="L2" s="4"/>
      <c r="M2" s="4"/>
      <c r="N2" s="4"/>
      <c r="O2" s="4"/>
      <c r="P2" s="4"/>
      <c r="Q2" s="4"/>
      <c r="R2" s="4"/>
    </row>
    <row r="3" spans="1:23" ht="20.25">
      <c r="A3" s="840" t="s">
        <v>314</v>
      </c>
      <c r="B3" s="840"/>
      <c r="C3" s="840"/>
      <c r="D3" s="840"/>
      <c r="E3" s="840"/>
      <c r="F3" s="840"/>
      <c r="G3" s="840"/>
      <c r="H3" s="840"/>
      <c r="I3" s="840"/>
      <c r="J3" s="840"/>
      <c r="K3" s="840"/>
      <c r="L3" s="4"/>
      <c r="M3" s="4"/>
      <c r="N3" s="4"/>
      <c r="O3" s="4"/>
      <c r="P3" s="4"/>
      <c r="Q3" s="4"/>
      <c r="R3" s="4"/>
    </row>
    <row r="4" spans="1:23" ht="15.75">
      <c r="A4" s="255"/>
      <c r="B4" s="4"/>
      <c r="C4" s="4"/>
      <c r="D4" s="4"/>
      <c r="E4" s="4"/>
      <c r="F4" s="4"/>
      <c r="G4" s="4"/>
      <c r="H4" s="4"/>
      <c r="I4" s="4"/>
      <c r="J4" s="4"/>
      <c r="K4" s="4"/>
      <c r="L4" s="4"/>
      <c r="M4" s="4"/>
      <c r="N4" s="4"/>
      <c r="O4" s="4"/>
      <c r="P4" s="4"/>
      <c r="Q4" s="4"/>
      <c r="R4" s="4"/>
    </row>
    <row r="5" spans="1:23">
      <c r="A5" s="256"/>
      <c r="B5" s="4"/>
      <c r="C5" s="4"/>
      <c r="D5" s="4"/>
      <c r="E5" s="4"/>
      <c r="F5" s="4"/>
      <c r="G5" s="4"/>
      <c r="H5" s="4"/>
      <c r="I5" s="4"/>
      <c r="J5" s="4"/>
      <c r="K5" s="4"/>
      <c r="L5" s="4"/>
      <c r="M5" s="4"/>
      <c r="N5" s="4"/>
      <c r="O5" s="4"/>
      <c r="P5" s="4"/>
      <c r="Q5" s="4"/>
      <c r="R5" s="4"/>
    </row>
    <row r="6" spans="1:23" ht="20.25">
      <c r="A6" s="841" t="s">
        <v>962</v>
      </c>
      <c r="B6" s="841"/>
      <c r="C6" s="841"/>
      <c r="D6" s="841"/>
      <c r="E6" s="841"/>
      <c r="F6" s="841"/>
      <c r="G6" s="841"/>
      <c r="H6" s="841"/>
      <c r="I6" s="841"/>
      <c r="J6" s="841"/>
      <c r="K6" s="841"/>
      <c r="L6" s="841"/>
      <c r="M6" s="841"/>
      <c r="N6" s="841"/>
      <c r="O6" s="841"/>
      <c r="P6" s="4"/>
      <c r="Q6" s="4"/>
      <c r="R6" s="4"/>
    </row>
    <row r="7" spans="1:23" ht="23.25">
      <c r="A7" s="55"/>
      <c r="B7" s="257"/>
      <c r="C7" s="257"/>
      <c r="D7" s="257"/>
      <c r="E7" s="257"/>
      <c r="F7" s="257"/>
      <c r="G7" s="257"/>
      <c r="H7" s="257"/>
      <c r="I7" s="257"/>
      <c r="J7" s="257"/>
      <c r="K7" s="257"/>
      <c r="L7" s="257"/>
      <c r="M7" s="4"/>
      <c r="N7" s="4"/>
      <c r="O7" s="4"/>
      <c r="P7" s="4"/>
      <c r="Q7" s="4"/>
      <c r="R7" s="4"/>
    </row>
    <row r="8" spans="1:23" ht="23.25">
      <c r="A8" s="470" t="s">
        <v>963</v>
      </c>
      <c r="B8" s="257"/>
      <c r="C8" s="257"/>
      <c r="D8" s="257"/>
      <c r="E8" s="257"/>
      <c r="F8" s="257"/>
      <c r="G8" s="257"/>
      <c r="H8" s="257"/>
      <c r="I8" s="257"/>
      <c r="J8" s="257"/>
      <c r="K8" s="257"/>
      <c r="L8" s="257"/>
      <c r="M8" s="4"/>
      <c r="N8" s="4"/>
      <c r="O8" s="4"/>
      <c r="P8" s="4"/>
      <c r="Q8" s="4"/>
      <c r="R8" s="4"/>
    </row>
    <row r="9" spans="1:23" ht="15" customHeight="1">
      <c r="A9" s="868" t="s">
        <v>964</v>
      </c>
      <c r="B9" s="868"/>
      <c r="C9" s="868"/>
      <c r="D9" s="868"/>
      <c r="F9" s="868" t="s">
        <v>965</v>
      </c>
      <c r="G9" s="868"/>
      <c r="H9" s="868"/>
      <c r="I9" s="868"/>
      <c r="K9" s="868" t="s">
        <v>966</v>
      </c>
      <c r="L9" s="868"/>
      <c r="M9" s="868"/>
      <c r="N9" s="868"/>
      <c r="O9" s="868"/>
      <c r="P9" s="868"/>
      <c r="R9" s="868" t="s">
        <v>967</v>
      </c>
      <c r="S9" s="868"/>
      <c r="T9" s="868"/>
      <c r="U9" s="868"/>
      <c r="V9" s="868"/>
      <c r="W9" s="868"/>
    </row>
    <row r="10" spans="1:23" ht="15.75" thickBot="1">
      <c r="A10" s="869"/>
      <c r="B10" s="869"/>
      <c r="C10" s="869"/>
      <c r="D10" s="869"/>
      <c r="F10" s="869"/>
      <c r="G10" s="869"/>
      <c r="H10" s="869"/>
      <c r="I10" s="869"/>
      <c r="K10" s="869"/>
      <c r="L10" s="869"/>
      <c r="M10" s="869"/>
      <c r="N10" s="869"/>
      <c r="O10" s="869"/>
      <c r="P10" s="869"/>
      <c r="R10" s="869"/>
      <c r="S10" s="869"/>
      <c r="T10" s="869"/>
      <c r="U10" s="869"/>
      <c r="V10" s="869"/>
      <c r="W10" s="869"/>
    </row>
    <row r="11" spans="1:23" ht="51" customHeight="1" thickBot="1">
      <c r="A11" s="651" t="s">
        <v>968</v>
      </c>
      <c r="B11" s="652" t="s">
        <v>969</v>
      </c>
      <c r="C11" s="652" t="s">
        <v>970</v>
      </c>
      <c r="D11" s="653" t="s">
        <v>971</v>
      </c>
      <c r="F11" s="651" t="s">
        <v>968</v>
      </c>
      <c r="G11" s="652" t="s">
        <v>969</v>
      </c>
      <c r="H11" s="652" t="s">
        <v>970</v>
      </c>
      <c r="I11" s="653" t="s">
        <v>971</v>
      </c>
      <c r="K11" s="651" t="s">
        <v>968</v>
      </c>
      <c r="L11" s="652" t="s">
        <v>972</v>
      </c>
      <c r="M11" s="654" t="s">
        <v>973</v>
      </c>
      <c r="N11" s="654" t="s">
        <v>974</v>
      </c>
      <c r="O11" s="652" t="s">
        <v>970</v>
      </c>
      <c r="P11" s="653" t="s">
        <v>971</v>
      </c>
      <c r="R11" s="651" t="s">
        <v>968</v>
      </c>
      <c r="S11" s="652" t="s">
        <v>972</v>
      </c>
      <c r="T11" s="654" t="s">
        <v>973</v>
      </c>
      <c r="U11" s="654" t="s">
        <v>974</v>
      </c>
      <c r="V11" s="652" t="s">
        <v>970</v>
      </c>
      <c r="W11" s="653" t="s">
        <v>971</v>
      </c>
    </row>
    <row r="12" spans="1:23">
      <c r="A12" s="852"/>
      <c r="B12" s="346" t="s">
        <v>975</v>
      </c>
      <c r="C12" s="630">
        <v>260</v>
      </c>
      <c r="D12" s="631">
        <v>52</v>
      </c>
      <c r="F12" s="854"/>
      <c r="G12" s="346" t="s">
        <v>975</v>
      </c>
      <c r="H12" s="346">
        <v>260</v>
      </c>
      <c r="I12" s="346">
        <v>52</v>
      </c>
      <c r="K12" s="852"/>
      <c r="L12" s="857" t="s">
        <v>975</v>
      </c>
      <c r="M12" s="858"/>
      <c r="N12" s="859"/>
      <c r="O12" s="630">
        <v>260</v>
      </c>
      <c r="P12" s="631">
        <v>52</v>
      </c>
      <c r="R12" s="862"/>
      <c r="S12" s="865" t="s">
        <v>975</v>
      </c>
      <c r="T12" s="866"/>
      <c r="U12" s="867"/>
      <c r="V12" s="645">
        <v>260</v>
      </c>
      <c r="W12" s="646">
        <v>52</v>
      </c>
    </row>
    <row r="13" spans="1:23">
      <c r="A13" s="853"/>
      <c r="B13" s="346" t="s">
        <v>976</v>
      </c>
      <c r="C13" s="630">
        <v>242</v>
      </c>
      <c r="D13" s="631">
        <v>46</v>
      </c>
      <c r="F13" s="855"/>
      <c r="G13" s="346" t="s">
        <v>976</v>
      </c>
      <c r="H13" s="346">
        <v>242</v>
      </c>
      <c r="I13" s="346">
        <v>46</v>
      </c>
      <c r="K13" s="856"/>
      <c r="L13" s="857" t="s">
        <v>976</v>
      </c>
      <c r="M13" s="858"/>
      <c r="N13" s="860"/>
      <c r="O13" s="630">
        <v>242</v>
      </c>
      <c r="P13" s="631">
        <v>46</v>
      </c>
      <c r="R13" s="863"/>
      <c r="S13" s="857" t="s">
        <v>976</v>
      </c>
      <c r="T13" s="858"/>
      <c r="U13" s="860"/>
      <c r="V13" s="630">
        <v>242</v>
      </c>
      <c r="W13" s="631">
        <v>46</v>
      </c>
    </row>
    <row r="14" spans="1:23">
      <c r="A14" s="632">
        <v>1</v>
      </c>
      <c r="B14" s="346" t="s">
        <v>872</v>
      </c>
      <c r="C14" s="630">
        <v>203</v>
      </c>
      <c r="D14" s="631">
        <v>35</v>
      </c>
      <c r="F14" s="636">
        <v>1</v>
      </c>
      <c r="G14" s="346" t="s">
        <v>977</v>
      </c>
      <c r="H14" s="346">
        <v>266</v>
      </c>
      <c r="I14" s="637">
        <v>47</v>
      </c>
      <c r="K14" s="856"/>
      <c r="L14" s="857" t="s">
        <v>978</v>
      </c>
      <c r="M14" s="858"/>
      <c r="N14" s="860"/>
      <c r="O14" s="630">
        <v>246</v>
      </c>
      <c r="P14" s="631">
        <v>45</v>
      </c>
      <c r="R14" s="863"/>
      <c r="S14" s="857" t="s">
        <v>978</v>
      </c>
      <c r="T14" s="858"/>
      <c r="U14" s="860"/>
      <c r="V14" s="630">
        <v>246</v>
      </c>
      <c r="W14" s="631">
        <v>45</v>
      </c>
    </row>
    <row r="15" spans="1:23">
      <c r="A15" s="632">
        <v>2</v>
      </c>
      <c r="B15" s="346" t="s">
        <v>597</v>
      </c>
      <c r="C15" s="630">
        <v>218</v>
      </c>
      <c r="D15" s="631">
        <v>41</v>
      </c>
      <c r="F15" s="636">
        <v>2</v>
      </c>
      <c r="G15" s="346" t="s">
        <v>651</v>
      </c>
      <c r="H15" s="346">
        <v>265</v>
      </c>
      <c r="I15" s="637">
        <v>45</v>
      </c>
      <c r="K15" s="856"/>
      <c r="L15" s="857" t="s">
        <v>979</v>
      </c>
      <c r="M15" s="858"/>
      <c r="N15" s="860"/>
      <c r="O15" s="630">
        <v>228</v>
      </c>
      <c r="P15" s="631">
        <v>42</v>
      </c>
      <c r="R15" s="863"/>
      <c r="S15" s="857" t="s">
        <v>979</v>
      </c>
      <c r="T15" s="858"/>
      <c r="U15" s="860"/>
      <c r="V15" s="630">
        <v>228</v>
      </c>
      <c r="W15" s="631">
        <v>42</v>
      </c>
    </row>
    <row r="16" spans="1:23">
      <c r="A16" s="632">
        <v>3</v>
      </c>
      <c r="B16" s="346" t="s">
        <v>752</v>
      </c>
      <c r="C16" s="630">
        <v>221</v>
      </c>
      <c r="D16" s="631">
        <v>41</v>
      </c>
      <c r="F16" s="636">
        <v>3</v>
      </c>
      <c r="G16" s="346" t="s">
        <v>600</v>
      </c>
      <c r="H16" s="346">
        <v>261</v>
      </c>
      <c r="I16" s="637">
        <v>43</v>
      </c>
      <c r="K16" s="853"/>
      <c r="L16" s="857" t="s">
        <v>980</v>
      </c>
      <c r="M16" s="858"/>
      <c r="N16" s="861"/>
      <c r="O16" s="630">
        <v>270</v>
      </c>
      <c r="P16" s="631">
        <v>48</v>
      </c>
      <c r="R16" s="864"/>
      <c r="S16" s="857" t="s">
        <v>980</v>
      </c>
      <c r="T16" s="858"/>
      <c r="U16" s="861"/>
      <c r="V16" s="630">
        <v>270</v>
      </c>
      <c r="W16" s="631">
        <v>48</v>
      </c>
    </row>
    <row r="17" spans="1:23">
      <c r="A17" s="632">
        <v>4</v>
      </c>
      <c r="B17" s="346" t="s">
        <v>592</v>
      </c>
      <c r="C17" s="630">
        <v>223</v>
      </c>
      <c r="D17" s="631">
        <v>48</v>
      </c>
      <c r="F17" s="636">
        <v>4</v>
      </c>
      <c r="G17" s="346" t="s">
        <v>588</v>
      </c>
      <c r="H17" s="346">
        <v>261</v>
      </c>
      <c r="I17" s="637">
        <v>44</v>
      </c>
      <c r="K17" s="640">
        <v>1</v>
      </c>
      <c r="L17" s="649" t="s">
        <v>581</v>
      </c>
      <c r="M17" s="649" t="s">
        <v>598</v>
      </c>
      <c r="N17" s="649" t="s">
        <v>75</v>
      </c>
      <c r="O17" s="641">
        <v>323</v>
      </c>
      <c r="P17" s="642">
        <v>51</v>
      </c>
      <c r="R17" s="640">
        <v>1</v>
      </c>
      <c r="S17" s="359" t="s">
        <v>872</v>
      </c>
      <c r="T17" s="359" t="s">
        <v>404</v>
      </c>
      <c r="U17" s="359" t="s">
        <v>63</v>
      </c>
      <c r="V17" s="641">
        <v>185</v>
      </c>
      <c r="W17" s="642">
        <v>23</v>
      </c>
    </row>
    <row r="18" spans="1:23">
      <c r="A18" s="632">
        <v>5</v>
      </c>
      <c r="B18" s="346" t="s">
        <v>867</v>
      </c>
      <c r="C18" s="630">
        <v>224</v>
      </c>
      <c r="D18" s="631">
        <v>43</v>
      </c>
      <c r="F18" s="636">
        <v>5</v>
      </c>
      <c r="G18" s="346" t="s">
        <v>586</v>
      </c>
      <c r="H18" s="346">
        <v>260</v>
      </c>
      <c r="I18" s="637">
        <v>48</v>
      </c>
      <c r="K18" s="640">
        <v>2</v>
      </c>
      <c r="L18" s="649" t="s">
        <v>578</v>
      </c>
      <c r="M18" s="649" t="s">
        <v>139</v>
      </c>
      <c r="N18" s="649" t="s">
        <v>75</v>
      </c>
      <c r="O18" s="641">
        <v>319</v>
      </c>
      <c r="P18" s="642">
        <v>40</v>
      </c>
      <c r="R18" s="640">
        <v>2</v>
      </c>
      <c r="S18" s="359" t="s">
        <v>597</v>
      </c>
      <c r="T18" s="359" t="s">
        <v>469</v>
      </c>
      <c r="U18" s="359" t="s">
        <v>63</v>
      </c>
      <c r="V18" s="641">
        <v>191</v>
      </c>
      <c r="W18" s="642">
        <v>22</v>
      </c>
    </row>
    <row r="19" spans="1:23">
      <c r="A19" s="632">
        <v>6</v>
      </c>
      <c r="B19" s="346" t="s">
        <v>634</v>
      </c>
      <c r="C19" s="630">
        <v>225</v>
      </c>
      <c r="D19" s="631">
        <v>38</v>
      </c>
      <c r="F19" s="636">
        <v>6</v>
      </c>
      <c r="G19" s="346" t="s">
        <v>668</v>
      </c>
      <c r="H19" s="346">
        <v>257</v>
      </c>
      <c r="I19" s="637">
        <v>40</v>
      </c>
      <c r="K19" s="640">
        <v>3</v>
      </c>
      <c r="L19" s="649" t="s">
        <v>977</v>
      </c>
      <c r="M19" s="649" t="s">
        <v>135</v>
      </c>
      <c r="N19" s="649" t="s">
        <v>75</v>
      </c>
      <c r="O19" s="641">
        <v>317</v>
      </c>
      <c r="P19" s="642">
        <v>35</v>
      </c>
      <c r="R19" s="640">
        <v>3</v>
      </c>
      <c r="S19" s="359" t="s">
        <v>872</v>
      </c>
      <c r="T19" s="359" t="s">
        <v>981</v>
      </c>
      <c r="U19" s="359" t="s">
        <v>63</v>
      </c>
      <c r="V19" s="641">
        <v>192</v>
      </c>
      <c r="W19" s="642">
        <v>32</v>
      </c>
    </row>
    <row r="20" spans="1:23">
      <c r="A20" s="632">
        <v>7</v>
      </c>
      <c r="B20" s="346" t="s">
        <v>749</v>
      </c>
      <c r="C20" s="630">
        <v>225</v>
      </c>
      <c r="D20" s="631">
        <v>37</v>
      </c>
      <c r="F20" s="636">
        <v>7</v>
      </c>
      <c r="G20" s="346" t="s">
        <v>627</v>
      </c>
      <c r="H20" s="346">
        <v>257</v>
      </c>
      <c r="I20" s="637">
        <v>41</v>
      </c>
      <c r="K20" s="640">
        <v>4</v>
      </c>
      <c r="L20" s="649" t="s">
        <v>584</v>
      </c>
      <c r="M20" s="649" t="s">
        <v>585</v>
      </c>
      <c r="N20" s="649" t="s">
        <v>75</v>
      </c>
      <c r="O20" s="641">
        <v>315</v>
      </c>
      <c r="P20" s="642">
        <v>42</v>
      </c>
      <c r="R20" s="640">
        <v>4</v>
      </c>
      <c r="S20" s="359" t="s">
        <v>872</v>
      </c>
      <c r="T20" s="359" t="s">
        <v>399</v>
      </c>
      <c r="U20" s="359" t="s">
        <v>63</v>
      </c>
      <c r="V20" s="641">
        <v>193</v>
      </c>
      <c r="W20" s="642">
        <v>29</v>
      </c>
    </row>
    <row r="21" spans="1:23">
      <c r="A21" s="632">
        <v>8</v>
      </c>
      <c r="B21" s="346" t="s">
        <v>805</v>
      </c>
      <c r="C21" s="630">
        <v>227</v>
      </c>
      <c r="D21" s="631">
        <v>38</v>
      </c>
      <c r="F21" s="636">
        <v>8</v>
      </c>
      <c r="G21" s="346" t="s">
        <v>629</v>
      </c>
      <c r="H21" s="346">
        <v>257</v>
      </c>
      <c r="I21" s="637">
        <v>41</v>
      </c>
      <c r="K21" s="640">
        <v>5</v>
      </c>
      <c r="L21" s="649" t="s">
        <v>581</v>
      </c>
      <c r="M21" s="649" t="s">
        <v>96</v>
      </c>
      <c r="N21" s="649" t="s">
        <v>75</v>
      </c>
      <c r="O21" s="641">
        <v>310</v>
      </c>
      <c r="P21" s="642">
        <v>32</v>
      </c>
      <c r="R21" s="640">
        <v>5</v>
      </c>
      <c r="S21" s="359" t="s">
        <v>872</v>
      </c>
      <c r="T21" s="359" t="s">
        <v>393</v>
      </c>
      <c r="U21" s="359" t="s">
        <v>63</v>
      </c>
      <c r="V21" s="641">
        <v>194</v>
      </c>
      <c r="W21" s="642">
        <v>31</v>
      </c>
    </row>
    <row r="22" spans="1:23">
      <c r="A22" s="632">
        <v>9</v>
      </c>
      <c r="B22" s="346" t="s">
        <v>625</v>
      </c>
      <c r="C22" s="630">
        <v>229</v>
      </c>
      <c r="D22" s="631">
        <v>40</v>
      </c>
      <c r="F22" s="636">
        <v>9</v>
      </c>
      <c r="G22" s="346" t="s">
        <v>982</v>
      </c>
      <c r="H22" s="346">
        <v>257</v>
      </c>
      <c r="I22" s="637">
        <v>44</v>
      </c>
      <c r="K22" s="640">
        <v>6</v>
      </c>
      <c r="L22" s="649" t="s">
        <v>581</v>
      </c>
      <c r="M22" s="649" t="s">
        <v>99</v>
      </c>
      <c r="N22" s="649" t="s">
        <v>75</v>
      </c>
      <c r="O22" s="641">
        <v>305</v>
      </c>
      <c r="P22" s="642">
        <v>32</v>
      </c>
      <c r="R22" s="640">
        <v>6</v>
      </c>
      <c r="S22" s="359" t="s">
        <v>872</v>
      </c>
      <c r="T22" s="359" t="s">
        <v>396</v>
      </c>
      <c r="U22" s="359" t="s">
        <v>63</v>
      </c>
      <c r="V22" s="641">
        <v>195</v>
      </c>
      <c r="W22" s="642">
        <v>26</v>
      </c>
    </row>
    <row r="23" spans="1:23">
      <c r="A23" s="632">
        <v>10</v>
      </c>
      <c r="B23" s="346" t="s">
        <v>700</v>
      </c>
      <c r="C23" s="630">
        <v>229</v>
      </c>
      <c r="D23" s="631">
        <v>41</v>
      </c>
      <c r="F23" s="636">
        <v>10</v>
      </c>
      <c r="G23" s="346" t="s">
        <v>618</v>
      </c>
      <c r="H23" s="346">
        <v>255</v>
      </c>
      <c r="I23" s="637">
        <v>41</v>
      </c>
      <c r="K23" s="640">
        <v>7</v>
      </c>
      <c r="L23" s="649" t="s">
        <v>581</v>
      </c>
      <c r="M23" s="649" t="s">
        <v>594</v>
      </c>
      <c r="N23" s="649" t="s">
        <v>75</v>
      </c>
      <c r="O23" s="641">
        <v>305</v>
      </c>
      <c r="P23" s="642">
        <v>44</v>
      </c>
      <c r="R23" s="640">
        <v>7</v>
      </c>
      <c r="S23" s="359" t="s">
        <v>700</v>
      </c>
      <c r="T23" s="359" t="s">
        <v>983</v>
      </c>
      <c r="U23" s="359" t="s">
        <v>63</v>
      </c>
      <c r="V23" s="641">
        <v>196</v>
      </c>
      <c r="W23" s="642">
        <v>34</v>
      </c>
    </row>
    <row r="24" spans="1:23">
      <c r="A24" s="632">
        <v>11</v>
      </c>
      <c r="B24" s="346" t="s">
        <v>610</v>
      </c>
      <c r="C24" s="630">
        <v>231</v>
      </c>
      <c r="D24" s="631">
        <v>47</v>
      </c>
      <c r="F24" s="636">
        <v>11</v>
      </c>
      <c r="G24" s="346" t="s">
        <v>584</v>
      </c>
      <c r="H24" s="346">
        <v>253</v>
      </c>
      <c r="I24" s="637">
        <v>45</v>
      </c>
      <c r="K24" s="640">
        <v>8</v>
      </c>
      <c r="L24" s="649" t="s">
        <v>588</v>
      </c>
      <c r="M24" s="649" t="s">
        <v>589</v>
      </c>
      <c r="N24" s="649" t="s">
        <v>75</v>
      </c>
      <c r="O24" s="641">
        <v>303</v>
      </c>
      <c r="P24" s="642">
        <v>44</v>
      </c>
      <c r="R24" s="640">
        <v>8</v>
      </c>
      <c r="S24" s="359" t="s">
        <v>872</v>
      </c>
      <c r="T24" s="359" t="s">
        <v>402</v>
      </c>
      <c r="U24" s="359" t="s">
        <v>63</v>
      </c>
      <c r="V24" s="641">
        <v>197</v>
      </c>
      <c r="W24" s="642">
        <v>22</v>
      </c>
    </row>
    <row r="25" spans="1:23">
      <c r="A25" s="632">
        <v>12</v>
      </c>
      <c r="B25" s="346" t="s">
        <v>666</v>
      </c>
      <c r="C25" s="630">
        <v>232</v>
      </c>
      <c r="D25" s="631">
        <v>45</v>
      </c>
      <c r="F25" s="636">
        <v>12</v>
      </c>
      <c r="G25" s="346" t="s">
        <v>578</v>
      </c>
      <c r="H25" s="346">
        <v>253</v>
      </c>
      <c r="I25" s="637">
        <v>45</v>
      </c>
      <c r="K25" s="640">
        <v>9</v>
      </c>
      <c r="L25" s="649" t="s">
        <v>977</v>
      </c>
      <c r="M25" s="649" t="s">
        <v>137</v>
      </c>
      <c r="N25" s="649" t="s">
        <v>63</v>
      </c>
      <c r="O25" s="641">
        <v>303</v>
      </c>
      <c r="P25" s="642">
        <v>34</v>
      </c>
      <c r="R25" s="640">
        <v>9</v>
      </c>
      <c r="S25" s="359" t="s">
        <v>749</v>
      </c>
      <c r="T25" s="359" t="s">
        <v>504</v>
      </c>
      <c r="U25" s="359" t="s">
        <v>63</v>
      </c>
      <c r="V25" s="641">
        <v>197</v>
      </c>
      <c r="W25" s="642">
        <v>23</v>
      </c>
    </row>
    <row r="26" spans="1:23">
      <c r="A26" s="632">
        <v>13</v>
      </c>
      <c r="B26" s="346" t="s">
        <v>622</v>
      </c>
      <c r="C26" s="630">
        <v>232</v>
      </c>
      <c r="D26" s="631">
        <v>46</v>
      </c>
      <c r="F26" s="636">
        <v>13</v>
      </c>
      <c r="G26" s="346" t="s">
        <v>679</v>
      </c>
      <c r="H26" s="346">
        <v>252</v>
      </c>
      <c r="I26" s="637">
        <v>37</v>
      </c>
      <c r="K26" s="640">
        <v>10</v>
      </c>
      <c r="L26" s="649" t="s">
        <v>578</v>
      </c>
      <c r="M26" s="649" t="s">
        <v>141</v>
      </c>
      <c r="N26" s="649" t="s">
        <v>75</v>
      </c>
      <c r="O26" s="641">
        <v>303</v>
      </c>
      <c r="P26" s="642">
        <v>42</v>
      </c>
      <c r="R26" s="640">
        <v>10</v>
      </c>
      <c r="S26" s="359" t="s">
        <v>872</v>
      </c>
      <c r="T26" s="359" t="s">
        <v>391</v>
      </c>
      <c r="U26" s="359" t="s">
        <v>63</v>
      </c>
      <c r="V26" s="641">
        <v>199</v>
      </c>
      <c r="W26" s="642">
        <v>31</v>
      </c>
    </row>
    <row r="27" spans="1:23">
      <c r="A27" s="632">
        <v>14</v>
      </c>
      <c r="B27" s="346" t="s">
        <v>638</v>
      </c>
      <c r="C27" s="630">
        <v>232</v>
      </c>
      <c r="D27" s="631">
        <v>31</v>
      </c>
      <c r="F27" s="636">
        <v>14</v>
      </c>
      <c r="G27" s="346" t="s">
        <v>648</v>
      </c>
      <c r="H27" s="346">
        <v>251</v>
      </c>
      <c r="I27" s="637">
        <v>33</v>
      </c>
      <c r="K27" s="640">
        <v>11</v>
      </c>
      <c r="L27" s="649" t="s">
        <v>582</v>
      </c>
      <c r="M27" s="649" t="s">
        <v>115</v>
      </c>
      <c r="N27" s="649" t="s">
        <v>75</v>
      </c>
      <c r="O27" s="641">
        <v>297</v>
      </c>
      <c r="P27" s="642">
        <v>31</v>
      </c>
      <c r="R27" s="640">
        <v>11</v>
      </c>
      <c r="S27" s="359" t="s">
        <v>867</v>
      </c>
      <c r="T27" s="359" t="s">
        <v>984</v>
      </c>
      <c r="U27" s="359" t="s">
        <v>63</v>
      </c>
      <c r="V27" s="641">
        <v>200</v>
      </c>
      <c r="W27" s="642">
        <v>73</v>
      </c>
    </row>
    <row r="28" spans="1:23">
      <c r="A28" s="632">
        <v>15</v>
      </c>
      <c r="B28" s="346" t="s">
        <v>698</v>
      </c>
      <c r="C28" s="630">
        <v>233</v>
      </c>
      <c r="D28" s="631">
        <v>42</v>
      </c>
      <c r="F28" s="636">
        <v>15</v>
      </c>
      <c r="G28" s="346" t="s">
        <v>581</v>
      </c>
      <c r="H28" s="346">
        <v>251</v>
      </c>
      <c r="I28" s="637">
        <v>49</v>
      </c>
      <c r="K28" s="640">
        <v>12</v>
      </c>
      <c r="L28" s="649" t="s">
        <v>586</v>
      </c>
      <c r="M28" s="649" t="s">
        <v>120</v>
      </c>
      <c r="N28" s="649" t="s">
        <v>75</v>
      </c>
      <c r="O28" s="641">
        <v>295</v>
      </c>
      <c r="P28" s="642">
        <v>42</v>
      </c>
      <c r="R28" s="640">
        <v>12</v>
      </c>
      <c r="S28" s="359" t="s">
        <v>872</v>
      </c>
      <c r="T28" s="359" t="s">
        <v>398</v>
      </c>
      <c r="U28" s="359" t="s">
        <v>63</v>
      </c>
      <c r="V28" s="641">
        <v>202</v>
      </c>
      <c r="W28" s="642">
        <v>30</v>
      </c>
    </row>
    <row r="29" spans="1:23">
      <c r="A29" s="632">
        <v>16</v>
      </c>
      <c r="B29" s="346" t="s">
        <v>582</v>
      </c>
      <c r="C29" s="630">
        <v>233</v>
      </c>
      <c r="D29" s="631">
        <v>46</v>
      </c>
      <c r="F29" s="636">
        <v>16</v>
      </c>
      <c r="G29" s="346" t="s">
        <v>723</v>
      </c>
      <c r="H29" s="346">
        <v>250</v>
      </c>
      <c r="I29" s="637">
        <v>44</v>
      </c>
      <c r="K29" s="640">
        <v>13</v>
      </c>
      <c r="L29" s="649" t="s">
        <v>586</v>
      </c>
      <c r="M29" s="649" t="s">
        <v>121</v>
      </c>
      <c r="N29" s="649" t="s">
        <v>75</v>
      </c>
      <c r="O29" s="641">
        <v>292</v>
      </c>
      <c r="P29" s="642">
        <v>35</v>
      </c>
      <c r="R29" s="640">
        <v>13</v>
      </c>
      <c r="S29" s="359" t="s">
        <v>610</v>
      </c>
      <c r="T29" s="359" t="s">
        <v>985</v>
      </c>
      <c r="U29" s="359" t="s">
        <v>63</v>
      </c>
      <c r="V29" s="641">
        <v>203</v>
      </c>
      <c r="W29" s="642">
        <v>34</v>
      </c>
    </row>
    <row r="30" spans="1:23">
      <c r="A30" s="632">
        <v>17</v>
      </c>
      <c r="B30" s="346" t="s">
        <v>689</v>
      </c>
      <c r="C30" s="630">
        <v>235</v>
      </c>
      <c r="D30" s="631">
        <v>37</v>
      </c>
      <c r="F30" s="636">
        <v>17</v>
      </c>
      <c r="G30" s="346" t="s">
        <v>654</v>
      </c>
      <c r="H30" s="346">
        <v>249</v>
      </c>
      <c r="I30" s="637">
        <v>47</v>
      </c>
      <c r="K30" s="640">
        <v>14</v>
      </c>
      <c r="L30" s="649" t="s">
        <v>588</v>
      </c>
      <c r="M30" s="649" t="s">
        <v>986</v>
      </c>
      <c r="N30" s="649" t="s">
        <v>63</v>
      </c>
      <c r="O30" s="641">
        <v>291</v>
      </c>
      <c r="P30" s="642">
        <v>41</v>
      </c>
      <c r="R30" s="640">
        <v>14</v>
      </c>
      <c r="S30" s="359" t="s">
        <v>597</v>
      </c>
      <c r="T30" s="359" t="s">
        <v>467</v>
      </c>
      <c r="U30" s="359" t="s">
        <v>63</v>
      </c>
      <c r="V30" s="641">
        <v>204</v>
      </c>
      <c r="W30" s="642">
        <v>26</v>
      </c>
    </row>
    <row r="31" spans="1:23">
      <c r="A31" s="632">
        <v>18</v>
      </c>
      <c r="B31" s="346" t="s">
        <v>714</v>
      </c>
      <c r="C31" s="630">
        <v>235</v>
      </c>
      <c r="D31" s="631">
        <v>47</v>
      </c>
      <c r="F31" s="636">
        <v>18</v>
      </c>
      <c r="G31" s="346" t="s">
        <v>711</v>
      </c>
      <c r="H31" s="346">
        <v>247</v>
      </c>
      <c r="I31" s="637">
        <v>44</v>
      </c>
      <c r="K31" s="640">
        <v>15</v>
      </c>
      <c r="L31" s="649" t="s">
        <v>610</v>
      </c>
      <c r="M31" s="649" t="s">
        <v>152</v>
      </c>
      <c r="N31" s="649" t="s">
        <v>75</v>
      </c>
      <c r="O31" s="641">
        <v>291</v>
      </c>
      <c r="P31" s="642">
        <v>38</v>
      </c>
      <c r="R31" s="640">
        <v>15</v>
      </c>
      <c r="S31" s="359" t="s">
        <v>872</v>
      </c>
      <c r="T31" s="359" t="s">
        <v>403</v>
      </c>
      <c r="U31" s="359" t="s">
        <v>63</v>
      </c>
      <c r="V31" s="641">
        <v>205</v>
      </c>
      <c r="W31" s="642">
        <v>40</v>
      </c>
    </row>
    <row r="32" spans="1:23">
      <c r="A32" s="632">
        <v>19</v>
      </c>
      <c r="B32" s="346" t="s">
        <v>708</v>
      </c>
      <c r="C32" s="630">
        <v>236</v>
      </c>
      <c r="D32" s="631">
        <v>44</v>
      </c>
      <c r="F32" s="636">
        <v>19</v>
      </c>
      <c r="G32" s="346" t="s">
        <v>659</v>
      </c>
      <c r="H32" s="346">
        <v>244</v>
      </c>
      <c r="I32" s="637">
        <v>41</v>
      </c>
      <c r="K32" s="640">
        <v>16</v>
      </c>
      <c r="L32" s="649" t="s">
        <v>584</v>
      </c>
      <c r="M32" s="649" t="s">
        <v>987</v>
      </c>
      <c r="N32" s="649" t="s">
        <v>75</v>
      </c>
      <c r="O32" s="641">
        <v>284</v>
      </c>
      <c r="P32" s="642">
        <v>37</v>
      </c>
      <c r="R32" s="640">
        <v>16</v>
      </c>
      <c r="S32" s="359" t="s">
        <v>634</v>
      </c>
      <c r="T32" s="359" t="s">
        <v>340</v>
      </c>
      <c r="U32" s="359" t="s">
        <v>63</v>
      </c>
      <c r="V32" s="641">
        <v>207</v>
      </c>
      <c r="W32" s="642">
        <v>30</v>
      </c>
    </row>
    <row r="33" spans="1:23">
      <c r="A33" s="632">
        <v>20</v>
      </c>
      <c r="B33" s="346" t="s">
        <v>661</v>
      </c>
      <c r="C33" s="630">
        <v>236</v>
      </c>
      <c r="D33" s="631">
        <v>43</v>
      </c>
      <c r="F33" s="636">
        <v>20</v>
      </c>
      <c r="G33" s="346" t="s">
        <v>663</v>
      </c>
      <c r="H33" s="346">
        <v>244</v>
      </c>
      <c r="I33" s="637">
        <v>36</v>
      </c>
      <c r="K33" s="640">
        <v>17</v>
      </c>
      <c r="L33" s="649" t="s">
        <v>586</v>
      </c>
      <c r="M33" s="649" t="s">
        <v>123</v>
      </c>
      <c r="N33" s="649" t="s">
        <v>63</v>
      </c>
      <c r="O33" s="641">
        <v>283</v>
      </c>
      <c r="P33" s="642">
        <v>43</v>
      </c>
      <c r="R33" s="640">
        <v>17</v>
      </c>
      <c r="S33" s="359" t="s">
        <v>661</v>
      </c>
      <c r="T33" s="359" t="s">
        <v>445</v>
      </c>
      <c r="U33" s="359" t="s">
        <v>63</v>
      </c>
      <c r="V33" s="641">
        <v>207</v>
      </c>
      <c r="W33" s="642">
        <v>32</v>
      </c>
    </row>
    <row r="34" spans="1:23">
      <c r="A34" s="632">
        <v>21</v>
      </c>
      <c r="B34" s="346" t="s">
        <v>620</v>
      </c>
      <c r="C34" s="630">
        <v>237</v>
      </c>
      <c r="D34" s="631">
        <v>40</v>
      </c>
      <c r="F34" s="636">
        <v>21</v>
      </c>
      <c r="G34" s="346" t="s">
        <v>818</v>
      </c>
      <c r="H34" s="346">
        <v>243</v>
      </c>
      <c r="I34" s="637">
        <v>50</v>
      </c>
      <c r="K34" s="640">
        <v>18</v>
      </c>
      <c r="L34" s="649" t="s">
        <v>578</v>
      </c>
      <c r="M34" s="649" t="s">
        <v>144</v>
      </c>
      <c r="N34" s="649" t="s">
        <v>75</v>
      </c>
      <c r="O34" s="641">
        <v>283</v>
      </c>
      <c r="P34" s="642">
        <v>42</v>
      </c>
      <c r="R34" s="640">
        <v>18</v>
      </c>
      <c r="S34" s="359" t="s">
        <v>597</v>
      </c>
      <c r="T34" s="359" t="s">
        <v>988</v>
      </c>
      <c r="U34" s="359" t="s">
        <v>63</v>
      </c>
      <c r="V34" s="641">
        <v>207</v>
      </c>
      <c r="W34" s="642">
        <v>49</v>
      </c>
    </row>
    <row r="35" spans="1:23">
      <c r="A35" s="632">
        <v>22</v>
      </c>
      <c r="B35" s="346" t="s">
        <v>615</v>
      </c>
      <c r="C35" s="630">
        <v>237</v>
      </c>
      <c r="D35" s="631">
        <v>45</v>
      </c>
      <c r="F35" s="636">
        <v>22</v>
      </c>
      <c r="G35" s="346" t="s">
        <v>613</v>
      </c>
      <c r="H35" s="346">
        <v>241</v>
      </c>
      <c r="I35" s="637">
        <v>46</v>
      </c>
      <c r="K35" s="640">
        <v>19</v>
      </c>
      <c r="L35" s="649" t="s">
        <v>578</v>
      </c>
      <c r="M35" s="649" t="s">
        <v>142</v>
      </c>
      <c r="N35" s="649" t="s">
        <v>75</v>
      </c>
      <c r="O35" s="641">
        <v>283</v>
      </c>
      <c r="P35" s="642">
        <v>36</v>
      </c>
      <c r="R35" s="640">
        <v>19</v>
      </c>
      <c r="S35" s="359" t="s">
        <v>752</v>
      </c>
      <c r="T35" s="359" t="s">
        <v>473</v>
      </c>
      <c r="U35" s="359" t="s">
        <v>63</v>
      </c>
      <c r="V35" s="641">
        <v>207</v>
      </c>
      <c r="W35" s="642">
        <v>28</v>
      </c>
    </row>
    <row r="36" spans="1:23" ht="15.75" thickBot="1">
      <c r="A36" s="632">
        <v>23</v>
      </c>
      <c r="B36" s="346" t="s">
        <v>641</v>
      </c>
      <c r="C36" s="630">
        <v>238</v>
      </c>
      <c r="D36" s="631">
        <v>41</v>
      </c>
      <c r="F36" s="636">
        <v>23</v>
      </c>
      <c r="G36" s="346" t="s">
        <v>890</v>
      </c>
      <c r="H36" s="346">
        <v>241</v>
      </c>
      <c r="I36" s="637">
        <v>44</v>
      </c>
      <c r="K36" s="633">
        <v>20</v>
      </c>
      <c r="L36" s="650" t="s">
        <v>610</v>
      </c>
      <c r="M36" s="650" t="s">
        <v>611</v>
      </c>
      <c r="N36" s="650" t="s">
        <v>75</v>
      </c>
      <c r="O36" s="643">
        <v>283</v>
      </c>
      <c r="P36" s="644">
        <v>37</v>
      </c>
      <c r="R36" s="647">
        <v>20</v>
      </c>
      <c r="S36" s="648" t="s">
        <v>714</v>
      </c>
      <c r="T36" s="648" t="s">
        <v>491</v>
      </c>
      <c r="U36" s="648" t="s">
        <v>63</v>
      </c>
      <c r="V36" s="643">
        <v>208</v>
      </c>
      <c r="W36" s="644">
        <v>36</v>
      </c>
    </row>
    <row r="37" spans="1:23">
      <c r="A37" s="632">
        <v>24</v>
      </c>
      <c r="B37" s="346" t="s">
        <v>613</v>
      </c>
      <c r="C37" s="630">
        <v>241</v>
      </c>
      <c r="D37" s="631">
        <v>46</v>
      </c>
      <c r="F37" s="636">
        <v>24</v>
      </c>
      <c r="G37" s="346" t="s">
        <v>641</v>
      </c>
      <c r="H37" s="346">
        <v>238</v>
      </c>
      <c r="I37" s="637">
        <v>41</v>
      </c>
      <c r="K37" t="s">
        <v>532</v>
      </c>
    </row>
    <row r="38" spans="1:23">
      <c r="A38" s="632">
        <v>25</v>
      </c>
      <c r="B38" s="346" t="s">
        <v>890</v>
      </c>
      <c r="C38" s="630">
        <v>241</v>
      </c>
      <c r="D38" s="631">
        <v>44</v>
      </c>
      <c r="F38" s="636">
        <v>25</v>
      </c>
      <c r="G38" s="346" t="s">
        <v>620</v>
      </c>
      <c r="H38" s="346">
        <v>237</v>
      </c>
      <c r="I38" s="637">
        <v>40</v>
      </c>
    </row>
    <row r="39" spans="1:23">
      <c r="A39" s="632">
        <v>26</v>
      </c>
      <c r="B39" s="346" t="s">
        <v>818</v>
      </c>
      <c r="C39" s="630">
        <v>243</v>
      </c>
      <c r="D39" s="631">
        <v>50</v>
      </c>
      <c r="F39" s="636">
        <v>26</v>
      </c>
      <c r="G39" s="346" t="s">
        <v>615</v>
      </c>
      <c r="H39" s="346">
        <v>237</v>
      </c>
      <c r="I39" s="637">
        <v>45</v>
      </c>
    </row>
    <row r="40" spans="1:23">
      <c r="A40" s="632">
        <v>27</v>
      </c>
      <c r="B40" s="346" t="s">
        <v>659</v>
      </c>
      <c r="C40" s="630">
        <v>244</v>
      </c>
      <c r="D40" s="631">
        <v>41</v>
      </c>
      <c r="F40" s="636">
        <v>27</v>
      </c>
      <c r="G40" s="346" t="s">
        <v>708</v>
      </c>
      <c r="H40" s="346">
        <v>236</v>
      </c>
      <c r="I40" s="637">
        <v>44</v>
      </c>
    </row>
    <row r="41" spans="1:23">
      <c r="A41" s="632">
        <v>28</v>
      </c>
      <c r="B41" s="346" t="s">
        <v>663</v>
      </c>
      <c r="C41" s="630">
        <v>244</v>
      </c>
      <c r="D41" s="631">
        <v>36</v>
      </c>
      <c r="F41" s="636">
        <v>28</v>
      </c>
      <c r="G41" s="346" t="s">
        <v>661</v>
      </c>
      <c r="H41" s="346">
        <v>236</v>
      </c>
      <c r="I41" s="637">
        <v>43</v>
      </c>
    </row>
    <row r="42" spans="1:23">
      <c r="A42" s="632">
        <v>29</v>
      </c>
      <c r="B42" s="346" t="s">
        <v>711</v>
      </c>
      <c r="C42" s="630">
        <v>247</v>
      </c>
      <c r="D42" s="631">
        <v>44</v>
      </c>
      <c r="F42" s="636">
        <v>29</v>
      </c>
      <c r="G42" s="346" t="s">
        <v>689</v>
      </c>
      <c r="H42" s="346">
        <v>235</v>
      </c>
      <c r="I42" s="637">
        <v>37</v>
      </c>
    </row>
    <row r="43" spans="1:23">
      <c r="A43" s="632">
        <v>30</v>
      </c>
      <c r="B43" s="346" t="s">
        <v>654</v>
      </c>
      <c r="C43" s="630">
        <v>249</v>
      </c>
      <c r="D43" s="631">
        <v>47</v>
      </c>
      <c r="F43" s="636">
        <v>30</v>
      </c>
      <c r="G43" s="346" t="s">
        <v>714</v>
      </c>
      <c r="H43" s="346">
        <v>235</v>
      </c>
      <c r="I43" s="637">
        <v>47</v>
      </c>
    </row>
    <row r="44" spans="1:23">
      <c r="A44" s="632">
        <v>31</v>
      </c>
      <c r="B44" s="346" t="s">
        <v>723</v>
      </c>
      <c r="C44" s="630">
        <v>250</v>
      </c>
      <c r="D44" s="631">
        <v>44</v>
      </c>
      <c r="F44" s="636">
        <v>31</v>
      </c>
      <c r="G44" s="346" t="s">
        <v>698</v>
      </c>
      <c r="H44" s="346">
        <v>233</v>
      </c>
      <c r="I44" s="637">
        <v>42</v>
      </c>
    </row>
    <row r="45" spans="1:23">
      <c r="A45" s="632">
        <v>32</v>
      </c>
      <c r="B45" s="346" t="s">
        <v>648</v>
      </c>
      <c r="C45" s="630">
        <v>251</v>
      </c>
      <c r="D45" s="631">
        <v>33</v>
      </c>
      <c r="F45" s="636">
        <v>32</v>
      </c>
      <c r="G45" s="346" t="s">
        <v>582</v>
      </c>
      <c r="H45" s="346">
        <v>233</v>
      </c>
      <c r="I45" s="637">
        <v>46</v>
      </c>
    </row>
    <row r="46" spans="1:23">
      <c r="A46" s="632">
        <v>33</v>
      </c>
      <c r="B46" s="346" t="s">
        <v>581</v>
      </c>
      <c r="C46" s="630">
        <v>251</v>
      </c>
      <c r="D46" s="631">
        <v>49</v>
      </c>
      <c r="F46" s="636">
        <v>33</v>
      </c>
      <c r="G46" s="346" t="s">
        <v>666</v>
      </c>
      <c r="H46" s="346">
        <v>232</v>
      </c>
      <c r="I46" s="637">
        <v>45</v>
      </c>
    </row>
    <row r="47" spans="1:23">
      <c r="A47" s="632">
        <v>34</v>
      </c>
      <c r="B47" s="346" t="s">
        <v>679</v>
      </c>
      <c r="C47" s="630">
        <v>252</v>
      </c>
      <c r="D47" s="631">
        <v>37</v>
      </c>
      <c r="F47" s="636">
        <v>34</v>
      </c>
      <c r="G47" s="346" t="s">
        <v>622</v>
      </c>
      <c r="H47" s="346">
        <v>232</v>
      </c>
      <c r="I47" s="637">
        <v>46</v>
      </c>
    </row>
    <row r="48" spans="1:23">
      <c r="A48" s="632">
        <v>35</v>
      </c>
      <c r="B48" s="346" t="s">
        <v>584</v>
      </c>
      <c r="C48" s="630">
        <v>253</v>
      </c>
      <c r="D48" s="631">
        <v>45</v>
      </c>
      <c r="F48" s="636">
        <v>35</v>
      </c>
      <c r="G48" s="346" t="s">
        <v>638</v>
      </c>
      <c r="H48" s="346">
        <v>232</v>
      </c>
      <c r="I48" s="637">
        <v>31</v>
      </c>
    </row>
    <row r="49" spans="1:9">
      <c r="A49" s="632">
        <v>36</v>
      </c>
      <c r="B49" s="346" t="s">
        <v>578</v>
      </c>
      <c r="C49" s="630">
        <v>253</v>
      </c>
      <c r="D49" s="631">
        <v>45</v>
      </c>
      <c r="F49" s="636">
        <v>36</v>
      </c>
      <c r="G49" s="346" t="s">
        <v>610</v>
      </c>
      <c r="H49" s="346">
        <v>231</v>
      </c>
      <c r="I49" s="637">
        <v>47</v>
      </c>
    </row>
    <row r="50" spans="1:9">
      <c r="A50" s="632">
        <v>37</v>
      </c>
      <c r="B50" s="346" t="s">
        <v>618</v>
      </c>
      <c r="C50" s="630">
        <v>255</v>
      </c>
      <c r="D50" s="631">
        <v>41</v>
      </c>
      <c r="F50" s="636">
        <v>37</v>
      </c>
      <c r="G50" s="346" t="s">
        <v>625</v>
      </c>
      <c r="H50" s="346">
        <v>229</v>
      </c>
      <c r="I50" s="637">
        <v>40</v>
      </c>
    </row>
    <row r="51" spans="1:9">
      <c r="A51" s="632">
        <v>38</v>
      </c>
      <c r="B51" s="346" t="s">
        <v>668</v>
      </c>
      <c r="C51" s="630">
        <v>257</v>
      </c>
      <c r="D51" s="631">
        <v>40</v>
      </c>
      <c r="F51" s="636">
        <v>38</v>
      </c>
      <c r="G51" s="346" t="s">
        <v>700</v>
      </c>
      <c r="H51" s="346">
        <v>229</v>
      </c>
      <c r="I51" s="637">
        <v>41</v>
      </c>
    </row>
    <row r="52" spans="1:9">
      <c r="A52" s="632">
        <v>39</v>
      </c>
      <c r="B52" s="346" t="s">
        <v>627</v>
      </c>
      <c r="C52" s="630">
        <v>257</v>
      </c>
      <c r="D52" s="631">
        <v>41</v>
      </c>
      <c r="F52" s="636">
        <v>39</v>
      </c>
      <c r="G52" s="346" t="s">
        <v>805</v>
      </c>
      <c r="H52" s="346">
        <v>227</v>
      </c>
      <c r="I52" s="637">
        <v>38</v>
      </c>
    </row>
    <row r="53" spans="1:9">
      <c r="A53" s="632">
        <v>40</v>
      </c>
      <c r="B53" s="346" t="s">
        <v>629</v>
      </c>
      <c r="C53" s="630">
        <v>257</v>
      </c>
      <c r="D53" s="631">
        <v>41</v>
      </c>
      <c r="F53" s="636">
        <v>40</v>
      </c>
      <c r="G53" s="346" t="s">
        <v>634</v>
      </c>
      <c r="H53" s="346">
        <v>225</v>
      </c>
      <c r="I53" s="637">
        <v>38</v>
      </c>
    </row>
    <row r="54" spans="1:9">
      <c r="A54" s="632">
        <v>41</v>
      </c>
      <c r="B54" s="346" t="s">
        <v>982</v>
      </c>
      <c r="C54" s="630">
        <v>257</v>
      </c>
      <c r="D54" s="631">
        <v>44</v>
      </c>
      <c r="F54" s="636">
        <v>41</v>
      </c>
      <c r="G54" s="346" t="s">
        <v>749</v>
      </c>
      <c r="H54" s="346">
        <v>225</v>
      </c>
      <c r="I54" s="637">
        <v>37</v>
      </c>
    </row>
    <row r="55" spans="1:9">
      <c r="A55" s="632">
        <v>42</v>
      </c>
      <c r="B55" s="346" t="s">
        <v>586</v>
      </c>
      <c r="C55" s="630">
        <v>260</v>
      </c>
      <c r="D55" s="631">
        <v>48</v>
      </c>
      <c r="F55" s="636">
        <v>42</v>
      </c>
      <c r="G55" s="346" t="s">
        <v>867</v>
      </c>
      <c r="H55" s="346">
        <v>224</v>
      </c>
      <c r="I55" s="637">
        <v>43</v>
      </c>
    </row>
    <row r="56" spans="1:9">
      <c r="A56" s="632">
        <v>43</v>
      </c>
      <c r="B56" s="346" t="s">
        <v>600</v>
      </c>
      <c r="C56" s="630">
        <v>261</v>
      </c>
      <c r="D56" s="631">
        <v>43</v>
      </c>
      <c r="F56" s="636">
        <v>43</v>
      </c>
      <c r="G56" s="346" t="s">
        <v>592</v>
      </c>
      <c r="H56" s="346">
        <v>223</v>
      </c>
      <c r="I56" s="637">
        <v>48</v>
      </c>
    </row>
    <row r="57" spans="1:9">
      <c r="A57" s="632">
        <v>44</v>
      </c>
      <c r="B57" s="346" t="s">
        <v>588</v>
      </c>
      <c r="C57" s="630">
        <v>261</v>
      </c>
      <c r="D57" s="631">
        <v>44</v>
      </c>
      <c r="F57" s="636">
        <v>44</v>
      </c>
      <c r="G57" s="346" t="s">
        <v>752</v>
      </c>
      <c r="H57" s="346">
        <v>221</v>
      </c>
      <c r="I57" s="637">
        <v>41</v>
      </c>
    </row>
    <row r="58" spans="1:9">
      <c r="A58" s="632">
        <v>45</v>
      </c>
      <c r="B58" s="346" t="s">
        <v>651</v>
      </c>
      <c r="C58" s="630">
        <v>265</v>
      </c>
      <c r="D58" s="631">
        <v>45</v>
      </c>
      <c r="F58" s="636">
        <v>45</v>
      </c>
      <c r="G58" s="346" t="s">
        <v>597</v>
      </c>
      <c r="H58" s="346">
        <v>218</v>
      </c>
      <c r="I58" s="637">
        <v>41</v>
      </c>
    </row>
    <row r="59" spans="1:9" ht="15.75" thickBot="1">
      <c r="A59" s="633">
        <v>46</v>
      </c>
      <c r="B59" s="638" t="s">
        <v>977</v>
      </c>
      <c r="C59" s="634">
        <v>266</v>
      </c>
      <c r="D59" s="635">
        <v>47</v>
      </c>
      <c r="F59" s="636">
        <v>46</v>
      </c>
      <c r="G59" s="638" t="s">
        <v>872</v>
      </c>
      <c r="H59" s="638">
        <v>203</v>
      </c>
      <c r="I59" s="639">
        <v>35</v>
      </c>
    </row>
    <row r="61" spans="1:9">
      <c r="A61" t="s">
        <v>532</v>
      </c>
    </row>
  </sheetData>
  <mergeCells count="24">
    <mergeCell ref="R9:W10"/>
    <mergeCell ref="A1:K1"/>
    <mergeCell ref="A2:K2"/>
    <mergeCell ref="A3:K3"/>
    <mergeCell ref="A6:O6"/>
    <mergeCell ref="A9:D10"/>
    <mergeCell ref="F9:I10"/>
    <mergeCell ref="K9:P10"/>
    <mergeCell ref="R12:R16"/>
    <mergeCell ref="S12:T12"/>
    <mergeCell ref="U12:U16"/>
    <mergeCell ref="S13:T13"/>
    <mergeCell ref="S14:T14"/>
    <mergeCell ref="S15:T15"/>
    <mergeCell ref="S16:T16"/>
    <mergeCell ref="A12:A13"/>
    <mergeCell ref="F12:F13"/>
    <mergeCell ref="K12:K16"/>
    <mergeCell ref="L12:M12"/>
    <mergeCell ref="N12:N16"/>
    <mergeCell ref="L13:M13"/>
    <mergeCell ref="L14:M14"/>
    <mergeCell ref="L15:M15"/>
    <mergeCell ref="L16:M16"/>
  </mergeCells>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1FDBA9-BF3D-4970-929F-044C5F62E4CE}">
  <sheetPr>
    <tabColor theme="8" tint="0.59999389629810485"/>
  </sheetPr>
  <dimension ref="A1:CJ56"/>
  <sheetViews>
    <sheetView zoomScale="75" zoomScaleNormal="75" workbookViewId="0"/>
  </sheetViews>
  <sheetFormatPr defaultColWidth="11.42578125" defaultRowHeight="15"/>
  <cols>
    <col min="1" max="1" width="30.28515625" style="4" customWidth="1"/>
    <col min="2" max="2" width="11.42578125" style="4"/>
    <col min="3" max="3" width="8.42578125" style="4" customWidth="1"/>
    <col min="4" max="4" width="11.42578125" style="4"/>
    <col min="5" max="5" width="9.28515625" style="4" customWidth="1"/>
    <col min="6" max="6" width="11.42578125" style="4"/>
    <col min="7" max="7" width="8.5703125" style="4" customWidth="1"/>
    <col min="8" max="8" width="11.42578125" style="4"/>
    <col min="9" max="9" width="6.85546875" style="4" customWidth="1"/>
    <col min="10" max="10" width="11.42578125" style="4"/>
    <col min="11" max="11" width="7.28515625" style="4" customWidth="1"/>
    <col min="12" max="12" width="9.85546875" style="4" customWidth="1"/>
    <col min="13" max="13" width="32.5703125" style="4" customWidth="1"/>
    <col min="14" max="14" width="7.42578125" style="4" bestFit="1" customWidth="1"/>
    <col min="15" max="15" width="7.85546875" style="4" bestFit="1" customWidth="1"/>
    <col min="16" max="23" width="7.42578125" style="4" bestFit="1" customWidth="1"/>
    <col min="24" max="24" width="7.42578125" style="4" customWidth="1"/>
    <col min="25" max="25" width="11.42578125" style="4"/>
    <col min="26" max="26" width="10.85546875" style="4" customWidth="1"/>
    <col min="27" max="27" width="7.42578125" style="4" bestFit="1" customWidth="1"/>
    <col min="28" max="28" width="7.85546875" style="4" bestFit="1" customWidth="1"/>
    <col min="29" max="36" width="7.42578125" style="4" bestFit="1" customWidth="1"/>
    <col min="37" max="38" width="11.42578125" style="4"/>
    <col min="39" max="39" width="9" style="4" bestFit="1" customWidth="1"/>
    <col min="40" max="40" width="7.42578125" style="4" bestFit="1" customWidth="1"/>
    <col min="41" max="41" width="7.85546875" style="4" bestFit="1" customWidth="1"/>
    <col min="42" max="49" width="7.42578125" style="4" bestFit="1" customWidth="1"/>
    <col min="50" max="50" width="11.42578125" style="4"/>
    <col min="51" max="51" width="9" style="4" bestFit="1" customWidth="1"/>
    <col min="52" max="52" width="7.42578125" style="4" bestFit="1" customWidth="1"/>
    <col min="53" max="53" width="7.85546875" style="4" bestFit="1" customWidth="1"/>
    <col min="54" max="61" width="7.42578125" style="4" bestFit="1" customWidth="1"/>
    <col min="62" max="63" width="11.42578125" style="4"/>
    <col min="64" max="64" width="9" style="4" bestFit="1" customWidth="1"/>
    <col min="65" max="65" width="7.42578125" style="4" bestFit="1" customWidth="1"/>
    <col min="66" max="66" width="7.85546875" style="4" bestFit="1" customWidth="1"/>
    <col min="67" max="74" width="7.42578125" style="4" bestFit="1" customWidth="1"/>
    <col min="75" max="75" width="7.42578125" style="4" customWidth="1"/>
    <col min="76" max="76" width="11.42578125" style="4"/>
    <col min="77" max="77" width="9" style="4" bestFit="1" customWidth="1"/>
    <col min="78" max="78" width="7.42578125" style="4" bestFit="1" customWidth="1"/>
    <col min="79" max="79" width="7.85546875" style="4" bestFit="1" customWidth="1"/>
    <col min="80" max="87" width="7.42578125" style="4" bestFit="1" customWidth="1"/>
    <col min="88" max="16384" width="11.42578125" style="4"/>
  </cols>
  <sheetData>
    <row r="1" spans="1:88">
      <c r="J1" s="730"/>
      <c r="K1" s="730"/>
      <c r="R1" s="730"/>
      <c r="S1" s="730"/>
      <c r="T1" s="2"/>
      <c r="AE1" s="730"/>
      <c r="AF1" s="730"/>
      <c r="AG1" s="2"/>
      <c r="AH1" s="2"/>
      <c r="AI1" s="2"/>
      <c r="AJ1" s="2"/>
      <c r="AK1" s="2"/>
      <c r="AR1" s="730"/>
      <c r="AS1" s="730"/>
      <c r="AT1" s="2"/>
      <c r="AU1" s="2"/>
      <c r="AV1" s="2"/>
      <c r="AW1" s="2"/>
      <c r="BD1" s="730"/>
      <c r="BE1" s="730"/>
      <c r="BF1" s="2"/>
      <c r="BG1" s="2"/>
      <c r="BH1" s="2"/>
      <c r="BQ1" s="730"/>
      <c r="BR1" s="730"/>
      <c r="BS1" s="2"/>
      <c r="BT1" s="2"/>
      <c r="BU1" s="2"/>
      <c r="BV1" s="2"/>
      <c r="BW1" s="2"/>
      <c r="CD1" s="730"/>
      <c r="CE1" s="730"/>
      <c r="CF1" s="2"/>
    </row>
    <row r="2" spans="1:88" ht="23.25">
      <c r="A2" s="43"/>
      <c r="B2" s="378" t="s">
        <v>49</v>
      </c>
      <c r="C2" s="43"/>
      <c r="D2" s="43"/>
      <c r="E2" s="43"/>
      <c r="F2" s="43"/>
      <c r="G2" s="43"/>
      <c r="H2" s="43"/>
      <c r="I2" s="43"/>
      <c r="J2" s="730"/>
      <c r="K2" s="730"/>
      <c r="R2" s="730"/>
      <c r="S2" s="730"/>
      <c r="T2" s="2"/>
      <c r="AE2" s="730"/>
      <c r="AF2" s="730"/>
      <c r="AG2" s="2"/>
      <c r="AH2" s="2"/>
      <c r="AI2" s="2"/>
      <c r="AJ2" s="2"/>
      <c r="AK2" s="2"/>
      <c r="AR2" s="730"/>
      <c r="AS2" s="730"/>
      <c r="AT2" s="2"/>
      <c r="AU2" s="2"/>
      <c r="AV2" s="2"/>
      <c r="AW2" s="2"/>
      <c r="BD2" s="730"/>
      <c r="BE2" s="730"/>
      <c r="BF2" s="2"/>
      <c r="BG2" s="2"/>
      <c r="BH2" s="2"/>
      <c r="BQ2" s="730"/>
      <c r="BR2" s="730"/>
      <c r="BS2" s="2"/>
      <c r="BT2" s="2"/>
      <c r="BU2" s="2"/>
      <c r="BV2" s="2"/>
      <c r="BW2" s="2"/>
      <c r="CD2" s="730"/>
      <c r="CE2" s="730"/>
      <c r="CF2" s="2"/>
    </row>
    <row r="3" spans="1:88" ht="23.25">
      <c r="A3" s="43"/>
      <c r="B3" s="57" t="s">
        <v>168</v>
      </c>
      <c r="C3" s="43"/>
      <c r="D3" s="43"/>
      <c r="E3" s="43"/>
      <c r="F3" s="43"/>
      <c r="G3" s="43"/>
      <c r="H3" s="43"/>
      <c r="I3" s="43"/>
      <c r="J3" s="730"/>
      <c r="K3" s="730"/>
      <c r="R3" s="730"/>
      <c r="S3" s="730"/>
      <c r="T3" s="2"/>
      <c r="AE3" s="730"/>
      <c r="AF3" s="730"/>
      <c r="AG3" s="2"/>
      <c r="AH3" s="2"/>
      <c r="AI3" s="2"/>
      <c r="AJ3" s="2"/>
      <c r="AK3" s="2"/>
      <c r="AR3" s="730"/>
      <c r="AS3" s="730"/>
      <c r="AT3" s="2"/>
      <c r="AU3" s="2"/>
      <c r="AV3" s="2"/>
      <c r="AW3" s="2"/>
      <c r="BD3" s="730"/>
      <c r="BE3" s="730"/>
      <c r="BF3" s="2"/>
      <c r="BG3" s="2"/>
      <c r="BH3" s="2"/>
      <c r="BQ3" s="730"/>
      <c r="BR3" s="730"/>
      <c r="BS3" s="2"/>
      <c r="BT3" s="2"/>
      <c r="BU3" s="2"/>
      <c r="BV3" s="2"/>
      <c r="BW3" s="2"/>
      <c r="CD3" s="730"/>
      <c r="CE3" s="730"/>
      <c r="CF3" s="2"/>
    </row>
    <row r="4" spans="1:88" ht="23.25">
      <c r="A4" s="53"/>
      <c r="B4" s="57" t="s">
        <v>166</v>
      </c>
      <c r="C4" s="53"/>
      <c r="D4" s="53"/>
      <c r="E4" s="53"/>
      <c r="F4" s="53"/>
      <c r="G4" s="53"/>
      <c r="H4" s="53"/>
      <c r="I4" s="53"/>
      <c r="J4" s="730"/>
      <c r="K4" s="730"/>
      <c r="R4" s="730"/>
      <c r="S4" s="730"/>
      <c r="T4" s="2"/>
      <c r="AE4" s="730"/>
      <c r="AF4" s="730"/>
      <c r="AG4" s="2"/>
      <c r="AH4" s="2"/>
      <c r="AI4" s="2"/>
      <c r="AJ4" s="2"/>
      <c r="AK4" s="2"/>
      <c r="AR4" s="730"/>
      <c r="AS4" s="730"/>
      <c r="AT4" s="2"/>
      <c r="AU4" s="2"/>
      <c r="AV4" s="2"/>
      <c r="AW4" s="2"/>
      <c r="BD4" s="730"/>
      <c r="BE4" s="730"/>
      <c r="BF4" s="2"/>
      <c r="BG4" s="2"/>
      <c r="BH4" s="2"/>
      <c r="BQ4" s="730"/>
      <c r="BR4" s="730"/>
      <c r="BS4" s="2"/>
      <c r="BT4" s="2"/>
      <c r="BU4" s="2"/>
      <c r="BV4" s="2"/>
      <c r="BW4" s="2"/>
      <c r="CD4" s="730"/>
      <c r="CE4" s="730"/>
      <c r="CF4" s="2"/>
    </row>
    <row r="5" spans="1:88" ht="23.25">
      <c r="A5" s="53"/>
      <c r="B5" s="57"/>
      <c r="C5" s="43"/>
      <c r="D5" s="43"/>
      <c r="E5" s="43"/>
      <c r="F5" s="43"/>
      <c r="G5" s="43"/>
      <c r="H5" s="43"/>
      <c r="I5" s="43"/>
      <c r="J5" s="730"/>
      <c r="K5" s="730"/>
      <c r="R5" s="730"/>
      <c r="S5" s="730"/>
      <c r="T5" s="2"/>
      <c r="AE5" s="730"/>
      <c r="AF5" s="730"/>
      <c r="AG5" s="2"/>
      <c r="AH5" s="2"/>
      <c r="AI5" s="2"/>
      <c r="AJ5" s="2"/>
      <c r="AK5" s="2"/>
      <c r="AR5" s="730"/>
      <c r="AS5" s="730"/>
      <c r="AT5" s="2"/>
      <c r="AU5" s="2"/>
      <c r="AV5" s="2"/>
      <c r="AW5" s="2"/>
      <c r="BD5" s="730"/>
      <c r="BE5" s="730"/>
      <c r="BF5" s="2"/>
      <c r="BG5" s="2"/>
      <c r="BH5" s="2"/>
      <c r="BQ5" s="730"/>
      <c r="BR5" s="730"/>
      <c r="BS5" s="2"/>
      <c r="BT5" s="2"/>
      <c r="BU5" s="2"/>
      <c r="BV5" s="2"/>
      <c r="BW5" s="2"/>
      <c r="CD5" s="730"/>
      <c r="CE5" s="730"/>
      <c r="CF5" s="2"/>
    </row>
    <row r="6" spans="1:88" ht="23.25" customHeight="1">
      <c r="A6" s="734" t="s">
        <v>989</v>
      </c>
      <c r="B6" s="734"/>
      <c r="C6" s="734"/>
      <c r="D6" s="734"/>
      <c r="E6" s="734"/>
      <c r="F6" s="734"/>
      <c r="G6" s="734"/>
      <c r="H6" s="734"/>
      <c r="I6" s="734"/>
      <c r="J6" s="734"/>
      <c r="K6" s="734"/>
      <c r="M6" s="694" t="s">
        <v>49</v>
      </c>
      <c r="N6" s="694"/>
      <c r="O6" s="694"/>
      <c r="P6" s="694"/>
      <c r="Q6" s="694"/>
      <c r="R6" s="694"/>
      <c r="S6" s="694"/>
      <c r="T6" s="54"/>
      <c r="U6" s="54"/>
      <c r="Z6" s="694" t="s">
        <v>49</v>
      </c>
      <c r="AA6" s="694"/>
      <c r="AB6" s="694"/>
      <c r="AC6" s="694"/>
      <c r="AD6" s="694"/>
      <c r="AE6" s="694"/>
      <c r="AF6" s="694"/>
      <c r="AG6" s="54"/>
      <c r="AH6" s="54"/>
      <c r="AI6" s="54"/>
      <c r="AJ6" s="54"/>
      <c r="AK6" s="54"/>
      <c r="AM6" s="694" t="s">
        <v>49</v>
      </c>
      <c r="AN6" s="694"/>
      <c r="AO6" s="694"/>
      <c r="AP6" s="694"/>
      <c r="AQ6" s="694"/>
      <c r="AR6" s="694"/>
      <c r="AS6" s="694"/>
      <c r="AT6" s="54"/>
      <c r="AU6" s="54"/>
      <c r="AV6" s="54"/>
      <c r="AW6" s="54"/>
      <c r="AX6" s="55"/>
      <c r="AY6" s="694" t="s">
        <v>49</v>
      </c>
      <c r="AZ6" s="694"/>
      <c r="BA6" s="694"/>
      <c r="BB6" s="694"/>
      <c r="BC6" s="694"/>
      <c r="BD6" s="694"/>
      <c r="BE6" s="694"/>
      <c r="BF6" s="54"/>
      <c r="BG6" s="54"/>
      <c r="BH6" s="54"/>
      <c r="BI6" s="55"/>
      <c r="BJ6" s="55"/>
      <c r="BK6" s="55"/>
      <c r="BL6" s="694" t="s">
        <v>49</v>
      </c>
      <c r="BM6" s="694"/>
      <c r="BN6" s="694"/>
      <c r="BO6" s="694"/>
      <c r="BP6" s="694"/>
      <c r="BQ6" s="694"/>
      <c r="BR6" s="694"/>
      <c r="BS6" s="54"/>
      <c r="BT6" s="54"/>
      <c r="BU6" s="54"/>
      <c r="BV6" s="54"/>
      <c r="BW6" s="54"/>
      <c r="BX6" s="55"/>
      <c r="BY6" s="694" t="s">
        <v>49</v>
      </c>
      <c r="BZ6" s="694"/>
      <c r="CA6" s="694"/>
      <c r="CB6" s="694"/>
      <c r="CC6" s="694"/>
      <c r="CD6" s="694"/>
      <c r="CE6" s="694"/>
      <c r="CF6" s="54"/>
      <c r="CG6" s="55"/>
    </row>
    <row r="7" spans="1:88" ht="18.75">
      <c r="M7" s="461" t="s">
        <v>990</v>
      </c>
      <c r="N7" s="461"/>
      <c r="O7" s="461"/>
      <c r="P7" s="461"/>
      <c r="Q7" s="461"/>
      <c r="R7" s="461"/>
      <c r="S7" s="461"/>
      <c r="T7" s="54"/>
      <c r="U7" s="54"/>
      <c r="Z7" s="57" t="s">
        <v>990</v>
      </c>
      <c r="AA7" s="57"/>
      <c r="AB7" s="57"/>
      <c r="AC7" s="57"/>
      <c r="AD7" s="57"/>
      <c r="AE7" s="57"/>
      <c r="AF7" s="57"/>
      <c r="AG7" s="54"/>
      <c r="AH7" s="54"/>
      <c r="AI7" s="54"/>
      <c r="AJ7" s="54"/>
      <c r="AK7" s="54"/>
      <c r="AM7" s="57" t="s">
        <v>990</v>
      </c>
      <c r="AN7" s="57"/>
      <c r="AO7" s="57"/>
      <c r="AP7" s="57"/>
      <c r="AQ7" s="57"/>
      <c r="AR7" s="57"/>
      <c r="AS7" s="57"/>
      <c r="AT7" s="54"/>
      <c r="AU7" s="54"/>
      <c r="AV7" s="54"/>
      <c r="AW7" s="54"/>
      <c r="AX7" s="55"/>
      <c r="AY7" s="57" t="s">
        <v>990</v>
      </c>
      <c r="AZ7" s="57"/>
      <c r="BA7" s="57"/>
      <c r="BB7" s="57"/>
      <c r="BC7" s="57"/>
      <c r="BD7" s="57"/>
      <c r="BE7" s="57"/>
      <c r="BF7" s="54"/>
      <c r="BG7" s="54"/>
      <c r="BH7" s="54"/>
      <c r="BI7" s="55"/>
      <c r="BJ7" s="55"/>
      <c r="BK7" s="55"/>
      <c r="BL7" s="57" t="s">
        <v>990</v>
      </c>
      <c r="BM7" s="57"/>
      <c r="BN7" s="57"/>
      <c r="BO7" s="57"/>
      <c r="BP7" s="57"/>
      <c r="BQ7" s="57"/>
      <c r="BR7" s="57"/>
      <c r="BS7" s="54"/>
      <c r="BT7" s="54"/>
      <c r="BU7" s="54"/>
      <c r="BV7" s="54"/>
      <c r="BW7" s="54"/>
      <c r="BX7" s="55"/>
      <c r="BY7" s="57" t="s">
        <v>990</v>
      </c>
      <c r="BZ7" s="57"/>
      <c r="CA7" s="57"/>
      <c r="CB7" s="57"/>
      <c r="CC7" s="57"/>
      <c r="CD7" s="57"/>
      <c r="CE7" s="57"/>
      <c r="CF7" s="54"/>
      <c r="CG7" s="55"/>
    </row>
    <row r="8" spans="1:88" ht="18.75">
      <c r="B8" s="13"/>
      <c r="C8" s="13"/>
      <c r="D8" s="13"/>
      <c r="E8" s="13"/>
      <c r="F8" s="13"/>
      <c r="G8" s="13"/>
      <c r="H8" s="13"/>
      <c r="I8" s="13"/>
      <c r="J8" s="13"/>
      <c r="K8" s="13"/>
      <c r="L8" s="13"/>
      <c r="M8" s="870" t="s">
        <v>991</v>
      </c>
      <c r="N8" s="870"/>
      <c r="O8" s="870"/>
      <c r="P8" s="870"/>
      <c r="Q8" s="870"/>
      <c r="R8" s="870"/>
      <c r="S8" s="870"/>
      <c r="T8" s="54"/>
      <c r="U8" s="54"/>
      <c r="Z8" s="57" t="s">
        <v>991</v>
      </c>
      <c r="AA8" s="57"/>
      <c r="AB8" s="57"/>
      <c r="AC8" s="57"/>
      <c r="AD8" s="57"/>
      <c r="AE8" s="57"/>
      <c r="AF8" s="57"/>
      <c r="AG8" s="54"/>
      <c r="AH8" s="54"/>
      <c r="AI8" s="54"/>
      <c r="AJ8" s="54"/>
      <c r="AK8" s="54"/>
      <c r="AM8" s="57" t="s">
        <v>991</v>
      </c>
      <c r="AN8" s="57"/>
      <c r="AO8" s="57"/>
      <c r="AP8" s="57"/>
      <c r="AQ8" s="57"/>
      <c r="AR8" s="57"/>
      <c r="AS8" s="57"/>
      <c r="AT8" s="54"/>
      <c r="AU8" s="54"/>
      <c r="AV8" s="54"/>
      <c r="AW8" s="54"/>
      <c r="AX8" s="55"/>
      <c r="AY8" s="57" t="s">
        <v>991</v>
      </c>
      <c r="AZ8" s="57"/>
      <c r="BA8" s="57"/>
      <c r="BB8" s="57"/>
      <c r="BC8" s="57"/>
      <c r="BD8" s="57"/>
      <c r="BE8" s="57"/>
      <c r="BF8" s="54"/>
      <c r="BG8" s="54"/>
      <c r="BH8" s="54"/>
      <c r="BI8" s="55"/>
      <c r="BJ8" s="55"/>
      <c r="BK8" s="55"/>
      <c r="BL8" s="57" t="s">
        <v>991</v>
      </c>
      <c r="BM8" s="57"/>
      <c r="BN8" s="57"/>
      <c r="BO8" s="57"/>
      <c r="BP8" s="57"/>
      <c r="BQ8" s="57"/>
      <c r="BR8" s="57"/>
      <c r="BS8" s="54"/>
      <c r="BT8" s="54"/>
      <c r="BU8" s="54"/>
      <c r="BV8" s="54"/>
      <c r="BW8" s="54"/>
      <c r="BX8" s="55"/>
      <c r="BY8" s="57" t="s">
        <v>991</v>
      </c>
      <c r="BZ8" s="57"/>
      <c r="CA8" s="57"/>
      <c r="CB8" s="57"/>
      <c r="CC8" s="57"/>
      <c r="CD8" s="57"/>
      <c r="CE8" s="57"/>
      <c r="CF8" s="54"/>
      <c r="CG8" s="55"/>
    </row>
    <row r="9" spans="1:88" ht="18.75">
      <c r="T9" s="54"/>
      <c r="U9" s="54"/>
      <c r="AG9" s="56"/>
      <c r="AH9" s="56"/>
      <c r="AI9" s="56"/>
      <c r="AJ9" s="56"/>
      <c r="AK9" s="56"/>
      <c r="AL9" s="57"/>
      <c r="AT9" s="56"/>
      <c r="AU9" s="56"/>
      <c r="AV9" s="56"/>
      <c r="AW9" s="56"/>
      <c r="AX9" s="57"/>
      <c r="BF9" s="56"/>
      <c r="BG9" s="56"/>
      <c r="BH9" s="56"/>
      <c r="BI9" s="57"/>
      <c r="BJ9" s="57"/>
      <c r="BK9" s="57"/>
      <c r="BS9" s="56"/>
      <c r="BT9" s="56"/>
      <c r="BU9" s="56"/>
      <c r="BV9" s="56"/>
      <c r="BW9" s="56"/>
      <c r="BX9" s="57"/>
      <c r="CF9" s="56"/>
    </row>
    <row r="10" spans="1:88" ht="15.75">
      <c r="A10" s="467" t="s">
        <v>184</v>
      </c>
      <c r="M10" s="734" t="s">
        <v>992</v>
      </c>
      <c r="N10" s="734"/>
      <c r="O10" s="734"/>
      <c r="P10" s="734"/>
      <c r="Q10" s="734"/>
      <c r="R10" s="734"/>
      <c r="S10" s="734"/>
      <c r="T10" s="734"/>
      <c r="U10" s="734"/>
      <c r="Z10" s="378" t="s">
        <v>993</v>
      </c>
      <c r="AA10" s="378"/>
      <c r="AB10" s="378"/>
      <c r="AC10" s="378"/>
      <c r="AD10" s="378"/>
      <c r="AE10" s="378"/>
      <c r="AF10" s="378"/>
      <c r="AG10" s="378"/>
      <c r="AH10" s="378"/>
      <c r="AM10" s="378" t="s">
        <v>994</v>
      </c>
      <c r="AN10" s="378"/>
      <c r="AO10" s="378"/>
      <c r="AP10" s="378"/>
      <c r="AQ10" s="378"/>
      <c r="AR10" s="378"/>
      <c r="AS10" s="378"/>
      <c r="AT10" s="378"/>
      <c r="AU10" s="378"/>
      <c r="AY10" s="378" t="s">
        <v>995</v>
      </c>
      <c r="AZ10" s="378"/>
      <c r="BA10" s="378"/>
      <c r="BB10" s="378"/>
      <c r="BC10" s="378"/>
      <c r="BD10" s="378"/>
      <c r="BE10" s="378"/>
      <c r="BF10" s="378"/>
      <c r="BG10" s="378"/>
      <c r="BH10" s="378"/>
      <c r="BL10" s="378" t="s">
        <v>996</v>
      </c>
      <c r="BM10" s="378"/>
      <c r="BN10" s="378"/>
      <c r="BO10" s="378"/>
      <c r="BP10" s="378"/>
      <c r="BQ10" s="378"/>
      <c r="BR10" s="378"/>
      <c r="BS10" s="378"/>
      <c r="BT10" s="378"/>
      <c r="BU10" s="378"/>
      <c r="BV10" s="56"/>
      <c r="BW10" s="56"/>
      <c r="BY10" s="734" t="s">
        <v>997</v>
      </c>
      <c r="BZ10" s="734"/>
      <c r="CA10" s="734"/>
      <c r="CB10" s="734"/>
      <c r="CC10" s="734"/>
      <c r="CD10" s="734"/>
      <c r="CE10" s="734"/>
      <c r="CF10" s="734"/>
      <c r="CG10" s="734"/>
    </row>
    <row r="11" spans="1:88" ht="15.75" thickBot="1"/>
    <row r="12" spans="1:88" ht="79.5" customHeight="1">
      <c r="A12" s="531" t="s">
        <v>998</v>
      </c>
      <c r="B12" s="532" t="s">
        <v>999</v>
      </c>
      <c r="C12" s="533" t="s">
        <v>971</v>
      </c>
      <c r="D12" s="532" t="s">
        <v>1000</v>
      </c>
      <c r="E12" s="533" t="s">
        <v>971</v>
      </c>
      <c r="F12" s="532" t="s">
        <v>1001</v>
      </c>
      <c r="G12" s="533" t="s">
        <v>971</v>
      </c>
      <c r="H12" s="532" t="s">
        <v>1002</v>
      </c>
      <c r="I12" s="533" t="s">
        <v>971</v>
      </c>
      <c r="J12" s="532" t="s">
        <v>1003</v>
      </c>
      <c r="K12" s="534" t="s">
        <v>971</v>
      </c>
      <c r="M12" s="535" t="s">
        <v>1004</v>
      </c>
      <c r="N12" s="536" t="s">
        <v>1005</v>
      </c>
      <c r="O12" s="536" t="s">
        <v>1006</v>
      </c>
      <c r="P12" s="536" t="s">
        <v>1007</v>
      </c>
      <c r="Q12" s="536" t="s">
        <v>1008</v>
      </c>
      <c r="R12" s="536" t="s">
        <v>1009</v>
      </c>
      <c r="S12" s="536" t="s">
        <v>1010</v>
      </c>
      <c r="T12" s="537" t="s">
        <v>1011</v>
      </c>
      <c r="U12" s="536" t="s">
        <v>1012</v>
      </c>
      <c r="V12" s="536" t="s">
        <v>1013</v>
      </c>
      <c r="W12" s="536" t="s">
        <v>1014</v>
      </c>
      <c r="X12" s="536" t="s">
        <v>1015</v>
      </c>
      <c r="Z12" s="538" t="s">
        <v>1016</v>
      </c>
      <c r="AA12" s="536" t="s">
        <v>1005</v>
      </c>
      <c r="AB12" s="536" t="s">
        <v>1006</v>
      </c>
      <c r="AC12" s="536" t="s">
        <v>1007</v>
      </c>
      <c r="AD12" s="536" t="s">
        <v>1008</v>
      </c>
      <c r="AE12" s="536" t="s">
        <v>1009</v>
      </c>
      <c r="AF12" s="536" t="s">
        <v>1010</v>
      </c>
      <c r="AG12" s="536" t="s">
        <v>1011</v>
      </c>
      <c r="AH12" s="537" t="s">
        <v>1012</v>
      </c>
      <c r="AI12" s="537" t="s">
        <v>1013</v>
      </c>
      <c r="AJ12" s="537" t="s">
        <v>1014</v>
      </c>
      <c r="AK12" s="516"/>
      <c r="AL12" s="516"/>
      <c r="AM12" s="538" t="s">
        <v>1016</v>
      </c>
      <c r="AN12" s="536" t="s">
        <v>1005</v>
      </c>
      <c r="AO12" s="536" t="s">
        <v>1006</v>
      </c>
      <c r="AP12" s="536" t="s">
        <v>1007</v>
      </c>
      <c r="AQ12" s="536" t="s">
        <v>1008</v>
      </c>
      <c r="AR12" s="536" t="s">
        <v>1009</v>
      </c>
      <c r="AS12" s="536" t="s">
        <v>1010</v>
      </c>
      <c r="AT12" s="537" t="s">
        <v>1011</v>
      </c>
      <c r="AU12" s="537" t="s">
        <v>1012</v>
      </c>
      <c r="AV12" s="537" t="s">
        <v>1013</v>
      </c>
      <c r="AW12" s="537" t="s">
        <v>1014</v>
      </c>
      <c r="AX12" s="516"/>
      <c r="AY12" s="538" t="s">
        <v>1016</v>
      </c>
      <c r="AZ12" s="536" t="s">
        <v>1005</v>
      </c>
      <c r="BA12" s="536" t="s">
        <v>1006</v>
      </c>
      <c r="BB12" s="536" t="s">
        <v>1007</v>
      </c>
      <c r="BC12" s="536" t="s">
        <v>1008</v>
      </c>
      <c r="BD12" s="536" t="s">
        <v>1009</v>
      </c>
      <c r="BE12" s="536" t="s">
        <v>1010</v>
      </c>
      <c r="BF12" s="537" t="s">
        <v>1011</v>
      </c>
      <c r="BG12" s="537" t="s">
        <v>1012</v>
      </c>
      <c r="BH12" s="537" t="s">
        <v>1013</v>
      </c>
      <c r="BI12" s="537" t="s">
        <v>1014</v>
      </c>
      <c r="BJ12" s="516"/>
      <c r="BK12" s="516"/>
      <c r="BL12" s="538" t="s">
        <v>1016</v>
      </c>
      <c r="BM12" s="536" t="s">
        <v>1005</v>
      </c>
      <c r="BN12" s="536" t="s">
        <v>1006</v>
      </c>
      <c r="BO12" s="536" t="s">
        <v>1007</v>
      </c>
      <c r="BP12" s="536" t="s">
        <v>1008</v>
      </c>
      <c r="BQ12" s="536" t="s">
        <v>1009</v>
      </c>
      <c r="BR12" s="536" t="s">
        <v>1010</v>
      </c>
      <c r="BS12" s="537" t="s">
        <v>1011</v>
      </c>
      <c r="BT12" s="537" t="s">
        <v>1012</v>
      </c>
      <c r="BU12" s="537" t="s">
        <v>1013</v>
      </c>
      <c r="BV12" s="537" t="s">
        <v>1014</v>
      </c>
      <c r="BW12" s="537" t="s">
        <v>1015</v>
      </c>
      <c r="BX12" s="516"/>
      <c r="BY12" s="538" t="s">
        <v>1016</v>
      </c>
      <c r="BZ12" s="536" t="s">
        <v>1005</v>
      </c>
      <c r="CA12" s="536" t="s">
        <v>1006</v>
      </c>
      <c r="CB12" s="536" t="s">
        <v>1007</v>
      </c>
      <c r="CC12" s="536" t="s">
        <v>1008</v>
      </c>
      <c r="CD12" s="536" t="s">
        <v>1009</v>
      </c>
      <c r="CE12" s="536" t="s">
        <v>1010</v>
      </c>
      <c r="CF12" s="537" t="s">
        <v>1011</v>
      </c>
      <c r="CG12" s="537" t="s">
        <v>1012</v>
      </c>
      <c r="CH12" s="537" t="s">
        <v>1013</v>
      </c>
      <c r="CI12" s="537" t="s">
        <v>1014</v>
      </c>
      <c r="CJ12" s="537" t="s">
        <v>1015</v>
      </c>
    </row>
    <row r="13" spans="1:88">
      <c r="A13" s="522" t="s">
        <v>300</v>
      </c>
      <c r="B13" s="523"/>
      <c r="C13" s="524"/>
      <c r="D13" s="524"/>
      <c r="E13" s="524"/>
      <c r="F13" s="524"/>
      <c r="G13" s="524"/>
      <c r="H13" s="524"/>
      <c r="I13" s="524"/>
      <c r="J13" s="524"/>
      <c r="K13" s="525"/>
      <c r="M13" s="44" t="s">
        <v>1017</v>
      </c>
      <c r="N13" s="45">
        <v>47.4</v>
      </c>
      <c r="O13" s="45">
        <v>47.5</v>
      </c>
      <c r="P13" s="45">
        <v>49</v>
      </c>
      <c r="Q13" s="45">
        <v>51</v>
      </c>
      <c r="R13" s="45">
        <v>50</v>
      </c>
      <c r="S13" s="45">
        <v>50</v>
      </c>
      <c r="T13" s="46">
        <v>49</v>
      </c>
      <c r="U13" s="46">
        <v>49</v>
      </c>
      <c r="V13" s="46">
        <v>50</v>
      </c>
      <c r="W13" s="46">
        <v>50</v>
      </c>
      <c r="X13" s="46">
        <v>51</v>
      </c>
      <c r="Z13" s="539" t="s">
        <v>1018</v>
      </c>
      <c r="AA13" s="540">
        <v>51.1</v>
      </c>
      <c r="AB13" s="540">
        <v>50.8</v>
      </c>
      <c r="AC13" s="540">
        <v>52</v>
      </c>
      <c r="AD13" s="540">
        <v>54</v>
      </c>
      <c r="AE13" s="540">
        <v>54</v>
      </c>
      <c r="AF13" s="540">
        <v>53</v>
      </c>
      <c r="AG13" s="540">
        <v>53</v>
      </c>
      <c r="AH13" s="541">
        <v>53</v>
      </c>
      <c r="AI13" s="541">
        <v>54</v>
      </c>
      <c r="AJ13" s="541">
        <v>54</v>
      </c>
      <c r="AK13" s="516"/>
      <c r="AL13" s="516"/>
      <c r="AM13" s="539" t="s">
        <v>1018</v>
      </c>
      <c r="AN13" s="540">
        <v>52.1</v>
      </c>
      <c r="AO13" s="540">
        <v>51.6</v>
      </c>
      <c r="AP13" s="540">
        <v>50</v>
      </c>
      <c r="AQ13" s="540">
        <v>52</v>
      </c>
      <c r="AR13" s="540">
        <v>52</v>
      </c>
      <c r="AS13" s="540">
        <v>52</v>
      </c>
      <c r="AT13" s="541">
        <v>52</v>
      </c>
      <c r="AU13" s="541">
        <v>51</v>
      </c>
      <c r="AV13" s="541">
        <v>52</v>
      </c>
      <c r="AW13" s="541">
        <v>52</v>
      </c>
      <c r="AX13" s="516"/>
      <c r="AY13" s="539" t="s">
        <v>1018</v>
      </c>
      <c r="AZ13" s="540">
        <v>51</v>
      </c>
      <c r="BA13" s="540">
        <v>51.1</v>
      </c>
      <c r="BB13" s="540">
        <v>50</v>
      </c>
      <c r="BC13" s="540">
        <v>51</v>
      </c>
      <c r="BD13" s="540">
        <v>49</v>
      </c>
      <c r="BE13" s="540">
        <v>48</v>
      </c>
      <c r="BF13" s="541">
        <v>49</v>
      </c>
      <c r="BG13" s="541">
        <v>48</v>
      </c>
      <c r="BH13" s="541">
        <v>48</v>
      </c>
      <c r="BI13" s="541">
        <v>49</v>
      </c>
      <c r="BJ13" s="516"/>
      <c r="BK13" s="516"/>
      <c r="BL13" s="539" t="s">
        <v>1018</v>
      </c>
      <c r="BM13" s="540">
        <v>51.2</v>
      </c>
      <c r="BN13" s="540">
        <v>51.3</v>
      </c>
      <c r="BO13" s="540">
        <v>52</v>
      </c>
      <c r="BP13" s="540">
        <v>52</v>
      </c>
      <c r="BQ13" s="540">
        <v>51</v>
      </c>
      <c r="BR13" s="540">
        <v>50</v>
      </c>
      <c r="BS13" s="541">
        <v>49</v>
      </c>
      <c r="BT13" s="541">
        <v>49</v>
      </c>
      <c r="BU13" s="541">
        <v>50</v>
      </c>
      <c r="BV13" s="541">
        <v>50</v>
      </c>
      <c r="BW13" s="541"/>
      <c r="BX13" s="516"/>
      <c r="BY13" s="539" t="s">
        <v>1018</v>
      </c>
      <c r="BZ13" s="540">
        <v>50.9</v>
      </c>
      <c r="CA13" s="540">
        <v>51.3</v>
      </c>
      <c r="CB13" s="540">
        <v>51</v>
      </c>
      <c r="CC13" s="540">
        <v>51</v>
      </c>
      <c r="CD13" s="540">
        <v>52</v>
      </c>
      <c r="CE13" s="540">
        <v>50</v>
      </c>
      <c r="CF13" s="541">
        <v>48</v>
      </c>
      <c r="CG13" s="541">
        <v>50</v>
      </c>
      <c r="CH13" s="541">
        <v>51</v>
      </c>
      <c r="CI13" s="541">
        <v>52</v>
      </c>
      <c r="CJ13" s="541"/>
    </row>
    <row r="14" spans="1:88" ht="15.75" thickBot="1">
      <c r="A14" s="58" t="s">
        <v>1019</v>
      </c>
      <c r="B14" s="59">
        <v>51.1</v>
      </c>
      <c r="C14" s="59">
        <v>8</v>
      </c>
      <c r="D14" s="59">
        <v>51.2</v>
      </c>
      <c r="E14" s="59">
        <v>7.9</v>
      </c>
      <c r="F14" s="59">
        <v>51</v>
      </c>
      <c r="G14" s="59">
        <v>8.3000000000000007</v>
      </c>
      <c r="H14" s="59">
        <v>51.2</v>
      </c>
      <c r="I14" s="59">
        <v>7.9</v>
      </c>
      <c r="J14" s="59">
        <v>50.9</v>
      </c>
      <c r="K14" s="60">
        <v>7</v>
      </c>
      <c r="M14" s="44" t="s">
        <v>1020</v>
      </c>
      <c r="N14" s="61">
        <v>47.9</v>
      </c>
      <c r="O14" s="61">
        <v>47.4</v>
      </c>
      <c r="P14" s="61">
        <v>47</v>
      </c>
      <c r="Q14" s="61">
        <v>47</v>
      </c>
      <c r="R14" s="61">
        <v>48</v>
      </c>
      <c r="S14" s="61">
        <v>48</v>
      </c>
      <c r="T14" s="62">
        <v>48</v>
      </c>
      <c r="U14" s="62">
        <v>47</v>
      </c>
      <c r="V14" s="62">
        <v>48</v>
      </c>
      <c r="W14" s="62">
        <v>49</v>
      </c>
      <c r="X14" s="62">
        <v>49</v>
      </c>
      <c r="Z14" s="50" t="s">
        <v>976</v>
      </c>
      <c r="AA14" s="63">
        <v>47.4</v>
      </c>
      <c r="AB14" s="63">
        <v>47.5</v>
      </c>
      <c r="AC14" s="63">
        <v>49</v>
      </c>
      <c r="AD14" s="63">
        <v>51</v>
      </c>
      <c r="AE14" s="63">
        <v>50</v>
      </c>
      <c r="AF14" s="63">
        <v>50</v>
      </c>
      <c r="AG14" s="63">
        <v>49</v>
      </c>
      <c r="AH14" s="64">
        <v>49</v>
      </c>
      <c r="AI14" s="64">
        <v>50</v>
      </c>
      <c r="AJ14" s="64">
        <v>50</v>
      </c>
      <c r="AM14" s="50" t="s">
        <v>976</v>
      </c>
      <c r="AN14" s="63">
        <v>47.9</v>
      </c>
      <c r="AO14" s="63">
        <v>47.4</v>
      </c>
      <c r="AP14" s="63">
        <v>47</v>
      </c>
      <c r="AQ14" s="63">
        <v>47</v>
      </c>
      <c r="AR14" s="63">
        <v>48</v>
      </c>
      <c r="AS14" s="63">
        <v>48</v>
      </c>
      <c r="AT14" s="64">
        <v>48</v>
      </c>
      <c r="AU14" s="64">
        <v>47</v>
      </c>
      <c r="AV14" s="64">
        <v>48</v>
      </c>
      <c r="AW14" s="64">
        <v>49</v>
      </c>
      <c r="AY14" s="50" t="s">
        <v>976</v>
      </c>
      <c r="AZ14" s="63">
        <v>47.9</v>
      </c>
      <c r="BA14" s="63">
        <v>47.9</v>
      </c>
      <c r="BB14" s="63">
        <v>48</v>
      </c>
      <c r="BC14" s="63">
        <v>48</v>
      </c>
      <c r="BD14" s="63">
        <v>46</v>
      </c>
      <c r="BE14" s="63">
        <v>44</v>
      </c>
      <c r="BF14" s="64">
        <v>45</v>
      </c>
      <c r="BG14" s="64">
        <v>44</v>
      </c>
      <c r="BH14" s="64">
        <v>45</v>
      </c>
      <c r="BI14" s="64">
        <v>46</v>
      </c>
      <c r="BL14" s="50" t="s">
        <v>976</v>
      </c>
      <c r="BM14" s="63">
        <v>48.2</v>
      </c>
      <c r="BN14" s="63">
        <v>48.2</v>
      </c>
      <c r="BO14" s="63">
        <v>50</v>
      </c>
      <c r="BP14" s="63">
        <v>49</v>
      </c>
      <c r="BQ14" s="63">
        <v>47</v>
      </c>
      <c r="BR14" s="63">
        <v>46</v>
      </c>
      <c r="BS14" s="64">
        <v>46</v>
      </c>
      <c r="BT14" s="64">
        <v>46</v>
      </c>
      <c r="BU14" s="64">
        <v>47</v>
      </c>
      <c r="BV14" s="64">
        <v>47</v>
      </c>
      <c r="BW14" s="64">
        <v>48</v>
      </c>
      <c r="BY14" s="50" t="s">
        <v>976</v>
      </c>
      <c r="BZ14" s="63">
        <v>47.7</v>
      </c>
      <c r="CA14" s="63">
        <v>47.7</v>
      </c>
      <c r="CB14" s="63">
        <v>48</v>
      </c>
      <c r="CC14" s="63">
        <v>46</v>
      </c>
      <c r="CD14" s="63">
        <v>47</v>
      </c>
      <c r="CE14" s="63">
        <v>45</v>
      </c>
      <c r="CF14" s="64">
        <v>44</v>
      </c>
      <c r="CG14" s="64">
        <v>45</v>
      </c>
      <c r="CH14" s="64">
        <v>46</v>
      </c>
      <c r="CI14" s="64">
        <v>47</v>
      </c>
      <c r="CJ14" s="64">
        <v>47</v>
      </c>
    </row>
    <row r="15" spans="1:88">
      <c r="A15" s="65" t="s">
        <v>1021</v>
      </c>
      <c r="B15" s="66">
        <v>47.4</v>
      </c>
      <c r="C15" s="66">
        <v>7.7</v>
      </c>
      <c r="D15" s="66">
        <v>47.9</v>
      </c>
      <c r="E15" s="66">
        <v>7.5</v>
      </c>
      <c r="F15" s="66">
        <v>47.9</v>
      </c>
      <c r="G15" s="66">
        <v>8.4</v>
      </c>
      <c r="H15" s="66">
        <v>48.2</v>
      </c>
      <c r="I15" s="66">
        <v>7.6</v>
      </c>
      <c r="J15" s="66">
        <v>47.7</v>
      </c>
      <c r="K15" s="67">
        <v>5.6</v>
      </c>
      <c r="M15" s="44" t="s">
        <v>1022</v>
      </c>
      <c r="N15" s="48">
        <v>47.9</v>
      </c>
      <c r="O15" s="48">
        <v>47.9</v>
      </c>
      <c r="P15" s="48">
        <v>48</v>
      </c>
      <c r="Q15" s="48">
        <v>48</v>
      </c>
      <c r="R15" s="48">
        <v>46</v>
      </c>
      <c r="S15" s="48">
        <v>44</v>
      </c>
      <c r="T15" s="49">
        <v>45</v>
      </c>
      <c r="U15" s="49">
        <v>44</v>
      </c>
      <c r="V15" s="49">
        <v>45</v>
      </c>
      <c r="W15" s="49">
        <v>46</v>
      </c>
      <c r="X15" s="49">
        <v>46</v>
      </c>
    </row>
    <row r="16" spans="1:88">
      <c r="A16" s="526" t="s">
        <v>293</v>
      </c>
      <c r="B16" s="527"/>
      <c r="C16" s="528"/>
      <c r="D16" s="528"/>
      <c r="E16" s="528"/>
      <c r="F16" s="528"/>
      <c r="G16" s="528"/>
      <c r="H16" s="528"/>
      <c r="I16" s="528"/>
      <c r="J16" s="528"/>
      <c r="K16" s="529"/>
      <c r="M16" s="44" t="s">
        <v>1023</v>
      </c>
      <c r="N16" s="45">
        <v>48.2</v>
      </c>
      <c r="O16" s="45">
        <v>48.2</v>
      </c>
      <c r="P16" s="45">
        <v>50</v>
      </c>
      <c r="Q16" s="45">
        <v>49</v>
      </c>
      <c r="R16" s="45">
        <v>47</v>
      </c>
      <c r="S16" s="45">
        <v>46</v>
      </c>
      <c r="T16" s="46">
        <v>46</v>
      </c>
      <c r="U16" s="46">
        <v>46</v>
      </c>
      <c r="V16" s="46">
        <v>47</v>
      </c>
      <c r="W16" s="46">
        <v>47</v>
      </c>
      <c r="X16" s="46">
        <v>48</v>
      </c>
    </row>
    <row r="17" spans="1:24" ht="15.75" thickBot="1">
      <c r="A17" s="68" t="s">
        <v>1024</v>
      </c>
      <c r="B17" s="66">
        <v>50.8</v>
      </c>
      <c r="C17" s="66">
        <v>7.5</v>
      </c>
      <c r="D17" s="66">
        <v>51.6</v>
      </c>
      <c r="E17" s="66">
        <v>9.3000000000000007</v>
      </c>
      <c r="F17" s="66">
        <v>51.1</v>
      </c>
      <c r="G17" s="66">
        <v>9.1</v>
      </c>
      <c r="H17" s="66">
        <v>51.3</v>
      </c>
      <c r="I17" s="66">
        <v>7.7</v>
      </c>
      <c r="J17" s="66">
        <v>51.3</v>
      </c>
      <c r="K17" s="67">
        <v>7.8</v>
      </c>
      <c r="M17" s="50" t="s">
        <v>1025</v>
      </c>
      <c r="N17" s="51">
        <v>47.7</v>
      </c>
      <c r="O17" s="51">
        <v>47.7</v>
      </c>
      <c r="P17" s="51">
        <v>48</v>
      </c>
      <c r="Q17" s="51">
        <v>46</v>
      </c>
      <c r="R17" s="51">
        <v>47</v>
      </c>
      <c r="S17" s="51">
        <v>45</v>
      </c>
      <c r="T17" s="52">
        <v>44</v>
      </c>
      <c r="U17" s="52">
        <v>45</v>
      </c>
      <c r="V17" s="52">
        <v>46</v>
      </c>
      <c r="W17" s="52">
        <v>47</v>
      </c>
      <c r="X17" s="52">
        <v>47</v>
      </c>
    </row>
    <row r="18" spans="1:24">
      <c r="A18" s="69" t="s">
        <v>1021</v>
      </c>
      <c r="B18" s="59">
        <v>47.5</v>
      </c>
      <c r="C18" s="59">
        <v>7.2</v>
      </c>
      <c r="D18" s="59">
        <v>47.4</v>
      </c>
      <c r="E18" s="59">
        <v>8.8000000000000007</v>
      </c>
      <c r="F18" s="59">
        <v>47.9</v>
      </c>
      <c r="G18" s="59">
        <v>9.1999999999999993</v>
      </c>
      <c r="H18" s="59">
        <v>48.2</v>
      </c>
      <c r="I18" s="59">
        <v>7.4</v>
      </c>
      <c r="J18" s="59">
        <v>47.7</v>
      </c>
      <c r="K18" s="60">
        <v>6.7</v>
      </c>
    </row>
    <row r="19" spans="1:24">
      <c r="A19" s="526" t="s">
        <v>284</v>
      </c>
      <c r="B19" s="530"/>
      <c r="C19" s="528"/>
      <c r="D19" s="528"/>
      <c r="E19" s="528"/>
      <c r="F19" s="528"/>
      <c r="G19" s="528"/>
      <c r="H19" s="528"/>
      <c r="I19" s="528"/>
      <c r="J19" s="528"/>
      <c r="K19" s="529"/>
    </row>
    <row r="20" spans="1:24">
      <c r="A20" s="68" t="s">
        <v>1024</v>
      </c>
      <c r="B20" s="66">
        <v>52</v>
      </c>
      <c r="C20" s="66">
        <v>7</v>
      </c>
      <c r="D20" s="66">
        <v>50</v>
      </c>
      <c r="E20" s="66">
        <v>9</v>
      </c>
      <c r="F20" s="66">
        <v>50</v>
      </c>
      <c r="G20" s="66">
        <v>8</v>
      </c>
      <c r="H20" s="66">
        <v>52</v>
      </c>
      <c r="I20" s="66">
        <v>7</v>
      </c>
      <c r="J20" s="66">
        <v>51</v>
      </c>
      <c r="K20" s="67">
        <v>8</v>
      </c>
    </row>
    <row r="21" spans="1:24">
      <c r="A21" s="69" t="s">
        <v>1021</v>
      </c>
      <c r="B21" s="59">
        <v>49</v>
      </c>
      <c r="C21" s="59">
        <v>7</v>
      </c>
      <c r="D21" s="59">
        <v>47</v>
      </c>
      <c r="E21" s="59">
        <v>8</v>
      </c>
      <c r="F21" s="59">
        <v>48</v>
      </c>
      <c r="G21" s="59">
        <v>8</v>
      </c>
      <c r="H21" s="59">
        <v>50</v>
      </c>
      <c r="I21" s="59">
        <v>7</v>
      </c>
      <c r="J21" s="59">
        <v>48</v>
      </c>
      <c r="K21" s="60">
        <v>7</v>
      </c>
    </row>
    <row r="22" spans="1:24">
      <c r="A22" s="526" t="s">
        <v>277</v>
      </c>
      <c r="B22" s="527"/>
      <c r="C22" s="528"/>
      <c r="D22" s="528"/>
      <c r="E22" s="528"/>
      <c r="F22" s="528"/>
      <c r="G22" s="528"/>
      <c r="H22" s="528"/>
      <c r="I22" s="528"/>
      <c r="J22" s="528"/>
      <c r="K22" s="529"/>
    </row>
    <row r="23" spans="1:24">
      <c r="A23" s="68" t="s">
        <v>1024</v>
      </c>
      <c r="B23" s="66">
        <v>54</v>
      </c>
      <c r="C23" s="66">
        <v>10</v>
      </c>
      <c r="D23" s="66">
        <v>52</v>
      </c>
      <c r="E23" s="66">
        <v>12</v>
      </c>
      <c r="F23" s="66">
        <v>51</v>
      </c>
      <c r="G23" s="66">
        <v>11</v>
      </c>
      <c r="H23" s="66">
        <v>52</v>
      </c>
      <c r="I23" s="66">
        <v>10</v>
      </c>
      <c r="J23" s="66">
        <v>51</v>
      </c>
      <c r="K23" s="67">
        <v>11</v>
      </c>
    </row>
    <row r="24" spans="1:24">
      <c r="A24" s="69" t="s">
        <v>1021</v>
      </c>
      <c r="B24" s="70">
        <v>51</v>
      </c>
      <c r="C24" s="70">
        <v>9</v>
      </c>
      <c r="D24" s="59">
        <v>47</v>
      </c>
      <c r="E24" s="59">
        <v>11</v>
      </c>
      <c r="F24" s="70">
        <v>48</v>
      </c>
      <c r="G24" s="70">
        <v>10</v>
      </c>
      <c r="H24" s="70">
        <v>49</v>
      </c>
      <c r="I24" s="70">
        <v>9</v>
      </c>
      <c r="J24" s="59">
        <v>46</v>
      </c>
      <c r="K24" s="60">
        <v>9</v>
      </c>
    </row>
    <row r="25" spans="1:24">
      <c r="A25" s="526" t="s">
        <v>270</v>
      </c>
      <c r="B25" s="527"/>
      <c r="C25" s="528"/>
      <c r="D25" s="528"/>
      <c r="E25" s="528"/>
      <c r="F25" s="528"/>
      <c r="G25" s="528"/>
      <c r="H25" s="528"/>
      <c r="I25" s="528"/>
      <c r="J25" s="528"/>
      <c r="K25" s="529"/>
    </row>
    <row r="26" spans="1:24">
      <c r="A26" s="68" t="s">
        <v>1024</v>
      </c>
      <c r="B26" s="66">
        <v>54</v>
      </c>
      <c r="C26" s="66">
        <v>10</v>
      </c>
      <c r="D26" s="66">
        <v>52</v>
      </c>
      <c r="E26" s="66">
        <v>12</v>
      </c>
      <c r="F26" s="66">
        <v>49</v>
      </c>
      <c r="G26" s="66">
        <v>12</v>
      </c>
      <c r="H26" s="66">
        <v>51</v>
      </c>
      <c r="I26" s="66">
        <v>10</v>
      </c>
      <c r="J26" s="66">
        <v>52</v>
      </c>
      <c r="K26" s="67">
        <v>11</v>
      </c>
    </row>
    <row r="27" spans="1:24">
      <c r="A27" s="69" t="s">
        <v>1021</v>
      </c>
      <c r="B27" s="70">
        <v>50</v>
      </c>
      <c r="C27" s="70">
        <v>9</v>
      </c>
      <c r="D27" s="59">
        <v>48</v>
      </c>
      <c r="E27" s="59">
        <v>10</v>
      </c>
      <c r="F27" s="70">
        <v>46</v>
      </c>
      <c r="G27" s="70">
        <v>11</v>
      </c>
      <c r="H27" s="70">
        <v>47</v>
      </c>
      <c r="I27" s="70">
        <v>9</v>
      </c>
      <c r="J27" s="59">
        <v>47</v>
      </c>
      <c r="K27" s="60">
        <v>9</v>
      </c>
    </row>
    <row r="28" spans="1:24">
      <c r="A28" s="526" t="s">
        <v>1026</v>
      </c>
      <c r="B28" s="527"/>
      <c r="C28" s="528"/>
      <c r="D28" s="528"/>
      <c r="E28" s="528"/>
      <c r="F28" s="528"/>
      <c r="G28" s="528"/>
      <c r="H28" s="528"/>
      <c r="I28" s="528"/>
      <c r="J28" s="528"/>
      <c r="K28" s="529"/>
    </row>
    <row r="29" spans="1:24">
      <c r="A29" s="68" t="s">
        <v>1024</v>
      </c>
      <c r="B29" s="66">
        <v>53</v>
      </c>
      <c r="C29" s="66">
        <v>10</v>
      </c>
      <c r="D29" s="66">
        <v>52</v>
      </c>
      <c r="E29" s="66">
        <v>12</v>
      </c>
      <c r="F29" s="66">
        <v>48</v>
      </c>
      <c r="G29" s="66">
        <v>12</v>
      </c>
      <c r="H29" s="66">
        <v>50</v>
      </c>
      <c r="I29" s="66">
        <v>11</v>
      </c>
      <c r="J29" s="66">
        <v>50</v>
      </c>
      <c r="K29" s="67">
        <v>12</v>
      </c>
    </row>
    <row r="30" spans="1:24">
      <c r="A30" s="69" t="s">
        <v>1021</v>
      </c>
      <c r="B30" s="70">
        <v>50</v>
      </c>
      <c r="C30" s="70">
        <v>10</v>
      </c>
      <c r="D30" s="59">
        <v>48</v>
      </c>
      <c r="E30" s="59">
        <v>10</v>
      </c>
      <c r="F30" s="70">
        <v>44</v>
      </c>
      <c r="G30" s="70">
        <v>11</v>
      </c>
      <c r="H30" s="70">
        <v>46</v>
      </c>
      <c r="I30" s="70">
        <v>9</v>
      </c>
      <c r="J30" s="59">
        <v>45</v>
      </c>
      <c r="K30" s="60">
        <v>10</v>
      </c>
    </row>
    <row r="31" spans="1:24">
      <c r="A31" s="526" t="s">
        <v>1027</v>
      </c>
      <c r="B31" s="527"/>
      <c r="C31" s="528"/>
      <c r="D31" s="528"/>
      <c r="E31" s="528"/>
      <c r="F31" s="528"/>
      <c r="G31" s="528"/>
      <c r="H31" s="528"/>
      <c r="I31" s="528"/>
      <c r="J31" s="528"/>
      <c r="K31" s="529"/>
    </row>
    <row r="32" spans="1:24">
      <c r="A32" s="68" t="s">
        <v>1024</v>
      </c>
      <c r="B32" s="66">
        <v>53</v>
      </c>
      <c r="C32" s="66">
        <v>10</v>
      </c>
      <c r="D32" s="66">
        <v>52</v>
      </c>
      <c r="E32" s="66">
        <v>11</v>
      </c>
      <c r="F32" s="66">
        <v>49</v>
      </c>
      <c r="G32" s="66">
        <v>12</v>
      </c>
      <c r="H32" s="66">
        <v>49</v>
      </c>
      <c r="I32" s="66">
        <v>10</v>
      </c>
      <c r="J32" s="66">
        <v>48</v>
      </c>
      <c r="K32" s="67">
        <v>11</v>
      </c>
    </row>
    <row r="33" spans="1:11" ht="15.75" thickBot="1">
      <c r="A33" s="71" t="s">
        <v>1021</v>
      </c>
      <c r="B33" s="72">
        <v>49</v>
      </c>
      <c r="C33" s="72">
        <v>9</v>
      </c>
      <c r="D33" s="73">
        <v>48</v>
      </c>
      <c r="E33" s="73">
        <v>10</v>
      </c>
      <c r="F33" s="72">
        <v>45</v>
      </c>
      <c r="G33" s="72">
        <v>11</v>
      </c>
      <c r="H33" s="72">
        <v>46</v>
      </c>
      <c r="I33" s="72">
        <v>9</v>
      </c>
      <c r="J33" s="73">
        <v>44</v>
      </c>
      <c r="K33" s="74">
        <v>8</v>
      </c>
    </row>
    <row r="34" spans="1:11">
      <c r="A34" s="526" t="s">
        <v>250</v>
      </c>
      <c r="B34" s="527"/>
      <c r="C34" s="528"/>
      <c r="D34" s="528"/>
      <c r="E34" s="528"/>
      <c r="F34" s="528"/>
      <c r="G34" s="528"/>
      <c r="H34" s="528"/>
      <c r="I34" s="528"/>
      <c r="J34" s="528"/>
      <c r="K34" s="529"/>
    </row>
    <row r="35" spans="1:11">
      <c r="A35" s="68" t="s">
        <v>1024</v>
      </c>
      <c r="B35" s="66">
        <v>53</v>
      </c>
      <c r="C35" s="66">
        <v>11</v>
      </c>
      <c r="D35" s="66">
        <v>51</v>
      </c>
      <c r="E35" s="66">
        <v>11</v>
      </c>
      <c r="F35" s="66">
        <v>48</v>
      </c>
      <c r="G35" s="66">
        <v>12</v>
      </c>
      <c r="H35" s="66">
        <v>49</v>
      </c>
      <c r="I35" s="66">
        <v>10</v>
      </c>
      <c r="J35" s="66">
        <v>50</v>
      </c>
      <c r="K35" s="67">
        <v>13</v>
      </c>
    </row>
    <row r="36" spans="1:11" ht="15.75" thickBot="1">
      <c r="A36" s="71" t="s">
        <v>1021</v>
      </c>
      <c r="B36" s="72">
        <v>49</v>
      </c>
      <c r="C36" s="72">
        <v>10</v>
      </c>
      <c r="D36" s="73">
        <v>47</v>
      </c>
      <c r="E36" s="73">
        <v>10</v>
      </c>
      <c r="F36" s="72">
        <v>44</v>
      </c>
      <c r="G36" s="72">
        <v>11</v>
      </c>
      <c r="H36" s="72">
        <v>46</v>
      </c>
      <c r="I36" s="72">
        <v>9</v>
      </c>
      <c r="J36" s="73">
        <v>45</v>
      </c>
      <c r="K36" s="74">
        <v>10</v>
      </c>
    </row>
    <row r="37" spans="1:11">
      <c r="A37" s="526" t="s">
        <v>243</v>
      </c>
      <c r="B37" s="527"/>
      <c r="C37" s="528"/>
      <c r="D37" s="528"/>
      <c r="E37" s="528"/>
      <c r="F37" s="528"/>
      <c r="G37" s="528"/>
      <c r="H37" s="528"/>
      <c r="I37" s="528"/>
      <c r="J37" s="528"/>
      <c r="K37" s="529"/>
    </row>
    <row r="38" spans="1:11">
      <c r="A38" s="68" t="s">
        <v>1024</v>
      </c>
      <c r="B38" s="66">
        <v>54</v>
      </c>
      <c r="C38" s="66">
        <v>11</v>
      </c>
      <c r="D38" s="66">
        <v>52</v>
      </c>
      <c r="E38" s="66">
        <v>12</v>
      </c>
      <c r="F38" s="66">
        <v>48</v>
      </c>
      <c r="G38" s="66">
        <v>12</v>
      </c>
      <c r="H38" s="66">
        <v>50</v>
      </c>
      <c r="I38" s="66">
        <v>10</v>
      </c>
      <c r="J38" s="66">
        <v>51</v>
      </c>
      <c r="K38" s="67">
        <v>13</v>
      </c>
    </row>
    <row r="39" spans="1:11" ht="15.75" thickBot="1">
      <c r="A39" s="71" t="s">
        <v>1021</v>
      </c>
      <c r="B39" s="72">
        <v>50</v>
      </c>
      <c r="C39" s="72">
        <v>10</v>
      </c>
      <c r="D39" s="73">
        <v>48</v>
      </c>
      <c r="E39" s="73">
        <v>11</v>
      </c>
      <c r="F39" s="72">
        <v>45</v>
      </c>
      <c r="G39" s="72">
        <v>11</v>
      </c>
      <c r="H39" s="72">
        <v>47</v>
      </c>
      <c r="I39" s="72">
        <v>9</v>
      </c>
      <c r="J39" s="73">
        <v>46</v>
      </c>
      <c r="K39" s="74">
        <v>10</v>
      </c>
    </row>
    <row r="40" spans="1:11">
      <c r="A40" s="526" t="s">
        <v>238</v>
      </c>
      <c r="B40" s="527"/>
      <c r="C40" s="528"/>
      <c r="D40" s="528"/>
      <c r="E40" s="528"/>
      <c r="F40" s="528"/>
      <c r="G40" s="528"/>
      <c r="H40" s="528"/>
      <c r="I40" s="528"/>
      <c r="J40" s="528"/>
      <c r="K40" s="529"/>
    </row>
    <row r="41" spans="1:11">
      <c r="A41" s="68" t="s">
        <v>1024</v>
      </c>
      <c r="B41" s="66">
        <v>54</v>
      </c>
      <c r="C41" s="66">
        <v>10</v>
      </c>
      <c r="D41" s="66">
        <v>52</v>
      </c>
      <c r="E41" s="66">
        <v>12</v>
      </c>
      <c r="F41" s="66">
        <v>49</v>
      </c>
      <c r="G41" s="66">
        <v>12</v>
      </c>
      <c r="H41" s="66">
        <v>50</v>
      </c>
      <c r="I41" s="66">
        <v>10</v>
      </c>
      <c r="J41" s="66">
        <v>52</v>
      </c>
      <c r="K41" s="67">
        <v>12</v>
      </c>
    </row>
    <row r="42" spans="1:11" ht="15.75" thickBot="1">
      <c r="A42" s="71" t="s">
        <v>1021</v>
      </c>
      <c r="B42" s="72">
        <v>50</v>
      </c>
      <c r="C42" s="72">
        <v>9</v>
      </c>
      <c r="D42" s="73">
        <v>49</v>
      </c>
      <c r="E42" s="73">
        <v>11</v>
      </c>
      <c r="F42" s="72">
        <v>46</v>
      </c>
      <c r="G42" s="72">
        <v>11</v>
      </c>
      <c r="H42" s="72">
        <v>47</v>
      </c>
      <c r="I42" s="72">
        <v>9</v>
      </c>
      <c r="J42" s="73">
        <v>47</v>
      </c>
      <c r="K42" s="74">
        <v>10</v>
      </c>
    </row>
    <row r="43" spans="1:11">
      <c r="A43" s="526" t="s">
        <v>184</v>
      </c>
      <c r="B43" s="527"/>
      <c r="C43" s="528"/>
      <c r="D43" s="528"/>
      <c r="E43" s="528"/>
      <c r="F43" s="528"/>
      <c r="G43" s="528"/>
      <c r="H43" s="528"/>
      <c r="I43" s="528"/>
      <c r="J43" s="528"/>
      <c r="K43" s="529"/>
    </row>
    <row r="44" spans="1:11">
      <c r="A44" s="68" t="s">
        <v>1024</v>
      </c>
      <c r="B44" s="66">
        <v>54</v>
      </c>
      <c r="C44" s="66">
        <v>10</v>
      </c>
      <c r="D44" s="66">
        <v>53</v>
      </c>
      <c r="E44" s="66">
        <v>13</v>
      </c>
      <c r="F44" s="66">
        <v>49</v>
      </c>
      <c r="G44" s="66">
        <v>12</v>
      </c>
      <c r="H44" s="66">
        <v>51</v>
      </c>
      <c r="I44" s="66">
        <v>11</v>
      </c>
      <c r="J44" s="66">
        <v>52</v>
      </c>
      <c r="K44" s="67">
        <v>13</v>
      </c>
    </row>
    <row r="45" spans="1:11" ht="15.75" thickBot="1">
      <c r="A45" s="71" t="s">
        <v>1021</v>
      </c>
      <c r="B45" s="72">
        <v>51</v>
      </c>
      <c r="C45" s="72">
        <v>10</v>
      </c>
      <c r="D45" s="73">
        <v>49</v>
      </c>
      <c r="E45" s="73">
        <v>12</v>
      </c>
      <c r="F45" s="72">
        <v>46</v>
      </c>
      <c r="G45" s="72">
        <v>11</v>
      </c>
      <c r="H45" s="72">
        <v>48</v>
      </c>
      <c r="I45" s="72">
        <v>9</v>
      </c>
      <c r="J45" s="73">
        <v>47</v>
      </c>
      <c r="K45" s="74">
        <v>10</v>
      </c>
    </row>
    <row r="46" spans="1:11">
      <c r="A46" s="4" t="s">
        <v>1028</v>
      </c>
    </row>
    <row r="51" spans="1:11" ht="15.75" thickBot="1"/>
    <row r="52" spans="1:11" ht="81.75" customHeight="1">
      <c r="A52" s="621" t="s">
        <v>1029</v>
      </c>
      <c r="B52" s="532" t="s">
        <v>999</v>
      </c>
      <c r="C52" s="533" t="s">
        <v>971</v>
      </c>
      <c r="D52" s="532" t="s">
        <v>1000</v>
      </c>
      <c r="E52" s="533" t="s">
        <v>971</v>
      </c>
      <c r="F52" s="532" t="s">
        <v>1001</v>
      </c>
      <c r="G52" s="533" t="s">
        <v>971</v>
      </c>
      <c r="H52" s="532" t="s">
        <v>1002</v>
      </c>
      <c r="I52" s="533" t="s">
        <v>971</v>
      </c>
      <c r="J52" s="532" t="s">
        <v>1003</v>
      </c>
      <c r="K52" s="534" t="s">
        <v>971</v>
      </c>
    </row>
    <row r="53" spans="1:11">
      <c r="A53" s="68" t="s">
        <v>1030</v>
      </c>
      <c r="B53" s="66">
        <v>54</v>
      </c>
      <c r="C53" s="66">
        <v>10</v>
      </c>
      <c r="D53" s="66">
        <v>53</v>
      </c>
      <c r="E53" s="66">
        <v>13</v>
      </c>
      <c r="F53" s="66">
        <v>49</v>
      </c>
      <c r="G53" s="66">
        <v>12</v>
      </c>
      <c r="H53" s="66">
        <v>51</v>
      </c>
      <c r="I53" s="66">
        <v>11</v>
      </c>
      <c r="J53" s="66">
        <v>52</v>
      </c>
      <c r="K53" s="67">
        <v>13</v>
      </c>
    </row>
    <row r="54" spans="1:11" ht="15.75" thickBot="1">
      <c r="A54" s="71" t="s">
        <v>1031</v>
      </c>
      <c r="B54" s="622">
        <v>51</v>
      </c>
      <c r="C54" s="72">
        <v>10</v>
      </c>
      <c r="D54" s="73">
        <v>49</v>
      </c>
      <c r="E54" s="73">
        <v>12</v>
      </c>
      <c r="F54" s="72">
        <v>46</v>
      </c>
      <c r="G54" s="72">
        <v>11</v>
      </c>
      <c r="H54" s="622">
        <v>48</v>
      </c>
      <c r="I54" s="72">
        <v>9</v>
      </c>
      <c r="J54" s="73">
        <v>47</v>
      </c>
      <c r="K54" s="74">
        <v>10</v>
      </c>
    </row>
    <row r="55" spans="1:11">
      <c r="A55" s="68" t="s">
        <v>1024</v>
      </c>
      <c r="B55" s="66">
        <v>54</v>
      </c>
      <c r="C55" s="66">
        <v>10</v>
      </c>
      <c r="D55" s="66">
        <v>52</v>
      </c>
      <c r="E55" s="66">
        <v>12</v>
      </c>
      <c r="F55" s="66">
        <v>49</v>
      </c>
      <c r="G55" s="66">
        <v>12</v>
      </c>
      <c r="H55" s="66">
        <v>50</v>
      </c>
      <c r="I55" s="66">
        <v>10</v>
      </c>
      <c r="J55" s="66">
        <v>52</v>
      </c>
      <c r="K55" s="67">
        <v>12</v>
      </c>
    </row>
    <row r="56" spans="1:11" ht="15.75" thickBot="1">
      <c r="A56" s="71" t="s">
        <v>1032</v>
      </c>
      <c r="B56" s="72">
        <v>50</v>
      </c>
      <c r="C56" s="72">
        <v>9</v>
      </c>
      <c r="D56" s="73">
        <v>49</v>
      </c>
      <c r="E56" s="73">
        <v>11</v>
      </c>
      <c r="F56" s="72">
        <v>46</v>
      </c>
      <c r="G56" s="72">
        <v>11</v>
      </c>
      <c r="H56" s="72">
        <v>47</v>
      </c>
      <c r="I56" s="72">
        <v>9</v>
      </c>
      <c r="J56" s="73">
        <v>47</v>
      </c>
      <c r="K56" s="74">
        <v>10</v>
      </c>
    </row>
  </sheetData>
  <mergeCells count="11">
    <mergeCell ref="M8:S8"/>
    <mergeCell ref="BY10:CG10"/>
    <mergeCell ref="M10:U10"/>
    <mergeCell ref="A6:K6"/>
    <mergeCell ref="CD1:CE5"/>
    <mergeCell ref="J1:K5"/>
    <mergeCell ref="R1:S5"/>
    <mergeCell ref="AE1:AF5"/>
    <mergeCell ref="AR1:AS5"/>
    <mergeCell ref="BD1:BE5"/>
    <mergeCell ref="BQ1:BR5"/>
  </mergeCells>
  <pageMargins left="0.7" right="0.7" top="0.75" bottom="0.75" header="0.3" footer="0.3"/>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35A256-070B-4B17-B34A-416F4C7FCBA8}">
  <sheetPr>
    <tabColor theme="8" tint="0.79998168889431442"/>
  </sheetPr>
  <dimension ref="A1:Q81"/>
  <sheetViews>
    <sheetView zoomScale="89" zoomScaleNormal="89" workbookViewId="0"/>
  </sheetViews>
  <sheetFormatPr defaultColWidth="11.42578125" defaultRowHeight="15"/>
  <cols>
    <col min="1" max="1" width="28.5703125" style="3" customWidth="1"/>
    <col min="2" max="2" width="17.7109375" style="3" bestFit="1" customWidth="1"/>
    <col min="3" max="3" width="19.28515625" style="3" customWidth="1"/>
    <col min="4" max="4" width="16.5703125" style="3" customWidth="1"/>
    <col min="5" max="5" width="14.5703125" style="3" bestFit="1" customWidth="1"/>
    <col min="6" max="6" width="13.5703125" style="3" customWidth="1"/>
    <col min="7" max="16384" width="11.42578125" style="3"/>
  </cols>
  <sheetData>
    <row r="1" spans="1:17" ht="15.75">
      <c r="A1" s="378" t="s">
        <v>49</v>
      </c>
      <c r="C1" s="4"/>
      <c r="D1" s="4"/>
      <c r="E1" s="4"/>
      <c r="F1" s="4"/>
      <c r="G1" s="4"/>
      <c r="H1" s="4"/>
      <c r="I1" s="4"/>
    </row>
    <row r="2" spans="1:17" ht="15.75">
      <c r="A2" s="57" t="s">
        <v>1033</v>
      </c>
      <c r="C2" s="4"/>
      <c r="D2" s="4"/>
      <c r="E2" s="4"/>
      <c r="F2" s="4"/>
      <c r="G2" s="4"/>
      <c r="H2" s="4"/>
      <c r="I2" s="4"/>
    </row>
    <row r="3" spans="1:17" ht="15.75">
      <c r="A3" s="57" t="s">
        <v>1034</v>
      </c>
      <c r="C3" s="4"/>
      <c r="D3" s="4"/>
      <c r="E3" s="4"/>
      <c r="F3" s="4"/>
      <c r="G3" s="4"/>
      <c r="H3" s="4"/>
      <c r="I3" s="4"/>
    </row>
    <row r="4" spans="1:17">
      <c r="B4" s="4"/>
      <c r="C4" s="4"/>
      <c r="D4" s="4"/>
      <c r="E4" s="4"/>
      <c r="F4" s="4"/>
      <c r="G4" s="4"/>
      <c r="H4" s="4"/>
      <c r="I4" s="4"/>
    </row>
    <row r="5" spans="1:17" ht="15.75">
      <c r="B5" s="871" t="s">
        <v>1035</v>
      </c>
      <c r="C5" s="871"/>
      <c r="D5" s="871"/>
      <c r="E5" s="871"/>
      <c r="F5" s="871"/>
      <c r="G5" s="871"/>
      <c r="H5" s="871"/>
      <c r="I5" s="871"/>
      <c r="J5" s="871"/>
      <c r="K5" s="871"/>
      <c r="L5" s="871"/>
      <c r="M5" s="871"/>
      <c r="N5" s="871"/>
      <c r="O5" s="871"/>
      <c r="P5" s="871"/>
    </row>
    <row r="6" spans="1:17" ht="15.75">
      <c r="B6" s="378"/>
      <c r="C6" s="4"/>
      <c r="D6" s="4"/>
      <c r="E6" s="4"/>
      <c r="F6" s="4"/>
      <c r="G6" s="4"/>
      <c r="H6" s="4"/>
      <c r="I6" s="4"/>
    </row>
    <row r="7" spans="1:17" ht="15.75">
      <c r="B7" s="378"/>
      <c r="C7" s="4"/>
      <c r="D7" s="4"/>
      <c r="E7" s="4"/>
      <c r="F7" s="4"/>
      <c r="G7" s="4"/>
      <c r="H7" s="4"/>
      <c r="I7" s="4"/>
    </row>
    <row r="8" spans="1:17" ht="15.75">
      <c r="B8" s="378"/>
      <c r="C8" s="4"/>
      <c r="D8" s="4"/>
      <c r="E8" s="4"/>
      <c r="F8" s="4"/>
      <c r="G8" s="4"/>
      <c r="H8" s="4"/>
      <c r="I8" s="4"/>
    </row>
    <row r="9" spans="1:17" ht="15.75">
      <c r="B9" s="378"/>
      <c r="C9" s="4"/>
      <c r="D9" s="4"/>
      <c r="E9" s="4"/>
      <c r="F9" s="4"/>
      <c r="G9" s="4"/>
      <c r="H9" s="4"/>
      <c r="I9" s="4"/>
    </row>
    <row r="10" spans="1:17">
      <c r="A10" s="4"/>
      <c r="B10" s="4"/>
      <c r="C10" s="4"/>
      <c r="D10" s="4"/>
      <c r="E10" s="4"/>
      <c r="F10" s="4"/>
      <c r="G10" s="4"/>
      <c r="H10" s="4"/>
      <c r="I10" s="4"/>
    </row>
    <row r="11" spans="1:17">
      <c r="A11" s="4"/>
      <c r="B11" s="4"/>
      <c r="C11" s="4"/>
      <c r="D11" s="4"/>
      <c r="E11" s="4"/>
      <c r="F11" s="4"/>
      <c r="G11" s="4"/>
      <c r="H11" s="4"/>
      <c r="I11" s="4"/>
    </row>
    <row r="12" spans="1:17" ht="33.75" customHeight="1">
      <c r="A12" s="872" t="s">
        <v>1036</v>
      </c>
      <c r="B12" s="873"/>
      <c r="C12" s="873"/>
      <c r="D12" s="873"/>
      <c r="E12" s="873"/>
      <c r="F12" s="873"/>
      <c r="G12" s="873"/>
      <c r="H12" s="873"/>
      <c r="I12" s="873"/>
      <c r="J12" s="873"/>
      <c r="K12" s="873"/>
      <c r="L12" s="873"/>
      <c r="M12" s="873"/>
      <c r="N12" s="873"/>
      <c r="O12" s="873"/>
      <c r="P12" s="873"/>
      <c r="Q12" s="873"/>
    </row>
    <row r="13" spans="1:17" ht="21.75" customHeight="1">
      <c r="A13" s="872"/>
      <c r="B13" s="873"/>
      <c r="C13" s="873"/>
      <c r="D13" s="873"/>
      <c r="E13" s="873"/>
      <c r="F13" s="873"/>
      <c r="G13" s="873"/>
      <c r="H13" s="873"/>
      <c r="I13" s="873"/>
      <c r="J13" s="873"/>
      <c r="K13" s="873"/>
      <c r="L13" s="873"/>
      <c r="M13" s="873"/>
      <c r="N13" s="873"/>
      <c r="O13" s="873"/>
      <c r="P13" s="873"/>
      <c r="Q13" s="873"/>
    </row>
    <row r="14" spans="1:17" ht="8.25" customHeight="1">
      <c r="A14" s="872"/>
      <c r="B14" s="873"/>
      <c r="C14" s="873"/>
      <c r="D14" s="873"/>
      <c r="E14" s="873"/>
      <c r="F14" s="873"/>
      <c r="G14" s="873"/>
      <c r="H14" s="873"/>
      <c r="I14" s="873"/>
      <c r="J14" s="873"/>
      <c r="K14" s="873"/>
      <c r="L14" s="873"/>
      <c r="M14" s="873"/>
      <c r="N14" s="873"/>
      <c r="O14" s="873"/>
      <c r="P14" s="873"/>
      <c r="Q14" s="873"/>
    </row>
    <row r="15" spans="1:17" ht="36.75" hidden="1" customHeight="1">
      <c r="A15" s="872"/>
      <c r="B15" s="873"/>
      <c r="C15" s="873"/>
      <c r="D15" s="873"/>
      <c r="E15" s="873"/>
      <c r="F15" s="873"/>
      <c r="G15" s="873"/>
      <c r="H15" s="873"/>
      <c r="I15" s="873"/>
      <c r="J15" s="873"/>
      <c r="K15" s="873"/>
      <c r="L15" s="873"/>
      <c r="M15" s="873"/>
      <c r="N15" s="873"/>
      <c r="O15" s="873"/>
      <c r="P15" s="873"/>
      <c r="Q15" s="873"/>
    </row>
    <row r="16" spans="1:17">
      <c r="G16" s="4"/>
      <c r="H16" s="4"/>
      <c r="I16" s="4"/>
    </row>
    <row r="17" spans="1:11" ht="15.75" thickBot="1">
      <c r="G17" s="4"/>
      <c r="H17" s="4"/>
      <c r="I17" s="4"/>
    </row>
    <row r="18" spans="1:11" ht="48.75">
      <c r="A18" s="564" t="s">
        <v>1037</v>
      </c>
      <c r="B18" s="565" t="s">
        <v>999</v>
      </c>
      <c r="C18" s="565" t="s">
        <v>1000</v>
      </c>
      <c r="D18" s="565" t="s">
        <v>1001</v>
      </c>
      <c r="E18" s="565" t="s">
        <v>1002</v>
      </c>
      <c r="F18" s="565" t="s">
        <v>1003</v>
      </c>
      <c r="G18" s="4"/>
      <c r="H18" s="4"/>
      <c r="I18" s="4"/>
    </row>
    <row r="19" spans="1:11">
      <c r="A19" s="566" t="s">
        <v>975</v>
      </c>
      <c r="B19" s="567">
        <v>54</v>
      </c>
      <c r="C19" s="567">
        <v>53</v>
      </c>
      <c r="D19" s="567">
        <v>49</v>
      </c>
      <c r="E19" s="567">
        <v>51</v>
      </c>
      <c r="F19" s="567">
        <v>52</v>
      </c>
      <c r="G19" s="4"/>
      <c r="H19" s="4"/>
      <c r="I19" s="4"/>
    </row>
    <row r="20" spans="1:11" ht="15.75" thickBot="1">
      <c r="A20" s="566" t="s">
        <v>976</v>
      </c>
      <c r="B20" s="568">
        <v>51</v>
      </c>
      <c r="C20" s="569">
        <v>49</v>
      </c>
      <c r="D20" s="568">
        <v>46</v>
      </c>
      <c r="E20" s="568">
        <v>48</v>
      </c>
      <c r="F20" s="569">
        <v>47</v>
      </c>
      <c r="G20" s="4"/>
      <c r="H20" s="4"/>
      <c r="I20" s="4"/>
    </row>
    <row r="21" spans="1:11">
      <c r="A21" s="346" t="s">
        <v>1038</v>
      </c>
      <c r="B21" s="570">
        <v>53</v>
      </c>
      <c r="C21" s="570">
        <v>51</v>
      </c>
      <c r="D21" s="570">
        <v>48</v>
      </c>
      <c r="E21" s="570">
        <v>49</v>
      </c>
      <c r="F21" s="570">
        <v>50</v>
      </c>
      <c r="G21" s="4"/>
      <c r="H21" s="4"/>
      <c r="I21" s="4"/>
    </row>
    <row r="22" spans="1:11">
      <c r="A22" s="346" t="s">
        <v>1039</v>
      </c>
      <c r="B22" s="570">
        <v>59</v>
      </c>
      <c r="C22" s="570">
        <v>59</v>
      </c>
      <c r="D22" s="570">
        <v>55</v>
      </c>
      <c r="E22" s="570">
        <v>57</v>
      </c>
      <c r="F22" s="570">
        <v>59</v>
      </c>
      <c r="G22" s="4"/>
      <c r="H22" s="4"/>
      <c r="I22" s="4"/>
    </row>
    <row r="23" spans="1:11">
      <c r="A23" s="346" t="s">
        <v>1040</v>
      </c>
      <c r="B23" s="570">
        <v>57</v>
      </c>
      <c r="C23" s="570">
        <v>56</v>
      </c>
      <c r="D23" s="570">
        <v>52</v>
      </c>
      <c r="E23" s="570">
        <v>53</v>
      </c>
      <c r="F23" s="570">
        <v>56</v>
      </c>
      <c r="G23" s="4"/>
      <c r="H23" s="4"/>
      <c r="I23" s="4"/>
    </row>
    <row r="24" spans="1:11">
      <c r="A24" s="346" t="s">
        <v>1041</v>
      </c>
      <c r="B24" s="570">
        <v>57</v>
      </c>
      <c r="C24" s="570">
        <v>56</v>
      </c>
      <c r="D24" s="570">
        <v>52</v>
      </c>
      <c r="E24" s="570">
        <v>54</v>
      </c>
      <c r="F24" s="570">
        <v>56</v>
      </c>
      <c r="G24" s="4"/>
      <c r="H24" s="4"/>
      <c r="I24" s="4"/>
    </row>
    <row r="25" spans="1:11">
      <c r="A25" s="346" t="s">
        <v>705</v>
      </c>
      <c r="B25" s="570">
        <v>58</v>
      </c>
      <c r="C25" s="570">
        <v>58</v>
      </c>
      <c r="D25" s="570">
        <v>53</v>
      </c>
      <c r="E25" s="570">
        <v>55</v>
      </c>
      <c r="F25" s="570">
        <v>58</v>
      </c>
    </row>
    <row r="26" spans="1:11">
      <c r="A26" s="346" t="s">
        <v>1042</v>
      </c>
      <c r="B26" s="570">
        <v>56</v>
      </c>
      <c r="C26" s="570">
        <v>54</v>
      </c>
      <c r="D26" s="570">
        <v>51</v>
      </c>
      <c r="E26" s="570">
        <v>52</v>
      </c>
      <c r="F26" s="570">
        <v>56</v>
      </c>
    </row>
    <row r="27" spans="1:11">
      <c r="A27" s="346" t="s">
        <v>1043</v>
      </c>
      <c r="B27" s="570">
        <v>55</v>
      </c>
      <c r="C27" s="570">
        <v>54</v>
      </c>
      <c r="D27" s="570">
        <v>50</v>
      </c>
      <c r="E27" s="570">
        <v>51</v>
      </c>
      <c r="F27" s="570">
        <v>53</v>
      </c>
    </row>
    <row r="28" spans="1:11">
      <c r="A28" s="346" t="s">
        <v>1044</v>
      </c>
      <c r="B28" s="570">
        <v>51</v>
      </c>
      <c r="C28" s="570">
        <v>48</v>
      </c>
      <c r="D28" s="570">
        <v>45</v>
      </c>
      <c r="E28" s="570">
        <v>47</v>
      </c>
      <c r="F28" s="570">
        <v>49</v>
      </c>
    </row>
    <row r="29" spans="1:11">
      <c r="A29" s="571" t="s">
        <v>1045</v>
      </c>
      <c r="B29" s="1"/>
      <c r="C29" s="1"/>
      <c r="D29" s="1"/>
      <c r="E29" s="1"/>
      <c r="F29" s="1"/>
    </row>
    <row r="31" spans="1:11" ht="25.5">
      <c r="A31" s="564" t="s">
        <v>1046</v>
      </c>
      <c r="B31" s="564" t="s">
        <v>1047</v>
      </c>
      <c r="C31"/>
      <c r="D31"/>
      <c r="E31"/>
      <c r="F31"/>
      <c r="G31"/>
      <c r="H31"/>
      <c r="I31"/>
      <c r="J31"/>
      <c r="K31"/>
    </row>
    <row r="32" spans="1:11">
      <c r="A32" s="572" t="s">
        <v>975</v>
      </c>
      <c r="B32" s="573">
        <v>260</v>
      </c>
      <c r="C32"/>
      <c r="D32"/>
      <c r="E32"/>
      <c r="F32"/>
      <c r="G32"/>
      <c r="H32"/>
      <c r="I32"/>
      <c r="J32"/>
      <c r="K32"/>
    </row>
    <row r="33" spans="1:11">
      <c r="A33" s="572" t="s">
        <v>976</v>
      </c>
      <c r="B33" s="573">
        <v>242</v>
      </c>
      <c r="C33"/>
      <c r="D33"/>
      <c r="E33"/>
      <c r="F33"/>
      <c r="G33"/>
      <c r="H33"/>
      <c r="I33"/>
      <c r="J33"/>
      <c r="K33"/>
    </row>
    <row r="34" spans="1:11">
      <c r="A34" s="346" t="s">
        <v>1048</v>
      </c>
      <c r="B34" s="347">
        <v>246</v>
      </c>
      <c r="C34"/>
      <c r="D34"/>
      <c r="E34"/>
      <c r="F34"/>
      <c r="G34"/>
      <c r="H34"/>
      <c r="I34"/>
      <c r="J34"/>
      <c r="K34"/>
    </row>
    <row r="35" spans="1:11">
      <c r="A35" s="346" t="s">
        <v>1049</v>
      </c>
      <c r="B35" s="347">
        <v>228</v>
      </c>
      <c r="C35"/>
      <c r="D35"/>
      <c r="E35"/>
      <c r="F35"/>
      <c r="G35"/>
      <c r="H35"/>
      <c r="I35"/>
      <c r="J35"/>
      <c r="K35"/>
    </row>
    <row r="36" spans="1:11">
      <c r="A36" s="346" t="s">
        <v>980</v>
      </c>
      <c r="B36" s="347">
        <v>270</v>
      </c>
      <c r="C36"/>
      <c r="D36"/>
      <c r="E36"/>
      <c r="F36"/>
      <c r="G36"/>
      <c r="H36"/>
      <c r="I36"/>
      <c r="J36"/>
      <c r="K36"/>
    </row>
    <row r="37" spans="1:11">
      <c r="A37" s="572" t="s">
        <v>1038</v>
      </c>
      <c r="B37" s="573">
        <v>251</v>
      </c>
      <c r="C37"/>
      <c r="D37"/>
      <c r="E37"/>
      <c r="F37"/>
      <c r="G37"/>
      <c r="H37"/>
      <c r="I37"/>
      <c r="J37"/>
      <c r="K37"/>
    </row>
    <row r="38" spans="1:11">
      <c r="A38" s="346" t="s">
        <v>1050</v>
      </c>
      <c r="B38" s="347">
        <v>255</v>
      </c>
      <c r="C38"/>
      <c r="D38"/>
      <c r="E38"/>
      <c r="F38"/>
      <c r="G38"/>
      <c r="H38"/>
      <c r="I38"/>
      <c r="J38"/>
      <c r="K38"/>
    </row>
    <row r="39" spans="1:11">
      <c r="A39" s="346" t="s">
        <v>1051</v>
      </c>
      <c r="B39" s="347">
        <v>238</v>
      </c>
      <c r="C39"/>
      <c r="D39"/>
      <c r="E39"/>
      <c r="F39"/>
      <c r="G39"/>
      <c r="H39"/>
      <c r="I39"/>
      <c r="J39"/>
      <c r="K39"/>
    </row>
    <row r="40" spans="1:11">
      <c r="A40" s="346" t="s">
        <v>1052</v>
      </c>
      <c r="B40" s="347">
        <v>288</v>
      </c>
      <c r="C40"/>
      <c r="D40"/>
      <c r="E40"/>
      <c r="F40"/>
      <c r="G40"/>
      <c r="H40"/>
      <c r="I40"/>
      <c r="J40"/>
      <c r="K40"/>
    </row>
    <row r="41" spans="1:11">
      <c r="A41" s="572" t="s">
        <v>1039</v>
      </c>
      <c r="B41" s="573">
        <v>290</v>
      </c>
      <c r="C41"/>
      <c r="D41"/>
      <c r="E41"/>
      <c r="F41"/>
      <c r="G41"/>
      <c r="H41"/>
      <c r="I41"/>
      <c r="J41"/>
      <c r="K41"/>
    </row>
    <row r="42" spans="1:11">
      <c r="A42" s="346" t="s">
        <v>1053</v>
      </c>
      <c r="B42" s="347">
        <v>283</v>
      </c>
      <c r="C42"/>
      <c r="D42"/>
      <c r="E42"/>
      <c r="F42"/>
      <c r="G42"/>
      <c r="H42"/>
      <c r="I42"/>
      <c r="J42"/>
      <c r="K42"/>
    </row>
    <row r="43" spans="1:11">
      <c r="A43" s="346" t="s">
        <v>1054</v>
      </c>
      <c r="B43" s="347">
        <v>279</v>
      </c>
      <c r="C43"/>
      <c r="D43"/>
      <c r="E43"/>
      <c r="F43"/>
      <c r="G43"/>
      <c r="H43"/>
      <c r="I43"/>
      <c r="J43"/>
      <c r="K43"/>
    </row>
    <row r="44" spans="1:11">
      <c r="A44" s="346" t="s">
        <v>1055</v>
      </c>
      <c r="B44" s="347">
        <v>320</v>
      </c>
      <c r="C44"/>
      <c r="D44"/>
      <c r="E44"/>
      <c r="F44"/>
      <c r="G44"/>
      <c r="H44"/>
      <c r="I44"/>
      <c r="J44"/>
      <c r="K44"/>
    </row>
    <row r="45" spans="1:11">
      <c r="A45" s="572" t="s">
        <v>1040</v>
      </c>
      <c r="B45" s="573">
        <v>273</v>
      </c>
      <c r="C45"/>
      <c r="D45"/>
      <c r="E45"/>
      <c r="F45"/>
      <c r="G45"/>
      <c r="H45"/>
      <c r="I45"/>
      <c r="J45"/>
      <c r="K45"/>
    </row>
    <row r="46" spans="1:11" ht="26.25">
      <c r="A46" s="363" t="s">
        <v>1056</v>
      </c>
      <c r="B46" s="347">
        <v>269</v>
      </c>
      <c r="C46"/>
      <c r="D46"/>
      <c r="E46"/>
      <c r="F46"/>
      <c r="G46"/>
      <c r="H46"/>
      <c r="I46"/>
      <c r="J46"/>
      <c r="K46"/>
    </row>
    <row r="47" spans="1:11" ht="26.25">
      <c r="A47" s="363" t="s">
        <v>1057</v>
      </c>
      <c r="B47" s="347">
        <v>249</v>
      </c>
      <c r="C47"/>
      <c r="D47"/>
      <c r="E47"/>
      <c r="F47"/>
      <c r="G47"/>
      <c r="H47"/>
      <c r="I47"/>
      <c r="J47"/>
      <c r="K47"/>
    </row>
    <row r="48" spans="1:11" ht="26.25">
      <c r="A48" s="363" t="s">
        <v>1058</v>
      </c>
      <c r="B48" s="347">
        <v>306</v>
      </c>
      <c r="C48"/>
      <c r="D48"/>
      <c r="E48"/>
      <c r="F48"/>
      <c r="G48"/>
      <c r="H48"/>
      <c r="I48"/>
      <c r="J48"/>
      <c r="K48"/>
    </row>
    <row r="49" spans="1:11">
      <c r="A49" s="572" t="s">
        <v>1041</v>
      </c>
      <c r="B49" s="573">
        <v>273</v>
      </c>
      <c r="C49"/>
      <c r="D49"/>
      <c r="E49"/>
      <c r="F49"/>
      <c r="G49"/>
      <c r="H49"/>
      <c r="I49"/>
      <c r="J49"/>
      <c r="K49"/>
    </row>
    <row r="50" spans="1:11">
      <c r="A50" s="346" t="s">
        <v>1059</v>
      </c>
      <c r="B50" s="347">
        <v>265</v>
      </c>
      <c r="C50"/>
      <c r="D50"/>
      <c r="E50"/>
      <c r="F50"/>
      <c r="G50"/>
      <c r="H50"/>
      <c r="I50"/>
      <c r="J50"/>
      <c r="K50"/>
    </row>
    <row r="51" spans="1:11">
      <c r="A51" s="346" t="s">
        <v>1060</v>
      </c>
      <c r="B51" s="347">
        <v>245</v>
      </c>
      <c r="C51"/>
      <c r="D51"/>
      <c r="E51"/>
      <c r="F51"/>
      <c r="G51"/>
      <c r="H51"/>
      <c r="I51"/>
      <c r="J51"/>
      <c r="K51"/>
    </row>
    <row r="52" spans="1:11">
      <c r="A52" s="346" t="s">
        <v>1061</v>
      </c>
      <c r="B52" s="347">
        <v>302</v>
      </c>
      <c r="C52"/>
      <c r="D52"/>
      <c r="E52"/>
      <c r="F52"/>
      <c r="G52"/>
      <c r="H52"/>
      <c r="I52"/>
      <c r="J52"/>
      <c r="K52"/>
    </row>
    <row r="53" spans="1:11">
      <c r="A53" s="572" t="s">
        <v>705</v>
      </c>
      <c r="B53" s="573">
        <v>279</v>
      </c>
      <c r="C53"/>
      <c r="D53"/>
      <c r="E53"/>
      <c r="F53"/>
      <c r="G53"/>
      <c r="H53"/>
      <c r="I53"/>
      <c r="J53"/>
      <c r="K53"/>
    </row>
    <row r="54" spans="1:11">
      <c r="A54" s="346" t="s">
        <v>1062</v>
      </c>
      <c r="B54" s="347">
        <v>272</v>
      </c>
      <c r="C54"/>
      <c r="D54"/>
      <c r="E54"/>
      <c r="F54"/>
      <c r="G54"/>
      <c r="H54"/>
      <c r="I54"/>
      <c r="J54"/>
      <c r="K54"/>
    </row>
    <row r="55" spans="1:11">
      <c r="A55" s="346" t="s">
        <v>1063</v>
      </c>
      <c r="B55" s="347">
        <v>249</v>
      </c>
      <c r="C55"/>
      <c r="D55"/>
      <c r="E55"/>
      <c r="F55"/>
      <c r="G55"/>
      <c r="H55"/>
      <c r="I55"/>
      <c r="J55"/>
      <c r="K55"/>
    </row>
    <row r="56" spans="1:11">
      <c r="A56" s="346" t="s">
        <v>1064</v>
      </c>
      <c r="B56" s="347">
        <v>311</v>
      </c>
      <c r="C56"/>
      <c r="D56"/>
      <c r="E56"/>
      <c r="F56"/>
      <c r="G56"/>
      <c r="H56"/>
      <c r="I56"/>
      <c r="J56"/>
      <c r="K56"/>
    </row>
    <row r="57" spans="1:11">
      <c r="A57" s="572" t="s">
        <v>1042</v>
      </c>
      <c r="B57" s="573">
        <v>268</v>
      </c>
      <c r="C57"/>
      <c r="D57"/>
      <c r="E57"/>
      <c r="F57"/>
      <c r="G57"/>
      <c r="H57"/>
      <c r="I57"/>
      <c r="J57"/>
      <c r="K57"/>
    </row>
    <row r="58" spans="1:11">
      <c r="A58" s="346" t="s">
        <v>1065</v>
      </c>
      <c r="B58" s="347">
        <v>264</v>
      </c>
      <c r="C58"/>
      <c r="D58"/>
      <c r="E58"/>
      <c r="F58"/>
      <c r="G58"/>
      <c r="H58"/>
      <c r="I58"/>
      <c r="J58"/>
      <c r="K58"/>
    </row>
    <row r="59" spans="1:11">
      <c r="A59" s="346" t="s">
        <v>1066</v>
      </c>
      <c r="B59" s="347">
        <v>257</v>
      </c>
      <c r="C59"/>
      <c r="D59"/>
      <c r="E59"/>
      <c r="F59"/>
      <c r="G59"/>
      <c r="H59"/>
      <c r="I59"/>
      <c r="J59"/>
      <c r="K59"/>
    </row>
    <row r="60" spans="1:11">
      <c r="A60" s="346" t="s">
        <v>1067</v>
      </c>
      <c r="B60" s="347">
        <v>298</v>
      </c>
      <c r="C60"/>
      <c r="D60"/>
      <c r="E60"/>
      <c r="F60"/>
      <c r="G60"/>
      <c r="H60"/>
      <c r="I60"/>
      <c r="J60"/>
      <c r="K60"/>
    </row>
    <row r="61" spans="1:11">
      <c r="A61" s="572" t="s">
        <v>1043</v>
      </c>
      <c r="B61" s="573">
        <v>263</v>
      </c>
      <c r="C61"/>
      <c r="D61"/>
      <c r="E61"/>
      <c r="F61"/>
      <c r="G61"/>
      <c r="H61"/>
      <c r="I61"/>
      <c r="J61"/>
      <c r="K61"/>
    </row>
    <row r="62" spans="1:11">
      <c r="A62" s="346" t="s">
        <v>1068</v>
      </c>
      <c r="B62" s="347">
        <v>261</v>
      </c>
      <c r="C62"/>
      <c r="D62"/>
      <c r="E62"/>
      <c r="F62"/>
      <c r="G62"/>
      <c r="H62"/>
      <c r="I62"/>
      <c r="J62"/>
      <c r="K62"/>
    </row>
    <row r="63" spans="1:11">
      <c r="A63" s="346" t="s">
        <v>1069</v>
      </c>
      <c r="B63" s="347">
        <v>258</v>
      </c>
      <c r="C63"/>
      <c r="D63"/>
      <c r="E63"/>
      <c r="F63"/>
      <c r="G63"/>
      <c r="H63"/>
      <c r="I63"/>
      <c r="J63"/>
      <c r="K63"/>
    </row>
    <row r="64" spans="1:11">
      <c r="A64" s="346" t="s">
        <v>1070</v>
      </c>
      <c r="B64" s="347">
        <v>315</v>
      </c>
      <c r="C64"/>
      <c r="D64"/>
      <c r="E64"/>
      <c r="F64"/>
      <c r="G64"/>
      <c r="H64"/>
      <c r="I64"/>
      <c r="J64"/>
      <c r="K64"/>
    </row>
    <row r="65" spans="1:11">
      <c r="A65" s="572" t="s">
        <v>1044</v>
      </c>
      <c r="B65" s="573">
        <v>239</v>
      </c>
      <c r="C65"/>
      <c r="D65"/>
      <c r="E65"/>
      <c r="F65"/>
      <c r="G65"/>
      <c r="H65"/>
      <c r="I65"/>
      <c r="J65"/>
      <c r="K65"/>
    </row>
    <row r="66" spans="1:11">
      <c r="A66" s="346" t="s">
        <v>1071</v>
      </c>
      <c r="B66" s="347">
        <v>247</v>
      </c>
      <c r="C66"/>
      <c r="D66"/>
      <c r="E66"/>
      <c r="F66"/>
      <c r="G66"/>
      <c r="H66"/>
      <c r="I66"/>
      <c r="J66"/>
      <c r="K66"/>
    </row>
    <row r="67" spans="1:11">
      <c r="A67" s="346" t="s">
        <v>1072</v>
      </c>
      <c r="B67" s="347">
        <v>218</v>
      </c>
      <c r="C67"/>
      <c r="D67"/>
      <c r="E67"/>
      <c r="F67"/>
      <c r="G67"/>
      <c r="H67"/>
      <c r="I67"/>
      <c r="J67"/>
      <c r="K67"/>
    </row>
    <row r="68" spans="1:11">
      <c r="A68" s="346" t="s">
        <v>1073</v>
      </c>
      <c r="B68" s="347">
        <v>306</v>
      </c>
      <c r="C68"/>
      <c r="D68"/>
      <c r="E68"/>
      <c r="F68"/>
      <c r="G68"/>
      <c r="H68"/>
      <c r="I68"/>
      <c r="J68"/>
      <c r="K68"/>
    </row>
    <row r="69" spans="1:11">
      <c r="A69"/>
      <c r="B69"/>
      <c r="C69"/>
      <c r="D69"/>
      <c r="E69"/>
      <c r="F69"/>
      <c r="G69"/>
      <c r="H69"/>
      <c r="I69"/>
      <c r="J69"/>
      <c r="K69"/>
    </row>
    <row r="70" spans="1:11">
      <c r="A70"/>
      <c r="B70"/>
      <c r="C70"/>
      <c r="D70"/>
      <c r="E70"/>
      <c r="F70"/>
      <c r="G70"/>
      <c r="H70"/>
      <c r="I70"/>
      <c r="J70"/>
      <c r="K70"/>
    </row>
    <row r="71" spans="1:11" ht="25.5">
      <c r="A71" s="379" t="s">
        <v>1046</v>
      </c>
      <c r="B71" s="379" t="s">
        <v>1047</v>
      </c>
      <c r="C71"/>
      <c r="D71"/>
      <c r="E71"/>
      <c r="F71"/>
      <c r="G71"/>
      <c r="H71"/>
      <c r="I71"/>
      <c r="J71"/>
      <c r="K71"/>
    </row>
    <row r="72" spans="1:11">
      <c r="A72" s="346" t="s">
        <v>975</v>
      </c>
      <c r="B72" s="347">
        <v>260</v>
      </c>
      <c r="C72"/>
      <c r="D72"/>
      <c r="E72"/>
      <c r="F72"/>
      <c r="G72"/>
      <c r="H72"/>
      <c r="I72"/>
      <c r="J72"/>
      <c r="K72"/>
    </row>
    <row r="73" spans="1:11">
      <c r="A73" s="346" t="s">
        <v>976</v>
      </c>
      <c r="B73" s="347">
        <v>242</v>
      </c>
      <c r="C73"/>
      <c r="D73"/>
      <c r="E73"/>
      <c r="F73"/>
      <c r="G73"/>
      <c r="H73"/>
      <c r="I73"/>
      <c r="J73"/>
      <c r="K73"/>
    </row>
    <row r="74" spans="1:11">
      <c r="A74" s="346" t="s">
        <v>1038</v>
      </c>
      <c r="B74" s="347">
        <v>251</v>
      </c>
      <c r="C74"/>
      <c r="D74"/>
      <c r="E74"/>
      <c r="F74"/>
      <c r="G74"/>
      <c r="H74"/>
      <c r="I74"/>
      <c r="J74"/>
      <c r="K74"/>
    </row>
    <row r="75" spans="1:11">
      <c r="A75" s="346" t="s">
        <v>1039</v>
      </c>
      <c r="B75" s="347">
        <v>290</v>
      </c>
      <c r="C75"/>
      <c r="D75"/>
      <c r="E75"/>
      <c r="F75"/>
      <c r="G75"/>
      <c r="H75"/>
      <c r="I75"/>
      <c r="J75"/>
      <c r="K75"/>
    </row>
    <row r="76" spans="1:11">
      <c r="A76" s="346" t="s">
        <v>1040</v>
      </c>
      <c r="B76" s="347">
        <v>273</v>
      </c>
      <c r="C76"/>
      <c r="D76"/>
      <c r="E76"/>
      <c r="F76"/>
      <c r="G76"/>
      <c r="H76"/>
      <c r="I76"/>
      <c r="J76"/>
      <c r="K76"/>
    </row>
    <row r="77" spans="1:11">
      <c r="A77" s="346" t="s">
        <v>1041</v>
      </c>
      <c r="B77" s="347">
        <v>273</v>
      </c>
      <c r="C77"/>
      <c r="D77"/>
      <c r="E77"/>
      <c r="F77"/>
      <c r="G77"/>
      <c r="H77"/>
      <c r="I77"/>
      <c r="J77"/>
      <c r="K77"/>
    </row>
    <row r="78" spans="1:11">
      <c r="A78" s="346" t="s">
        <v>1042</v>
      </c>
      <c r="B78" s="347">
        <v>268</v>
      </c>
      <c r="C78"/>
      <c r="D78"/>
      <c r="E78"/>
      <c r="F78"/>
      <c r="G78"/>
      <c r="H78"/>
      <c r="I78"/>
      <c r="J78"/>
      <c r="K78"/>
    </row>
    <row r="79" spans="1:11">
      <c r="A79" s="346" t="s">
        <v>1043</v>
      </c>
      <c r="B79" s="347">
        <v>263</v>
      </c>
      <c r="C79"/>
      <c r="D79"/>
      <c r="E79"/>
      <c r="F79"/>
      <c r="G79"/>
      <c r="H79"/>
      <c r="I79"/>
      <c r="J79"/>
      <c r="K79"/>
    </row>
    <row r="80" spans="1:11">
      <c r="A80" s="346" t="s">
        <v>1044</v>
      </c>
      <c r="B80" s="347">
        <v>239</v>
      </c>
      <c r="C80"/>
      <c r="D80"/>
      <c r="E80"/>
      <c r="F80"/>
      <c r="G80"/>
      <c r="H80"/>
      <c r="I80"/>
      <c r="J80"/>
      <c r="K80"/>
    </row>
    <row r="81" spans="1:11">
      <c r="A81"/>
      <c r="B81"/>
      <c r="C81"/>
      <c r="D81"/>
      <c r="E81"/>
      <c r="F81"/>
      <c r="G81"/>
      <c r="H81"/>
      <c r="I81"/>
      <c r="J81"/>
      <c r="K81"/>
    </row>
  </sheetData>
  <mergeCells count="2">
    <mergeCell ref="B5:P5"/>
    <mergeCell ref="A12:Q15"/>
  </mergeCells>
  <pageMargins left="0.7" right="0.7" top="0.75" bottom="0.75" header="0.3" footer="0.3"/>
  <drawing r:id="rId1"/>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36CAC1-8DC8-4E3F-8057-1454CC69EB97}">
  <sheetPr>
    <tabColor theme="8" tint="0.79998168889431442"/>
  </sheetPr>
  <dimension ref="A1:V35"/>
  <sheetViews>
    <sheetView topLeftCell="A10" zoomScale="87" zoomScaleNormal="87" workbookViewId="0">
      <selection activeCell="A22" sqref="A22:I37"/>
    </sheetView>
  </sheetViews>
  <sheetFormatPr defaultColWidth="11.42578125" defaultRowHeight="15"/>
  <cols>
    <col min="1" max="1" width="43.5703125" style="4" customWidth="1"/>
    <col min="2" max="2" width="17.5703125" style="4" customWidth="1"/>
    <col min="3" max="3" width="19" style="4" customWidth="1"/>
    <col min="4" max="4" width="18.28515625" style="4" customWidth="1"/>
    <col min="5" max="5" width="17" style="4" customWidth="1"/>
    <col min="6" max="14" width="17.42578125" style="4" customWidth="1"/>
    <col min="15" max="15" width="15.7109375" style="4" customWidth="1"/>
    <col min="16" max="16" width="11.42578125" style="4"/>
    <col min="17" max="17" width="21.140625" style="4" customWidth="1"/>
    <col min="18" max="18" width="57.5703125" style="4" customWidth="1"/>
    <col min="19" max="19" width="11.42578125" style="4"/>
    <col min="20" max="20" width="17.28515625" style="4" customWidth="1"/>
    <col min="21" max="21" width="16.85546875" style="4" customWidth="1"/>
    <col min="22" max="22" width="17.85546875" style="4" customWidth="1"/>
    <col min="23" max="16384" width="11.42578125" style="4"/>
  </cols>
  <sheetData>
    <row r="1" spans="1:22" ht="15.75">
      <c r="A1" s="128"/>
      <c r="B1" s="128"/>
      <c r="C1" s="128"/>
      <c r="D1" s="57"/>
      <c r="E1" s="57"/>
    </row>
    <row r="2" spans="1:22" ht="15.75">
      <c r="A2" s="128"/>
      <c r="B2" s="57"/>
      <c r="C2" s="57"/>
    </row>
    <row r="3" spans="1:22" ht="15.75">
      <c r="B3" s="129" t="s">
        <v>49</v>
      </c>
      <c r="C3" s="129"/>
    </row>
    <row r="4" spans="1:22" ht="15" customHeight="1">
      <c r="B4" s="15" t="s">
        <v>168</v>
      </c>
      <c r="C4" s="15"/>
    </row>
    <row r="5" spans="1:22" ht="15" customHeight="1">
      <c r="B5" s="15" t="s">
        <v>1074</v>
      </c>
      <c r="C5" s="15"/>
    </row>
    <row r="6" spans="1:22" ht="15.75">
      <c r="B6" s="462"/>
      <c r="C6" s="15"/>
      <c r="D6" s="57"/>
      <c r="E6" s="57"/>
      <c r="F6" s="57"/>
      <c r="G6" s="57"/>
      <c r="H6" s="57"/>
      <c r="I6" s="57"/>
      <c r="J6" s="57"/>
      <c r="K6" s="57"/>
      <c r="L6" s="57"/>
      <c r="M6" s="57"/>
    </row>
    <row r="7" spans="1:22" ht="15.75">
      <c r="A7" s="128"/>
      <c r="B7" s="128"/>
      <c r="C7" s="128"/>
      <c r="D7" s="128"/>
      <c r="E7" s="128"/>
      <c r="F7" s="128"/>
      <c r="G7" s="128"/>
      <c r="H7" s="128"/>
      <c r="I7" s="128"/>
      <c r="J7" s="128"/>
      <c r="K7" s="128"/>
      <c r="L7" s="128"/>
      <c r="M7" s="128"/>
    </row>
    <row r="8" spans="1:22" ht="35.25" customHeight="1">
      <c r="A8" s="456"/>
      <c r="B8" s="492" t="s">
        <v>1075</v>
      </c>
      <c r="C8" s="492"/>
      <c r="D8" s="492"/>
      <c r="E8" s="492"/>
      <c r="F8" s="492"/>
      <c r="G8" s="492"/>
      <c r="H8" s="492"/>
      <c r="I8" s="492"/>
      <c r="J8" s="492"/>
      <c r="K8" s="492"/>
      <c r="L8" s="492"/>
      <c r="M8" s="492"/>
    </row>
    <row r="9" spans="1:22" ht="29.25" customHeight="1">
      <c r="A9" s="456"/>
      <c r="B9" s="456"/>
      <c r="C9" s="456"/>
      <c r="D9" s="456"/>
      <c r="E9" s="456"/>
      <c r="F9" s="456"/>
      <c r="G9" s="456"/>
      <c r="H9" s="456"/>
      <c r="I9" s="456"/>
      <c r="J9" s="456"/>
      <c r="K9" s="456"/>
      <c r="L9" s="456"/>
      <c r="M9" s="456"/>
      <c r="N9" s="456"/>
      <c r="O9" s="456"/>
      <c r="Q9" s="874"/>
      <c r="R9" s="874"/>
      <c r="S9" s="874"/>
      <c r="T9" s="874"/>
      <c r="U9" s="874"/>
      <c r="V9" s="874"/>
    </row>
    <row r="10" spans="1:22" ht="25.5" customHeight="1">
      <c r="A10" s="883" t="s">
        <v>1076</v>
      </c>
      <c r="B10" s="882">
        <v>2024</v>
      </c>
      <c r="C10" s="882"/>
      <c r="D10" s="882">
        <v>2023</v>
      </c>
      <c r="E10" s="882"/>
      <c r="F10" s="882">
        <v>2022</v>
      </c>
      <c r="G10" s="882"/>
      <c r="H10" s="882">
        <v>2021</v>
      </c>
      <c r="I10" s="882"/>
      <c r="J10" s="882">
        <v>2020</v>
      </c>
      <c r="K10" s="882"/>
      <c r="L10" s="882">
        <v>2019</v>
      </c>
      <c r="M10" s="882"/>
      <c r="N10" s="882">
        <v>2018</v>
      </c>
      <c r="O10" s="882"/>
    </row>
    <row r="11" spans="1:22" ht="21.75" customHeight="1">
      <c r="A11" s="883"/>
      <c r="B11" s="542" t="s">
        <v>975</v>
      </c>
      <c r="C11" s="542" t="s">
        <v>976</v>
      </c>
      <c r="D11" s="542" t="s">
        <v>975</v>
      </c>
      <c r="E11" s="542" t="s">
        <v>976</v>
      </c>
      <c r="F11" s="542" t="s">
        <v>975</v>
      </c>
      <c r="G11" s="542" t="s">
        <v>976</v>
      </c>
      <c r="H11" s="542" t="s">
        <v>975</v>
      </c>
      <c r="I11" s="542" t="s">
        <v>976</v>
      </c>
      <c r="J11" s="542" t="s">
        <v>975</v>
      </c>
      <c r="K11" s="542" t="s">
        <v>976</v>
      </c>
      <c r="L11" s="542" t="s">
        <v>975</v>
      </c>
      <c r="M11" s="542" t="s">
        <v>976</v>
      </c>
      <c r="N11" s="542" t="s">
        <v>975</v>
      </c>
      <c r="O11" s="542" t="s">
        <v>976</v>
      </c>
    </row>
    <row r="12" spans="1:22" ht="31.5">
      <c r="A12" s="131" t="s">
        <v>1077</v>
      </c>
      <c r="B12" s="131" t="s">
        <v>409</v>
      </c>
      <c r="C12" s="131" t="s">
        <v>409</v>
      </c>
      <c r="D12" s="546">
        <v>0.5</v>
      </c>
      <c r="E12" s="546">
        <v>0.56000000000000005</v>
      </c>
      <c r="F12" s="547">
        <v>0.47</v>
      </c>
      <c r="G12" s="547">
        <v>0.54</v>
      </c>
      <c r="H12" s="545">
        <v>0.55000000000000004</v>
      </c>
      <c r="I12" s="545">
        <v>0.61</v>
      </c>
      <c r="J12" s="80">
        <v>0.39</v>
      </c>
      <c r="K12" s="80">
        <v>0.45</v>
      </c>
      <c r="L12" s="80">
        <v>0.43</v>
      </c>
      <c r="M12" s="80">
        <v>0.48</v>
      </c>
      <c r="N12" s="544">
        <v>0.51</v>
      </c>
      <c r="O12" s="544">
        <v>0.56000000000000005</v>
      </c>
    </row>
    <row r="13" spans="1:22" ht="31.5">
      <c r="A13" s="131" t="s">
        <v>1078</v>
      </c>
      <c r="B13" s="131" t="s">
        <v>409</v>
      </c>
      <c r="C13" s="131" t="s">
        <v>409</v>
      </c>
      <c r="D13" s="381">
        <v>0.37</v>
      </c>
      <c r="E13" s="381">
        <v>0.43</v>
      </c>
      <c r="F13" s="132">
        <v>0.36</v>
      </c>
      <c r="G13" s="132">
        <v>0.41</v>
      </c>
      <c r="H13" s="80">
        <v>0.36</v>
      </c>
      <c r="I13" s="80">
        <v>0.42</v>
      </c>
      <c r="J13" s="80">
        <v>0.46</v>
      </c>
      <c r="K13" s="80">
        <v>0.49</v>
      </c>
      <c r="L13" s="80">
        <v>0.37</v>
      </c>
      <c r="M13" s="80">
        <v>0.43</v>
      </c>
      <c r="N13" s="265">
        <v>0.47</v>
      </c>
      <c r="O13" s="265">
        <v>0.54</v>
      </c>
    </row>
    <row r="14" spans="1:22" ht="31.5">
      <c r="A14" s="131" t="s">
        <v>1079</v>
      </c>
      <c r="B14" s="131" t="s">
        <v>409</v>
      </c>
      <c r="C14" s="131" t="s">
        <v>409</v>
      </c>
      <c r="D14" s="381">
        <v>0.48</v>
      </c>
      <c r="E14" s="381">
        <v>0.54</v>
      </c>
      <c r="F14" s="132">
        <v>0.47</v>
      </c>
      <c r="G14" s="132">
        <v>0.53</v>
      </c>
      <c r="H14" s="80">
        <v>0.45</v>
      </c>
      <c r="I14" s="80">
        <v>0.52</v>
      </c>
      <c r="J14" s="545">
        <v>0.48</v>
      </c>
      <c r="K14" s="545">
        <v>0.54</v>
      </c>
      <c r="L14" s="545">
        <v>0.43</v>
      </c>
      <c r="M14" s="545">
        <v>0.5</v>
      </c>
      <c r="N14" s="265">
        <v>0.44</v>
      </c>
      <c r="O14" s="265">
        <v>0.5</v>
      </c>
    </row>
    <row r="15" spans="1:22" ht="15.75">
      <c r="A15" s="57"/>
      <c r="B15" s="57"/>
      <c r="C15" s="57"/>
      <c r="D15" s="57"/>
      <c r="E15" s="57"/>
      <c r="F15" s="57"/>
      <c r="G15" s="57"/>
      <c r="H15" s="57"/>
      <c r="I15" s="57"/>
      <c r="J15" s="57"/>
      <c r="K15" s="57"/>
      <c r="L15" s="57"/>
      <c r="M15" s="57"/>
      <c r="N15" s="57"/>
      <c r="O15" s="57"/>
    </row>
    <row r="16" spans="1:22" ht="15.75">
      <c r="F16" s="57"/>
      <c r="G16" s="57"/>
      <c r="H16" s="57"/>
      <c r="I16" s="57"/>
      <c r="J16" s="57"/>
      <c r="K16" s="57"/>
      <c r="L16" s="57"/>
      <c r="M16" s="57"/>
      <c r="N16" s="57"/>
    </row>
    <row r="20" spans="1:22">
      <c r="A20" s="875" t="s">
        <v>1080</v>
      </c>
      <c r="B20" s="875"/>
      <c r="C20" s="875"/>
      <c r="D20" s="875"/>
      <c r="E20" s="875"/>
      <c r="F20" s="875"/>
      <c r="G20" s="875"/>
      <c r="H20" s="875"/>
    </row>
    <row r="21" spans="1:22">
      <c r="A21" s="876"/>
      <c r="B21" s="876"/>
      <c r="C21" s="876"/>
      <c r="D21" s="876"/>
      <c r="E21" s="876"/>
      <c r="F21" s="876"/>
      <c r="G21" s="876"/>
      <c r="H21" s="876"/>
    </row>
    <row r="22" spans="1:22" ht="36.75" customHeight="1">
      <c r="A22" s="880" t="s">
        <v>1081</v>
      </c>
      <c r="B22" s="493"/>
      <c r="C22" s="493"/>
      <c r="D22" s="880" t="s">
        <v>56</v>
      </c>
      <c r="E22" s="880" t="s">
        <v>1082</v>
      </c>
      <c r="F22" s="877" t="s">
        <v>1083</v>
      </c>
      <c r="G22" s="878"/>
      <c r="H22" s="879"/>
      <c r="I22" s="391" t="s">
        <v>1084</v>
      </c>
    </row>
    <row r="23" spans="1:22">
      <c r="A23" s="881"/>
      <c r="B23" s="494"/>
      <c r="C23" s="494"/>
      <c r="D23" s="881"/>
      <c r="E23" s="881"/>
      <c r="F23" s="352" t="s">
        <v>1085</v>
      </c>
      <c r="G23" s="352" t="s">
        <v>1086</v>
      </c>
      <c r="H23" s="352" t="s">
        <v>1087</v>
      </c>
      <c r="I23" s="392" t="s">
        <v>1088</v>
      </c>
    </row>
    <row r="24" spans="1:22">
      <c r="A24" s="388" t="s">
        <v>550</v>
      </c>
      <c r="B24" s="388"/>
      <c r="C24" s="388"/>
      <c r="D24" s="382" t="s">
        <v>600</v>
      </c>
      <c r="E24" s="383">
        <v>46</v>
      </c>
      <c r="F24" s="384">
        <v>0.3</v>
      </c>
      <c r="G24" s="384">
        <v>0.46</v>
      </c>
      <c r="H24" s="398">
        <v>0.91</v>
      </c>
      <c r="I24" s="393" t="s">
        <v>1089</v>
      </c>
      <c r="Q24"/>
      <c r="R24"/>
      <c r="S24"/>
      <c r="T24"/>
      <c r="U24"/>
      <c r="V24"/>
    </row>
    <row r="25" spans="1:22" ht="26.25">
      <c r="A25" s="388" t="s">
        <v>1090</v>
      </c>
      <c r="B25" s="388"/>
      <c r="C25" s="388"/>
      <c r="D25" s="388" t="s">
        <v>977</v>
      </c>
      <c r="E25" s="383">
        <v>36</v>
      </c>
      <c r="F25" s="384">
        <v>0.75</v>
      </c>
      <c r="G25" s="384">
        <v>0.81</v>
      </c>
      <c r="H25" s="398">
        <v>0.91</v>
      </c>
      <c r="S25"/>
      <c r="T25"/>
      <c r="U25"/>
      <c r="V25"/>
    </row>
    <row r="26" spans="1:22" ht="26.25">
      <c r="A26" s="389" t="s">
        <v>1091</v>
      </c>
      <c r="B26" s="389"/>
      <c r="C26" s="389"/>
      <c r="D26" s="385" t="s">
        <v>581</v>
      </c>
      <c r="E26" s="386">
        <v>42</v>
      </c>
      <c r="F26" s="387">
        <v>0.51</v>
      </c>
      <c r="G26" s="387">
        <v>0.56999999999999995</v>
      </c>
      <c r="H26" s="398">
        <v>0.76</v>
      </c>
      <c r="S26"/>
      <c r="T26"/>
      <c r="U26"/>
      <c r="V26"/>
    </row>
    <row r="27" spans="1:22">
      <c r="A27" s="390" t="s">
        <v>981</v>
      </c>
      <c r="B27" s="390"/>
      <c r="C27" s="390"/>
      <c r="D27" s="380" t="s">
        <v>872</v>
      </c>
      <c r="E27" s="356">
        <v>41</v>
      </c>
      <c r="F27" s="354">
        <v>0.63</v>
      </c>
      <c r="G27" s="354">
        <v>0.64</v>
      </c>
      <c r="H27" s="398">
        <v>0.75</v>
      </c>
      <c r="S27"/>
      <c r="T27"/>
      <c r="U27"/>
      <c r="V27"/>
    </row>
    <row r="28" spans="1:22" ht="26.25">
      <c r="A28" s="388" t="s">
        <v>857</v>
      </c>
      <c r="B28" s="388"/>
      <c r="C28" s="388"/>
      <c r="D28" s="382" t="s">
        <v>752</v>
      </c>
      <c r="E28" s="383">
        <v>33</v>
      </c>
      <c r="F28" s="384">
        <v>0.89</v>
      </c>
      <c r="G28" s="384">
        <v>0.64</v>
      </c>
      <c r="H28" s="398">
        <v>0.73</v>
      </c>
    </row>
    <row r="29" spans="1:22">
      <c r="A29" s="390" t="s">
        <v>340</v>
      </c>
      <c r="B29" s="390"/>
      <c r="C29" s="390"/>
      <c r="D29" s="380" t="s">
        <v>723</v>
      </c>
      <c r="E29" s="356">
        <v>46</v>
      </c>
      <c r="F29" s="354">
        <v>0.44</v>
      </c>
      <c r="G29" s="354">
        <v>0.53</v>
      </c>
      <c r="H29" s="398">
        <v>0.71</v>
      </c>
    </row>
    <row r="30" spans="1:22" ht="26.25">
      <c r="A30" s="390" t="s">
        <v>399</v>
      </c>
      <c r="B30" s="390"/>
      <c r="C30" s="390"/>
      <c r="D30" s="380" t="s">
        <v>872</v>
      </c>
      <c r="E30" s="356">
        <v>38</v>
      </c>
      <c r="F30" s="354">
        <v>0.69</v>
      </c>
      <c r="G30" s="354">
        <v>0.71</v>
      </c>
      <c r="H30" s="398">
        <v>0.71</v>
      </c>
    </row>
    <row r="31" spans="1:22">
      <c r="A31" s="390" t="s">
        <v>393</v>
      </c>
      <c r="B31" s="390"/>
      <c r="C31" s="390"/>
      <c r="D31" s="380" t="s">
        <v>872</v>
      </c>
      <c r="E31" s="356">
        <v>40</v>
      </c>
      <c r="F31" s="354">
        <v>0.61</v>
      </c>
      <c r="G31" s="354">
        <v>0.65</v>
      </c>
      <c r="H31" s="398">
        <v>0.71</v>
      </c>
    </row>
    <row r="32" spans="1:22">
      <c r="A32" s="390" t="s">
        <v>396</v>
      </c>
      <c r="B32" s="390"/>
      <c r="C32" s="390"/>
      <c r="D32" s="380" t="s">
        <v>872</v>
      </c>
      <c r="E32" s="356">
        <v>41</v>
      </c>
      <c r="F32" s="354">
        <v>0.59</v>
      </c>
      <c r="G32" s="354">
        <v>0.7</v>
      </c>
      <c r="H32" s="398">
        <v>0.71</v>
      </c>
    </row>
    <row r="33" spans="1:8" ht="26.25">
      <c r="A33" s="390" t="s">
        <v>1092</v>
      </c>
      <c r="B33" s="390"/>
      <c r="C33" s="390"/>
      <c r="D33" s="380" t="s">
        <v>582</v>
      </c>
      <c r="E33" s="356">
        <v>42</v>
      </c>
      <c r="F33" s="354">
        <v>0.62</v>
      </c>
      <c r="G33" s="354">
        <v>0.66</v>
      </c>
      <c r="H33" s="398">
        <v>0.71</v>
      </c>
    </row>
    <row r="34" spans="1:8" ht="26.25">
      <c r="A34" s="390" t="s">
        <v>391</v>
      </c>
      <c r="B34" s="390"/>
      <c r="C34" s="390"/>
      <c r="D34" s="380" t="s">
        <v>872</v>
      </c>
      <c r="E34" s="356">
        <v>44</v>
      </c>
      <c r="F34" s="354">
        <v>0.52</v>
      </c>
      <c r="G34" s="354">
        <v>0.64</v>
      </c>
      <c r="H34" s="398">
        <v>0.7</v>
      </c>
    </row>
    <row r="35" spans="1:8">
      <c r="A35" s="380" t="s">
        <v>1093</v>
      </c>
      <c r="B35" s="380"/>
      <c r="C35" s="380"/>
      <c r="D35" s="380" t="s">
        <v>752</v>
      </c>
      <c r="E35" s="356">
        <v>42</v>
      </c>
      <c r="F35" s="354">
        <v>0.6</v>
      </c>
      <c r="G35" s="354">
        <v>0.67</v>
      </c>
      <c r="H35" s="398">
        <v>0.7</v>
      </c>
    </row>
  </sheetData>
  <mergeCells count="14">
    <mergeCell ref="Q9:V9"/>
    <mergeCell ref="A20:H21"/>
    <mergeCell ref="F22:H22"/>
    <mergeCell ref="D22:D23"/>
    <mergeCell ref="A22:A23"/>
    <mergeCell ref="E22:E23"/>
    <mergeCell ref="N10:O10"/>
    <mergeCell ref="A10:A11"/>
    <mergeCell ref="F10:G10"/>
    <mergeCell ref="H10:I10"/>
    <mergeCell ref="J10:K10"/>
    <mergeCell ref="L10:M10"/>
    <mergeCell ref="D10:E10"/>
    <mergeCell ref="B10:C10"/>
  </mergeCells>
  <pageMargins left="0.7" right="0.7" top="0.75" bottom="0.75" header="0.3" footer="0.3"/>
  <pageSetup orientation="portrait" r:id="rId1"/>
  <drawing r:id="rId2"/>
  <legacyDrawing r:id="rId3"/>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239B52-9192-49B4-B4E2-525EC8CC0F5E}">
  <sheetPr>
    <tabColor theme="8" tint="0.59999389629810485"/>
  </sheetPr>
  <dimension ref="A1:O76"/>
  <sheetViews>
    <sheetView topLeftCell="A7" zoomScale="78" zoomScaleNormal="78" workbookViewId="0">
      <selection activeCell="Q7" sqref="Q7"/>
    </sheetView>
  </sheetViews>
  <sheetFormatPr defaultColWidth="11.42578125" defaultRowHeight="15"/>
  <cols>
    <col min="1" max="1" width="45.140625" style="4" customWidth="1"/>
    <col min="2" max="2" width="19.7109375" style="4" customWidth="1"/>
    <col min="3" max="3" width="20.42578125" style="4" customWidth="1"/>
    <col min="4" max="5" width="17" style="4" customWidth="1"/>
    <col min="6" max="6" width="15.5703125" style="4" customWidth="1"/>
    <col min="7" max="7" width="13.42578125" style="4" customWidth="1"/>
    <col min="8" max="12" width="14.7109375" style="4" customWidth="1"/>
    <col min="13" max="13" width="11.42578125" style="4"/>
    <col min="14" max="14" width="16.42578125" style="4" customWidth="1"/>
    <col min="15" max="15" width="14.140625" style="4" customWidth="1"/>
    <col min="16" max="16384" width="11.42578125" style="4"/>
  </cols>
  <sheetData>
    <row r="1" spans="1:15" ht="15.75">
      <c r="A1" s="57"/>
      <c r="B1" s="57"/>
      <c r="C1" s="57"/>
      <c r="D1" s="57"/>
      <c r="E1" s="57"/>
      <c r="H1" s="57"/>
      <c r="I1" s="57"/>
      <c r="J1" s="57"/>
      <c r="K1" s="57"/>
      <c r="L1" s="57"/>
      <c r="M1" s="57"/>
    </row>
    <row r="2" spans="1:15" ht="15.75">
      <c r="A2" s="57"/>
      <c r="B2" s="57"/>
      <c r="C2" s="57"/>
      <c r="D2" s="57"/>
      <c r="E2" s="57"/>
      <c r="H2" s="57"/>
      <c r="I2" s="57"/>
      <c r="J2" s="57"/>
      <c r="K2" s="57"/>
      <c r="L2" s="57"/>
      <c r="M2" s="57"/>
    </row>
    <row r="3" spans="1:15" ht="15.75">
      <c r="C3" s="495" t="s">
        <v>49</v>
      </c>
      <c r="D3" s="495"/>
      <c r="E3" s="495"/>
      <c r="F3" s="495"/>
      <c r="H3" s="57"/>
      <c r="I3" s="57"/>
      <c r="J3" s="57"/>
      <c r="K3" s="57"/>
      <c r="L3" s="57"/>
      <c r="M3" s="57"/>
    </row>
    <row r="4" spans="1:15" ht="15.75">
      <c r="C4" s="463" t="s">
        <v>168</v>
      </c>
      <c r="D4" s="15"/>
      <c r="H4" s="57"/>
      <c r="I4" s="57"/>
      <c r="J4" s="57"/>
      <c r="K4" s="57"/>
      <c r="L4" s="57"/>
      <c r="M4" s="57"/>
    </row>
    <row r="5" spans="1:15" ht="15.75">
      <c r="C5" s="463" t="s">
        <v>1074</v>
      </c>
      <c r="D5" s="15"/>
      <c r="H5" s="57"/>
      <c r="I5" s="57"/>
      <c r="J5" s="57"/>
      <c r="K5" s="57"/>
      <c r="L5" s="57"/>
      <c r="M5" s="57"/>
    </row>
    <row r="6" spans="1:15" ht="15.75">
      <c r="D6" s="463"/>
      <c r="E6" s="15"/>
      <c r="F6" s="57"/>
      <c r="G6" s="57"/>
      <c r="H6" s="57"/>
      <c r="I6" s="57"/>
      <c r="J6" s="57"/>
      <c r="K6" s="57"/>
      <c r="L6" s="57"/>
      <c r="M6" s="57"/>
    </row>
    <row r="7" spans="1:15" ht="15.75">
      <c r="D7" s="57"/>
      <c r="E7" s="57"/>
      <c r="F7" s="57"/>
      <c r="G7" s="57"/>
      <c r="H7" s="57"/>
      <c r="I7" s="57"/>
      <c r="J7" s="57"/>
      <c r="K7" s="57"/>
      <c r="L7" s="57"/>
      <c r="M7" s="57"/>
    </row>
    <row r="8" spans="1:15" ht="15.75" customHeight="1">
      <c r="A8" s="884" t="s">
        <v>1094</v>
      </c>
      <c r="B8" s="884"/>
      <c r="C8" s="884"/>
      <c r="D8" s="884"/>
      <c r="E8" s="884"/>
      <c r="F8" s="884"/>
      <c r="G8" s="884"/>
      <c r="H8" s="884"/>
      <c r="I8" s="884"/>
      <c r="J8" s="884"/>
      <c r="K8" s="884"/>
      <c r="L8" s="884"/>
      <c r="M8" s="884"/>
      <c r="N8" s="884"/>
      <c r="O8" s="884"/>
    </row>
    <row r="9" spans="1:15" ht="15.75">
      <c r="A9" s="134"/>
      <c r="B9" s="134"/>
      <c r="C9" s="134"/>
      <c r="D9" s="134"/>
      <c r="E9" s="134"/>
      <c r="F9" s="134"/>
      <c r="G9" s="134"/>
      <c r="H9" s="57"/>
      <c r="I9" s="57"/>
      <c r="J9" s="57"/>
      <c r="K9" s="57"/>
      <c r="L9" s="57"/>
      <c r="M9" s="57"/>
    </row>
    <row r="10" spans="1:15" ht="15.75">
      <c r="A10" s="127"/>
      <c r="B10" s="127"/>
      <c r="C10" s="127"/>
      <c r="D10" s="127"/>
      <c r="E10" s="127"/>
      <c r="F10" s="127"/>
      <c r="G10" s="127"/>
      <c r="H10" s="57"/>
      <c r="I10" s="57"/>
      <c r="J10" s="57"/>
      <c r="K10" s="57"/>
      <c r="L10" s="57"/>
      <c r="M10" s="57"/>
    </row>
    <row r="11" spans="1:15" ht="15.75">
      <c r="A11" s="130"/>
      <c r="B11" s="886">
        <v>2024</v>
      </c>
      <c r="C11" s="886"/>
      <c r="D11" s="886">
        <v>2023</v>
      </c>
      <c r="E11" s="886"/>
      <c r="F11" s="892">
        <v>2022</v>
      </c>
      <c r="G11" s="892"/>
      <c r="H11" s="890">
        <v>2021</v>
      </c>
      <c r="I11" s="891"/>
      <c r="J11" s="890">
        <v>2020</v>
      </c>
      <c r="K11" s="891"/>
      <c r="L11" s="890">
        <v>2019</v>
      </c>
      <c r="M11" s="891"/>
      <c r="N11" s="890">
        <v>2018</v>
      </c>
      <c r="O11" s="891"/>
    </row>
    <row r="12" spans="1:15" ht="15.75">
      <c r="A12" s="548" t="s">
        <v>1076</v>
      </c>
      <c r="B12" s="548" t="s">
        <v>975</v>
      </c>
      <c r="C12" s="548" t="s">
        <v>976</v>
      </c>
      <c r="D12" s="548" t="s">
        <v>975</v>
      </c>
      <c r="E12" s="548" t="s">
        <v>976</v>
      </c>
      <c r="F12" s="548" t="s">
        <v>975</v>
      </c>
      <c r="G12" s="548" t="s">
        <v>976</v>
      </c>
      <c r="H12" s="548" t="s">
        <v>975</v>
      </c>
      <c r="I12" s="548" t="s">
        <v>976</v>
      </c>
      <c r="J12" s="548" t="s">
        <v>975</v>
      </c>
      <c r="K12" s="548" t="s">
        <v>976</v>
      </c>
      <c r="L12" s="548" t="s">
        <v>975</v>
      </c>
      <c r="M12" s="548" t="s">
        <v>976</v>
      </c>
      <c r="N12" s="548" t="s">
        <v>975</v>
      </c>
      <c r="O12" s="548" t="s">
        <v>976</v>
      </c>
    </row>
    <row r="13" spans="1:15" ht="47.25">
      <c r="A13" s="394" t="s">
        <v>1095</v>
      </c>
      <c r="B13" s="396"/>
      <c r="C13" s="396"/>
      <c r="D13" s="396">
        <v>39</v>
      </c>
      <c r="E13" s="396">
        <v>43</v>
      </c>
      <c r="F13" s="265">
        <v>0.39</v>
      </c>
      <c r="G13" s="265">
        <v>0.44</v>
      </c>
      <c r="H13" s="80">
        <v>0.31</v>
      </c>
      <c r="I13" s="80">
        <v>0.36</v>
      </c>
      <c r="J13" s="80">
        <v>0.3</v>
      </c>
      <c r="K13" s="80">
        <v>0.35</v>
      </c>
      <c r="L13" s="80">
        <v>0.25</v>
      </c>
      <c r="M13" s="80">
        <v>0.3</v>
      </c>
      <c r="N13" s="80">
        <v>0.38</v>
      </c>
      <c r="O13" s="80">
        <v>0.44</v>
      </c>
    </row>
    <row r="14" spans="1:15" ht="47.25">
      <c r="A14" s="395" t="s">
        <v>1096</v>
      </c>
      <c r="B14" s="396"/>
      <c r="C14" s="396"/>
      <c r="D14" s="549">
        <v>60</v>
      </c>
      <c r="E14" s="549">
        <v>65</v>
      </c>
      <c r="F14" s="544">
        <v>0.59</v>
      </c>
      <c r="G14" s="544">
        <v>0.65</v>
      </c>
      <c r="H14" s="545">
        <v>0.59</v>
      </c>
      <c r="I14" s="80">
        <v>0.55000000000000004</v>
      </c>
      <c r="J14" s="545">
        <v>0.51</v>
      </c>
      <c r="K14" s="545">
        <v>0.56999999999999995</v>
      </c>
      <c r="L14" s="80">
        <v>0.51</v>
      </c>
      <c r="M14" s="80">
        <v>0.56999999999999995</v>
      </c>
      <c r="N14" s="545">
        <v>0.51</v>
      </c>
      <c r="O14" s="545">
        <v>0.57999999999999996</v>
      </c>
    </row>
    <row r="15" spans="1:15" ht="63">
      <c r="A15" s="395" t="s">
        <v>1097</v>
      </c>
      <c r="B15" s="397"/>
      <c r="C15" s="397"/>
      <c r="D15" s="397">
        <v>57</v>
      </c>
      <c r="E15" s="397">
        <v>63</v>
      </c>
      <c r="F15" s="265">
        <v>0.52</v>
      </c>
      <c r="G15" s="265">
        <v>0.57999999999999996</v>
      </c>
      <c r="H15" s="80">
        <v>0.52</v>
      </c>
      <c r="I15" s="545">
        <v>0.57999999999999996</v>
      </c>
      <c r="J15" s="80">
        <v>0.5</v>
      </c>
      <c r="K15" s="80">
        <v>0.56000000000000005</v>
      </c>
      <c r="L15" s="545">
        <v>0.53</v>
      </c>
      <c r="M15" s="545">
        <v>0.6</v>
      </c>
      <c r="N15" s="80">
        <v>0.48</v>
      </c>
      <c r="O15" s="80">
        <v>0.55000000000000004</v>
      </c>
    </row>
    <row r="16" spans="1:15" ht="15.75">
      <c r="A16" s="350"/>
      <c r="B16" s="350"/>
      <c r="C16" s="350"/>
      <c r="D16" s="350"/>
      <c r="E16" s="350"/>
      <c r="H16" s="349"/>
      <c r="I16" s="349"/>
      <c r="J16" s="349"/>
      <c r="K16" s="349"/>
      <c r="L16" s="349"/>
      <c r="M16" s="349"/>
      <c r="N16" s="349"/>
      <c r="O16" s="349"/>
    </row>
    <row r="17" spans="1:13" ht="15.75">
      <c r="A17" s="57"/>
      <c r="B17" s="57"/>
      <c r="C17" s="57"/>
      <c r="D17" s="57"/>
      <c r="E17" s="57"/>
      <c r="F17" s="57"/>
      <c r="G17" s="57"/>
      <c r="H17" s="57"/>
      <c r="I17" s="57"/>
      <c r="J17" s="57"/>
      <c r="K17" s="57"/>
      <c r="L17" s="57"/>
      <c r="M17" s="57"/>
    </row>
    <row r="18" spans="1:13" ht="15.75">
      <c r="A18" s="887" t="s">
        <v>1098</v>
      </c>
      <c r="B18" s="887"/>
      <c r="C18" s="887"/>
      <c r="D18" s="887"/>
      <c r="E18" s="887"/>
      <c r="F18" s="887"/>
      <c r="G18" s="887"/>
      <c r="H18" s="887"/>
      <c r="I18" s="887"/>
      <c r="J18" s="887"/>
      <c r="K18" s="57"/>
      <c r="L18" s="57"/>
      <c r="M18" s="57"/>
    </row>
    <row r="19" spans="1:13">
      <c r="A19" s="887"/>
      <c r="B19" s="887"/>
      <c r="C19" s="887"/>
      <c r="D19" s="887"/>
      <c r="E19" s="887"/>
      <c r="F19" s="887"/>
      <c r="G19" s="887"/>
      <c r="H19" s="887"/>
      <c r="I19" s="887"/>
      <c r="J19" s="887"/>
    </row>
    <row r="23" spans="1:13" ht="43.5" customHeight="1">
      <c r="A23" s="888" t="s">
        <v>1099</v>
      </c>
      <c r="B23" s="491"/>
      <c r="C23" s="491"/>
      <c r="D23" s="888" t="s">
        <v>56</v>
      </c>
      <c r="E23" s="888" t="s">
        <v>1082</v>
      </c>
      <c r="F23" s="889" t="s">
        <v>1083</v>
      </c>
      <c r="G23" s="1002"/>
      <c r="H23" s="1002"/>
      <c r="I23" s="391" t="s">
        <v>1084</v>
      </c>
    </row>
    <row r="24" spans="1:13" ht="25.5">
      <c r="A24" s="888" t="s">
        <v>1100</v>
      </c>
      <c r="B24" s="491"/>
      <c r="C24" s="491"/>
      <c r="D24" s="888" t="s">
        <v>1100</v>
      </c>
      <c r="E24" s="888" t="s">
        <v>1100</v>
      </c>
      <c r="F24" s="352" t="s">
        <v>1085</v>
      </c>
      <c r="G24" s="352" t="s">
        <v>1086</v>
      </c>
      <c r="H24" s="352" t="s">
        <v>1087</v>
      </c>
      <c r="I24" s="392" t="s">
        <v>1088</v>
      </c>
    </row>
    <row r="25" spans="1:13" ht="26.25">
      <c r="A25" s="388" t="s">
        <v>1090</v>
      </c>
      <c r="B25" s="388"/>
      <c r="C25" s="388"/>
      <c r="D25" s="382" t="s">
        <v>977</v>
      </c>
      <c r="E25" s="383">
        <v>37</v>
      </c>
      <c r="F25" s="354">
        <v>1</v>
      </c>
      <c r="G25" s="353">
        <v>1</v>
      </c>
      <c r="H25" s="353">
        <v>0.75</v>
      </c>
      <c r="I25" s="393" t="s">
        <v>1089</v>
      </c>
    </row>
    <row r="26" spans="1:13">
      <c r="A26" s="389" t="s">
        <v>1101</v>
      </c>
      <c r="B26" s="389"/>
      <c r="C26" s="389"/>
      <c r="D26" s="385" t="s">
        <v>597</v>
      </c>
      <c r="E26" s="386">
        <v>37</v>
      </c>
      <c r="F26" s="354">
        <v>1</v>
      </c>
      <c r="G26" s="353">
        <v>0.25</v>
      </c>
      <c r="H26" s="353">
        <v>0.88</v>
      </c>
    </row>
    <row r="27" spans="1:13" ht="26.25">
      <c r="A27" s="390" t="s">
        <v>983</v>
      </c>
      <c r="B27" s="390"/>
      <c r="C27" s="390"/>
      <c r="D27" s="380" t="s">
        <v>700</v>
      </c>
      <c r="E27" s="356">
        <v>39</v>
      </c>
      <c r="F27" s="354">
        <v>0.86</v>
      </c>
      <c r="G27" s="353">
        <v>0.52</v>
      </c>
      <c r="H27" s="353">
        <v>0.68</v>
      </c>
    </row>
    <row r="28" spans="1:13" ht="26.25">
      <c r="A28" s="388" t="s">
        <v>1102</v>
      </c>
      <c r="B28" s="388"/>
      <c r="C28" s="388"/>
      <c r="D28" s="382" t="s">
        <v>582</v>
      </c>
      <c r="E28" s="383">
        <v>34</v>
      </c>
      <c r="F28" s="354">
        <v>0.85</v>
      </c>
      <c r="G28" s="353">
        <v>0.65</v>
      </c>
      <c r="H28" s="353">
        <v>0.74</v>
      </c>
    </row>
    <row r="29" spans="1:13">
      <c r="A29" s="390" t="s">
        <v>438</v>
      </c>
      <c r="B29" s="390"/>
      <c r="C29" s="390"/>
      <c r="D29" s="380" t="s">
        <v>582</v>
      </c>
      <c r="E29" s="356">
        <v>44</v>
      </c>
      <c r="F29" s="354">
        <v>0.83</v>
      </c>
      <c r="G29" s="353">
        <v>0.57999999999999996</v>
      </c>
      <c r="H29" s="353">
        <v>0.72</v>
      </c>
    </row>
    <row r="30" spans="1:13" ht="26.25">
      <c r="A30" s="388" t="s">
        <v>1103</v>
      </c>
      <c r="B30" s="388"/>
      <c r="C30" s="388"/>
      <c r="D30" s="382" t="s">
        <v>582</v>
      </c>
      <c r="E30" s="383">
        <v>40</v>
      </c>
      <c r="F30" s="354">
        <v>0.83</v>
      </c>
      <c r="G30" s="353">
        <v>0.63</v>
      </c>
      <c r="H30" s="353">
        <v>0.81</v>
      </c>
    </row>
    <row r="31" spans="1:13" ht="26.25">
      <c r="A31" s="390" t="s">
        <v>335</v>
      </c>
      <c r="B31" s="390"/>
      <c r="C31" s="390"/>
      <c r="D31" s="380" t="s">
        <v>890</v>
      </c>
      <c r="E31" s="356">
        <v>42</v>
      </c>
      <c r="F31" s="354">
        <v>0.83</v>
      </c>
      <c r="G31" s="353">
        <v>0.56999999999999995</v>
      </c>
      <c r="H31" s="353">
        <v>0.7</v>
      </c>
    </row>
    <row r="32" spans="1:13" ht="26.25">
      <c r="A32" s="390" t="s">
        <v>435</v>
      </c>
      <c r="B32" s="390"/>
      <c r="C32" s="390"/>
      <c r="D32" s="380" t="s">
        <v>582</v>
      </c>
      <c r="E32" s="356">
        <v>46</v>
      </c>
      <c r="F32" s="354">
        <v>0.81</v>
      </c>
      <c r="G32" s="353">
        <v>0.49</v>
      </c>
      <c r="H32" s="353">
        <v>0.64</v>
      </c>
    </row>
    <row r="33" spans="1:8" ht="26.25">
      <c r="A33" s="390" t="s">
        <v>454</v>
      </c>
      <c r="B33" s="390"/>
      <c r="C33" s="390"/>
      <c r="D33" s="380" t="s">
        <v>588</v>
      </c>
      <c r="E33" s="356">
        <v>53</v>
      </c>
      <c r="F33" s="354">
        <v>0.81</v>
      </c>
      <c r="G33" s="353">
        <v>0.46</v>
      </c>
      <c r="H33" s="353">
        <v>0.52</v>
      </c>
    </row>
    <row r="34" spans="1:8">
      <c r="A34" s="390" t="s">
        <v>354</v>
      </c>
      <c r="B34" s="390"/>
      <c r="C34" s="390"/>
      <c r="D34" s="380" t="s">
        <v>634</v>
      </c>
      <c r="E34" s="356">
        <v>43</v>
      </c>
      <c r="F34" s="354">
        <v>0.8</v>
      </c>
      <c r="G34" s="353">
        <v>0.75</v>
      </c>
      <c r="H34" s="353">
        <v>0.63</v>
      </c>
    </row>
    <row r="35" spans="1:8">
      <c r="A35" s="388" t="s">
        <v>550</v>
      </c>
      <c r="B35" s="388"/>
      <c r="C35" s="388"/>
      <c r="D35" s="382" t="s">
        <v>600</v>
      </c>
      <c r="E35" s="383">
        <v>45</v>
      </c>
      <c r="F35" s="354">
        <v>0.8</v>
      </c>
      <c r="G35" s="353">
        <v>0.5</v>
      </c>
      <c r="H35" s="353">
        <v>0.75</v>
      </c>
    </row>
    <row r="36" spans="1:8" ht="26.25">
      <c r="A36" s="390" t="s">
        <v>440</v>
      </c>
      <c r="B36" s="390"/>
      <c r="C36" s="390"/>
      <c r="D36" s="380" t="s">
        <v>629</v>
      </c>
      <c r="E36" s="356">
        <v>42</v>
      </c>
      <c r="F36" s="354">
        <v>0.8</v>
      </c>
      <c r="G36" s="353">
        <v>0.42</v>
      </c>
      <c r="H36" s="353">
        <v>0.79</v>
      </c>
    </row>
    <row r="37" spans="1:8">
      <c r="A37" s="390" t="s">
        <v>988</v>
      </c>
      <c r="B37" s="390"/>
      <c r="C37" s="390"/>
      <c r="D37" s="380" t="s">
        <v>597</v>
      </c>
      <c r="E37" s="356">
        <v>37</v>
      </c>
      <c r="F37" s="354">
        <v>0.8</v>
      </c>
      <c r="G37" s="353">
        <v>0.64</v>
      </c>
      <c r="H37" s="353">
        <v>0.78</v>
      </c>
    </row>
    <row r="38" spans="1:8">
      <c r="A38" s="390" t="s">
        <v>1093</v>
      </c>
      <c r="B38" s="390"/>
      <c r="C38" s="390"/>
      <c r="D38" s="380" t="s">
        <v>752</v>
      </c>
      <c r="E38" s="356">
        <v>40</v>
      </c>
      <c r="F38" s="354">
        <v>0.8</v>
      </c>
      <c r="G38" s="353">
        <v>0.57999999999999996</v>
      </c>
      <c r="H38" s="353">
        <v>0.77</v>
      </c>
    </row>
    <row r="39" spans="1:8" ht="26.25">
      <c r="A39" s="390" t="s">
        <v>1104</v>
      </c>
      <c r="B39" s="390"/>
      <c r="C39" s="390"/>
      <c r="D39" s="380" t="s">
        <v>620</v>
      </c>
      <c r="E39" s="356">
        <v>44</v>
      </c>
      <c r="F39" s="354">
        <v>0.8</v>
      </c>
      <c r="G39" s="353">
        <v>0.57999999999999996</v>
      </c>
      <c r="H39" s="353">
        <v>0.72</v>
      </c>
    </row>
    <row r="40" spans="1:8">
      <c r="A40" s="390" t="s">
        <v>484</v>
      </c>
      <c r="B40" s="390"/>
      <c r="C40" s="390"/>
      <c r="D40" s="380" t="s">
        <v>700</v>
      </c>
      <c r="E40" s="356">
        <v>40</v>
      </c>
      <c r="F40" s="354">
        <v>0.79</v>
      </c>
      <c r="G40" s="353">
        <v>0.68</v>
      </c>
      <c r="H40" s="353">
        <v>0.76</v>
      </c>
    </row>
    <row r="41" spans="1:8" ht="26.25">
      <c r="A41" s="390" t="s">
        <v>392</v>
      </c>
      <c r="B41" s="390"/>
      <c r="C41" s="390"/>
      <c r="D41" s="380" t="s">
        <v>641</v>
      </c>
      <c r="E41" s="356">
        <v>42</v>
      </c>
      <c r="F41" s="354">
        <v>0.79</v>
      </c>
      <c r="G41" s="353">
        <v>0.48</v>
      </c>
      <c r="H41" s="353">
        <v>0.74</v>
      </c>
    </row>
    <row r="42" spans="1:8">
      <c r="A42" s="390" t="s">
        <v>498</v>
      </c>
      <c r="B42" s="390"/>
      <c r="C42" s="390"/>
      <c r="D42" s="380" t="s">
        <v>659</v>
      </c>
      <c r="E42" s="356">
        <v>42</v>
      </c>
      <c r="F42" s="354">
        <v>0.78</v>
      </c>
      <c r="G42" s="353">
        <v>0.5</v>
      </c>
      <c r="H42" s="353">
        <v>0.72</v>
      </c>
    </row>
    <row r="43" spans="1:8" ht="26.25">
      <c r="A43" s="390" t="s">
        <v>377</v>
      </c>
      <c r="B43" s="390"/>
      <c r="C43" s="390"/>
      <c r="D43" s="380" t="s">
        <v>584</v>
      </c>
      <c r="E43" s="356">
        <v>43</v>
      </c>
      <c r="F43" s="354">
        <v>0.77</v>
      </c>
      <c r="G43" s="353">
        <v>0.56000000000000005</v>
      </c>
      <c r="H43" s="353">
        <v>0.75</v>
      </c>
    </row>
    <row r="44" spans="1:8">
      <c r="A44" s="390" t="s">
        <v>981</v>
      </c>
      <c r="B44" s="390"/>
      <c r="C44" s="390"/>
      <c r="D44" s="380" t="s">
        <v>872</v>
      </c>
      <c r="E44" s="356">
        <v>40</v>
      </c>
      <c r="F44" s="354">
        <v>0.77</v>
      </c>
      <c r="G44" s="353">
        <v>0.56000000000000005</v>
      </c>
      <c r="H44" s="353">
        <v>0.78</v>
      </c>
    </row>
    <row r="45" spans="1:8">
      <c r="A45" s="390" t="s">
        <v>427</v>
      </c>
      <c r="B45" s="390"/>
      <c r="C45" s="390"/>
      <c r="D45" s="380" t="s">
        <v>625</v>
      </c>
      <c r="E45" s="356">
        <v>42</v>
      </c>
      <c r="F45" s="354">
        <v>0.77</v>
      </c>
      <c r="G45" s="353">
        <v>0.65</v>
      </c>
      <c r="H45" s="353">
        <v>0.74</v>
      </c>
    </row>
    <row r="46" spans="1:8">
      <c r="A46" s="388" t="s">
        <v>548</v>
      </c>
      <c r="B46" s="388"/>
      <c r="C46" s="388"/>
      <c r="D46" s="382" t="s">
        <v>578</v>
      </c>
      <c r="E46" s="383">
        <v>42</v>
      </c>
      <c r="F46" s="354">
        <v>0.77</v>
      </c>
      <c r="G46" s="353">
        <v>0.55000000000000004</v>
      </c>
      <c r="H46" s="353">
        <v>0.69</v>
      </c>
    </row>
    <row r="47" spans="1:8" ht="26.25">
      <c r="A47" s="390" t="s">
        <v>467</v>
      </c>
      <c r="B47" s="390"/>
      <c r="C47" s="390"/>
      <c r="D47" s="380" t="s">
        <v>597</v>
      </c>
      <c r="E47" s="356">
        <v>43</v>
      </c>
      <c r="F47" s="354">
        <v>0.77</v>
      </c>
      <c r="G47" s="353">
        <v>0.49</v>
      </c>
      <c r="H47" s="353">
        <v>0.66</v>
      </c>
    </row>
    <row r="48" spans="1:8" ht="26.25">
      <c r="A48" s="388" t="s">
        <v>1105</v>
      </c>
      <c r="B48" s="388"/>
      <c r="C48" s="388"/>
      <c r="D48" s="382" t="s">
        <v>610</v>
      </c>
      <c r="E48" s="383">
        <v>38</v>
      </c>
      <c r="F48" s="354">
        <v>0.77</v>
      </c>
      <c r="G48" s="353">
        <v>0.69</v>
      </c>
      <c r="H48" s="353">
        <v>0.78</v>
      </c>
    </row>
    <row r="49" spans="1:10">
      <c r="A49" s="390" t="s">
        <v>393</v>
      </c>
      <c r="B49" s="390"/>
      <c r="C49" s="390"/>
      <c r="D49" s="380" t="s">
        <v>872</v>
      </c>
      <c r="E49" s="356">
        <v>36</v>
      </c>
      <c r="F49" s="354">
        <v>0.76</v>
      </c>
      <c r="G49" s="353">
        <v>0.67</v>
      </c>
      <c r="H49" s="353">
        <v>0.78</v>
      </c>
    </row>
    <row r="50" spans="1:10" ht="26.25">
      <c r="A50" s="390" t="s">
        <v>521</v>
      </c>
      <c r="B50" s="390"/>
      <c r="C50" s="390"/>
      <c r="D50" s="380" t="s">
        <v>615</v>
      </c>
      <c r="E50" s="356">
        <v>45</v>
      </c>
      <c r="F50" s="354">
        <v>0.76</v>
      </c>
      <c r="G50" s="353">
        <v>0.47</v>
      </c>
      <c r="H50" s="353">
        <v>0.73</v>
      </c>
    </row>
    <row r="51" spans="1:10" ht="26.25">
      <c r="A51" s="390" t="s">
        <v>425</v>
      </c>
      <c r="B51" s="390"/>
      <c r="C51" s="390"/>
      <c r="D51" s="380" t="s">
        <v>627</v>
      </c>
      <c r="E51" s="356">
        <v>40</v>
      </c>
      <c r="F51" s="354">
        <v>0.75</v>
      </c>
      <c r="G51" s="353">
        <v>0.61</v>
      </c>
      <c r="H51" s="353">
        <v>0.74</v>
      </c>
    </row>
    <row r="52" spans="1:10">
      <c r="A52" s="390" t="s">
        <v>361</v>
      </c>
      <c r="B52" s="390"/>
      <c r="C52" s="390"/>
      <c r="D52" s="380" t="s">
        <v>627</v>
      </c>
      <c r="E52" s="356">
        <v>47</v>
      </c>
      <c r="F52" s="354">
        <v>0.75</v>
      </c>
      <c r="G52" s="353">
        <v>0.48</v>
      </c>
      <c r="H52" s="353">
        <v>0.66</v>
      </c>
    </row>
    <row r="53" spans="1:10" ht="26.25">
      <c r="A53" s="390" t="s">
        <v>1091</v>
      </c>
      <c r="B53" s="390"/>
      <c r="C53" s="390"/>
      <c r="D53" s="380" t="s">
        <v>581</v>
      </c>
      <c r="E53" s="356">
        <v>40</v>
      </c>
      <c r="F53" s="354">
        <v>0.75</v>
      </c>
      <c r="G53" s="353">
        <v>0.54</v>
      </c>
      <c r="H53" s="353">
        <v>0.73</v>
      </c>
    </row>
    <row r="54" spans="1:10">
      <c r="A54" s="390" t="s">
        <v>426</v>
      </c>
      <c r="B54" s="390"/>
      <c r="C54" s="390"/>
      <c r="D54" s="380" t="s">
        <v>625</v>
      </c>
      <c r="E54" s="356">
        <v>45</v>
      </c>
      <c r="F54" s="354">
        <v>0.75</v>
      </c>
      <c r="G54" s="353">
        <v>0.44</v>
      </c>
      <c r="H54" s="353">
        <v>0.72</v>
      </c>
    </row>
    <row r="55" spans="1:10" ht="26.25">
      <c r="A55" s="388" t="s">
        <v>857</v>
      </c>
      <c r="B55" s="388"/>
      <c r="C55" s="388"/>
      <c r="D55" s="382" t="s">
        <v>752</v>
      </c>
      <c r="E55" s="383">
        <v>28</v>
      </c>
      <c r="F55" s="354">
        <v>0.75</v>
      </c>
      <c r="G55" s="353">
        <v>1</v>
      </c>
      <c r="H55" s="353">
        <v>0.63</v>
      </c>
    </row>
    <row r="56" spans="1:10" ht="26.25">
      <c r="A56" s="390" t="s">
        <v>502</v>
      </c>
      <c r="B56" s="390"/>
      <c r="C56" s="390"/>
      <c r="D56" s="380" t="s">
        <v>659</v>
      </c>
      <c r="E56" s="356">
        <v>45</v>
      </c>
      <c r="F56" s="354">
        <v>0.75</v>
      </c>
      <c r="G56" s="353">
        <v>0.51</v>
      </c>
      <c r="H56" s="353">
        <v>0.66</v>
      </c>
    </row>
    <row r="57" spans="1:10">
      <c r="A57" s="380" t="s">
        <v>349</v>
      </c>
      <c r="B57" s="380"/>
      <c r="C57" s="380"/>
      <c r="D57" s="380" t="s">
        <v>818</v>
      </c>
      <c r="E57" s="356">
        <v>48</v>
      </c>
      <c r="F57" s="354">
        <v>0.75</v>
      </c>
      <c r="G57" s="353">
        <v>0.36</v>
      </c>
      <c r="H57" s="353">
        <v>0.74</v>
      </c>
    </row>
    <row r="60" spans="1:10" ht="35.25" customHeight="1">
      <c r="A60" s="887" t="s">
        <v>1106</v>
      </c>
      <c r="B60" s="887"/>
      <c r="C60" s="887"/>
      <c r="D60" s="887"/>
      <c r="E60" s="887"/>
      <c r="F60" s="887"/>
      <c r="G60" s="887"/>
      <c r="H60" s="887"/>
      <c r="I60" s="887"/>
      <c r="J60" s="887"/>
    </row>
    <row r="61" spans="1:10" ht="15" customHeight="1">
      <c r="A61" s="887"/>
      <c r="B61" s="887"/>
      <c r="C61" s="887"/>
      <c r="D61" s="887"/>
      <c r="E61" s="887"/>
      <c r="F61" s="887"/>
      <c r="G61" s="887"/>
      <c r="H61" s="887"/>
      <c r="I61" s="887"/>
      <c r="J61" s="887"/>
    </row>
    <row r="62" spans="1:10" ht="48.75" customHeight="1">
      <c r="A62" s="885" t="s">
        <v>1107</v>
      </c>
      <c r="B62" s="480"/>
      <c r="C62" s="480"/>
      <c r="D62" s="480" t="s">
        <v>558</v>
      </c>
      <c r="E62" s="480" t="s">
        <v>1082</v>
      </c>
      <c r="F62" s="481" t="s">
        <v>1083</v>
      </c>
      <c r="G62" s="374"/>
      <c r="H62" s="374"/>
    </row>
    <row r="63" spans="1:10" ht="27" customHeight="1">
      <c r="A63" s="885" t="s">
        <v>1100</v>
      </c>
      <c r="B63" s="480"/>
      <c r="C63" s="480"/>
      <c r="D63" s="480" t="s">
        <v>1100</v>
      </c>
      <c r="E63" s="480" t="s">
        <v>1100</v>
      </c>
      <c r="F63" s="482" t="s">
        <v>1085</v>
      </c>
      <c r="G63" s="482" t="s">
        <v>1086</v>
      </c>
      <c r="H63" s="482" t="s">
        <v>1087</v>
      </c>
    </row>
    <row r="64" spans="1:10">
      <c r="A64" s="358" t="s">
        <v>598</v>
      </c>
      <c r="B64" s="358"/>
      <c r="C64" s="358"/>
      <c r="D64" s="359" t="s">
        <v>581</v>
      </c>
      <c r="E64" s="483">
        <v>50</v>
      </c>
      <c r="F64" s="361">
        <v>0.64</v>
      </c>
      <c r="G64" s="354">
        <v>0.88</v>
      </c>
      <c r="H64" s="361">
        <v>0.5</v>
      </c>
    </row>
    <row r="65" spans="1:8">
      <c r="A65" s="358" t="s">
        <v>350</v>
      </c>
      <c r="B65" s="358"/>
      <c r="C65" s="358"/>
      <c r="D65" s="359" t="s">
        <v>618</v>
      </c>
      <c r="E65" s="483">
        <v>41</v>
      </c>
      <c r="F65" s="361">
        <v>0.71</v>
      </c>
      <c r="G65" s="354">
        <v>0.87</v>
      </c>
      <c r="H65" s="361">
        <v>0.5</v>
      </c>
    </row>
    <row r="66" spans="1:8">
      <c r="A66" s="358" t="s">
        <v>981</v>
      </c>
      <c r="B66" s="358"/>
      <c r="C66" s="358"/>
      <c r="D66" s="359" t="s">
        <v>872</v>
      </c>
      <c r="E66" s="483">
        <v>39</v>
      </c>
      <c r="F66" s="361">
        <v>0.78</v>
      </c>
      <c r="G66" s="354">
        <v>0.85</v>
      </c>
      <c r="H66" s="361">
        <v>0.57999999999999996</v>
      </c>
    </row>
    <row r="67" spans="1:8">
      <c r="A67" s="358" t="s">
        <v>508</v>
      </c>
      <c r="B67" s="358"/>
      <c r="C67" s="358"/>
      <c r="D67" s="359" t="s">
        <v>620</v>
      </c>
      <c r="E67" s="483">
        <v>45</v>
      </c>
      <c r="F67" s="361">
        <v>0.61</v>
      </c>
      <c r="G67" s="354">
        <v>0.84</v>
      </c>
      <c r="H67" s="361">
        <v>0.48</v>
      </c>
    </row>
    <row r="68" spans="1:8">
      <c r="A68" s="358" t="s">
        <v>340</v>
      </c>
      <c r="B68" s="358"/>
      <c r="C68" s="358"/>
      <c r="D68" s="359" t="s">
        <v>634</v>
      </c>
      <c r="E68" s="483">
        <v>45</v>
      </c>
      <c r="F68" s="361">
        <v>0.54</v>
      </c>
      <c r="G68" s="354">
        <v>0.83</v>
      </c>
      <c r="H68" s="361">
        <v>0.57999999999999996</v>
      </c>
    </row>
    <row r="69" spans="1:8">
      <c r="A69" s="358" t="s">
        <v>457</v>
      </c>
      <c r="B69" s="358"/>
      <c r="C69" s="358"/>
      <c r="D69" s="359" t="s">
        <v>588</v>
      </c>
      <c r="E69" s="483">
        <v>44</v>
      </c>
      <c r="F69" s="361">
        <v>0.61</v>
      </c>
      <c r="G69" s="354">
        <v>0.82</v>
      </c>
      <c r="H69" s="361">
        <v>0.57999999999999996</v>
      </c>
    </row>
    <row r="70" spans="1:8" ht="26.25">
      <c r="A70" s="358" t="s">
        <v>381</v>
      </c>
      <c r="B70" s="358"/>
      <c r="C70" s="358"/>
      <c r="D70" s="359" t="s">
        <v>752</v>
      </c>
      <c r="E70" s="483">
        <v>44</v>
      </c>
      <c r="F70" s="361">
        <v>0.63</v>
      </c>
      <c r="G70" s="354">
        <v>0.82</v>
      </c>
      <c r="H70" s="361">
        <v>0.46</v>
      </c>
    </row>
    <row r="71" spans="1:8" ht="26.25">
      <c r="A71" s="358" t="s">
        <v>1103</v>
      </c>
      <c r="B71" s="358"/>
      <c r="C71" s="358"/>
      <c r="D71" s="359" t="s">
        <v>582</v>
      </c>
      <c r="E71" s="483">
        <v>40</v>
      </c>
      <c r="F71" s="361">
        <v>0.78</v>
      </c>
      <c r="G71" s="354">
        <v>0.81</v>
      </c>
      <c r="H71" s="361">
        <v>0.57999999999999996</v>
      </c>
    </row>
    <row r="72" spans="1:8">
      <c r="A72" s="358" t="s">
        <v>131</v>
      </c>
      <c r="B72" s="358"/>
      <c r="C72" s="358"/>
      <c r="D72" s="359" t="s">
        <v>588</v>
      </c>
      <c r="E72" s="483">
        <v>51</v>
      </c>
      <c r="F72" s="361">
        <v>0.56000000000000005</v>
      </c>
      <c r="G72" s="354">
        <v>0.81</v>
      </c>
      <c r="H72" s="361">
        <v>0.5</v>
      </c>
    </row>
    <row r="73" spans="1:8" ht="26.25">
      <c r="A73" s="358" t="s">
        <v>335</v>
      </c>
      <c r="B73" s="358"/>
      <c r="C73" s="358"/>
      <c r="D73" s="359" t="s">
        <v>890</v>
      </c>
      <c r="E73" s="483">
        <v>41</v>
      </c>
      <c r="F73" s="361">
        <v>0.69</v>
      </c>
      <c r="G73" s="354">
        <v>0.81</v>
      </c>
      <c r="H73" s="361">
        <v>0.65</v>
      </c>
    </row>
    <row r="74" spans="1:8">
      <c r="A74" s="358" t="s">
        <v>340</v>
      </c>
      <c r="B74" s="358"/>
      <c r="C74" s="358"/>
      <c r="D74" s="359" t="s">
        <v>723</v>
      </c>
      <c r="E74" s="483">
        <v>45</v>
      </c>
      <c r="F74" s="361">
        <v>0.6</v>
      </c>
      <c r="G74" s="354">
        <v>0.8</v>
      </c>
      <c r="H74" s="361">
        <v>0.52</v>
      </c>
    </row>
    <row r="75" spans="1:8" ht="26.25">
      <c r="A75" s="358" t="s">
        <v>899</v>
      </c>
      <c r="B75" s="358"/>
      <c r="C75" s="358"/>
      <c r="D75" s="359" t="s">
        <v>584</v>
      </c>
      <c r="E75" s="483">
        <v>53</v>
      </c>
      <c r="F75" s="361">
        <v>0.71</v>
      </c>
      <c r="G75" s="354">
        <v>0.8</v>
      </c>
      <c r="H75" s="361">
        <v>0.5</v>
      </c>
    </row>
    <row r="76" spans="1:8">
      <c r="A76" s="358" t="s">
        <v>473</v>
      </c>
      <c r="B76" s="358"/>
      <c r="C76" s="358"/>
      <c r="D76" s="359" t="s">
        <v>752</v>
      </c>
      <c r="E76" s="483">
        <v>41</v>
      </c>
      <c r="F76" s="361">
        <v>0.71</v>
      </c>
      <c r="G76" s="354">
        <v>0.8</v>
      </c>
      <c r="H76" s="361">
        <v>0.54</v>
      </c>
    </row>
  </sheetData>
  <mergeCells count="15">
    <mergeCell ref="A8:O8"/>
    <mergeCell ref="A62:A63"/>
    <mergeCell ref="D11:E11"/>
    <mergeCell ref="A18:J19"/>
    <mergeCell ref="A23:A24"/>
    <mergeCell ref="D23:D24"/>
    <mergeCell ref="E23:E24"/>
    <mergeCell ref="F23:H23"/>
    <mergeCell ref="A60:J61"/>
    <mergeCell ref="B11:C11"/>
    <mergeCell ref="L11:M11"/>
    <mergeCell ref="N11:O11"/>
    <mergeCell ref="F11:G11"/>
    <mergeCell ref="H11:I11"/>
    <mergeCell ref="J11:K11"/>
  </mergeCells>
  <pageMargins left="0.7" right="0.7" top="0.75" bottom="0.75" header="0.3" footer="0.3"/>
  <pageSetup orientation="portrait" r:id="rId1"/>
  <drawing r:id="rId2"/>
  <legacyDrawing r:id="rId3"/>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F8E939-CA8D-4F77-A6FF-DF1C261A267D}">
  <sheetPr>
    <tabColor theme="8" tint="0.79998168889431442"/>
  </sheetPr>
  <dimension ref="A1:O101"/>
  <sheetViews>
    <sheetView zoomScale="86" zoomScaleNormal="86" workbookViewId="0">
      <selection activeCell="S14" sqref="S14"/>
    </sheetView>
  </sheetViews>
  <sheetFormatPr defaultColWidth="11.42578125" defaultRowHeight="15"/>
  <cols>
    <col min="1" max="1" width="42.85546875" style="264" customWidth="1"/>
    <col min="2" max="2" width="16.28515625" style="264" customWidth="1"/>
    <col min="3" max="3" width="14.28515625" style="264" customWidth="1"/>
    <col min="4" max="4" width="13.7109375" style="264" bestFit="1" customWidth="1"/>
    <col min="5" max="5" width="10.28515625" style="264" bestFit="1" customWidth="1"/>
    <col min="6" max="6" width="13.7109375" style="264" bestFit="1" customWidth="1"/>
    <col min="7" max="7" width="10.28515625" style="264" bestFit="1" customWidth="1"/>
    <col min="8" max="8" width="13.7109375" style="264" bestFit="1" customWidth="1"/>
    <col min="9" max="9" width="10.28515625" style="264" bestFit="1" customWidth="1"/>
    <col min="10" max="10" width="13.7109375" style="264" bestFit="1" customWidth="1"/>
    <col min="11" max="11" width="12" style="264" customWidth="1"/>
    <col min="12" max="12" width="13.7109375" style="264" bestFit="1" customWidth="1"/>
    <col min="13" max="13" width="10.28515625" style="264" bestFit="1" customWidth="1"/>
    <col min="14" max="14" width="13.7109375" style="264" bestFit="1" customWidth="1"/>
    <col min="15" max="15" width="10.28515625" style="264" bestFit="1" customWidth="1"/>
    <col min="16" max="16384" width="11.42578125" style="264"/>
  </cols>
  <sheetData>
    <row r="1" spans="1:15" ht="15.75">
      <c r="A1" s="135"/>
      <c r="B1" s="135"/>
      <c r="C1" s="135"/>
      <c r="D1" s="135"/>
      <c r="E1" s="135"/>
      <c r="M1" s="136"/>
      <c r="N1" s="136"/>
    </row>
    <row r="2" spans="1:15" ht="47.25">
      <c r="A2" s="135"/>
      <c r="B2" s="496" t="s">
        <v>49</v>
      </c>
      <c r="C2" s="496"/>
      <c r="D2" s="496"/>
      <c r="M2" s="136"/>
      <c r="N2" s="136"/>
    </row>
    <row r="3" spans="1:15" ht="47.25" customHeight="1">
      <c r="B3" s="497" t="s">
        <v>168</v>
      </c>
      <c r="C3" s="497"/>
      <c r="D3" s="497"/>
      <c r="E3" s="497"/>
      <c r="M3" s="136"/>
      <c r="N3" s="136"/>
    </row>
    <row r="4" spans="1:15" ht="15.75" customHeight="1">
      <c r="B4" s="895" t="s">
        <v>1108</v>
      </c>
      <c r="C4" s="895"/>
      <c r="D4" s="895"/>
      <c r="E4" s="895"/>
      <c r="F4" s="895"/>
      <c r="M4" s="136"/>
      <c r="N4" s="136"/>
    </row>
    <row r="5" spans="1:15" ht="15.75" customHeight="1">
      <c r="M5" s="136"/>
      <c r="N5" s="136"/>
    </row>
    <row r="6" spans="1:15" ht="15.75" customHeight="1">
      <c r="D6" s="894"/>
      <c r="E6" s="894"/>
      <c r="F6" s="894"/>
      <c r="G6" s="135"/>
      <c r="M6" s="136"/>
      <c r="N6" s="136"/>
    </row>
    <row r="7" spans="1:15" ht="15.75">
      <c r="A7" s="135"/>
      <c r="B7" s="135"/>
      <c r="C7" s="135"/>
      <c r="D7" s="135"/>
      <c r="E7" s="135"/>
      <c r="F7" s="135"/>
      <c r="G7" s="135"/>
      <c r="M7" s="136"/>
      <c r="N7" s="136"/>
    </row>
    <row r="8" spans="1:15" ht="47.25" customHeight="1">
      <c r="A8" s="893" t="s">
        <v>1109</v>
      </c>
      <c r="B8" s="893"/>
      <c r="C8" s="893"/>
      <c r="D8" s="893"/>
      <c r="E8" s="893"/>
      <c r="F8" s="893"/>
      <c r="G8" s="893"/>
      <c r="H8" s="893"/>
      <c r="I8" s="893"/>
      <c r="J8" s="893"/>
      <c r="K8" s="893"/>
      <c r="L8" s="893"/>
      <c r="M8" s="893"/>
      <c r="N8" s="893"/>
      <c r="O8" s="893"/>
    </row>
    <row r="9" spans="1:15" ht="15.75" customHeight="1">
      <c r="A9" s="457"/>
      <c r="B9" s="457"/>
      <c r="C9" s="457"/>
      <c r="D9" s="457"/>
      <c r="E9" s="457"/>
      <c r="F9" s="457"/>
      <c r="G9" s="457"/>
      <c r="H9" s="457"/>
      <c r="I9" s="457"/>
      <c r="J9" s="457"/>
      <c r="K9" s="457"/>
      <c r="L9" s="457"/>
      <c r="M9" s="457"/>
      <c r="N9" s="457"/>
      <c r="O9" s="457"/>
    </row>
    <row r="10" spans="1:15" ht="15.75">
      <c r="A10" s="137"/>
      <c r="B10" s="137"/>
      <c r="C10" s="137"/>
      <c r="D10" s="137"/>
      <c r="E10" s="137"/>
      <c r="F10" s="137"/>
      <c r="G10" s="137"/>
      <c r="M10" s="136"/>
      <c r="N10" s="136"/>
    </row>
    <row r="11" spans="1:15" ht="15.75">
      <c r="A11" s="138"/>
      <c r="B11" s="882">
        <v>2024</v>
      </c>
      <c r="C11" s="882"/>
      <c r="D11" s="882">
        <v>2023</v>
      </c>
      <c r="E11" s="882"/>
      <c r="F11" s="882">
        <v>2022</v>
      </c>
      <c r="G11" s="882"/>
      <c r="H11" s="882">
        <v>2021</v>
      </c>
      <c r="I11" s="882"/>
      <c r="J11" s="882">
        <v>2020</v>
      </c>
      <c r="K11" s="882"/>
      <c r="L11" s="882">
        <v>2019</v>
      </c>
      <c r="M11" s="882"/>
      <c r="N11" s="882">
        <v>2018</v>
      </c>
      <c r="O11" s="882"/>
    </row>
    <row r="12" spans="1:15" ht="15.75">
      <c r="A12" s="543" t="s">
        <v>1076</v>
      </c>
      <c r="B12" s="543" t="s">
        <v>975</v>
      </c>
      <c r="C12" s="543" t="s">
        <v>976</v>
      </c>
      <c r="D12" s="543" t="s">
        <v>975</v>
      </c>
      <c r="E12" s="543" t="s">
        <v>976</v>
      </c>
      <c r="F12" s="543" t="s">
        <v>975</v>
      </c>
      <c r="G12" s="543" t="s">
        <v>976</v>
      </c>
      <c r="H12" s="543" t="s">
        <v>975</v>
      </c>
      <c r="I12" s="543" t="s">
        <v>976</v>
      </c>
      <c r="J12" s="548" t="s">
        <v>975</v>
      </c>
      <c r="K12" s="548" t="s">
        <v>976</v>
      </c>
      <c r="L12" s="548" t="s">
        <v>975</v>
      </c>
      <c r="M12" s="548" t="s">
        <v>976</v>
      </c>
      <c r="N12" s="548" t="s">
        <v>975</v>
      </c>
      <c r="O12" s="548" t="s">
        <v>976</v>
      </c>
    </row>
    <row r="13" spans="1:15" ht="31.5">
      <c r="A13" s="139" t="s">
        <v>1110</v>
      </c>
      <c r="B13" s="132"/>
      <c r="C13" s="132"/>
      <c r="D13" s="399">
        <v>0.56999999999999995</v>
      </c>
      <c r="E13" s="399">
        <v>0.62</v>
      </c>
      <c r="F13" s="547">
        <v>0.57999999999999996</v>
      </c>
      <c r="G13" s="547">
        <v>0.64</v>
      </c>
      <c r="H13" s="140">
        <v>0.51</v>
      </c>
      <c r="I13" s="140">
        <v>0.57999999999999996</v>
      </c>
      <c r="J13" s="141">
        <v>0.49</v>
      </c>
      <c r="K13" s="141">
        <v>0.56000000000000005</v>
      </c>
      <c r="L13" s="545">
        <v>0.55000000000000004</v>
      </c>
      <c r="M13" s="545">
        <v>0.61</v>
      </c>
      <c r="N13" s="141">
        <v>0.5</v>
      </c>
      <c r="O13" s="141">
        <v>0.56000000000000005</v>
      </c>
    </row>
    <row r="14" spans="1:15" ht="31.5">
      <c r="A14" s="139" t="s">
        <v>1111</v>
      </c>
      <c r="B14" s="132"/>
      <c r="C14" s="132"/>
      <c r="D14" s="399">
        <v>0.55000000000000004</v>
      </c>
      <c r="E14" s="399">
        <v>0.6</v>
      </c>
      <c r="F14" s="140">
        <v>0.43</v>
      </c>
      <c r="G14" s="140">
        <v>0.5</v>
      </c>
      <c r="H14" s="140">
        <v>0.55000000000000004</v>
      </c>
      <c r="I14" s="140">
        <v>0.61</v>
      </c>
      <c r="J14" s="141">
        <v>0.45</v>
      </c>
      <c r="K14" s="141">
        <v>0.53</v>
      </c>
      <c r="L14" s="141">
        <v>0.54</v>
      </c>
      <c r="M14" s="141">
        <v>0.6</v>
      </c>
      <c r="N14" s="141">
        <v>0.44</v>
      </c>
      <c r="O14" s="141">
        <v>0.52</v>
      </c>
    </row>
    <row r="15" spans="1:15" ht="31.5">
      <c r="A15" s="139" t="s">
        <v>1112</v>
      </c>
      <c r="B15" s="132"/>
      <c r="C15" s="132"/>
      <c r="D15" s="399">
        <v>0.55000000000000004</v>
      </c>
      <c r="E15" s="399">
        <v>0.61</v>
      </c>
      <c r="F15" s="132">
        <v>0.57999999999999996</v>
      </c>
      <c r="G15" s="140">
        <v>0.63</v>
      </c>
      <c r="H15" s="140">
        <v>0.46</v>
      </c>
      <c r="I15" s="140">
        <v>0.52</v>
      </c>
      <c r="J15" s="545">
        <v>0.56000000000000005</v>
      </c>
      <c r="K15" s="545">
        <v>0.62</v>
      </c>
      <c r="L15" s="141">
        <v>0.55000000000000004</v>
      </c>
      <c r="M15" s="141">
        <v>0.62</v>
      </c>
      <c r="N15" s="141">
        <v>0.52</v>
      </c>
      <c r="O15" s="141">
        <v>0.57999999999999996</v>
      </c>
    </row>
    <row r="16" spans="1:15" ht="63">
      <c r="A16" s="139" t="s">
        <v>1113</v>
      </c>
      <c r="B16" s="132"/>
      <c r="C16" s="132"/>
      <c r="D16" s="547">
        <v>0.61</v>
      </c>
      <c r="E16" s="547">
        <v>0.64</v>
      </c>
      <c r="F16" s="140">
        <v>0.52</v>
      </c>
      <c r="G16" s="140">
        <v>0.56000000000000005</v>
      </c>
      <c r="H16" s="140">
        <v>0.5</v>
      </c>
      <c r="I16" s="140">
        <v>0.56000000000000005</v>
      </c>
      <c r="J16" s="141">
        <v>0.49</v>
      </c>
      <c r="K16" s="141">
        <v>0.56000000000000005</v>
      </c>
      <c r="L16" s="141">
        <v>0.46</v>
      </c>
      <c r="M16" s="141">
        <v>0.52</v>
      </c>
      <c r="N16" s="141">
        <v>0.42</v>
      </c>
      <c r="O16" s="141">
        <v>0.48</v>
      </c>
    </row>
    <row r="17" spans="1:15" ht="47.25">
      <c r="A17" s="139" t="s">
        <v>1114</v>
      </c>
      <c r="B17" s="132"/>
      <c r="C17" s="132"/>
      <c r="D17" s="399">
        <v>0.56000000000000005</v>
      </c>
      <c r="E17" s="399">
        <v>0.61</v>
      </c>
      <c r="F17" s="140">
        <v>0.56000000000000005</v>
      </c>
      <c r="G17" s="140">
        <v>0.6</v>
      </c>
      <c r="H17" s="547">
        <v>0.57999999999999996</v>
      </c>
      <c r="I17" s="547">
        <v>0.64</v>
      </c>
      <c r="J17" s="141">
        <v>0.5</v>
      </c>
      <c r="K17" s="141">
        <v>0.56999999999999995</v>
      </c>
      <c r="L17" s="141">
        <v>0.48</v>
      </c>
      <c r="M17" s="141">
        <v>0.53</v>
      </c>
      <c r="N17" s="545">
        <v>0.53</v>
      </c>
      <c r="O17" s="545">
        <v>0.6</v>
      </c>
    </row>
    <row r="18" spans="1:15" ht="31.5">
      <c r="A18" s="139" t="s">
        <v>1115</v>
      </c>
      <c r="B18" s="132"/>
      <c r="C18" s="132"/>
      <c r="D18" s="399">
        <v>0.39</v>
      </c>
      <c r="E18" s="399">
        <v>0.45</v>
      </c>
      <c r="F18" s="140">
        <v>0.45</v>
      </c>
      <c r="G18" s="140">
        <v>0.5</v>
      </c>
      <c r="H18" s="140">
        <v>0.46</v>
      </c>
      <c r="I18" s="140">
        <v>0.51</v>
      </c>
      <c r="J18" s="141">
        <v>0.44</v>
      </c>
      <c r="K18" s="141">
        <v>0.51</v>
      </c>
      <c r="L18" s="141">
        <v>0.54</v>
      </c>
      <c r="M18" s="141">
        <v>0.6</v>
      </c>
      <c r="N18" s="141">
        <v>0.43</v>
      </c>
      <c r="O18" s="141">
        <v>0.5</v>
      </c>
    </row>
    <row r="21" spans="1:15">
      <c r="A21" s="896" t="s">
        <v>1116</v>
      </c>
      <c r="B21" s="896"/>
      <c r="C21" s="896"/>
      <c r="D21" s="896"/>
      <c r="E21" s="896"/>
      <c r="F21" s="896"/>
      <c r="G21" s="896"/>
      <c r="H21" s="896"/>
      <c r="I21" s="896"/>
      <c r="J21" s="896"/>
      <c r="K21" s="896"/>
      <c r="L21" s="896"/>
      <c r="M21" s="896"/>
      <c r="N21" s="896"/>
      <c r="O21" s="896"/>
    </row>
    <row r="22" spans="1:15">
      <c r="A22" s="896"/>
      <c r="B22" s="896"/>
      <c r="C22" s="896"/>
      <c r="D22" s="896"/>
      <c r="E22" s="896"/>
      <c r="F22" s="896"/>
      <c r="G22" s="896"/>
      <c r="H22" s="896"/>
      <c r="I22" s="896"/>
      <c r="J22" s="896"/>
      <c r="K22" s="896"/>
      <c r="L22" s="896"/>
      <c r="M22" s="896"/>
      <c r="N22" s="896"/>
      <c r="O22" s="896"/>
    </row>
    <row r="24" spans="1:15" ht="36.75" customHeight="1">
      <c r="A24" s="888" t="s">
        <v>1099</v>
      </c>
      <c r="B24" s="491"/>
      <c r="C24" s="491"/>
      <c r="D24" s="888" t="s">
        <v>56</v>
      </c>
      <c r="E24" s="888" t="s">
        <v>1082</v>
      </c>
      <c r="F24" s="889" t="s">
        <v>1083</v>
      </c>
      <c r="G24" s="1002"/>
      <c r="H24" s="1002"/>
      <c r="I24" s="1002"/>
      <c r="J24" s="1002"/>
      <c r="K24" s="1002"/>
      <c r="L24" s="488" t="s">
        <v>1084</v>
      </c>
    </row>
    <row r="25" spans="1:15" ht="25.5">
      <c r="A25" s="888" t="s">
        <v>1100</v>
      </c>
      <c r="B25" s="491"/>
      <c r="C25" s="491"/>
      <c r="D25" s="888" t="s">
        <v>1100</v>
      </c>
      <c r="E25" s="888" t="s">
        <v>1100</v>
      </c>
      <c r="F25" s="352" t="s">
        <v>1085</v>
      </c>
      <c r="G25" s="352" t="s">
        <v>1086</v>
      </c>
      <c r="H25" s="352" t="s">
        <v>1087</v>
      </c>
      <c r="I25" s="352" t="s">
        <v>1117</v>
      </c>
      <c r="J25" s="352" t="s">
        <v>1118</v>
      </c>
      <c r="K25" s="352" t="s">
        <v>1119</v>
      </c>
      <c r="L25" s="392" t="s">
        <v>1088</v>
      </c>
    </row>
    <row r="26" spans="1:15">
      <c r="A26" s="363" t="s">
        <v>354</v>
      </c>
      <c r="B26" s="363"/>
      <c r="C26" s="363"/>
      <c r="D26" s="346" t="s">
        <v>634</v>
      </c>
      <c r="E26" s="347">
        <v>36</v>
      </c>
      <c r="F26" s="353">
        <v>0.67</v>
      </c>
      <c r="G26" s="353">
        <v>0.8</v>
      </c>
      <c r="H26" s="353">
        <v>0.83</v>
      </c>
      <c r="I26" s="354">
        <v>1</v>
      </c>
      <c r="J26" s="353">
        <v>0.5</v>
      </c>
      <c r="K26" s="353">
        <v>0</v>
      </c>
      <c r="L26" s="393" t="s">
        <v>1089</v>
      </c>
    </row>
    <row r="27" spans="1:15">
      <c r="A27" s="363" t="s">
        <v>540</v>
      </c>
      <c r="B27" s="363"/>
      <c r="C27" s="363"/>
      <c r="D27" s="346" t="s">
        <v>634</v>
      </c>
      <c r="E27" s="347">
        <v>43</v>
      </c>
      <c r="F27" s="353">
        <v>0.47</v>
      </c>
      <c r="G27" s="353">
        <v>0.59</v>
      </c>
      <c r="H27" s="353">
        <v>0.72</v>
      </c>
      <c r="I27" s="354">
        <v>1</v>
      </c>
      <c r="J27" s="353">
        <v>0.5</v>
      </c>
      <c r="K27" s="353">
        <v>0.56999999999999995</v>
      </c>
    </row>
    <row r="28" spans="1:15" ht="26.25">
      <c r="A28" s="363" t="s">
        <v>363</v>
      </c>
      <c r="B28" s="363"/>
      <c r="C28" s="363"/>
      <c r="D28" s="346" t="s">
        <v>627</v>
      </c>
      <c r="E28" s="347">
        <v>46</v>
      </c>
      <c r="F28" s="353">
        <v>0.46</v>
      </c>
      <c r="G28" s="353">
        <v>0.65</v>
      </c>
      <c r="H28" s="353">
        <v>0.59</v>
      </c>
      <c r="I28" s="354">
        <v>1</v>
      </c>
      <c r="J28" s="353">
        <v>0.54</v>
      </c>
      <c r="K28" s="353">
        <v>0.61</v>
      </c>
    </row>
    <row r="29" spans="1:15">
      <c r="A29" s="363" t="s">
        <v>361</v>
      </c>
      <c r="B29" s="363"/>
      <c r="C29" s="363"/>
      <c r="D29" s="346" t="s">
        <v>627</v>
      </c>
      <c r="E29" s="347">
        <v>47</v>
      </c>
      <c r="F29" s="353">
        <v>0.55000000000000004</v>
      </c>
      <c r="G29" s="353">
        <v>0.54</v>
      </c>
      <c r="H29" s="353">
        <v>0.64</v>
      </c>
      <c r="I29" s="354">
        <v>1</v>
      </c>
      <c r="J29" s="353">
        <v>0.56000000000000005</v>
      </c>
      <c r="K29" s="353">
        <v>0.6</v>
      </c>
    </row>
    <row r="30" spans="1:15">
      <c r="A30" s="363" t="s">
        <v>981</v>
      </c>
      <c r="B30" s="363"/>
      <c r="C30" s="363"/>
      <c r="D30" s="346" t="s">
        <v>872</v>
      </c>
      <c r="E30" s="347">
        <v>37</v>
      </c>
      <c r="F30" s="353">
        <v>0.46</v>
      </c>
      <c r="G30" s="353">
        <v>0.73</v>
      </c>
      <c r="H30" s="353">
        <v>0.79</v>
      </c>
      <c r="I30" s="354">
        <v>1</v>
      </c>
      <c r="J30" s="353">
        <v>0.67</v>
      </c>
      <c r="K30" s="353">
        <v>0.8</v>
      </c>
    </row>
    <row r="31" spans="1:15" ht="26.25">
      <c r="A31" s="363" t="s">
        <v>402</v>
      </c>
      <c r="B31" s="363"/>
      <c r="C31" s="363"/>
      <c r="D31" s="346" t="s">
        <v>872</v>
      </c>
      <c r="E31" s="347">
        <v>39</v>
      </c>
      <c r="F31" s="353">
        <v>0.56999999999999995</v>
      </c>
      <c r="G31" s="353">
        <v>0.73</v>
      </c>
      <c r="H31" s="353">
        <v>0.67</v>
      </c>
      <c r="I31" s="354">
        <v>1</v>
      </c>
      <c r="J31" s="353">
        <v>0.5</v>
      </c>
      <c r="K31" s="353">
        <v>0.74</v>
      </c>
    </row>
    <row r="32" spans="1:15">
      <c r="A32" s="363" t="s">
        <v>350</v>
      </c>
      <c r="B32" s="363"/>
      <c r="C32" s="363"/>
      <c r="D32" s="346" t="s">
        <v>618</v>
      </c>
      <c r="E32" s="347">
        <v>48</v>
      </c>
      <c r="F32" s="353">
        <v>0.61</v>
      </c>
      <c r="G32" s="353">
        <v>0.57999999999999996</v>
      </c>
      <c r="H32" s="353">
        <v>0.65</v>
      </c>
      <c r="I32" s="354">
        <v>1</v>
      </c>
      <c r="J32" s="353">
        <v>0.59</v>
      </c>
      <c r="K32" s="353">
        <v>0.33</v>
      </c>
    </row>
    <row r="33" spans="1:11" ht="26.25">
      <c r="A33" s="389" t="s">
        <v>1091</v>
      </c>
      <c r="B33" s="389"/>
      <c r="C33" s="389"/>
      <c r="D33" s="385" t="s">
        <v>581</v>
      </c>
      <c r="E33" s="386">
        <v>38</v>
      </c>
      <c r="F33" s="387">
        <v>0.78</v>
      </c>
      <c r="G33" s="387">
        <v>0.75</v>
      </c>
      <c r="H33" s="387">
        <v>0.66</v>
      </c>
      <c r="I33" s="387">
        <v>1</v>
      </c>
      <c r="J33" s="387">
        <v>0.64</v>
      </c>
      <c r="K33" s="387">
        <v>0.86</v>
      </c>
    </row>
    <row r="34" spans="1:11" ht="26.25">
      <c r="A34" s="388" t="s">
        <v>550</v>
      </c>
      <c r="B34" s="388"/>
      <c r="C34" s="388"/>
      <c r="D34" s="382" t="s">
        <v>600</v>
      </c>
      <c r="E34" s="383">
        <v>37</v>
      </c>
      <c r="F34" s="384">
        <v>0.75</v>
      </c>
      <c r="G34" s="384">
        <v>0.75</v>
      </c>
      <c r="H34" s="384">
        <v>0.83</v>
      </c>
      <c r="I34" s="384">
        <v>1</v>
      </c>
      <c r="J34" s="384">
        <v>1</v>
      </c>
      <c r="K34" s="384">
        <v>1</v>
      </c>
    </row>
    <row r="35" spans="1:11" ht="26.25">
      <c r="A35" s="388" t="s">
        <v>1103</v>
      </c>
      <c r="B35" s="388"/>
      <c r="C35" s="388"/>
      <c r="D35" s="382" t="s">
        <v>582</v>
      </c>
      <c r="E35" s="383">
        <v>38</v>
      </c>
      <c r="F35" s="384">
        <v>0.73</v>
      </c>
      <c r="G35" s="384">
        <v>0.67</v>
      </c>
      <c r="H35" s="384">
        <v>0.67</v>
      </c>
      <c r="I35" s="384">
        <v>1</v>
      </c>
      <c r="J35" s="384">
        <v>0.71</v>
      </c>
      <c r="K35" s="384">
        <v>0.5</v>
      </c>
    </row>
    <row r="36" spans="1:11" ht="26.25">
      <c r="A36" s="363" t="s">
        <v>1120</v>
      </c>
      <c r="B36" s="363"/>
      <c r="C36" s="363"/>
      <c r="D36" s="346" t="s">
        <v>586</v>
      </c>
      <c r="E36" s="347">
        <v>41</v>
      </c>
      <c r="F36" s="353">
        <v>0.38</v>
      </c>
      <c r="G36" s="353">
        <v>0.69</v>
      </c>
      <c r="H36" s="353">
        <v>0.73</v>
      </c>
      <c r="I36" s="354">
        <v>1</v>
      </c>
      <c r="J36" s="353">
        <v>0.83</v>
      </c>
      <c r="K36" s="353">
        <v>0.73</v>
      </c>
    </row>
    <row r="37" spans="1:11">
      <c r="A37" s="363" t="s">
        <v>446</v>
      </c>
      <c r="B37" s="363"/>
      <c r="C37" s="363"/>
      <c r="D37" s="346" t="s">
        <v>661</v>
      </c>
      <c r="E37" s="347">
        <v>40</v>
      </c>
      <c r="F37" s="353">
        <v>0.75</v>
      </c>
      <c r="G37" s="353">
        <v>0.71</v>
      </c>
      <c r="H37" s="353">
        <v>0.69</v>
      </c>
      <c r="I37" s="354">
        <v>1</v>
      </c>
      <c r="J37" s="353">
        <v>0.67</v>
      </c>
      <c r="K37" s="353">
        <v>0.8</v>
      </c>
    </row>
    <row r="38" spans="1:11">
      <c r="A38" s="363" t="s">
        <v>455</v>
      </c>
      <c r="B38" s="363"/>
      <c r="C38" s="363"/>
      <c r="D38" s="346" t="s">
        <v>588</v>
      </c>
      <c r="E38" s="347">
        <v>53</v>
      </c>
      <c r="F38" s="353">
        <v>0.2</v>
      </c>
      <c r="G38" s="353">
        <v>0.43</v>
      </c>
      <c r="H38" s="353">
        <v>0.46</v>
      </c>
      <c r="I38" s="354">
        <v>1</v>
      </c>
      <c r="J38" s="353">
        <v>0.53</v>
      </c>
      <c r="K38" s="353">
        <v>0.5</v>
      </c>
    </row>
    <row r="39" spans="1:11">
      <c r="A39" s="389" t="s">
        <v>1121</v>
      </c>
      <c r="B39" s="389"/>
      <c r="C39" s="389"/>
      <c r="D39" s="385" t="s">
        <v>578</v>
      </c>
      <c r="E39" s="386">
        <v>44</v>
      </c>
      <c r="F39" s="387">
        <v>0.36</v>
      </c>
      <c r="G39" s="387">
        <v>0.78</v>
      </c>
      <c r="H39" s="387">
        <v>0.63</v>
      </c>
      <c r="I39" s="387">
        <v>1</v>
      </c>
      <c r="J39" s="387">
        <v>0.64</v>
      </c>
      <c r="K39" s="387">
        <v>0.45</v>
      </c>
    </row>
    <row r="40" spans="1:11">
      <c r="A40" s="363" t="s">
        <v>490</v>
      </c>
      <c r="B40" s="363"/>
      <c r="C40" s="363"/>
      <c r="D40" s="346" t="s">
        <v>714</v>
      </c>
      <c r="E40" s="347">
        <v>38</v>
      </c>
      <c r="F40" s="353">
        <v>0.63</v>
      </c>
      <c r="G40" s="353">
        <v>0.74</v>
      </c>
      <c r="H40" s="353">
        <v>0.67</v>
      </c>
      <c r="I40" s="354">
        <v>1</v>
      </c>
      <c r="J40" s="353">
        <v>0.64</v>
      </c>
      <c r="K40" s="353">
        <v>0.45</v>
      </c>
    </row>
    <row r="41" spans="1:11" ht="26.25">
      <c r="A41" s="363" t="s">
        <v>501</v>
      </c>
      <c r="B41" s="363"/>
      <c r="C41" s="363"/>
      <c r="D41" s="346" t="s">
        <v>659</v>
      </c>
      <c r="E41" s="347">
        <v>44</v>
      </c>
      <c r="F41" s="353">
        <v>0.31</v>
      </c>
      <c r="G41" s="353">
        <v>0.7</v>
      </c>
      <c r="H41" s="353">
        <v>0.72</v>
      </c>
      <c r="I41" s="354">
        <v>1</v>
      </c>
      <c r="J41" s="353">
        <v>0.59</v>
      </c>
      <c r="K41" s="353">
        <v>0.64</v>
      </c>
    </row>
    <row r="42" spans="1:11">
      <c r="A42" s="363" t="s">
        <v>518</v>
      </c>
      <c r="B42" s="363"/>
      <c r="C42" s="363"/>
      <c r="D42" s="346" t="s">
        <v>615</v>
      </c>
      <c r="E42" s="347">
        <v>45</v>
      </c>
      <c r="F42" s="353">
        <v>0.48</v>
      </c>
      <c r="G42" s="353">
        <v>0.52</v>
      </c>
      <c r="H42" s="353">
        <v>0.75</v>
      </c>
      <c r="I42" s="354">
        <v>1</v>
      </c>
      <c r="J42" s="353">
        <v>0.7</v>
      </c>
      <c r="K42" s="353">
        <v>0.43</v>
      </c>
    </row>
    <row r="43" spans="1:11">
      <c r="A43" s="363" t="s">
        <v>349</v>
      </c>
      <c r="B43" s="363"/>
      <c r="C43" s="363"/>
      <c r="D43" s="346" t="s">
        <v>818</v>
      </c>
      <c r="E43" s="347">
        <v>45</v>
      </c>
      <c r="F43" s="353">
        <v>0.42</v>
      </c>
      <c r="G43" s="353">
        <v>0.74</v>
      </c>
      <c r="H43" s="353">
        <v>0.57999999999999996</v>
      </c>
      <c r="I43" s="354">
        <v>1</v>
      </c>
      <c r="J43" s="353">
        <v>0.56999999999999995</v>
      </c>
      <c r="K43" s="353">
        <v>0.5</v>
      </c>
    </row>
    <row r="44" spans="1:11" ht="26.25">
      <c r="A44" s="363" t="s">
        <v>160</v>
      </c>
      <c r="B44" s="363"/>
      <c r="C44" s="363"/>
      <c r="D44" s="346" t="s">
        <v>890</v>
      </c>
      <c r="E44" s="347">
        <v>45</v>
      </c>
      <c r="F44" s="353">
        <v>0.37</v>
      </c>
      <c r="G44" s="353">
        <v>0.62</v>
      </c>
      <c r="H44" s="353">
        <v>0.61</v>
      </c>
      <c r="I44" s="354">
        <v>1</v>
      </c>
      <c r="J44" s="353">
        <v>0.56999999999999995</v>
      </c>
      <c r="K44" s="353">
        <v>0.5</v>
      </c>
    </row>
    <row r="45" spans="1:11">
      <c r="A45" s="363" t="s">
        <v>528</v>
      </c>
      <c r="B45" s="363"/>
      <c r="C45" s="363"/>
      <c r="D45" s="346" t="s">
        <v>982</v>
      </c>
      <c r="E45" s="347">
        <v>49</v>
      </c>
      <c r="F45" s="353">
        <v>0.38</v>
      </c>
      <c r="G45" s="353">
        <v>0.61</v>
      </c>
      <c r="H45" s="353">
        <v>0.84</v>
      </c>
      <c r="I45" s="354">
        <v>1</v>
      </c>
      <c r="J45" s="353">
        <v>0.75</v>
      </c>
      <c r="K45" s="353">
        <v>0.83</v>
      </c>
    </row>
    <row r="46" spans="1:11" ht="26.25">
      <c r="A46" s="363" t="s">
        <v>388</v>
      </c>
      <c r="B46" s="363"/>
      <c r="C46" s="363"/>
      <c r="D46" s="346" t="s">
        <v>698</v>
      </c>
      <c r="E46" s="347">
        <v>40</v>
      </c>
      <c r="F46" s="353">
        <v>0.6</v>
      </c>
      <c r="G46" s="353">
        <v>0.68</v>
      </c>
      <c r="H46" s="353">
        <v>0.62</v>
      </c>
      <c r="I46" s="354">
        <v>0.9</v>
      </c>
      <c r="J46" s="353">
        <v>0.74</v>
      </c>
      <c r="K46" s="353">
        <v>0.63</v>
      </c>
    </row>
    <row r="47" spans="1:11">
      <c r="A47" s="363" t="s">
        <v>498</v>
      </c>
      <c r="B47" s="363"/>
      <c r="C47" s="363"/>
      <c r="D47" s="346" t="s">
        <v>659</v>
      </c>
      <c r="E47" s="347">
        <v>39</v>
      </c>
      <c r="F47" s="353">
        <v>0.63</v>
      </c>
      <c r="G47" s="353">
        <v>0.7</v>
      </c>
      <c r="H47" s="353">
        <v>0.65</v>
      </c>
      <c r="I47" s="354">
        <v>0.9</v>
      </c>
      <c r="J47" s="353">
        <v>0.71</v>
      </c>
      <c r="K47" s="353">
        <v>0.72</v>
      </c>
    </row>
    <row r="48" spans="1:11">
      <c r="A48" s="363" t="s">
        <v>1122</v>
      </c>
      <c r="B48" s="363"/>
      <c r="C48" s="363"/>
      <c r="D48" s="346" t="s">
        <v>581</v>
      </c>
      <c r="E48" s="347">
        <v>48</v>
      </c>
      <c r="F48" s="353">
        <v>0.47</v>
      </c>
      <c r="G48" s="353">
        <v>0.55000000000000004</v>
      </c>
      <c r="H48" s="353">
        <v>0.57999999999999996</v>
      </c>
      <c r="I48" s="354">
        <v>0.89</v>
      </c>
      <c r="J48" s="353">
        <v>0.57999999999999996</v>
      </c>
      <c r="K48" s="353">
        <v>0.56999999999999995</v>
      </c>
    </row>
    <row r="49" spans="1:11" ht="26.25">
      <c r="A49" s="363" t="s">
        <v>158</v>
      </c>
      <c r="B49" s="363"/>
      <c r="C49" s="363"/>
      <c r="D49" s="346" t="s">
        <v>818</v>
      </c>
      <c r="E49" s="347">
        <v>47</v>
      </c>
      <c r="F49" s="353">
        <v>0.47</v>
      </c>
      <c r="G49" s="353">
        <v>0.56000000000000005</v>
      </c>
      <c r="H49" s="353">
        <v>0.54</v>
      </c>
      <c r="I49" s="354">
        <v>0.89</v>
      </c>
      <c r="J49" s="353">
        <v>0.68</v>
      </c>
      <c r="K49" s="353">
        <v>0.75</v>
      </c>
    </row>
    <row r="50" spans="1:11" ht="26.25">
      <c r="A50" s="388" t="s">
        <v>1123</v>
      </c>
      <c r="B50" s="388"/>
      <c r="C50" s="388"/>
      <c r="D50" s="382" t="s">
        <v>581</v>
      </c>
      <c r="E50" s="383">
        <v>42</v>
      </c>
      <c r="F50" s="384">
        <v>0.68</v>
      </c>
      <c r="G50" s="384">
        <v>0.71</v>
      </c>
      <c r="H50" s="384">
        <v>0.68</v>
      </c>
      <c r="I50" s="384">
        <v>0.88</v>
      </c>
      <c r="J50" s="384">
        <v>0.72</v>
      </c>
      <c r="K50" s="384">
        <v>0.68</v>
      </c>
    </row>
    <row r="51" spans="1:11">
      <c r="A51" s="363" t="s">
        <v>493</v>
      </c>
      <c r="B51" s="363"/>
      <c r="C51" s="363"/>
      <c r="D51" s="346" t="s">
        <v>610</v>
      </c>
      <c r="E51" s="347">
        <v>39</v>
      </c>
      <c r="F51" s="353">
        <v>0.57999999999999996</v>
      </c>
      <c r="G51" s="353">
        <v>0.7</v>
      </c>
      <c r="H51" s="353">
        <v>0.68</v>
      </c>
      <c r="I51" s="354">
        <v>0.88</v>
      </c>
      <c r="J51" s="353">
        <v>0.62</v>
      </c>
      <c r="K51" s="353">
        <v>0.61</v>
      </c>
    </row>
    <row r="52" spans="1:11" ht="26.25">
      <c r="A52" s="363" t="s">
        <v>335</v>
      </c>
      <c r="B52" s="363"/>
      <c r="C52" s="363"/>
      <c r="D52" s="346" t="s">
        <v>613</v>
      </c>
      <c r="E52" s="347">
        <v>48</v>
      </c>
      <c r="F52" s="353">
        <v>0.48</v>
      </c>
      <c r="G52" s="353">
        <v>0.61</v>
      </c>
      <c r="H52" s="353">
        <v>0.56999999999999995</v>
      </c>
      <c r="I52" s="354">
        <v>0.86</v>
      </c>
      <c r="J52" s="353">
        <v>0.49</v>
      </c>
      <c r="K52" s="353">
        <v>0.56000000000000005</v>
      </c>
    </row>
    <row r="53" spans="1:11" ht="26.25">
      <c r="A53" s="363" t="s">
        <v>365</v>
      </c>
      <c r="B53" s="363"/>
      <c r="C53" s="363"/>
      <c r="D53" s="346" t="s">
        <v>723</v>
      </c>
      <c r="E53" s="347">
        <v>50</v>
      </c>
      <c r="F53" s="353">
        <v>0.3</v>
      </c>
      <c r="G53" s="353">
        <v>0.65</v>
      </c>
      <c r="H53" s="353">
        <v>0.5</v>
      </c>
      <c r="I53" s="354">
        <v>0.86</v>
      </c>
      <c r="J53" s="353">
        <v>0.65</v>
      </c>
      <c r="K53" s="353">
        <v>0.27</v>
      </c>
    </row>
    <row r="54" spans="1:11">
      <c r="A54" s="363" t="s">
        <v>458</v>
      </c>
      <c r="B54" s="363"/>
      <c r="C54" s="363"/>
      <c r="D54" s="346" t="s">
        <v>588</v>
      </c>
      <c r="E54" s="347">
        <v>46</v>
      </c>
      <c r="F54" s="353">
        <v>0.33</v>
      </c>
      <c r="G54" s="353">
        <v>0.66</v>
      </c>
      <c r="H54" s="353">
        <v>0.69</v>
      </c>
      <c r="I54" s="354">
        <v>0.86</v>
      </c>
      <c r="J54" s="353">
        <v>0.56000000000000005</v>
      </c>
      <c r="K54" s="353">
        <v>0.71</v>
      </c>
    </row>
    <row r="55" spans="1:11">
      <c r="A55" s="363" t="s">
        <v>108</v>
      </c>
      <c r="B55" s="363"/>
      <c r="C55" s="363"/>
      <c r="D55" s="346" t="s">
        <v>600</v>
      </c>
      <c r="E55" s="347">
        <v>47</v>
      </c>
      <c r="F55" s="353">
        <v>0.39</v>
      </c>
      <c r="G55" s="353">
        <v>0.55000000000000004</v>
      </c>
      <c r="H55" s="353">
        <v>0.62</v>
      </c>
      <c r="I55" s="354">
        <v>0.85</v>
      </c>
      <c r="J55" s="353">
        <v>0.68</v>
      </c>
      <c r="K55" s="353">
        <v>0.6</v>
      </c>
    </row>
    <row r="56" spans="1:11" ht="26.25">
      <c r="A56" s="363" t="s">
        <v>77</v>
      </c>
      <c r="B56" s="363"/>
      <c r="C56" s="363"/>
      <c r="D56" s="346" t="s">
        <v>723</v>
      </c>
      <c r="E56" s="347">
        <v>49</v>
      </c>
      <c r="F56" s="353">
        <v>0.33</v>
      </c>
      <c r="G56" s="353">
        <v>0.56000000000000005</v>
      </c>
      <c r="H56" s="353">
        <v>0.59</v>
      </c>
      <c r="I56" s="354">
        <v>0.83</v>
      </c>
      <c r="J56" s="353">
        <v>0.65</v>
      </c>
      <c r="K56" s="353">
        <v>0.62</v>
      </c>
    </row>
    <row r="57" spans="1:11">
      <c r="A57" s="363" t="s">
        <v>81</v>
      </c>
      <c r="B57" s="363"/>
      <c r="C57" s="363"/>
      <c r="D57" s="346" t="s">
        <v>584</v>
      </c>
      <c r="E57" s="347">
        <v>53</v>
      </c>
      <c r="F57" s="353">
        <v>0.24</v>
      </c>
      <c r="G57" s="353">
        <v>0.5</v>
      </c>
      <c r="H57" s="353">
        <v>0.6</v>
      </c>
      <c r="I57" s="354">
        <v>0.83</v>
      </c>
      <c r="J57" s="353">
        <v>0.38</v>
      </c>
      <c r="K57" s="353">
        <v>0.33</v>
      </c>
    </row>
    <row r="58" spans="1:11" ht="26.25">
      <c r="A58" s="363" t="s">
        <v>329</v>
      </c>
      <c r="B58" s="363"/>
      <c r="C58" s="363"/>
      <c r="D58" s="346" t="s">
        <v>600</v>
      </c>
      <c r="E58" s="347">
        <v>48</v>
      </c>
      <c r="F58" s="353">
        <v>0.47</v>
      </c>
      <c r="G58" s="353">
        <v>0.57999999999999996</v>
      </c>
      <c r="H58" s="353">
        <v>0.62</v>
      </c>
      <c r="I58" s="354">
        <v>0.83</v>
      </c>
      <c r="J58" s="353">
        <v>0.78</v>
      </c>
      <c r="K58" s="353">
        <v>0.64</v>
      </c>
    </row>
    <row r="59" spans="1:11" ht="26.25">
      <c r="A59" s="363" t="s">
        <v>443</v>
      </c>
      <c r="B59" s="363"/>
      <c r="C59" s="363"/>
      <c r="D59" s="346" t="s">
        <v>586</v>
      </c>
      <c r="E59" s="347">
        <v>45</v>
      </c>
      <c r="F59" s="353">
        <v>0.56999999999999995</v>
      </c>
      <c r="G59" s="353">
        <v>0.61</v>
      </c>
      <c r="H59" s="353">
        <v>0.61</v>
      </c>
      <c r="I59" s="354">
        <v>0.83</v>
      </c>
      <c r="J59" s="353">
        <v>0.64</v>
      </c>
      <c r="K59" s="353">
        <v>0.39</v>
      </c>
    </row>
    <row r="60" spans="1:11">
      <c r="A60" s="363" t="s">
        <v>82</v>
      </c>
      <c r="B60" s="363"/>
      <c r="C60" s="363"/>
      <c r="D60" s="346" t="s">
        <v>584</v>
      </c>
      <c r="E60" s="347">
        <v>58</v>
      </c>
      <c r="F60" s="353">
        <v>0.22</v>
      </c>
      <c r="G60" s="353">
        <v>0.35</v>
      </c>
      <c r="H60" s="353">
        <v>0.4</v>
      </c>
      <c r="I60" s="354">
        <v>0.82</v>
      </c>
      <c r="J60" s="353">
        <v>0.28000000000000003</v>
      </c>
      <c r="K60" s="353">
        <v>0.36</v>
      </c>
    </row>
    <row r="61" spans="1:11" ht="26.25">
      <c r="A61" s="363" t="s">
        <v>425</v>
      </c>
      <c r="B61" s="363"/>
      <c r="C61" s="363"/>
      <c r="D61" s="346" t="s">
        <v>625</v>
      </c>
      <c r="E61" s="347">
        <v>43</v>
      </c>
      <c r="F61" s="353">
        <v>0.42</v>
      </c>
      <c r="G61" s="353">
        <v>0.65</v>
      </c>
      <c r="H61" s="353">
        <v>0.67</v>
      </c>
      <c r="I61" s="354">
        <v>0.82</v>
      </c>
      <c r="J61" s="353">
        <v>0.66</v>
      </c>
      <c r="K61" s="353">
        <v>0.66</v>
      </c>
    </row>
    <row r="62" spans="1:11" ht="39">
      <c r="A62" s="363" t="s">
        <v>1124</v>
      </c>
      <c r="B62" s="363"/>
      <c r="C62" s="363"/>
      <c r="D62" s="346" t="s">
        <v>867</v>
      </c>
      <c r="E62" s="347">
        <v>42</v>
      </c>
      <c r="F62" s="353">
        <v>0.46</v>
      </c>
      <c r="G62" s="353">
        <v>0.7</v>
      </c>
      <c r="H62" s="353">
        <v>0.64</v>
      </c>
      <c r="I62" s="354">
        <v>0.81</v>
      </c>
      <c r="J62" s="353">
        <v>0.57999999999999996</v>
      </c>
      <c r="K62" s="353">
        <v>0.69</v>
      </c>
    </row>
    <row r="63" spans="1:11" ht="26.25">
      <c r="A63" s="363" t="s">
        <v>164</v>
      </c>
      <c r="B63" s="363"/>
      <c r="C63" s="363"/>
      <c r="D63" s="346" t="s">
        <v>982</v>
      </c>
      <c r="E63" s="347">
        <v>51</v>
      </c>
      <c r="F63" s="353">
        <v>0.37</v>
      </c>
      <c r="G63" s="353">
        <v>0.55000000000000004</v>
      </c>
      <c r="H63" s="353">
        <v>0.59</v>
      </c>
      <c r="I63" s="354">
        <v>0.81</v>
      </c>
      <c r="J63" s="353">
        <v>0.54</v>
      </c>
      <c r="K63" s="353">
        <v>0.59</v>
      </c>
    </row>
    <row r="64" spans="1:11" ht="26.25">
      <c r="A64" s="363" t="s">
        <v>530</v>
      </c>
      <c r="B64" s="363"/>
      <c r="C64" s="363"/>
      <c r="D64" s="346" t="s">
        <v>663</v>
      </c>
      <c r="E64" s="347">
        <v>48</v>
      </c>
      <c r="F64" s="353">
        <v>0.37</v>
      </c>
      <c r="G64" s="353">
        <v>0.6</v>
      </c>
      <c r="H64" s="353">
        <v>0.54</v>
      </c>
      <c r="I64" s="354">
        <v>0.81</v>
      </c>
      <c r="J64" s="353">
        <v>0.54</v>
      </c>
      <c r="K64" s="353">
        <v>0.56000000000000005</v>
      </c>
    </row>
    <row r="65" spans="1:15" ht="26.25">
      <c r="A65" s="363" t="s">
        <v>404</v>
      </c>
      <c r="B65" s="363"/>
      <c r="C65" s="363"/>
      <c r="D65" s="346" t="s">
        <v>872</v>
      </c>
      <c r="E65" s="347">
        <v>36</v>
      </c>
      <c r="F65" s="353">
        <v>0.59</v>
      </c>
      <c r="G65" s="353">
        <v>0.73</v>
      </c>
      <c r="H65" s="353">
        <v>0.71</v>
      </c>
      <c r="I65" s="354">
        <v>0.8</v>
      </c>
      <c r="J65" s="353">
        <v>0.83</v>
      </c>
      <c r="K65" s="353">
        <v>0.7</v>
      </c>
    </row>
    <row r="66" spans="1:15">
      <c r="A66" s="389" t="s">
        <v>405</v>
      </c>
      <c r="B66" s="389"/>
      <c r="C66" s="389"/>
      <c r="D66" s="385" t="s">
        <v>622</v>
      </c>
      <c r="E66" s="386">
        <v>41</v>
      </c>
      <c r="F66" s="387">
        <v>0.48</v>
      </c>
      <c r="G66" s="387">
        <v>0.7</v>
      </c>
      <c r="H66" s="387">
        <v>0.7</v>
      </c>
      <c r="I66" s="387">
        <v>0.8</v>
      </c>
      <c r="J66" s="387">
        <v>0.59</v>
      </c>
      <c r="K66" s="387">
        <v>0.83</v>
      </c>
    </row>
    <row r="67" spans="1:15">
      <c r="A67" s="389" t="s">
        <v>695</v>
      </c>
      <c r="B67" s="389"/>
      <c r="C67" s="389"/>
      <c r="D67" s="385" t="s">
        <v>625</v>
      </c>
      <c r="E67" s="386">
        <v>46</v>
      </c>
      <c r="F67" s="387">
        <v>0.48</v>
      </c>
      <c r="G67" s="387">
        <v>0.54</v>
      </c>
      <c r="H67" s="387">
        <v>0.57999999999999996</v>
      </c>
      <c r="I67" s="387">
        <v>0.8</v>
      </c>
      <c r="J67" s="387">
        <v>0.5</v>
      </c>
      <c r="K67" s="387">
        <v>0.63</v>
      </c>
    </row>
    <row r="68" spans="1:15" ht="26.25">
      <c r="A68" s="363" t="s">
        <v>434</v>
      </c>
      <c r="B68" s="363"/>
      <c r="C68" s="363"/>
      <c r="D68" s="346" t="s">
        <v>582</v>
      </c>
      <c r="E68" s="347">
        <v>42</v>
      </c>
      <c r="F68" s="353">
        <v>0.52</v>
      </c>
      <c r="G68" s="353">
        <v>0.65</v>
      </c>
      <c r="H68" s="353">
        <v>0.63</v>
      </c>
      <c r="I68" s="354">
        <v>0.8</v>
      </c>
      <c r="J68" s="353">
        <v>0.67</v>
      </c>
      <c r="K68" s="353">
        <v>0.88</v>
      </c>
    </row>
    <row r="69" spans="1:15" ht="26.25">
      <c r="A69" s="363" t="s">
        <v>379</v>
      </c>
      <c r="B69" s="363"/>
      <c r="C69" s="363"/>
      <c r="D69" s="346" t="s">
        <v>588</v>
      </c>
      <c r="E69" s="347">
        <v>44</v>
      </c>
      <c r="F69" s="353">
        <v>0.56999999999999995</v>
      </c>
      <c r="G69" s="353">
        <v>0.73</v>
      </c>
      <c r="H69" s="353">
        <v>0.62</v>
      </c>
      <c r="I69" s="354">
        <v>0.8</v>
      </c>
      <c r="J69" s="353">
        <v>0.64</v>
      </c>
      <c r="K69" s="353">
        <v>0.69</v>
      </c>
    </row>
    <row r="70" spans="1:15" ht="26.25">
      <c r="A70" s="363" t="s">
        <v>480</v>
      </c>
      <c r="B70" s="363"/>
      <c r="C70" s="363"/>
      <c r="D70" s="346" t="s">
        <v>689</v>
      </c>
      <c r="E70" s="347">
        <v>46</v>
      </c>
      <c r="F70" s="353">
        <v>0.48</v>
      </c>
      <c r="G70" s="353">
        <v>0.63</v>
      </c>
      <c r="H70" s="353">
        <v>0.6</v>
      </c>
      <c r="I70" s="354">
        <v>0.8</v>
      </c>
      <c r="J70" s="353">
        <v>0.64</v>
      </c>
      <c r="K70" s="353">
        <v>0.59</v>
      </c>
    </row>
    <row r="71" spans="1:15" ht="26.25">
      <c r="A71" s="363" t="s">
        <v>499</v>
      </c>
      <c r="B71" s="363"/>
      <c r="C71" s="363"/>
      <c r="D71" s="346" t="s">
        <v>659</v>
      </c>
      <c r="E71" s="347">
        <v>43</v>
      </c>
      <c r="F71" s="353">
        <v>0.48</v>
      </c>
      <c r="G71" s="353">
        <v>0.62</v>
      </c>
      <c r="H71" s="353">
        <v>0.71</v>
      </c>
      <c r="I71" s="354">
        <v>0.8</v>
      </c>
      <c r="J71" s="353">
        <v>0.56000000000000005</v>
      </c>
      <c r="K71" s="353">
        <v>0.22</v>
      </c>
    </row>
    <row r="72" spans="1:15" ht="26.25">
      <c r="A72" s="363" t="s">
        <v>504</v>
      </c>
      <c r="B72" s="363"/>
      <c r="C72" s="363"/>
      <c r="D72" s="346" t="s">
        <v>749</v>
      </c>
      <c r="E72" s="347">
        <v>39</v>
      </c>
      <c r="F72" s="353">
        <v>0.56000000000000005</v>
      </c>
      <c r="G72" s="353">
        <v>0.65</v>
      </c>
      <c r="H72" s="353">
        <v>0.72</v>
      </c>
      <c r="I72" s="354">
        <v>0.8</v>
      </c>
      <c r="J72" s="353">
        <v>0.59</v>
      </c>
      <c r="K72" s="353">
        <v>0.72</v>
      </c>
    </row>
    <row r="73" spans="1:15">
      <c r="A73" s="363" t="s">
        <v>387</v>
      </c>
      <c r="B73" s="363"/>
      <c r="C73" s="363"/>
      <c r="D73" s="346" t="s">
        <v>620</v>
      </c>
      <c r="E73" s="347">
        <v>44</v>
      </c>
      <c r="F73" s="353">
        <v>0.38</v>
      </c>
      <c r="G73" s="353">
        <v>0.66</v>
      </c>
      <c r="H73" s="353">
        <v>0.67</v>
      </c>
      <c r="I73" s="354">
        <v>0.8</v>
      </c>
      <c r="J73" s="353">
        <v>0.7</v>
      </c>
      <c r="K73" s="353">
        <v>0.64</v>
      </c>
    </row>
    <row r="78" spans="1:15" ht="15" customHeight="1">
      <c r="A78" s="896" t="s">
        <v>1125</v>
      </c>
      <c r="B78" s="896"/>
      <c r="C78" s="896"/>
      <c r="D78" s="896"/>
      <c r="E78" s="896"/>
      <c r="F78" s="896"/>
      <c r="G78" s="896"/>
      <c r="H78" s="896"/>
      <c r="I78" s="896"/>
      <c r="J78" s="896"/>
      <c r="K78" s="896"/>
      <c r="L78" s="411"/>
      <c r="M78" s="411"/>
      <c r="N78" s="411"/>
      <c r="O78" s="411"/>
    </row>
    <row r="79" spans="1:15" ht="15" customHeight="1">
      <c r="A79" s="897"/>
      <c r="B79" s="897"/>
      <c r="C79" s="897"/>
      <c r="D79" s="897"/>
      <c r="E79" s="897"/>
      <c r="F79" s="897"/>
      <c r="G79" s="897"/>
      <c r="H79" s="897"/>
      <c r="I79" s="897"/>
      <c r="J79" s="897"/>
      <c r="K79" s="897"/>
      <c r="L79" s="411"/>
      <c r="M79" s="411"/>
      <c r="N79" s="411"/>
      <c r="O79" s="411"/>
    </row>
    <row r="80" spans="1:15" ht="15" customHeight="1">
      <c r="A80" s="888" t="s">
        <v>1107</v>
      </c>
      <c r="B80" s="493"/>
      <c r="C80" s="493"/>
      <c r="D80" s="898" t="s">
        <v>558</v>
      </c>
      <c r="E80" s="898" t="s">
        <v>1082</v>
      </c>
      <c r="F80" s="900" t="s">
        <v>1083</v>
      </c>
      <c r="G80" s="901"/>
      <c r="H80" s="901"/>
      <c r="I80" s="901"/>
      <c r="J80" s="901"/>
      <c r="K80" s="902"/>
    </row>
    <row r="81" spans="1:11" ht="25.5">
      <c r="A81" s="888" t="s">
        <v>1100</v>
      </c>
      <c r="B81" s="494"/>
      <c r="C81" s="494"/>
      <c r="D81" s="899"/>
      <c r="E81" s="899" t="s">
        <v>1100</v>
      </c>
      <c r="F81" s="352" t="s">
        <v>1085</v>
      </c>
      <c r="G81" s="352" t="s">
        <v>1086</v>
      </c>
      <c r="H81" s="352" t="s">
        <v>1087</v>
      </c>
      <c r="I81" s="352" t="s">
        <v>1117</v>
      </c>
      <c r="J81" s="352" t="s">
        <v>1118</v>
      </c>
      <c r="K81" s="352" t="s">
        <v>1119</v>
      </c>
    </row>
    <row r="82" spans="1:11">
      <c r="A82" s="346" t="s">
        <v>545</v>
      </c>
      <c r="B82" s="346"/>
      <c r="C82" s="346"/>
      <c r="D82" s="346" t="s">
        <v>588</v>
      </c>
      <c r="E82" s="347">
        <v>36</v>
      </c>
      <c r="F82" s="353">
        <v>1</v>
      </c>
      <c r="G82" s="353">
        <v>0.67</v>
      </c>
      <c r="H82" s="354">
        <v>0.88</v>
      </c>
      <c r="I82" s="353">
        <v>0.64</v>
      </c>
      <c r="J82" s="353">
        <v>0.67</v>
      </c>
      <c r="K82" s="353">
        <v>0.86</v>
      </c>
    </row>
    <row r="83" spans="1:11">
      <c r="A83" s="346" t="s">
        <v>1104</v>
      </c>
      <c r="B83" s="346"/>
      <c r="C83" s="346"/>
      <c r="D83" s="346" t="s">
        <v>620</v>
      </c>
      <c r="E83" s="347">
        <v>41</v>
      </c>
      <c r="F83" s="353">
        <v>0.71</v>
      </c>
      <c r="G83" s="353">
        <v>0.43</v>
      </c>
      <c r="H83" s="354">
        <v>0.85</v>
      </c>
      <c r="I83" s="353">
        <v>0.63</v>
      </c>
      <c r="J83" s="353">
        <v>0.44</v>
      </c>
      <c r="K83" s="353">
        <v>0.7</v>
      </c>
    </row>
    <row r="84" spans="1:11">
      <c r="A84" s="346" t="s">
        <v>393</v>
      </c>
      <c r="B84" s="346"/>
      <c r="C84" s="346"/>
      <c r="D84" s="346" t="s">
        <v>872</v>
      </c>
      <c r="E84" s="347">
        <v>35</v>
      </c>
      <c r="F84" s="353">
        <v>0.52</v>
      </c>
      <c r="G84" s="353">
        <v>0.76</v>
      </c>
      <c r="H84" s="354">
        <v>0.81</v>
      </c>
      <c r="I84" s="353">
        <v>0.7</v>
      </c>
      <c r="J84" s="353">
        <v>0.65</v>
      </c>
      <c r="K84" s="353">
        <v>0.76</v>
      </c>
    </row>
    <row r="85" spans="1:11">
      <c r="A85" s="346" t="s">
        <v>1120</v>
      </c>
      <c r="B85" s="346"/>
      <c r="C85" s="346"/>
      <c r="D85" s="346" t="s">
        <v>586</v>
      </c>
      <c r="E85" s="347">
        <v>38</v>
      </c>
      <c r="F85" s="353">
        <v>0.28999999999999998</v>
      </c>
      <c r="G85" s="353">
        <v>0.56999999999999995</v>
      </c>
      <c r="H85" s="354">
        <v>0.81</v>
      </c>
      <c r="I85" s="353">
        <v>0.6</v>
      </c>
      <c r="J85" s="353">
        <v>0.59</v>
      </c>
      <c r="K85" s="353">
        <v>0.68</v>
      </c>
    </row>
    <row r="86" spans="1:11">
      <c r="A86" s="346" t="s">
        <v>363</v>
      </c>
      <c r="B86" s="346"/>
      <c r="C86" s="346"/>
      <c r="D86" s="346" t="s">
        <v>627</v>
      </c>
      <c r="E86" s="347">
        <v>47</v>
      </c>
      <c r="F86" s="353">
        <v>0.47</v>
      </c>
      <c r="G86" s="353">
        <v>0.47</v>
      </c>
      <c r="H86" s="354">
        <v>0.79</v>
      </c>
      <c r="I86" s="353">
        <v>0.56999999999999995</v>
      </c>
      <c r="J86" s="353">
        <v>0.41</v>
      </c>
      <c r="K86" s="353">
        <v>0.53</v>
      </c>
    </row>
    <row r="87" spans="1:11">
      <c r="A87" s="346" t="s">
        <v>1102</v>
      </c>
      <c r="B87" s="346"/>
      <c r="C87" s="346"/>
      <c r="D87" s="346" t="s">
        <v>582</v>
      </c>
      <c r="E87" s="347">
        <v>39</v>
      </c>
      <c r="F87" s="353">
        <v>0.67</v>
      </c>
      <c r="G87" s="353">
        <v>0.65</v>
      </c>
      <c r="H87" s="354">
        <v>0.79</v>
      </c>
      <c r="I87" s="353">
        <v>0.66</v>
      </c>
      <c r="J87" s="353">
        <v>0.68</v>
      </c>
      <c r="K87" s="353">
        <v>0.63</v>
      </c>
    </row>
    <row r="88" spans="1:11">
      <c r="A88" s="346" t="s">
        <v>433</v>
      </c>
      <c r="B88" s="346"/>
      <c r="C88" s="346"/>
      <c r="D88" s="346" t="s">
        <v>582</v>
      </c>
      <c r="E88" s="347">
        <v>44</v>
      </c>
      <c r="F88" s="353">
        <v>0.75</v>
      </c>
      <c r="G88" s="353">
        <v>0.33</v>
      </c>
      <c r="H88" s="354">
        <v>0.79</v>
      </c>
      <c r="I88" s="353">
        <v>0.7</v>
      </c>
      <c r="J88" s="353">
        <v>0.54</v>
      </c>
      <c r="K88" s="353">
        <v>0.61</v>
      </c>
    </row>
    <row r="89" spans="1:11">
      <c r="A89" s="346" t="s">
        <v>1126</v>
      </c>
      <c r="B89" s="346"/>
      <c r="C89" s="346"/>
      <c r="D89" s="346" t="s">
        <v>620</v>
      </c>
      <c r="E89" s="347">
        <v>45</v>
      </c>
      <c r="F89" s="353">
        <v>0.56000000000000005</v>
      </c>
      <c r="G89" s="353">
        <v>0.5</v>
      </c>
      <c r="H89" s="354">
        <v>0.79</v>
      </c>
      <c r="I89" s="353">
        <v>0.59</v>
      </c>
      <c r="J89" s="353">
        <v>0.56000000000000005</v>
      </c>
      <c r="K89" s="353">
        <v>0.64</v>
      </c>
    </row>
    <row r="90" spans="1:11">
      <c r="A90" s="346" t="s">
        <v>531</v>
      </c>
      <c r="B90" s="346"/>
      <c r="C90" s="346"/>
      <c r="D90" s="346" t="s">
        <v>663</v>
      </c>
      <c r="E90" s="347">
        <v>41</v>
      </c>
      <c r="F90" s="353">
        <v>0.56999999999999995</v>
      </c>
      <c r="G90" s="353">
        <v>0.63</v>
      </c>
      <c r="H90" s="354">
        <v>0.78</v>
      </c>
      <c r="I90" s="353">
        <v>0.63</v>
      </c>
      <c r="J90" s="353">
        <v>0.5</v>
      </c>
      <c r="K90" s="353">
        <v>0.57999999999999996</v>
      </c>
    </row>
    <row r="91" spans="1:11">
      <c r="A91" s="346" t="s">
        <v>423</v>
      </c>
      <c r="B91" s="346"/>
      <c r="C91" s="346"/>
      <c r="D91" s="346" t="s">
        <v>654</v>
      </c>
      <c r="E91" s="347">
        <v>44</v>
      </c>
      <c r="F91" s="353">
        <v>0.37</v>
      </c>
      <c r="G91" s="353">
        <v>0.56000000000000005</v>
      </c>
      <c r="H91" s="354">
        <v>0.77</v>
      </c>
      <c r="I91" s="353">
        <v>0.56000000000000005</v>
      </c>
      <c r="J91" s="353">
        <v>0.46</v>
      </c>
      <c r="K91" s="353">
        <v>0.61</v>
      </c>
    </row>
    <row r="92" spans="1:11">
      <c r="A92" s="346" t="s">
        <v>490</v>
      </c>
      <c r="B92" s="346"/>
      <c r="C92" s="346"/>
      <c r="D92" s="346" t="s">
        <v>714</v>
      </c>
      <c r="E92" s="347">
        <v>36</v>
      </c>
      <c r="F92" s="353">
        <v>0.7</v>
      </c>
      <c r="G92" s="353">
        <v>0.6</v>
      </c>
      <c r="H92" s="354">
        <v>0.77</v>
      </c>
      <c r="I92" s="353">
        <v>0.7</v>
      </c>
      <c r="J92" s="353">
        <v>0.56999999999999995</v>
      </c>
      <c r="K92" s="353">
        <v>0.64</v>
      </c>
    </row>
    <row r="93" spans="1:11">
      <c r="A93" s="346" t="s">
        <v>984</v>
      </c>
      <c r="B93" s="346"/>
      <c r="C93" s="346"/>
      <c r="D93" s="346" t="s">
        <v>867</v>
      </c>
      <c r="E93" s="347">
        <v>42</v>
      </c>
      <c r="F93" s="353">
        <v>0.54</v>
      </c>
      <c r="G93" s="353">
        <v>0.63</v>
      </c>
      <c r="H93" s="354">
        <v>0.77</v>
      </c>
      <c r="I93" s="353">
        <v>0.68</v>
      </c>
      <c r="J93" s="353">
        <v>0.5</v>
      </c>
      <c r="K93" s="353">
        <v>0.63</v>
      </c>
    </row>
    <row r="94" spans="1:11">
      <c r="A94" s="346" t="s">
        <v>339</v>
      </c>
      <c r="B94" s="346"/>
      <c r="C94" s="346"/>
      <c r="D94" s="346" t="s">
        <v>666</v>
      </c>
      <c r="E94" s="347">
        <v>36</v>
      </c>
      <c r="F94" s="353">
        <v>0.67</v>
      </c>
      <c r="G94" s="353">
        <v>0.84</v>
      </c>
      <c r="H94" s="354">
        <v>0.76</v>
      </c>
      <c r="I94" s="353">
        <v>0.68</v>
      </c>
      <c r="J94" s="353">
        <v>0.56999999999999995</v>
      </c>
      <c r="K94" s="353">
        <v>0.77</v>
      </c>
    </row>
    <row r="95" spans="1:11">
      <c r="A95" s="346" t="s">
        <v>981</v>
      </c>
      <c r="B95" s="346"/>
      <c r="C95" s="346"/>
      <c r="D95" s="346" t="s">
        <v>872</v>
      </c>
      <c r="E95" s="347">
        <v>38</v>
      </c>
      <c r="F95" s="353">
        <v>0.85</v>
      </c>
      <c r="G95" s="353">
        <v>0.57999999999999996</v>
      </c>
      <c r="H95" s="354">
        <v>0.76</v>
      </c>
      <c r="I95" s="353">
        <v>0.62</v>
      </c>
      <c r="J95" s="353">
        <v>0.72</v>
      </c>
      <c r="K95" s="353">
        <v>0.75</v>
      </c>
    </row>
    <row r="96" spans="1:11">
      <c r="A96" s="346" t="s">
        <v>334</v>
      </c>
      <c r="B96" s="346"/>
      <c r="C96" s="346"/>
      <c r="D96" s="346" t="s">
        <v>613</v>
      </c>
      <c r="E96" s="347">
        <v>38</v>
      </c>
      <c r="F96" s="353">
        <v>0.8</v>
      </c>
      <c r="G96" s="353">
        <v>0.63</v>
      </c>
      <c r="H96" s="354">
        <v>0.75</v>
      </c>
      <c r="I96" s="353">
        <v>0.62</v>
      </c>
      <c r="J96" s="353">
        <v>0.55000000000000004</v>
      </c>
      <c r="K96" s="353">
        <v>0.67</v>
      </c>
    </row>
    <row r="97" spans="1:11">
      <c r="A97" s="346" t="s">
        <v>361</v>
      </c>
      <c r="B97" s="346"/>
      <c r="C97" s="346"/>
      <c r="D97" s="346" t="s">
        <v>627</v>
      </c>
      <c r="E97" s="347">
        <v>41</v>
      </c>
      <c r="F97" s="353">
        <v>0.54</v>
      </c>
      <c r="G97" s="353">
        <v>0.4</v>
      </c>
      <c r="H97" s="354">
        <v>0.75</v>
      </c>
      <c r="I97" s="353">
        <v>0.56000000000000005</v>
      </c>
      <c r="J97" s="353">
        <v>0.5</v>
      </c>
      <c r="K97" s="353">
        <v>0.76</v>
      </c>
    </row>
    <row r="98" spans="1:11">
      <c r="A98" s="346" t="s">
        <v>391</v>
      </c>
      <c r="B98" s="346"/>
      <c r="C98" s="346"/>
      <c r="D98" s="346" t="s">
        <v>872</v>
      </c>
      <c r="E98" s="347">
        <v>38</v>
      </c>
      <c r="F98" s="353">
        <v>0.69</v>
      </c>
      <c r="G98" s="353">
        <v>0.49</v>
      </c>
      <c r="H98" s="354">
        <v>0.75</v>
      </c>
      <c r="I98" s="353">
        <v>0.69</v>
      </c>
      <c r="J98" s="353">
        <v>0.55000000000000004</v>
      </c>
      <c r="K98" s="353">
        <v>0.64</v>
      </c>
    </row>
    <row r="99" spans="1:11">
      <c r="A99" s="346" t="s">
        <v>396</v>
      </c>
      <c r="B99" s="346"/>
      <c r="C99" s="346"/>
      <c r="D99" s="346" t="s">
        <v>872</v>
      </c>
      <c r="E99" s="347">
        <v>39</v>
      </c>
      <c r="F99" s="353">
        <v>0.77</v>
      </c>
      <c r="G99" s="353">
        <v>0.57999999999999996</v>
      </c>
      <c r="H99" s="354">
        <v>0.75</v>
      </c>
      <c r="I99" s="353">
        <v>0.73</v>
      </c>
      <c r="J99" s="353">
        <v>0.54</v>
      </c>
      <c r="K99" s="353">
        <v>0.71</v>
      </c>
    </row>
    <row r="100" spans="1:11">
      <c r="A100" s="346" t="s">
        <v>1091</v>
      </c>
      <c r="B100" s="346"/>
      <c r="C100" s="346"/>
      <c r="D100" s="346" t="s">
        <v>581</v>
      </c>
      <c r="E100" s="347">
        <v>47</v>
      </c>
      <c r="F100" s="353">
        <v>0.67</v>
      </c>
      <c r="G100" s="353">
        <v>0.8</v>
      </c>
      <c r="H100" s="354">
        <v>0.75</v>
      </c>
      <c r="I100" s="353">
        <v>0.62</v>
      </c>
      <c r="J100" s="353">
        <v>0.44</v>
      </c>
      <c r="K100" s="353">
        <v>0.54</v>
      </c>
    </row>
    <row r="101" spans="1:11">
      <c r="A101" s="346" t="s">
        <v>435</v>
      </c>
      <c r="B101" s="346"/>
      <c r="C101" s="346"/>
      <c r="D101" s="346" t="s">
        <v>582</v>
      </c>
      <c r="E101" s="347">
        <v>39</v>
      </c>
      <c r="F101" s="353">
        <v>0.5</v>
      </c>
      <c r="G101" s="353">
        <v>0.63</v>
      </c>
      <c r="H101" s="354">
        <v>0.75</v>
      </c>
      <c r="I101" s="353">
        <v>0.71</v>
      </c>
      <c r="J101" s="353">
        <v>0.57999999999999996</v>
      </c>
      <c r="K101" s="353">
        <v>0.71</v>
      </c>
    </row>
  </sheetData>
  <mergeCells count="20">
    <mergeCell ref="L11:M11"/>
    <mergeCell ref="N11:O11"/>
    <mergeCell ref="F11:G11"/>
    <mergeCell ref="B11:C11"/>
    <mergeCell ref="A8:O8"/>
    <mergeCell ref="D6:F6"/>
    <mergeCell ref="B4:F4"/>
    <mergeCell ref="A78:K79"/>
    <mergeCell ref="A80:A81"/>
    <mergeCell ref="A21:O22"/>
    <mergeCell ref="D11:E11"/>
    <mergeCell ref="D80:D81"/>
    <mergeCell ref="E80:E81"/>
    <mergeCell ref="F80:K80"/>
    <mergeCell ref="A24:A25"/>
    <mergeCell ref="D24:D25"/>
    <mergeCell ref="E24:E25"/>
    <mergeCell ref="F24:K24"/>
    <mergeCell ref="H11:I11"/>
    <mergeCell ref="J11:K11"/>
  </mergeCells>
  <pageMargins left="0.7" right="0.7" top="0.75" bottom="0.75" header="0.3" footer="0.3"/>
  <pageSetup orientation="portrait" r:id="rId1"/>
  <drawing r:id="rId2"/>
  <legacyDrawing r:id="rId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04BCF7-6202-4DB9-8569-97FEDA0252DB}">
  <sheetPr>
    <tabColor theme="8" tint="0.59999389629810485"/>
  </sheetPr>
  <dimension ref="A1:R115"/>
  <sheetViews>
    <sheetView topLeftCell="A13" zoomScale="80" zoomScaleNormal="80" workbookViewId="0">
      <selection sqref="A1:D1"/>
    </sheetView>
  </sheetViews>
  <sheetFormatPr defaultColWidth="11.42578125" defaultRowHeight="15"/>
  <cols>
    <col min="1" max="1" width="80.85546875" style="4" customWidth="1"/>
    <col min="2" max="2" width="14.42578125" style="4" customWidth="1"/>
    <col min="3" max="3" width="13.7109375" style="4" customWidth="1"/>
    <col min="4" max="4" width="29.42578125" style="4" customWidth="1"/>
    <col min="5" max="5" width="98.85546875" style="4" customWidth="1"/>
    <col min="6" max="6" width="14.140625" style="4" bestFit="1" customWidth="1"/>
    <col min="7" max="7" width="10.5703125" style="4" bestFit="1" customWidth="1"/>
    <col min="8" max="8" width="24.7109375" style="4" customWidth="1"/>
    <col min="9" max="9" width="65" style="4" customWidth="1"/>
    <col min="10" max="10" width="14.140625" style="4" bestFit="1" customWidth="1"/>
    <col min="11" max="11" width="10.5703125" style="4" bestFit="1" customWidth="1"/>
    <col min="12" max="12" width="11.42578125" style="4"/>
    <col min="13" max="13" width="16.5703125" style="4" customWidth="1"/>
    <col min="14" max="14" width="11.42578125" style="4"/>
    <col min="15" max="15" width="73.42578125" style="4" bestFit="1" customWidth="1"/>
    <col min="16" max="16" width="14.140625" style="4" bestFit="1" customWidth="1"/>
    <col min="17" max="17" width="10.5703125" style="4" bestFit="1" customWidth="1"/>
    <col min="18" max="16384" width="11.42578125" style="4"/>
  </cols>
  <sheetData>
    <row r="1" spans="1:18" ht="15.75">
      <c r="A1" s="909" t="s">
        <v>49</v>
      </c>
      <c r="B1" s="909"/>
      <c r="C1" s="909"/>
      <c r="D1" s="909"/>
      <c r="E1" s="909" t="s">
        <v>49</v>
      </c>
      <c r="F1" s="909"/>
      <c r="G1" s="909"/>
      <c r="H1" s="909"/>
      <c r="I1" s="2"/>
      <c r="J1" s="2"/>
      <c r="K1" s="2"/>
      <c r="L1" s="57"/>
      <c r="M1" s="57"/>
      <c r="N1" s="57"/>
      <c r="O1" s="57"/>
      <c r="P1" s="57"/>
      <c r="Q1" s="57"/>
      <c r="R1" s="57"/>
    </row>
    <row r="2" spans="1:18" ht="15.75">
      <c r="A2" s="909" t="s">
        <v>168</v>
      </c>
      <c r="B2" s="909"/>
      <c r="C2" s="909"/>
      <c r="D2" s="909"/>
      <c r="E2" s="909" t="s">
        <v>168</v>
      </c>
      <c r="F2" s="909"/>
      <c r="G2" s="909"/>
      <c r="H2" s="909"/>
      <c r="I2" s="2"/>
      <c r="J2" s="2"/>
      <c r="K2" s="2"/>
      <c r="L2" s="57"/>
      <c r="M2" s="57"/>
      <c r="N2" s="57"/>
      <c r="O2" s="57"/>
      <c r="P2" s="57"/>
      <c r="Q2" s="57"/>
      <c r="R2" s="57"/>
    </row>
    <row r="3" spans="1:18" ht="15.75">
      <c r="A3" s="909" t="s">
        <v>1074</v>
      </c>
      <c r="B3" s="909"/>
      <c r="C3" s="909"/>
      <c r="D3" s="909"/>
      <c r="E3" s="909" t="s">
        <v>1074</v>
      </c>
      <c r="F3" s="909"/>
      <c r="G3" s="909"/>
      <c r="H3" s="909"/>
      <c r="I3" s="2"/>
      <c r="J3" s="2"/>
      <c r="K3" s="2"/>
      <c r="L3" s="57"/>
      <c r="M3" s="57"/>
      <c r="N3" s="57"/>
      <c r="O3" s="57"/>
      <c r="P3" s="57"/>
      <c r="Q3" s="57"/>
      <c r="R3" s="57"/>
    </row>
    <row r="4" spans="1:18" ht="15.75">
      <c r="B4" s="2"/>
      <c r="C4" s="2"/>
      <c r="D4" s="2"/>
      <c r="F4" s="2"/>
      <c r="G4" s="2"/>
      <c r="H4" s="2"/>
      <c r="I4" s="2"/>
      <c r="J4" s="2"/>
      <c r="K4" s="2"/>
      <c r="L4" s="57"/>
      <c r="M4" s="57"/>
      <c r="N4" s="57"/>
      <c r="O4" s="57"/>
      <c r="P4" s="57"/>
      <c r="Q4" s="57"/>
      <c r="R4" s="57"/>
    </row>
    <row r="5" spans="1:18" ht="15.75">
      <c r="B5" s="2"/>
      <c r="C5" s="2"/>
      <c r="D5" s="2"/>
      <c r="F5" s="2"/>
      <c r="G5" s="2"/>
      <c r="H5" s="2"/>
      <c r="I5" s="2"/>
      <c r="J5" s="2"/>
      <c r="K5" s="2"/>
      <c r="L5" s="57"/>
      <c r="M5" s="57"/>
      <c r="N5" s="57"/>
      <c r="O5" s="57"/>
      <c r="P5" s="57"/>
      <c r="Q5" s="57"/>
      <c r="R5" s="57"/>
    </row>
    <row r="6" spans="1:18" ht="15.75">
      <c r="A6" s="246"/>
      <c r="B6" s="57"/>
      <c r="C6" s="57"/>
      <c r="D6" s="57"/>
      <c r="E6" s="246"/>
      <c r="F6" s="57"/>
      <c r="G6" s="57"/>
      <c r="H6" s="57"/>
      <c r="I6" s="57"/>
      <c r="J6" s="57"/>
      <c r="K6" s="57"/>
      <c r="L6" s="57"/>
      <c r="M6" s="57"/>
      <c r="N6" s="57"/>
      <c r="O6" s="57"/>
      <c r="P6" s="57"/>
      <c r="Q6" s="57"/>
      <c r="R6" s="57"/>
    </row>
    <row r="7" spans="1:18" ht="15.75">
      <c r="E7" s="57"/>
      <c r="F7" s="57"/>
      <c r="G7" s="57"/>
      <c r="H7" s="57"/>
      <c r="I7" s="57"/>
      <c r="J7" s="57"/>
      <c r="K7" s="57"/>
      <c r="L7" s="57"/>
      <c r="M7" s="57"/>
      <c r="N7" s="57"/>
      <c r="O7" s="57"/>
      <c r="P7" s="57"/>
      <c r="Q7" s="57"/>
      <c r="R7" s="57"/>
    </row>
    <row r="8" spans="1:18" ht="21.75" customHeight="1">
      <c r="H8" s="375"/>
      <c r="I8" s="903" t="s">
        <v>1127</v>
      </c>
      <c r="J8" s="903"/>
      <c r="K8" s="903"/>
      <c r="L8" s="57"/>
      <c r="M8" s="57"/>
      <c r="N8" s="57"/>
      <c r="O8" s="903" t="s">
        <v>1128</v>
      </c>
      <c r="P8" s="903"/>
      <c r="Q8" s="903"/>
      <c r="R8" s="57"/>
    </row>
    <row r="9" spans="1:18" ht="15.75">
      <c r="A9" s="903" t="s">
        <v>1129</v>
      </c>
      <c r="B9" s="903"/>
      <c r="C9" s="903"/>
      <c r="E9" s="903" t="s">
        <v>1130</v>
      </c>
      <c r="F9" s="903"/>
      <c r="G9" s="903"/>
      <c r="H9" s="375"/>
      <c r="I9" s="903"/>
      <c r="J9" s="903"/>
      <c r="K9" s="903"/>
      <c r="L9" s="57"/>
      <c r="M9" s="57"/>
      <c r="N9" s="57"/>
      <c r="O9" s="903"/>
      <c r="P9" s="903"/>
      <c r="Q9" s="903"/>
      <c r="R9" s="57"/>
    </row>
    <row r="10" spans="1:18" ht="15.75">
      <c r="A10" s="903"/>
      <c r="B10" s="903"/>
      <c r="C10" s="903"/>
      <c r="E10" s="903"/>
      <c r="F10" s="903"/>
      <c r="G10" s="903"/>
      <c r="H10" s="57"/>
      <c r="I10" s="130"/>
      <c r="J10" s="57"/>
      <c r="K10" s="57"/>
      <c r="L10" s="57"/>
      <c r="M10" s="57"/>
      <c r="N10" s="57"/>
      <c r="O10" s="204"/>
      <c r="P10" s="128"/>
      <c r="Q10" s="128"/>
      <c r="R10" s="57"/>
    </row>
    <row r="11" spans="1:18" ht="15.75">
      <c r="E11" s="548" t="s">
        <v>1076</v>
      </c>
      <c r="F11" s="548" t="s">
        <v>975</v>
      </c>
      <c r="G11" s="548" t="s">
        <v>976</v>
      </c>
      <c r="H11" s="56"/>
      <c r="I11" s="548" t="s">
        <v>1076</v>
      </c>
      <c r="J11" s="548" t="s">
        <v>975</v>
      </c>
      <c r="K11" s="548" t="s">
        <v>976</v>
      </c>
      <c r="L11" s="57"/>
      <c r="M11" s="57"/>
      <c r="N11" s="57"/>
      <c r="O11" s="543" t="s">
        <v>1076</v>
      </c>
      <c r="P11" s="543" t="s">
        <v>975</v>
      </c>
      <c r="Q11" s="543" t="s">
        <v>976</v>
      </c>
      <c r="R11" s="57"/>
    </row>
    <row r="12" spans="1:18" ht="63">
      <c r="E12" s="79" t="s">
        <v>1131</v>
      </c>
      <c r="F12" s="80">
        <v>0.41</v>
      </c>
      <c r="G12" s="80">
        <v>0.45</v>
      </c>
      <c r="H12" s="349"/>
      <c r="I12" s="79" t="s">
        <v>1132</v>
      </c>
      <c r="J12" s="80">
        <v>0.5</v>
      </c>
      <c r="K12" s="80">
        <v>0.54</v>
      </c>
      <c r="L12" s="57"/>
      <c r="M12" s="57"/>
      <c r="N12" s="57"/>
      <c r="O12" s="79" t="s">
        <v>1133</v>
      </c>
      <c r="P12" s="132">
        <v>0.49</v>
      </c>
      <c r="Q12" s="132">
        <v>0.56000000000000005</v>
      </c>
      <c r="R12" s="57"/>
    </row>
    <row r="13" spans="1:18" ht="47.25">
      <c r="E13" s="79" t="s">
        <v>1134</v>
      </c>
      <c r="F13" s="80">
        <v>0.52</v>
      </c>
      <c r="G13" s="80">
        <v>0.57999999999999996</v>
      </c>
      <c r="H13" s="349"/>
      <c r="I13" s="79" t="s">
        <v>1135</v>
      </c>
      <c r="J13" s="80">
        <v>0.55000000000000004</v>
      </c>
      <c r="K13" s="80">
        <v>0.62</v>
      </c>
      <c r="L13" s="57"/>
      <c r="M13" s="57"/>
      <c r="N13" s="57"/>
      <c r="O13" s="79" t="s">
        <v>1136</v>
      </c>
      <c r="P13" s="132">
        <v>0.65</v>
      </c>
      <c r="Q13" s="132">
        <v>0.69</v>
      </c>
      <c r="R13" s="57"/>
    </row>
    <row r="14" spans="1:18" ht="47.25">
      <c r="E14" s="79" t="s">
        <v>1137</v>
      </c>
      <c r="F14" s="80">
        <v>0.36</v>
      </c>
      <c r="G14" s="80">
        <v>0.41</v>
      </c>
      <c r="H14" s="349"/>
      <c r="I14" s="79" t="s">
        <v>1138</v>
      </c>
      <c r="J14" s="80">
        <v>0.61</v>
      </c>
      <c r="K14" s="80">
        <v>0.66</v>
      </c>
      <c r="L14" s="57"/>
      <c r="M14" s="57"/>
      <c r="N14" s="57"/>
      <c r="O14" s="79" t="s">
        <v>1139</v>
      </c>
      <c r="P14" s="132">
        <v>0.51</v>
      </c>
      <c r="Q14" s="132">
        <v>0.56999999999999995</v>
      </c>
      <c r="R14" s="57"/>
    </row>
    <row r="15" spans="1:18" ht="47.25">
      <c r="E15" s="79" t="s">
        <v>1132</v>
      </c>
      <c r="F15" s="80">
        <v>0.51</v>
      </c>
      <c r="G15" s="80">
        <v>0.56999999999999995</v>
      </c>
      <c r="H15" s="349"/>
      <c r="I15" s="79" t="s">
        <v>1140</v>
      </c>
      <c r="J15" s="80">
        <v>0.26</v>
      </c>
      <c r="K15" s="80">
        <v>0.32</v>
      </c>
      <c r="L15" s="57"/>
      <c r="M15" s="57"/>
      <c r="N15" s="57"/>
      <c r="O15" s="79" t="s">
        <v>1141</v>
      </c>
      <c r="P15" s="132">
        <v>0.45</v>
      </c>
      <c r="Q15" s="132">
        <v>0.53</v>
      </c>
      <c r="R15" s="57"/>
    </row>
    <row r="16" spans="1:18" ht="47.25">
      <c r="E16" s="79" t="s">
        <v>1142</v>
      </c>
      <c r="F16" s="80">
        <v>0.63</v>
      </c>
      <c r="G16" s="351">
        <v>0.68</v>
      </c>
      <c r="H16" s="349"/>
      <c r="I16" s="79" t="s">
        <v>1139</v>
      </c>
      <c r="J16" s="80">
        <v>0.56000000000000005</v>
      </c>
      <c r="K16" s="80">
        <v>0.62</v>
      </c>
      <c r="L16" s="57"/>
      <c r="M16" s="57"/>
      <c r="N16" s="57"/>
      <c r="O16" s="79" t="s">
        <v>1143</v>
      </c>
      <c r="P16" s="132">
        <v>0.32</v>
      </c>
      <c r="Q16" s="132">
        <v>0.39</v>
      </c>
      <c r="R16" s="57"/>
    </row>
    <row r="17" spans="5:17" ht="47.25">
      <c r="E17" s="79" t="s">
        <v>1144</v>
      </c>
      <c r="F17" s="80">
        <v>0.38</v>
      </c>
      <c r="G17" s="80">
        <v>0.45</v>
      </c>
      <c r="H17" s="349"/>
      <c r="I17" s="79" t="s">
        <v>1145</v>
      </c>
      <c r="J17" s="80">
        <v>0.5</v>
      </c>
      <c r="K17" s="80">
        <v>0.56999999999999995</v>
      </c>
      <c r="O17" s="79" t="s">
        <v>1146</v>
      </c>
      <c r="P17" s="132">
        <v>0.37</v>
      </c>
      <c r="Q17" s="132">
        <v>0.43</v>
      </c>
    </row>
    <row r="18" spans="5:17" ht="63">
      <c r="E18" s="79" t="s">
        <v>1147</v>
      </c>
      <c r="F18" s="80">
        <v>0.42</v>
      </c>
      <c r="G18" s="80">
        <v>0.47</v>
      </c>
      <c r="H18" s="349"/>
      <c r="I18" s="79" t="s">
        <v>1146</v>
      </c>
      <c r="J18" s="80">
        <v>0.48</v>
      </c>
      <c r="K18" s="80">
        <v>0.55000000000000004</v>
      </c>
      <c r="O18" s="79" t="s">
        <v>1148</v>
      </c>
      <c r="P18" s="132">
        <v>0.42</v>
      </c>
      <c r="Q18" s="132">
        <v>0.49</v>
      </c>
    </row>
    <row r="19" spans="5:17" ht="47.25">
      <c r="E19" s="79" t="s">
        <v>1149</v>
      </c>
      <c r="F19" s="80">
        <v>0.55000000000000004</v>
      </c>
      <c r="G19" s="80">
        <v>0.59</v>
      </c>
      <c r="H19" s="349"/>
      <c r="I19" s="79" t="s">
        <v>1143</v>
      </c>
      <c r="J19" s="80" t="s">
        <v>1150</v>
      </c>
      <c r="K19" s="80" t="s">
        <v>1151</v>
      </c>
      <c r="O19" s="79" t="s">
        <v>1152</v>
      </c>
      <c r="P19" s="132">
        <v>0.43</v>
      </c>
      <c r="Q19" s="132">
        <v>0.48</v>
      </c>
    </row>
    <row r="20" spans="5:17" ht="31.5">
      <c r="E20" s="79" t="s">
        <v>1153</v>
      </c>
      <c r="F20" s="80">
        <v>0.53</v>
      </c>
      <c r="G20" s="80">
        <v>0.56999999999999995</v>
      </c>
      <c r="H20" s="349"/>
      <c r="I20" s="79" t="s">
        <v>1133</v>
      </c>
      <c r="J20" s="80">
        <v>0.34</v>
      </c>
      <c r="K20" s="80">
        <v>0.4</v>
      </c>
      <c r="O20" s="79" t="s">
        <v>1154</v>
      </c>
      <c r="P20" s="132">
        <v>0.61</v>
      </c>
      <c r="Q20" s="132">
        <v>0.65</v>
      </c>
    </row>
    <row r="21" spans="5:17" ht="63">
      <c r="E21" s="79" t="s">
        <v>1155</v>
      </c>
      <c r="F21" s="80">
        <v>0.37</v>
      </c>
      <c r="G21" s="80">
        <v>0.45</v>
      </c>
      <c r="H21" s="349"/>
      <c r="I21" s="79" t="s">
        <v>1156</v>
      </c>
      <c r="J21" s="80">
        <v>0.65</v>
      </c>
      <c r="K21" s="80">
        <v>0.69</v>
      </c>
      <c r="O21" s="79" t="s">
        <v>1157</v>
      </c>
      <c r="P21" s="132">
        <v>0.51</v>
      </c>
      <c r="Q21" s="132">
        <v>0.56000000000000005</v>
      </c>
    </row>
    <row r="22" spans="5:17" ht="45">
      <c r="E22" s="7" t="s">
        <v>1156</v>
      </c>
      <c r="F22" s="80">
        <v>0.32</v>
      </c>
      <c r="G22" s="80">
        <v>0.38</v>
      </c>
      <c r="H22" s="349"/>
      <c r="I22" s="7" t="s">
        <v>1158</v>
      </c>
      <c r="J22" s="80">
        <v>0.48</v>
      </c>
      <c r="K22" s="80">
        <v>0.54</v>
      </c>
      <c r="O22" s="7" t="s">
        <v>1159</v>
      </c>
      <c r="P22" s="132">
        <v>0.51</v>
      </c>
      <c r="Q22" s="132">
        <v>0.55000000000000004</v>
      </c>
    </row>
    <row r="23" spans="5:17" ht="60">
      <c r="E23" s="7" t="s">
        <v>1160</v>
      </c>
      <c r="F23" s="80">
        <v>0.59</v>
      </c>
      <c r="G23" s="80">
        <v>0.65</v>
      </c>
      <c r="H23" s="349"/>
      <c r="I23" s="7" t="s">
        <v>1161</v>
      </c>
      <c r="J23" s="80">
        <v>0.54</v>
      </c>
      <c r="K23" s="80">
        <v>0.59</v>
      </c>
      <c r="O23" s="7" t="s">
        <v>1156</v>
      </c>
      <c r="P23" s="132">
        <v>0.43</v>
      </c>
      <c r="Q23" s="132">
        <v>0.5</v>
      </c>
    </row>
    <row r="24" spans="5:17" ht="75">
      <c r="E24" s="7" t="s">
        <v>1140</v>
      </c>
      <c r="F24" s="80">
        <v>0.36</v>
      </c>
      <c r="G24" s="80">
        <v>0.41</v>
      </c>
      <c r="H24" s="349"/>
      <c r="I24" s="7" t="s">
        <v>1162</v>
      </c>
      <c r="J24" s="80">
        <v>0.56999999999999995</v>
      </c>
      <c r="K24" s="80">
        <v>0.64</v>
      </c>
      <c r="O24" s="7" t="s">
        <v>1163</v>
      </c>
      <c r="P24" s="132">
        <v>0.59</v>
      </c>
      <c r="Q24" s="132">
        <v>0.67</v>
      </c>
    </row>
    <row r="25" spans="5:17" ht="45">
      <c r="E25" s="7" t="s">
        <v>1133</v>
      </c>
      <c r="F25" s="80">
        <v>0.57999999999999996</v>
      </c>
      <c r="G25" s="80">
        <v>0.62</v>
      </c>
      <c r="H25" s="349"/>
      <c r="I25" s="7" t="s">
        <v>1164</v>
      </c>
      <c r="J25" s="80">
        <v>0.47</v>
      </c>
      <c r="K25" s="80">
        <v>0.54</v>
      </c>
      <c r="O25" s="7" t="s">
        <v>1144</v>
      </c>
      <c r="P25" s="132">
        <v>0.56000000000000005</v>
      </c>
      <c r="Q25" s="132">
        <v>0.61</v>
      </c>
    </row>
    <row r="26" spans="5:17" ht="45">
      <c r="E26" s="7" t="s">
        <v>1165</v>
      </c>
      <c r="F26" s="80">
        <v>0.47</v>
      </c>
      <c r="G26" s="80">
        <v>0.51</v>
      </c>
      <c r="H26" s="349"/>
      <c r="I26" s="7" t="s">
        <v>1166</v>
      </c>
      <c r="J26" s="80">
        <v>0.5</v>
      </c>
      <c r="K26" s="80">
        <v>0.56999999999999995</v>
      </c>
      <c r="O26" s="7" t="s">
        <v>1132</v>
      </c>
      <c r="P26" s="132">
        <v>0.48</v>
      </c>
      <c r="Q26" s="132">
        <v>0.56000000000000005</v>
      </c>
    </row>
    <row r="27" spans="5:17" ht="45">
      <c r="E27" s="7" t="s">
        <v>1161</v>
      </c>
      <c r="F27" s="80">
        <v>0.52</v>
      </c>
      <c r="G27" s="80">
        <v>0.57999999999999996</v>
      </c>
      <c r="I27" s="7" t="s">
        <v>1167</v>
      </c>
      <c r="J27" s="351">
        <v>0.65</v>
      </c>
      <c r="K27" s="351">
        <v>0.7</v>
      </c>
      <c r="O27" s="7" t="s">
        <v>1140</v>
      </c>
      <c r="P27" s="132">
        <v>0.4</v>
      </c>
      <c r="Q27" s="132">
        <v>0.47</v>
      </c>
    </row>
    <row r="28" spans="5:17" ht="45">
      <c r="E28" s="7" t="s">
        <v>1168</v>
      </c>
      <c r="F28" s="80">
        <v>0.44</v>
      </c>
      <c r="G28" s="80">
        <v>0.49</v>
      </c>
      <c r="H28" s="349"/>
      <c r="I28" s="7" t="s">
        <v>1169</v>
      </c>
      <c r="J28" s="80">
        <v>0.4</v>
      </c>
      <c r="K28" s="80">
        <v>0.47</v>
      </c>
      <c r="O28" s="7" t="s">
        <v>1170</v>
      </c>
      <c r="P28" s="132">
        <v>0.43</v>
      </c>
      <c r="Q28" s="132">
        <v>0.49</v>
      </c>
    </row>
    <row r="29" spans="5:17" ht="45">
      <c r="E29" s="7" t="s">
        <v>1171</v>
      </c>
      <c r="F29" s="351">
        <v>0.64</v>
      </c>
      <c r="G29" s="351">
        <v>0.68</v>
      </c>
      <c r="H29" s="349"/>
      <c r="I29" s="7" t="s">
        <v>1172</v>
      </c>
      <c r="J29" s="80">
        <v>0.54</v>
      </c>
      <c r="K29" s="80">
        <v>0.6</v>
      </c>
      <c r="O29" s="7" t="s">
        <v>1142</v>
      </c>
      <c r="P29" s="132">
        <v>0.51</v>
      </c>
      <c r="Q29" s="132">
        <v>0.55000000000000004</v>
      </c>
    </row>
    <row r="30" spans="5:17" ht="75">
      <c r="E30" s="7" t="s">
        <v>1173</v>
      </c>
      <c r="F30" s="80">
        <v>0.56999999999999995</v>
      </c>
      <c r="G30" s="80">
        <v>0.63</v>
      </c>
      <c r="H30" s="349"/>
      <c r="I30" s="7" t="s">
        <v>1174</v>
      </c>
      <c r="J30" s="80">
        <v>0.59</v>
      </c>
      <c r="K30" s="80">
        <v>0.64</v>
      </c>
      <c r="O30" s="7" t="s">
        <v>1175</v>
      </c>
      <c r="P30" s="132">
        <v>0.54</v>
      </c>
      <c r="Q30" s="132">
        <v>0.6</v>
      </c>
    </row>
    <row r="31" spans="5:17" ht="60">
      <c r="E31" s="7" t="s">
        <v>1175</v>
      </c>
      <c r="F31" s="80">
        <v>0.53</v>
      </c>
      <c r="G31" s="80">
        <v>0.59</v>
      </c>
      <c r="H31" s="349"/>
      <c r="I31" s="7" t="s">
        <v>1160</v>
      </c>
      <c r="J31" s="80">
        <v>0.53</v>
      </c>
      <c r="K31" s="80">
        <v>0.59</v>
      </c>
      <c r="O31" s="7" t="s">
        <v>1135</v>
      </c>
      <c r="P31" s="132">
        <v>0.46</v>
      </c>
      <c r="Q31" s="132">
        <v>0.52</v>
      </c>
    </row>
    <row r="32" spans="5:17" ht="45">
      <c r="E32" s="7" t="s">
        <v>1170</v>
      </c>
      <c r="F32" s="80">
        <v>0.45</v>
      </c>
      <c r="G32" s="80">
        <v>0.52</v>
      </c>
      <c r="H32" s="349"/>
      <c r="I32" s="7" t="s">
        <v>1176</v>
      </c>
      <c r="J32" s="80">
        <v>0.44</v>
      </c>
      <c r="K32" s="80">
        <v>0.49</v>
      </c>
      <c r="O32" s="7" t="s">
        <v>1177</v>
      </c>
      <c r="P32" s="132">
        <v>0.6</v>
      </c>
      <c r="Q32" s="132">
        <v>0.65</v>
      </c>
    </row>
    <row r="33" spans="5:17" ht="60">
      <c r="E33" s="7" t="s">
        <v>1178</v>
      </c>
      <c r="F33" s="80" t="s">
        <v>1150</v>
      </c>
      <c r="G33" s="80" t="s">
        <v>1150</v>
      </c>
      <c r="H33" s="349"/>
      <c r="I33" s="7" t="s">
        <v>1179</v>
      </c>
      <c r="J33" s="80">
        <v>0.51</v>
      </c>
      <c r="K33" s="80">
        <v>0.56000000000000005</v>
      </c>
      <c r="O33" s="7" t="s">
        <v>1160</v>
      </c>
      <c r="P33" s="132">
        <v>0.55000000000000004</v>
      </c>
      <c r="Q33" s="132">
        <v>0.61</v>
      </c>
    </row>
    <row r="34" spans="5:17" ht="60">
      <c r="E34" s="7" t="s">
        <v>1167</v>
      </c>
      <c r="F34" s="80">
        <v>0.63</v>
      </c>
      <c r="G34" s="80">
        <v>0.67</v>
      </c>
      <c r="H34" s="349"/>
      <c r="I34" s="7" t="s">
        <v>1180</v>
      </c>
      <c r="J34" s="80">
        <v>0.49</v>
      </c>
      <c r="K34" s="80">
        <v>0.53</v>
      </c>
      <c r="O34" s="7" t="s">
        <v>1181</v>
      </c>
      <c r="P34" s="132">
        <v>0.49</v>
      </c>
      <c r="Q34" s="132">
        <v>0.56999999999999995</v>
      </c>
    </row>
    <row r="35" spans="5:17" ht="60">
      <c r="E35" s="7" t="s">
        <v>1163</v>
      </c>
      <c r="F35" s="80">
        <v>0.43</v>
      </c>
      <c r="G35" s="80">
        <v>0.49</v>
      </c>
      <c r="H35" s="349"/>
      <c r="I35" s="7" t="s">
        <v>1148</v>
      </c>
      <c r="J35" s="80">
        <v>0.45</v>
      </c>
      <c r="K35" s="80">
        <v>0.51</v>
      </c>
      <c r="O35" s="7" t="s">
        <v>1182</v>
      </c>
      <c r="P35" s="132">
        <v>0.48</v>
      </c>
      <c r="Q35" s="132">
        <v>0.54</v>
      </c>
    </row>
    <row r="36" spans="5:17" ht="45">
      <c r="E36" s="7" t="s">
        <v>1183</v>
      </c>
      <c r="F36" s="80">
        <v>0.49</v>
      </c>
      <c r="G36" s="80">
        <v>0.53</v>
      </c>
      <c r="H36" s="349"/>
      <c r="I36" s="7" t="s">
        <v>1181</v>
      </c>
      <c r="J36" s="80" t="s">
        <v>1150</v>
      </c>
      <c r="K36" s="80" t="s">
        <v>1150</v>
      </c>
      <c r="O36" s="7" t="s">
        <v>1161</v>
      </c>
      <c r="P36" s="132">
        <v>0.57999999999999996</v>
      </c>
      <c r="Q36" s="132">
        <v>0.64</v>
      </c>
    </row>
    <row r="37" spans="5:17" ht="45">
      <c r="E37" s="7" t="s">
        <v>1148</v>
      </c>
      <c r="F37" s="80">
        <v>0.52</v>
      </c>
      <c r="G37" s="80">
        <v>0.57999999999999996</v>
      </c>
      <c r="H37" s="349"/>
      <c r="I37" s="7" t="s">
        <v>1163</v>
      </c>
      <c r="J37" s="80">
        <v>0.44</v>
      </c>
      <c r="K37" s="80">
        <v>0.5</v>
      </c>
      <c r="O37" s="7" t="s">
        <v>1165</v>
      </c>
      <c r="P37" s="132">
        <v>0.31</v>
      </c>
      <c r="Q37" s="132">
        <v>0.36</v>
      </c>
    </row>
    <row r="40" spans="5:17" ht="30.75" customHeight="1">
      <c r="E40" s="887" t="s">
        <v>1184</v>
      </c>
      <c r="F40" s="887"/>
      <c r="G40" s="887"/>
    </row>
    <row r="41" spans="5:17" ht="36.75" customHeight="1">
      <c r="E41" s="907"/>
      <c r="F41" s="907"/>
      <c r="G41" s="907"/>
    </row>
    <row r="45" spans="5:17">
      <c r="E45" s="888" t="s">
        <v>1185</v>
      </c>
      <c r="F45" s="908" t="s">
        <v>558</v>
      </c>
      <c r="G45" s="889" t="s">
        <v>1186</v>
      </c>
    </row>
    <row r="46" spans="5:17">
      <c r="E46" s="888" t="s">
        <v>1100</v>
      </c>
      <c r="F46" s="908" t="s">
        <v>1100</v>
      </c>
      <c r="G46" s="889"/>
    </row>
    <row r="47" spans="5:17">
      <c r="E47" s="363" t="s">
        <v>61</v>
      </c>
      <c r="F47" s="346" t="s">
        <v>668</v>
      </c>
      <c r="G47" s="354">
        <v>1</v>
      </c>
    </row>
    <row r="48" spans="5:17">
      <c r="E48" s="363" t="s">
        <v>1187</v>
      </c>
      <c r="F48" s="346" t="s">
        <v>668</v>
      </c>
      <c r="G48" s="354">
        <v>0.93</v>
      </c>
    </row>
    <row r="49" spans="5:7">
      <c r="E49" s="363" t="s">
        <v>334</v>
      </c>
      <c r="F49" s="346" t="s">
        <v>613</v>
      </c>
      <c r="G49" s="354">
        <v>0.9</v>
      </c>
    </row>
    <row r="50" spans="5:7">
      <c r="E50" s="363" t="s">
        <v>333</v>
      </c>
      <c r="F50" s="346" t="s">
        <v>613</v>
      </c>
      <c r="G50" s="354">
        <v>0.89</v>
      </c>
    </row>
    <row r="51" spans="5:7">
      <c r="E51" s="363" t="s">
        <v>335</v>
      </c>
      <c r="F51" s="346" t="s">
        <v>613</v>
      </c>
      <c r="G51" s="354">
        <v>0.86</v>
      </c>
    </row>
    <row r="52" spans="5:7">
      <c r="E52" s="363" t="s">
        <v>339</v>
      </c>
      <c r="F52" s="346" t="s">
        <v>666</v>
      </c>
      <c r="G52" s="354">
        <v>0.85</v>
      </c>
    </row>
    <row r="53" spans="5:7">
      <c r="E53" s="363" t="s">
        <v>344</v>
      </c>
      <c r="F53" s="346" t="s">
        <v>648</v>
      </c>
      <c r="G53" s="354">
        <v>0.83</v>
      </c>
    </row>
    <row r="54" spans="5:7">
      <c r="E54" s="363" t="s">
        <v>341</v>
      </c>
      <c r="F54" s="346" t="s">
        <v>648</v>
      </c>
      <c r="G54" s="354">
        <v>0.83</v>
      </c>
    </row>
    <row r="55" spans="5:7">
      <c r="E55" s="363" t="s">
        <v>66</v>
      </c>
      <c r="F55" s="346" t="s">
        <v>648</v>
      </c>
      <c r="G55" s="354">
        <v>0.83</v>
      </c>
    </row>
    <row r="56" spans="5:7">
      <c r="E56" s="363" t="s">
        <v>350</v>
      </c>
      <c r="F56" s="346" t="s">
        <v>708</v>
      </c>
      <c r="G56" s="354">
        <v>0.82</v>
      </c>
    </row>
    <row r="57" spans="5:7">
      <c r="E57" s="363" t="s">
        <v>348</v>
      </c>
      <c r="F57" s="346" t="s">
        <v>708</v>
      </c>
      <c r="G57" s="354">
        <v>0.82</v>
      </c>
    </row>
    <row r="58" spans="5:7">
      <c r="E58" s="363" t="s">
        <v>68</v>
      </c>
      <c r="F58" s="346" t="s">
        <v>708</v>
      </c>
      <c r="G58" s="354">
        <v>0.82</v>
      </c>
    </row>
    <row r="59" spans="5:7">
      <c r="E59" s="363" t="s">
        <v>352</v>
      </c>
      <c r="F59" s="346" t="s">
        <v>708</v>
      </c>
      <c r="G59" s="354">
        <v>0.82</v>
      </c>
    </row>
    <row r="60" spans="5:7">
      <c r="E60" s="363" t="s">
        <v>357</v>
      </c>
      <c r="F60" s="346" t="s">
        <v>634</v>
      </c>
      <c r="G60" s="354">
        <v>0.82</v>
      </c>
    </row>
    <row r="61" spans="5:7">
      <c r="E61" s="363" t="s">
        <v>340</v>
      </c>
      <c r="F61" s="346" t="s">
        <v>634</v>
      </c>
      <c r="G61" s="354">
        <v>0.82</v>
      </c>
    </row>
    <row r="62" spans="5:7">
      <c r="E62" s="363" t="s">
        <v>358</v>
      </c>
      <c r="F62" s="346" t="s">
        <v>634</v>
      </c>
      <c r="G62" s="354">
        <v>0.81</v>
      </c>
    </row>
    <row r="63" spans="5:7">
      <c r="E63" s="363" t="s">
        <v>359</v>
      </c>
      <c r="F63" s="346" t="s">
        <v>634</v>
      </c>
      <c r="G63" s="354">
        <v>0.81</v>
      </c>
    </row>
    <row r="64" spans="5:7">
      <c r="E64" s="363" t="s">
        <v>354</v>
      </c>
      <c r="F64" s="346" t="s">
        <v>634</v>
      </c>
      <c r="G64" s="354">
        <v>0.81</v>
      </c>
    </row>
    <row r="65" spans="5:7">
      <c r="E65" s="363" t="s">
        <v>540</v>
      </c>
      <c r="F65" s="346" t="s">
        <v>634</v>
      </c>
      <c r="G65" s="354">
        <v>0.81</v>
      </c>
    </row>
    <row r="66" spans="5:7">
      <c r="E66" s="363" t="s">
        <v>363</v>
      </c>
      <c r="F66" s="346" t="s">
        <v>627</v>
      </c>
      <c r="G66" s="354">
        <v>0.8</v>
      </c>
    </row>
    <row r="67" spans="5:7">
      <c r="E67" s="363" t="s">
        <v>425</v>
      </c>
      <c r="F67" s="346" t="s">
        <v>627</v>
      </c>
      <c r="G67" s="354">
        <v>0.8</v>
      </c>
    </row>
    <row r="68" spans="5:7">
      <c r="E68" s="363" t="s">
        <v>70</v>
      </c>
      <c r="F68" s="346" t="s">
        <v>627</v>
      </c>
      <c r="G68" s="354">
        <v>0.79</v>
      </c>
    </row>
    <row r="69" spans="5:7">
      <c r="E69" s="363" t="s">
        <v>360</v>
      </c>
      <c r="F69" s="346" t="s">
        <v>627</v>
      </c>
      <c r="G69" s="354">
        <v>0.79</v>
      </c>
    </row>
    <row r="70" spans="5:7">
      <c r="E70" s="363" t="s">
        <v>72</v>
      </c>
      <c r="F70" s="346" t="s">
        <v>627</v>
      </c>
      <c r="G70" s="354">
        <v>0.79</v>
      </c>
    </row>
    <row r="71" spans="5:7">
      <c r="E71" s="363" t="s">
        <v>361</v>
      </c>
      <c r="F71" s="346" t="s">
        <v>627</v>
      </c>
      <c r="G71" s="354">
        <v>0.78</v>
      </c>
    </row>
    <row r="72" spans="5:7">
      <c r="E72" s="363" t="s">
        <v>1188</v>
      </c>
      <c r="F72" s="346" t="s">
        <v>805</v>
      </c>
      <c r="G72" s="354">
        <v>0.78</v>
      </c>
    </row>
    <row r="73" spans="5:7">
      <c r="E73" s="363" t="s">
        <v>74</v>
      </c>
      <c r="F73" s="346" t="s">
        <v>805</v>
      </c>
      <c r="G73" s="354">
        <v>0.78</v>
      </c>
    </row>
    <row r="74" spans="5:7">
      <c r="E74" s="363" t="s">
        <v>365</v>
      </c>
      <c r="F74" s="346" t="s">
        <v>723</v>
      </c>
      <c r="G74" s="354">
        <v>0.77</v>
      </c>
    </row>
    <row r="75" spans="5:7">
      <c r="E75" s="363" t="s">
        <v>340</v>
      </c>
      <c r="F75" s="346" t="s">
        <v>723</v>
      </c>
      <c r="G75" s="354">
        <v>0.77</v>
      </c>
    </row>
    <row r="76" spans="5:7">
      <c r="E76" s="363" t="s">
        <v>77</v>
      </c>
      <c r="F76" s="346" t="s">
        <v>723</v>
      </c>
      <c r="G76" s="354">
        <v>0.77</v>
      </c>
    </row>
    <row r="77" spans="5:7">
      <c r="E77" s="363" t="s">
        <v>372</v>
      </c>
      <c r="F77" s="346" t="s">
        <v>584</v>
      </c>
      <c r="G77" s="354">
        <v>0.77</v>
      </c>
    </row>
    <row r="78" spans="5:7">
      <c r="E78" s="363" t="s">
        <v>1189</v>
      </c>
      <c r="F78" s="346" t="s">
        <v>584</v>
      </c>
      <c r="G78" s="354">
        <v>0.76</v>
      </c>
    </row>
    <row r="79" spans="5:7">
      <c r="E79" s="363" t="s">
        <v>373</v>
      </c>
      <c r="F79" s="346" t="s">
        <v>584</v>
      </c>
      <c r="G79" s="354">
        <v>0.76</v>
      </c>
    </row>
    <row r="80" spans="5:7">
      <c r="E80" s="363" t="s">
        <v>82</v>
      </c>
      <c r="F80" s="346" t="s">
        <v>584</v>
      </c>
      <c r="G80" s="354">
        <v>0.76</v>
      </c>
    </row>
    <row r="81" spans="5:18">
      <c r="E81" s="363" t="s">
        <v>585</v>
      </c>
      <c r="F81" s="346" t="s">
        <v>584</v>
      </c>
      <c r="G81" s="354">
        <v>0.76</v>
      </c>
    </row>
    <row r="82" spans="5:18">
      <c r="E82" s="363" t="s">
        <v>83</v>
      </c>
      <c r="F82" s="346" t="s">
        <v>584</v>
      </c>
      <c r="G82" s="354">
        <v>0.76</v>
      </c>
    </row>
    <row r="83" spans="5:18">
      <c r="E83" s="363" t="s">
        <v>1190</v>
      </c>
      <c r="F83" s="346" t="s">
        <v>584</v>
      </c>
      <c r="G83" s="354">
        <v>0.76</v>
      </c>
    </row>
    <row r="84" spans="5:18">
      <c r="E84" s="363" t="s">
        <v>377</v>
      </c>
      <c r="F84" s="346" t="s">
        <v>584</v>
      </c>
      <c r="G84" s="354">
        <v>0.76</v>
      </c>
    </row>
    <row r="85" spans="5:18">
      <c r="E85" s="363" t="s">
        <v>84</v>
      </c>
      <c r="F85" s="346" t="s">
        <v>584</v>
      </c>
      <c r="G85" s="354">
        <v>0.76</v>
      </c>
    </row>
    <row r="86" spans="5:18">
      <c r="E86" s="363" t="s">
        <v>85</v>
      </c>
      <c r="F86" s="346" t="s">
        <v>584</v>
      </c>
      <c r="G86" s="354">
        <v>0.76</v>
      </c>
    </row>
    <row r="87" spans="5:18">
      <c r="E87" s="363" t="s">
        <v>1191</v>
      </c>
      <c r="F87" s="346" t="s">
        <v>584</v>
      </c>
      <c r="G87" s="354">
        <v>0.76</v>
      </c>
    </row>
    <row r="88" spans="5:18">
      <c r="E88" s="363" t="s">
        <v>987</v>
      </c>
      <c r="F88" s="346" t="s">
        <v>584</v>
      </c>
      <c r="G88" s="354">
        <v>0.76</v>
      </c>
    </row>
    <row r="89" spans="5:18">
      <c r="E89" s="363" t="s">
        <v>365</v>
      </c>
      <c r="F89" s="346" t="s">
        <v>698</v>
      </c>
      <c r="G89" s="354">
        <v>0.76</v>
      </c>
    </row>
    <row r="90" spans="5:18">
      <c r="E90" s="363" t="s">
        <v>388</v>
      </c>
      <c r="F90" s="346" t="s">
        <v>698</v>
      </c>
      <c r="G90" s="354">
        <v>0.76</v>
      </c>
    </row>
    <row r="93" spans="5:18" ht="55.5" customHeight="1">
      <c r="E93" s="887" t="s">
        <v>1192</v>
      </c>
      <c r="F93" s="887"/>
      <c r="G93" s="887"/>
      <c r="H93" s="400"/>
      <c r="I93" s="400"/>
      <c r="J93" s="400"/>
      <c r="K93" s="400"/>
      <c r="L93" s="400"/>
      <c r="M93" s="400"/>
      <c r="N93" s="400"/>
      <c r="O93" s="282"/>
      <c r="P93" s="282"/>
      <c r="Q93" s="282"/>
      <c r="R93" s="282"/>
    </row>
    <row r="94" spans="5:18" ht="15.75">
      <c r="E94" s="907"/>
      <c r="F94" s="907"/>
      <c r="G94" s="907"/>
      <c r="H94" s="400"/>
      <c r="I94" s="400"/>
      <c r="J94" s="400"/>
      <c r="K94" s="400"/>
      <c r="L94" s="400"/>
      <c r="M94" s="400"/>
      <c r="N94" s="400"/>
      <c r="O94" s="282"/>
      <c r="P94" s="282"/>
      <c r="Q94" s="282"/>
      <c r="R94" s="282"/>
    </row>
    <row r="95" spans="5:18">
      <c r="E95" s="904" t="s">
        <v>1193</v>
      </c>
      <c r="F95" s="904" t="s">
        <v>558</v>
      </c>
      <c r="G95" s="905" t="s">
        <v>1194</v>
      </c>
    </row>
    <row r="96" spans="5:18">
      <c r="E96" s="904" t="s">
        <v>1100</v>
      </c>
      <c r="F96" s="904" t="s">
        <v>1100</v>
      </c>
      <c r="G96" s="906"/>
    </row>
    <row r="97" spans="5:7">
      <c r="E97" s="346" t="s">
        <v>440</v>
      </c>
      <c r="F97" s="355" t="s">
        <v>629</v>
      </c>
      <c r="G97" s="356" t="s">
        <v>1195</v>
      </c>
    </row>
    <row r="98" spans="5:7">
      <c r="E98" s="346" t="s">
        <v>823</v>
      </c>
      <c r="F98" s="355" t="s">
        <v>584</v>
      </c>
      <c r="G98" s="356" t="s">
        <v>1196</v>
      </c>
    </row>
    <row r="99" spans="5:7">
      <c r="E99" s="346" t="s">
        <v>354</v>
      </c>
      <c r="F99" s="355" t="s">
        <v>634</v>
      </c>
      <c r="G99" s="356" t="s">
        <v>1197</v>
      </c>
    </row>
    <row r="100" spans="5:7">
      <c r="E100" s="346" t="s">
        <v>74</v>
      </c>
      <c r="F100" s="355" t="s">
        <v>805</v>
      </c>
      <c r="G100" s="356" t="s">
        <v>1197</v>
      </c>
    </row>
    <row r="101" spans="5:7">
      <c r="E101" s="346" t="s">
        <v>1191</v>
      </c>
      <c r="F101" s="355" t="s">
        <v>584</v>
      </c>
      <c r="G101" s="356" t="s">
        <v>1197</v>
      </c>
    </row>
    <row r="102" spans="5:7">
      <c r="E102" s="346" t="s">
        <v>363</v>
      </c>
      <c r="F102" s="355" t="s">
        <v>627</v>
      </c>
      <c r="G102" s="356" t="s">
        <v>1198</v>
      </c>
    </row>
    <row r="103" spans="5:7">
      <c r="E103" s="346" t="s">
        <v>426</v>
      </c>
      <c r="F103" s="355" t="s">
        <v>625</v>
      </c>
      <c r="G103" s="356" t="s">
        <v>1198</v>
      </c>
    </row>
    <row r="104" spans="5:7">
      <c r="E104" s="346" t="s">
        <v>545</v>
      </c>
      <c r="F104" s="355" t="s">
        <v>588</v>
      </c>
      <c r="G104" s="356" t="s">
        <v>1199</v>
      </c>
    </row>
    <row r="105" spans="5:7">
      <c r="E105" s="346" t="s">
        <v>490</v>
      </c>
      <c r="F105" s="355" t="s">
        <v>714</v>
      </c>
      <c r="G105" s="356" t="s">
        <v>1199</v>
      </c>
    </row>
    <row r="106" spans="5:7">
      <c r="E106" s="346" t="s">
        <v>357</v>
      </c>
      <c r="F106" s="355" t="s">
        <v>634</v>
      </c>
      <c r="G106" s="356" t="s">
        <v>1200</v>
      </c>
    </row>
    <row r="107" spans="5:7">
      <c r="E107" s="346" t="s">
        <v>411</v>
      </c>
      <c r="F107" s="355" t="s">
        <v>581</v>
      </c>
      <c r="G107" s="356" t="s">
        <v>1200</v>
      </c>
    </row>
    <row r="108" spans="5:7">
      <c r="E108" s="346" t="s">
        <v>457</v>
      </c>
      <c r="F108" s="355" t="s">
        <v>588</v>
      </c>
      <c r="G108" s="356" t="s">
        <v>1200</v>
      </c>
    </row>
    <row r="109" spans="5:7">
      <c r="E109" s="346" t="s">
        <v>349</v>
      </c>
      <c r="F109" s="355" t="s">
        <v>818</v>
      </c>
      <c r="G109" s="356" t="s">
        <v>1200</v>
      </c>
    </row>
    <row r="110" spans="5:7">
      <c r="E110" s="346" t="s">
        <v>433</v>
      </c>
      <c r="F110" s="355" t="s">
        <v>582</v>
      </c>
      <c r="G110" s="356" t="s">
        <v>1201</v>
      </c>
    </row>
    <row r="111" spans="5:7">
      <c r="E111" s="346" t="s">
        <v>456</v>
      </c>
      <c r="F111" s="355" t="s">
        <v>588</v>
      </c>
      <c r="G111" s="356" t="s">
        <v>1201</v>
      </c>
    </row>
    <row r="112" spans="5:7">
      <c r="E112" s="346" t="s">
        <v>611</v>
      </c>
      <c r="F112" s="355" t="s">
        <v>610</v>
      </c>
      <c r="G112" s="356" t="s">
        <v>1201</v>
      </c>
    </row>
    <row r="113" spans="5:7">
      <c r="E113" s="346" t="s">
        <v>358</v>
      </c>
      <c r="F113" s="355" t="s">
        <v>634</v>
      </c>
      <c r="G113" s="356" t="s">
        <v>1202</v>
      </c>
    </row>
    <row r="114" spans="5:7">
      <c r="E114" s="346" t="s">
        <v>388</v>
      </c>
      <c r="F114" s="355" t="s">
        <v>698</v>
      </c>
      <c r="G114" s="356" t="s">
        <v>1202</v>
      </c>
    </row>
    <row r="115" spans="5:7">
      <c r="E115" s="346" t="s">
        <v>1093</v>
      </c>
      <c r="F115" s="355" t="s">
        <v>752</v>
      </c>
      <c r="G115" s="356" t="s">
        <v>1202</v>
      </c>
    </row>
  </sheetData>
  <mergeCells count="18">
    <mergeCell ref="A1:D1"/>
    <mergeCell ref="A2:D2"/>
    <mergeCell ref="A3:D3"/>
    <mergeCell ref="A9:C10"/>
    <mergeCell ref="I8:K9"/>
    <mergeCell ref="E1:H1"/>
    <mergeCell ref="E2:H2"/>
    <mergeCell ref="E3:H3"/>
    <mergeCell ref="O8:Q9"/>
    <mergeCell ref="E95:E96"/>
    <mergeCell ref="F95:F96"/>
    <mergeCell ref="G95:G96"/>
    <mergeCell ref="E9:G10"/>
    <mergeCell ref="E93:G94"/>
    <mergeCell ref="E40:G41"/>
    <mergeCell ref="E45:E46"/>
    <mergeCell ref="F45:F46"/>
    <mergeCell ref="G45:G46"/>
  </mergeCells>
  <pageMargins left="0.7" right="0.7" top="0.75" bottom="0.75" header="0.3" footer="0.3"/>
  <pageSetup orientation="portrait"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F079F3-D713-4A4D-8BAE-542ED9049F02}">
  <sheetPr>
    <tabColor theme="8" tint="0.79998168889431442"/>
  </sheetPr>
  <dimension ref="A1:M84"/>
  <sheetViews>
    <sheetView zoomScale="71" zoomScaleNormal="71" workbookViewId="0"/>
  </sheetViews>
  <sheetFormatPr defaultColWidth="11.42578125" defaultRowHeight="15"/>
  <cols>
    <col min="1" max="1" width="39.5703125" style="4" bestFit="1" customWidth="1"/>
    <col min="2" max="2" width="13.85546875" style="4" customWidth="1"/>
    <col min="3" max="3" width="15.85546875" style="4" customWidth="1"/>
    <col min="4" max="4" width="5.140625" style="4" customWidth="1"/>
    <col min="5" max="7" width="5.85546875" style="4" bestFit="1" customWidth="1"/>
    <col min="8" max="8" width="16" style="4" customWidth="1"/>
    <col min="9" max="9" width="26.140625" style="4" customWidth="1"/>
    <col min="10" max="12" width="11.42578125" style="4"/>
    <col min="13" max="13" width="14.85546875" style="4" customWidth="1"/>
    <col min="14" max="19" width="11.42578125" style="4"/>
    <col min="20" max="20" width="20.5703125" style="4" customWidth="1"/>
    <col min="21" max="24" width="11.42578125" style="4"/>
    <col min="25" max="25" width="18.42578125" style="4" customWidth="1"/>
    <col min="26" max="30" width="11.42578125" style="4"/>
    <col min="31" max="31" width="34.7109375" style="4" customWidth="1"/>
    <col min="32" max="32" width="11.42578125" style="4"/>
    <col min="33" max="33" width="34.28515625" style="4" customWidth="1"/>
    <col min="34" max="44" width="11.42578125" style="4"/>
    <col min="45" max="45" width="25.140625" style="4" customWidth="1"/>
    <col min="46" max="46" width="11.42578125" style="4"/>
    <col min="47" max="47" width="19.140625" style="4" customWidth="1"/>
    <col min="48" max="16384" width="11.42578125" style="4"/>
  </cols>
  <sheetData>
    <row r="1" spans="1:13" ht="15.75">
      <c r="B1" s="378" t="s">
        <v>49</v>
      </c>
      <c r="C1" s="458"/>
      <c r="D1" s="458"/>
      <c r="E1" s="458"/>
      <c r="F1" s="458"/>
      <c r="G1" s="458"/>
    </row>
    <row r="2" spans="1:13" ht="15.75">
      <c r="B2" s="461" t="s">
        <v>168</v>
      </c>
      <c r="C2" s="13"/>
      <c r="D2" s="13"/>
      <c r="E2" s="13"/>
    </row>
    <row r="3" spans="1:13" ht="15.75">
      <c r="B3" s="461" t="s">
        <v>166</v>
      </c>
    </row>
    <row r="4" spans="1:13">
      <c r="B4" s="13"/>
      <c r="C4" s="13"/>
      <c r="D4" s="13"/>
      <c r="E4" s="13"/>
    </row>
    <row r="5" spans="1:13">
      <c r="A5" s="13"/>
      <c r="B5" s="13"/>
      <c r="C5" s="13"/>
      <c r="D5" s="13"/>
      <c r="E5" s="13"/>
    </row>
    <row r="7" spans="1:13" ht="41.25" customHeight="1">
      <c r="A7" s="736" t="s">
        <v>1203</v>
      </c>
      <c r="B7" s="736"/>
      <c r="C7" s="736"/>
      <c r="D7" s="736"/>
      <c r="E7" s="736"/>
      <c r="F7" s="736"/>
      <c r="G7" s="736"/>
      <c r="I7" s="378" t="s">
        <v>1204</v>
      </c>
    </row>
    <row r="8" spans="1:13" ht="15.75">
      <c r="A8" s="127"/>
      <c r="B8" s="127"/>
      <c r="C8" s="127"/>
      <c r="D8" s="127"/>
      <c r="E8" s="127"/>
      <c r="F8" s="127"/>
      <c r="G8" s="127"/>
    </row>
    <row r="9" spans="1:13" ht="15.75">
      <c r="A9" s="378" t="s">
        <v>1205</v>
      </c>
      <c r="B9" s="142"/>
      <c r="C9" s="142"/>
      <c r="D9" s="142"/>
      <c r="E9" s="142"/>
      <c r="F9" s="142"/>
      <c r="G9" s="142"/>
    </row>
    <row r="10" spans="1:13" ht="65.25" customHeight="1">
      <c r="A10" s="910" t="s">
        <v>1206</v>
      </c>
      <c r="B10" s="910" t="s">
        <v>1082</v>
      </c>
      <c r="C10" s="910" t="s">
        <v>1207</v>
      </c>
      <c r="D10" s="911" t="s">
        <v>1208</v>
      </c>
      <c r="E10" s="1003"/>
      <c r="F10" s="1003"/>
      <c r="G10" s="1003"/>
      <c r="I10" s="661" t="s">
        <v>1037</v>
      </c>
      <c r="J10" s="912" t="s">
        <v>1208</v>
      </c>
      <c r="K10" s="913"/>
      <c r="L10" s="913"/>
      <c r="M10" s="914"/>
    </row>
    <row r="11" spans="1:13">
      <c r="A11" s="910" t="s">
        <v>1100</v>
      </c>
      <c r="B11" s="910" t="s">
        <v>1100</v>
      </c>
      <c r="C11" s="910" t="s">
        <v>1100</v>
      </c>
      <c r="D11" s="474" t="s">
        <v>1209</v>
      </c>
      <c r="E11" s="474" t="s">
        <v>1210</v>
      </c>
      <c r="F11" s="474" t="s">
        <v>1211</v>
      </c>
      <c r="G11" s="474" t="s">
        <v>1212</v>
      </c>
      <c r="I11" s="662"/>
      <c r="J11" s="474">
        <v>1</v>
      </c>
      <c r="K11" s="474">
        <v>2</v>
      </c>
      <c r="L11" s="474">
        <v>3</v>
      </c>
      <c r="M11" s="474">
        <v>4</v>
      </c>
    </row>
    <row r="12" spans="1:13">
      <c r="A12" s="146" t="s">
        <v>975</v>
      </c>
      <c r="B12" s="347">
        <v>54</v>
      </c>
      <c r="C12" s="347">
        <v>10</v>
      </c>
      <c r="D12" s="353">
        <v>0.04</v>
      </c>
      <c r="E12" s="353">
        <v>0.31</v>
      </c>
      <c r="F12" s="402">
        <v>0.5</v>
      </c>
      <c r="G12" s="353">
        <v>0.15</v>
      </c>
      <c r="I12" s="143" t="s">
        <v>1213</v>
      </c>
      <c r="J12" s="353">
        <v>0.05</v>
      </c>
      <c r="K12" s="353">
        <v>0.34</v>
      </c>
      <c r="L12" s="353">
        <v>0.47</v>
      </c>
      <c r="M12" s="353">
        <v>0.14000000000000001</v>
      </c>
    </row>
    <row r="13" spans="1:13">
      <c r="A13" s="146" t="s">
        <v>976</v>
      </c>
      <c r="B13" s="347">
        <v>51</v>
      </c>
      <c r="C13" s="347">
        <v>10</v>
      </c>
      <c r="D13" s="353">
        <v>0.05</v>
      </c>
      <c r="E13" s="402">
        <v>0.42</v>
      </c>
      <c r="F13" s="353">
        <v>0.45</v>
      </c>
      <c r="G13" s="353">
        <v>7.0000000000000007E-2</v>
      </c>
      <c r="I13" s="143" t="s">
        <v>1214</v>
      </c>
      <c r="J13" s="353">
        <v>7.0000000000000007E-2</v>
      </c>
      <c r="K13" s="353">
        <v>0.47</v>
      </c>
      <c r="L13" s="353">
        <v>0.4</v>
      </c>
      <c r="M13" s="353">
        <v>0.06</v>
      </c>
    </row>
    <row r="14" spans="1:13">
      <c r="A14" s="146" t="s">
        <v>978</v>
      </c>
      <c r="B14" s="347">
        <v>52</v>
      </c>
      <c r="C14" s="347">
        <v>10</v>
      </c>
      <c r="D14" s="353">
        <v>0.04</v>
      </c>
      <c r="E14" s="353">
        <v>0.39</v>
      </c>
      <c r="F14" s="402">
        <v>0.49</v>
      </c>
      <c r="G14" s="353">
        <v>0.08</v>
      </c>
      <c r="I14" s="143" t="s">
        <v>1215</v>
      </c>
      <c r="J14" s="353">
        <v>0.04</v>
      </c>
      <c r="K14" s="353">
        <v>0.35</v>
      </c>
      <c r="L14" s="402">
        <v>0.48</v>
      </c>
      <c r="M14" s="353">
        <v>0.13</v>
      </c>
    </row>
    <row r="15" spans="1:13">
      <c r="A15" s="146" t="s">
        <v>979</v>
      </c>
      <c r="B15" s="347">
        <v>48</v>
      </c>
      <c r="C15" s="347">
        <v>9</v>
      </c>
      <c r="D15" s="353">
        <v>0.08</v>
      </c>
      <c r="E15" s="402">
        <v>0.51</v>
      </c>
      <c r="F15" s="353">
        <v>0.37</v>
      </c>
      <c r="G15" s="353">
        <v>0.03</v>
      </c>
      <c r="I15" s="143" t="s">
        <v>1216</v>
      </c>
      <c r="J15" s="353">
        <v>0.05</v>
      </c>
      <c r="K15" s="402">
        <v>0.47</v>
      </c>
      <c r="L15" s="353">
        <v>0.42</v>
      </c>
      <c r="M15" s="353">
        <v>0.06</v>
      </c>
    </row>
    <row r="16" spans="1:13">
      <c r="A16" s="146" t="s">
        <v>980</v>
      </c>
      <c r="B16" s="347">
        <v>56</v>
      </c>
      <c r="C16" s="347">
        <v>10</v>
      </c>
      <c r="D16" s="353">
        <v>0.01</v>
      </c>
      <c r="E16" s="353">
        <v>0.25</v>
      </c>
      <c r="F16" s="402">
        <v>0.55000000000000004</v>
      </c>
      <c r="G16" s="353">
        <v>0.18</v>
      </c>
      <c r="I16" s="143" t="s">
        <v>1217</v>
      </c>
      <c r="J16" s="353">
        <v>0.04</v>
      </c>
      <c r="K16" s="353">
        <v>0.31</v>
      </c>
      <c r="L16" s="402">
        <v>0.5</v>
      </c>
      <c r="M16" s="353">
        <v>0.15</v>
      </c>
    </row>
    <row r="17" spans="1:13" ht="15.75">
      <c r="A17" s="378"/>
      <c r="B17" s="142"/>
      <c r="C17" s="142"/>
      <c r="D17" s="142"/>
      <c r="E17" s="142"/>
      <c r="F17" s="142"/>
      <c r="G17" s="142"/>
      <c r="I17" s="143" t="s">
        <v>1218</v>
      </c>
      <c r="J17" s="353">
        <v>0.05</v>
      </c>
      <c r="K17" s="402">
        <v>0.42</v>
      </c>
      <c r="L17" s="353">
        <v>0.45</v>
      </c>
      <c r="M17" s="353">
        <v>7.0000000000000007E-2</v>
      </c>
    </row>
    <row r="18" spans="1:13" ht="15.75">
      <c r="A18" s="378"/>
      <c r="B18" s="142"/>
      <c r="C18" s="142"/>
      <c r="D18" s="142"/>
      <c r="E18" s="142"/>
      <c r="F18" s="142"/>
      <c r="G18" s="142"/>
    </row>
    <row r="19" spans="1:13" ht="15.75">
      <c r="A19" s="378"/>
      <c r="B19" s="142"/>
      <c r="C19" s="142"/>
      <c r="D19" s="142"/>
      <c r="E19" s="142"/>
      <c r="F19" s="142"/>
      <c r="G19" s="142"/>
    </row>
    <row r="20" spans="1:13" ht="15.75">
      <c r="A20" s="378" t="s">
        <v>1219</v>
      </c>
      <c r="B20" s="142"/>
      <c r="C20" s="142"/>
      <c r="D20" s="142"/>
      <c r="E20" s="142"/>
      <c r="F20" s="142"/>
      <c r="G20" s="142"/>
    </row>
    <row r="21" spans="1:13" ht="61.5" customHeight="1">
      <c r="A21" s="910" t="s">
        <v>1206</v>
      </c>
      <c r="B21" s="910" t="s">
        <v>1082</v>
      </c>
      <c r="C21" s="910" t="s">
        <v>1207</v>
      </c>
      <c r="D21" s="911" t="s">
        <v>1208</v>
      </c>
      <c r="E21" s="1003"/>
      <c r="F21" s="1003"/>
      <c r="G21" s="1003"/>
    </row>
    <row r="22" spans="1:13" ht="30" customHeight="1">
      <c r="A22" s="910" t="s">
        <v>1100</v>
      </c>
      <c r="B22" s="910" t="s">
        <v>1100</v>
      </c>
      <c r="C22" s="910" t="s">
        <v>1100</v>
      </c>
      <c r="D22" s="474" t="s">
        <v>1209</v>
      </c>
      <c r="E22" s="474" t="s">
        <v>1210</v>
      </c>
      <c r="F22" s="474" t="s">
        <v>1211</v>
      </c>
      <c r="G22" s="474" t="s">
        <v>1212</v>
      </c>
    </row>
    <row r="23" spans="1:13">
      <c r="A23" s="146" t="s">
        <v>975</v>
      </c>
      <c r="B23" s="347">
        <v>54</v>
      </c>
      <c r="C23" s="347">
        <v>10</v>
      </c>
      <c r="D23" s="353">
        <v>0.04</v>
      </c>
      <c r="E23" s="353">
        <v>0.35</v>
      </c>
      <c r="F23" s="402">
        <v>0.48</v>
      </c>
      <c r="G23" s="353">
        <v>0.13</v>
      </c>
    </row>
    <row r="24" spans="1:13">
      <c r="A24" s="146" t="s">
        <v>976</v>
      </c>
      <c r="B24" s="347">
        <v>50</v>
      </c>
      <c r="C24" s="347">
        <v>9</v>
      </c>
      <c r="D24" s="353">
        <v>0.05</v>
      </c>
      <c r="E24" s="402">
        <v>0.47</v>
      </c>
      <c r="F24" s="353">
        <v>0.42</v>
      </c>
      <c r="G24" s="353">
        <v>0.06</v>
      </c>
    </row>
    <row r="25" spans="1:13">
      <c r="A25" s="146" t="s">
        <v>978</v>
      </c>
      <c r="B25" s="347">
        <v>51</v>
      </c>
      <c r="C25" s="347">
        <v>9</v>
      </c>
      <c r="D25" s="353">
        <v>0.04</v>
      </c>
      <c r="E25" s="353">
        <v>0.44</v>
      </c>
      <c r="F25" s="402">
        <v>0.45</v>
      </c>
      <c r="G25" s="353">
        <v>0.06</v>
      </c>
    </row>
    <row r="26" spans="1:13">
      <c r="A26" s="146" t="s">
        <v>979</v>
      </c>
      <c r="B26" s="347">
        <v>48</v>
      </c>
      <c r="C26" s="347">
        <v>9</v>
      </c>
      <c r="D26" s="353">
        <v>7.0000000000000007E-2</v>
      </c>
      <c r="E26" s="402">
        <v>0.55000000000000004</v>
      </c>
      <c r="F26" s="353">
        <v>0.36</v>
      </c>
      <c r="G26" s="353">
        <v>0.02</v>
      </c>
    </row>
    <row r="27" spans="1:13">
      <c r="A27" s="146" t="s">
        <v>980</v>
      </c>
      <c r="B27" s="347">
        <v>54</v>
      </c>
      <c r="C27" s="347">
        <v>10</v>
      </c>
      <c r="D27" s="353">
        <v>0.05</v>
      </c>
      <c r="E27" s="353">
        <v>0.3</v>
      </c>
      <c r="F27" s="402">
        <v>0.51</v>
      </c>
      <c r="G27" s="353">
        <v>0.15</v>
      </c>
    </row>
    <row r="28" spans="1:13">
      <c r="A28" s="13"/>
      <c r="B28" s="142"/>
      <c r="C28" s="142"/>
      <c r="D28" s="142"/>
      <c r="E28" s="142"/>
      <c r="F28" s="142"/>
      <c r="G28" s="142"/>
    </row>
    <row r="29" spans="1:13">
      <c r="A29" s="13" t="s">
        <v>1220</v>
      </c>
      <c r="B29" s="142"/>
      <c r="C29" s="142"/>
      <c r="D29" s="142"/>
      <c r="E29" s="142"/>
      <c r="F29" s="142"/>
      <c r="G29" s="142"/>
    </row>
    <row r="30" spans="1:13" ht="69.75" customHeight="1">
      <c r="A30" s="910" t="s">
        <v>1206</v>
      </c>
      <c r="B30" s="910" t="s">
        <v>1082</v>
      </c>
      <c r="C30" s="910" t="s">
        <v>1207</v>
      </c>
      <c r="D30" s="911" t="s">
        <v>1208</v>
      </c>
      <c r="E30" s="1003"/>
      <c r="F30" s="1003"/>
      <c r="G30" s="1003"/>
    </row>
    <row r="31" spans="1:13">
      <c r="A31" s="910" t="s">
        <v>1100</v>
      </c>
      <c r="B31" s="910" t="s">
        <v>1100</v>
      </c>
      <c r="C31" s="910" t="s">
        <v>1100</v>
      </c>
      <c r="D31" s="474" t="s">
        <v>1209</v>
      </c>
      <c r="E31" s="474" t="s">
        <v>1210</v>
      </c>
      <c r="F31" s="474" t="s">
        <v>1211</v>
      </c>
      <c r="G31" s="474" t="s">
        <v>1212</v>
      </c>
    </row>
    <row r="32" spans="1:13">
      <c r="A32" s="146" t="s">
        <v>975</v>
      </c>
      <c r="B32" s="347">
        <v>54</v>
      </c>
      <c r="C32" s="347">
        <v>11</v>
      </c>
      <c r="D32" s="353">
        <v>0.05</v>
      </c>
      <c r="E32" s="353">
        <v>0.34</v>
      </c>
      <c r="F32" s="357">
        <v>0.47</v>
      </c>
      <c r="G32" s="353">
        <v>0.14000000000000001</v>
      </c>
    </row>
    <row r="33" spans="1:7">
      <c r="A33" s="146" t="s">
        <v>976</v>
      </c>
      <c r="B33" s="347">
        <v>50</v>
      </c>
      <c r="C33" s="347">
        <v>10</v>
      </c>
      <c r="D33" s="353">
        <v>7.0000000000000007E-2</v>
      </c>
      <c r="E33" s="357">
        <v>0.47</v>
      </c>
      <c r="F33" s="353">
        <v>0.4</v>
      </c>
      <c r="G33" s="353">
        <v>0.06</v>
      </c>
    </row>
    <row r="34" spans="1:7">
      <c r="A34" s="146" t="s">
        <v>978</v>
      </c>
      <c r="B34" s="347">
        <v>51</v>
      </c>
      <c r="C34" s="347">
        <v>10</v>
      </c>
      <c r="D34" s="353">
        <v>0.05</v>
      </c>
      <c r="E34" s="357">
        <v>0.44</v>
      </c>
      <c r="F34" s="353">
        <v>0.43</v>
      </c>
      <c r="G34" s="353">
        <v>7.0000000000000007E-2</v>
      </c>
    </row>
    <row r="35" spans="1:7">
      <c r="A35" s="146" t="s">
        <v>979</v>
      </c>
      <c r="B35" s="347">
        <v>47</v>
      </c>
      <c r="C35" s="347">
        <v>9</v>
      </c>
      <c r="D35" s="353">
        <v>0.09</v>
      </c>
      <c r="E35" s="357">
        <v>0.56999999999999995</v>
      </c>
      <c r="F35" s="353">
        <v>0.32</v>
      </c>
      <c r="G35" s="353">
        <v>0.02</v>
      </c>
    </row>
    <row r="36" spans="1:7">
      <c r="A36" s="146" t="s">
        <v>980</v>
      </c>
      <c r="B36" s="347">
        <v>55</v>
      </c>
      <c r="C36" s="347">
        <v>11</v>
      </c>
      <c r="D36" s="353">
        <v>0.05</v>
      </c>
      <c r="E36" s="353">
        <v>0.28999999999999998</v>
      </c>
      <c r="F36" s="357">
        <v>0.5</v>
      </c>
      <c r="G36" s="353">
        <v>0.17</v>
      </c>
    </row>
    <row r="37" spans="1:7">
      <c r="A37" s="142"/>
      <c r="B37" s="142"/>
      <c r="C37" s="142"/>
      <c r="D37" s="142"/>
      <c r="E37" s="142"/>
      <c r="F37" s="142"/>
      <c r="G37" s="142"/>
    </row>
    <row r="38" spans="1:7">
      <c r="A38" s="13" t="s">
        <v>1221</v>
      </c>
    </row>
    <row r="39" spans="1:7" ht="56.25" customHeight="1">
      <c r="A39" s="910" t="s">
        <v>1206</v>
      </c>
      <c r="B39" s="910" t="s">
        <v>1082</v>
      </c>
      <c r="C39" s="910" t="s">
        <v>1207</v>
      </c>
      <c r="D39" s="911" t="s">
        <v>1208</v>
      </c>
      <c r="E39" s="1003"/>
      <c r="F39" s="1003"/>
      <c r="G39" s="1003"/>
    </row>
    <row r="40" spans="1:7" ht="15" customHeight="1">
      <c r="A40" s="910" t="s">
        <v>1100</v>
      </c>
      <c r="B40" s="910" t="s">
        <v>1100</v>
      </c>
      <c r="C40" s="910" t="s">
        <v>1100</v>
      </c>
      <c r="D40" s="474" t="s">
        <v>1209</v>
      </c>
      <c r="E40" s="474" t="s">
        <v>1210</v>
      </c>
      <c r="F40" s="474" t="s">
        <v>1211</v>
      </c>
      <c r="G40" s="474" t="s">
        <v>1212</v>
      </c>
    </row>
    <row r="41" spans="1:7">
      <c r="A41" s="146" t="s">
        <v>975</v>
      </c>
      <c r="B41" s="258">
        <v>53</v>
      </c>
      <c r="C41" s="258">
        <v>11</v>
      </c>
      <c r="D41" s="259">
        <v>0.04</v>
      </c>
      <c r="E41" s="259">
        <v>0.37</v>
      </c>
      <c r="F41" s="260">
        <v>0.45</v>
      </c>
      <c r="G41" s="259">
        <v>0.13</v>
      </c>
    </row>
    <row r="42" spans="1:7">
      <c r="A42" s="146" t="s">
        <v>976</v>
      </c>
      <c r="B42" s="258">
        <v>49</v>
      </c>
      <c r="C42" s="258">
        <v>10</v>
      </c>
      <c r="D42" s="259">
        <v>7.0000000000000007E-2</v>
      </c>
      <c r="E42" s="260">
        <v>0.5</v>
      </c>
      <c r="F42" s="259">
        <v>0.37</v>
      </c>
      <c r="G42" s="259">
        <v>0.06</v>
      </c>
    </row>
    <row r="43" spans="1:7">
      <c r="A43" s="146" t="s">
        <v>978</v>
      </c>
      <c r="B43" s="258">
        <v>50</v>
      </c>
      <c r="C43" s="258">
        <v>10</v>
      </c>
      <c r="D43" s="259">
        <v>0.05</v>
      </c>
      <c r="E43" s="260">
        <v>0.48</v>
      </c>
      <c r="F43" s="259">
        <v>0.4</v>
      </c>
      <c r="G43" s="259">
        <v>7.0000000000000007E-2</v>
      </c>
    </row>
    <row r="44" spans="1:7">
      <c r="A44" s="146" t="s">
        <v>979</v>
      </c>
      <c r="B44" s="258">
        <v>47</v>
      </c>
      <c r="C44" s="258">
        <v>9</v>
      </c>
      <c r="D44" s="259">
        <v>0.1</v>
      </c>
      <c r="E44" s="260">
        <v>0.59</v>
      </c>
      <c r="F44" s="259">
        <v>0.28999999999999998</v>
      </c>
      <c r="G44" s="259">
        <v>0.02</v>
      </c>
    </row>
    <row r="45" spans="1:7">
      <c r="A45" s="146" t="s">
        <v>980</v>
      </c>
      <c r="B45" s="258">
        <v>55</v>
      </c>
      <c r="C45" s="258">
        <v>10</v>
      </c>
      <c r="D45" s="259">
        <v>0.02</v>
      </c>
      <c r="E45" s="259">
        <v>0.32</v>
      </c>
      <c r="F45" s="260">
        <v>0.51</v>
      </c>
      <c r="G45" s="259">
        <v>0.15</v>
      </c>
    </row>
    <row r="46" spans="1:7" ht="28.5" customHeight="1">
      <c r="A46" s="142"/>
      <c r="B46" s="142"/>
      <c r="C46" s="142"/>
      <c r="D46" s="142"/>
      <c r="E46" s="142"/>
      <c r="F46" s="142"/>
      <c r="G46" s="142"/>
    </row>
    <row r="47" spans="1:7">
      <c r="A47" s="144" t="s">
        <v>1222</v>
      </c>
      <c r="B47" s="142"/>
      <c r="C47" s="142"/>
      <c r="D47" s="142"/>
      <c r="E47" s="142"/>
      <c r="F47" s="142"/>
      <c r="G47" s="142"/>
    </row>
    <row r="48" spans="1:7" ht="60.75" customHeight="1">
      <c r="A48" s="910" t="s">
        <v>1206</v>
      </c>
      <c r="B48" s="910" t="s">
        <v>1082</v>
      </c>
      <c r="C48" s="910" t="s">
        <v>1207</v>
      </c>
      <c r="D48" s="911" t="s">
        <v>1208</v>
      </c>
      <c r="E48" s="1003"/>
      <c r="F48" s="1003"/>
      <c r="G48" s="1003"/>
    </row>
    <row r="49" spans="1:7">
      <c r="A49" s="910" t="s">
        <v>1100</v>
      </c>
      <c r="B49" s="910" t="s">
        <v>1100</v>
      </c>
      <c r="C49" s="910" t="s">
        <v>1100</v>
      </c>
      <c r="D49" s="474" t="s">
        <v>1209</v>
      </c>
      <c r="E49" s="474" t="s">
        <v>1210</v>
      </c>
      <c r="F49" s="474" t="s">
        <v>1211</v>
      </c>
      <c r="G49" s="474" t="s">
        <v>1212</v>
      </c>
    </row>
    <row r="50" spans="1:7">
      <c r="A50" s="143" t="s">
        <v>975</v>
      </c>
      <c r="B50" s="258">
        <v>53</v>
      </c>
      <c r="C50" s="258">
        <v>10</v>
      </c>
      <c r="D50" s="259">
        <v>0.04</v>
      </c>
      <c r="E50" s="259">
        <v>0.36</v>
      </c>
      <c r="F50" s="260">
        <v>0.49</v>
      </c>
      <c r="G50" s="259">
        <v>0.1</v>
      </c>
    </row>
    <row r="51" spans="1:7">
      <c r="A51" s="143" t="s">
        <v>976</v>
      </c>
      <c r="B51" s="258">
        <v>49</v>
      </c>
      <c r="C51" s="258">
        <v>9</v>
      </c>
      <c r="D51" s="259">
        <v>7.0000000000000007E-2</v>
      </c>
      <c r="E51" s="260">
        <v>0.47</v>
      </c>
      <c r="F51" s="259">
        <v>0.42</v>
      </c>
      <c r="G51" s="259">
        <v>0.04</v>
      </c>
    </row>
    <row r="52" spans="1:7">
      <c r="A52" s="143" t="s">
        <v>978</v>
      </c>
      <c r="B52" s="258">
        <v>50</v>
      </c>
      <c r="C52" s="258">
        <v>9</v>
      </c>
      <c r="D52" s="259">
        <v>0.06</v>
      </c>
      <c r="E52" s="260">
        <v>0.45</v>
      </c>
      <c r="F52" s="259">
        <v>0.45</v>
      </c>
      <c r="G52" s="259">
        <v>0.04</v>
      </c>
    </row>
    <row r="53" spans="1:7">
      <c r="A53" s="143" t="s">
        <v>979</v>
      </c>
      <c r="B53" s="258">
        <v>47</v>
      </c>
      <c r="C53" s="258">
        <v>9</v>
      </c>
      <c r="D53" s="259">
        <v>0.1</v>
      </c>
      <c r="E53" s="260">
        <v>0.54</v>
      </c>
      <c r="F53" s="259">
        <v>0.35</v>
      </c>
      <c r="G53" s="259">
        <v>0.02</v>
      </c>
    </row>
    <row r="54" spans="1:7">
      <c r="A54" s="143" t="s">
        <v>980</v>
      </c>
      <c r="B54" s="258">
        <v>55</v>
      </c>
      <c r="C54" s="258">
        <v>10</v>
      </c>
      <c r="D54" s="259">
        <v>0.03</v>
      </c>
      <c r="E54" s="259">
        <v>0.28000000000000003</v>
      </c>
      <c r="F54" s="260">
        <v>0.55000000000000004</v>
      </c>
      <c r="G54" s="259">
        <v>0.13</v>
      </c>
    </row>
    <row r="55" spans="1:7" ht="28.5" customHeight="1">
      <c r="A55" s="142"/>
      <c r="B55" s="142"/>
      <c r="C55" s="142"/>
      <c r="D55" s="142"/>
      <c r="E55" s="142"/>
      <c r="F55" s="142"/>
      <c r="G55" s="142"/>
    </row>
    <row r="56" spans="1:7">
      <c r="A56" s="13" t="s">
        <v>1223</v>
      </c>
    </row>
    <row r="57" spans="1:7" ht="62.25" customHeight="1">
      <c r="A57" s="910" t="s">
        <v>1206</v>
      </c>
      <c r="B57" s="910" t="s">
        <v>1082</v>
      </c>
      <c r="C57" s="910" t="s">
        <v>1207</v>
      </c>
      <c r="D57" s="911" t="s">
        <v>1208</v>
      </c>
      <c r="E57" s="1003"/>
      <c r="F57" s="1003"/>
      <c r="G57" s="1003"/>
    </row>
    <row r="58" spans="1:7">
      <c r="A58" s="910" t="s">
        <v>1100</v>
      </c>
      <c r="B58" s="910" t="s">
        <v>1100</v>
      </c>
      <c r="C58" s="910" t="s">
        <v>1100</v>
      </c>
      <c r="D58" s="474" t="s">
        <v>1209</v>
      </c>
      <c r="E58" s="474" t="s">
        <v>1210</v>
      </c>
      <c r="F58" s="474" t="s">
        <v>1211</v>
      </c>
      <c r="G58" s="474" t="s">
        <v>1212</v>
      </c>
    </row>
    <row r="59" spans="1:7">
      <c r="A59" s="143" t="s">
        <v>975</v>
      </c>
      <c r="B59" s="82">
        <v>53</v>
      </c>
      <c r="C59" s="82">
        <v>10</v>
      </c>
      <c r="D59" s="81">
        <v>0.04</v>
      </c>
      <c r="E59" s="81">
        <v>0.34</v>
      </c>
      <c r="F59" s="145">
        <v>0.49</v>
      </c>
      <c r="G59" s="81">
        <v>0.12</v>
      </c>
    </row>
    <row r="60" spans="1:7">
      <c r="A60" s="143" t="s">
        <v>976</v>
      </c>
      <c r="B60" s="82">
        <v>50</v>
      </c>
      <c r="C60" s="82">
        <v>10</v>
      </c>
      <c r="D60" s="81">
        <v>7.0000000000000007E-2</v>
      </c>
      <c r="E60" s="145">
        <v>0.46</v>
      </c>
      <c r="F60" s="81">
        <v>0.42</v>
      </c>
      <c r="G60" s="81">
        <v>0.05</v>
      </c>
    </row>
    <row r="61" spans="1:7">
      <c r="A61" s="143" t="s">
        <v>978</v>
      </c>
      <c r="B61" s="82">
        <v>51</v>
      </c>
      <c r="C61" s="82">
        <v>9</v>
      </c>
      <c r="D61" s="81">
        <v>0.06</v>
      </c>
      <c r="E61" s="81">
        <v>0.43</v>
      </c>
      <c r="F61" s="145">
        <v>0.45</v>
      </c>
      <c r="G61" s="81">
        <v>0.06</v>
      </c>
    </row>
    <row r="62" spans="1:7">
      <c r="A62" s="143" t="s">
        <v>979</v>
      </c>
      <c r="B62" s="82">
        <v>47</v>
      </c>
      <c r="C62" s="82">
        <v>9</v>
      </c>
      <c r="D62" s="81">
        <v>0.1</v>
      </c>
      <c r="E62" s="145">
        <v>0.55000000000000004</v>
      </c>
      <c r="F62" s="81">
        <v>0.33</v>
      </c>
      <c r="G62" s="81">
        <v>0.02</v>
      </c>
    </row>
    <row r="63" spans="1:7">
      <c r="A63" s="143" t="s">
        <v>980</v>
      </c>
      <c r="B63" s="82">
        <v>55</v>
      </c>
      <c r="C63" s="82">
        <v>10</v>
      </c>
      <c r="D63" s="81">
        <v>0.03</v>
      </c>
      <c r="E63" s="81">
        <v>0.26</v>
      </c>
      <c r="F63" s="145">
        <v>0.56000000000000005</v>
      </c>
      <c r="G63" s="81">
        <v>0.14000000000000001</v>
      </c>
    </row>
    <row r="67" spans="1:7">
      <c r="A67" s="13" t="s">
        <v>1224</v>
      </c>
    </row>
    <row r="68" spans="1:7" ht="66.75" customHeight="1">
      <c r="A68" s="910" t="s">
        <v>1206</v>
      </c>
      <c r="B68" s="910" t="s">
        <v>1082</v>
      </c>
      <c r="C68" s="910" t="s">
        <v>1207</v>
      </c>
      <c r="D68" s="911" t="s">
        <v>1208</v>
      </c>
      <c r="E68" s="1003"/>
      <c r="F68" s="1003"/>
      <c r="G68" s="1003"/>
    </row>
    <row r="69" spans="1:7">
      <c r="A69" s="910" t="s">
        <v>1100</v>
      </c>
      <c r="B69" s="910" t="s">
        <v>1100</v>
      </c>
      <c r="C69" s="910" t="s">
        <v>1100</v>
      </c>
      <c r="D69" s="474" t="s">
        <v>1209</v>
      </c>
      <c r="E69" s="474" t="s">
        <v>1210</v>
      </c>
      <c r="F69" s="474" t="s">
        <v>1211</v>
      </c>
      <c r="G69" s="474" t="s">
        <v>1212</v>
      </c>
    </row>
    <row r="70" spans="1:7">
      <c r="A70" s="143" t="s">
        <v>975</v>
      </c>
      <c r="B70" s="83">
        <v>54</v>
      </c>
      <c r="C70" s="83">
        <v>10</v>
      </c>
      <c r="D70" s="81">
        <v>0.03</v>
      </c>
      <c r="E70" s="81">
        <v>0.35</v>
      </c>
      <c r="F70" s="145">
        <v>0.49</v>
      </c>
      <c r="G70" s="81">
        <v>0.13</v>
      </c>
    </row>
    <row r="71" spans="1:7">
      <c r="A71" s="143" t="s">
        <v>976</v>
      </c>
      <c r="B71" s="83">
        <v>50</v>
      </c>
      <c r="C71" s="83">
        <v>9</v>
      </c>
      <c r="D71" s="81">
        <v>0.05</v>
      </c>
      <c r="E71" s="145">
        <v>0.49</v>
      </c>
      <c r="F71" s="81">
        <v>0.42</v>
      </c>
      <c r="G71" s="81">
        <v>0.05</v>
      </c>
    </row>
    <row r="72" spans="1:7">
      <c r="A72" s="143" t="s">
        <v>978</v>
      </c>
      <c r="B72" s="83">
        <v>51</v>
      </c>
      <c r="C72" s="83">
        <v>9</v>
      </c>
      <c r="D72" s="81">
        <v>0.04</v>
      </c>
      <c r="E72" s="145">
        <v>0.47</v>
      </c>
      <c r="F72" s="81">
        <v>0.44</v>
      </c>
      <c r="G72" s="81">
        <v>0.05</v>
      </c>
    </row>
    <row r="73" spans="1:7">
      <c r="A73" s="143" t="s">
        <v>979</v>
      </c>
      <c r="B73" s="83">
        <v>48</v>
      </c>
      <c r="C73" s="83">
        <v>9</v>
      </c>
      <c r="D73" s="81">
        <v>7.0000000000000007E-2</v>
      </c>
      <c r="E73" s="145">
        <v>0.55000000000000004</v>
      </c>
      <c r="F73" s="81">
        <v>0.35</v>
      </c>
      <c r="G73" s="81">
        <v>0.02</v>
      </c>
    </row>
    <row r="74" spans="1:7">
      <c r="A74" s="143" t="s">
        <v>980</v>
      </c>
      <c r="B74" s="83">
        <v>55</v>
      </c>
      <c r="C74" s="83">
        <v>9</v>
      </c>
      <c r="D74" s="81">
        <v>0.02</v>
      </c>
      <c r="E74" s="81">
        <v>0.28999999999999998</v>
      </c>
      <c r="F74" s="145">
        <v>0.55000000000000004</v>
      </c>
      <c r="G74" s="81">
        <v>0.15</v>
      </c>
    </row>
    <row r="75" spans="1:7">
      <c r="A75" s="84"/>
      <c r="B75" s="1"/>
      <c r="C75" s="1"/>
      <c r="D75" s="1"/>
      <c r="E75" s="1"/>
      <c r="F75" s="1"/>
      <c r="G75" s="1"/>
    </row>
    <row r="76" spans="1:7">
      <c r="A76" s="84"/>
      <c r="B76" s="1"/>
      <c r="C76" s="1"/>
      <c r="D76" s="1"/>
      <c r="E76" s="1"/>
      <c r="F76" s="1"/>
      <c r="G76" s="1"/>
    </row>
    <row r="77" spans="1:7">
      <c r="A77" s="13" t="s">
        <v>1225</v>
      </c>
    </row>
    <row r="78" spans="1:7" ht="66.75" customHeight="1">
      <c r="A78" s="910" t="s">
        <v>1206</v>
      </c>
      <c r="B78" s="910" t="s">
        <v>1082</v>
      </c>
      <c r="C78" s="910" t="s">
        <v>1207</v>
      </c>
      <c r="D78" s="911" t="s">
        <v>1208</v>
      </c>
      <c r="E78" s="1003"/>
      <c r="F78" s="1003"/>
      <c r="G78" s="1003"/>
    </row>
    <row r="79" spans="1:7" ht="24.75" customHeight="1">
      <c r="A79" s="910" t="s">
        <v>1100</v>
      </c>
      <c r="B79" s="910" t="s">
        <v>1100</v>
      </c>
      <c r="C79" s="910" t="s">
        <v>1100</v>
      </c>
      <c r="D79" s="474" t="s">
        <v>1209</v>
      </c>
      <c r="E79" s="474" t="s">
        <v>1210</v>
      </c>
      <c r="F79" s="474" t="s">
        <v>1211</v>
      </c>
      <c r="G79" s="474" t="s">
        <v>1212</v>
      </c>
    </row>
    <row r="80" spans="1:7">
      <c r="A80" s="143" t="s">
        <v>975</v>
      </c>
      <c r="B80" s="83">
        <v>54</v>
      </c>
      <c r="C80" s="83">
        <v>10</v>
      </c>
      <c r="D80" s="81">
        <v>0.02</v>
      </c>
      <c r="E80" s="81">
        <v>0.33</v>
      </c>
      <c r="F80" s="145">
        <v>0.52</v>
      </c>
      <c r="G80" s="81">
        <v>0.13</v>
      </c>
    </row>
    <row r="81" spans="1:7">
      <c r="A81" s="143" t="s">
        <v>976</v>
      </c>
      <c r="B81" s="83">
        <v>51</v>
      </c>
      <c r="C81" s="83">
        <v>9</v>
      </c>
      <c r="D81" s="81">
        <v>0.04</v>
      </c>
      <c r="E81" s="145">
        <v>0.45</v>
      </c>
      <c r="F81" s="145">
        <v>0.45</v>
      </c>
      <c r="G81" s="81">
        <v>0.06</v>
      </c>
    </row>
    <row r="82" spans="1:7">
      <c r="A82" s="143" t="s">
        <v>978</v>
      </c>
      <c r="B82" s="83">
        <v>51</v>
      </c>
      <c r="C82" s="83">
        <v>9</v>
      </c>
      <c r="D82" s="81">
        <v>0.03</v>
      </c>
      <c r="E82" s="81">
        <v>0.43</v>
      </c>
      <c r="F82" s="145">
        <v>0.47</v>
      </c>
      <c r="G82" s="81">
        <v>7.0000000000000007E-2</v>
      </c>
    </row>
    <row r="83" spans="1:7">
      <c r="A83" s="143" t="s">
        <v>979</v>
      </c>
      <c r="B83" s="83">
        <v>49</v>
      </c>
      <c r="C83" s="83">
        <v>8</v>
      </c>
      <c r="D83" s="81">
        <v>7.0000000000000007E-2</v>
      </c>
      <c r="E83" s="145">
        <v>0.53</v>
      </c>
      <c r="F83" s="81">
        <v>0.38</v>
      </c>
      <c r="G83" s="81">
        <v>0.02</v>
      </c>
    </row>
    <row r="84" spans="1:7">
      <c r="A84" s="143" t="s">
        <v>980</v>
      </c>
      <c r="B84" s="83">
        <v>55</v>
      </c>
      <c r="C84" s="83">
        <v>10</v>
      </c>
      <c r="D84" s="81">
        <v>0.03</v>
      </c>
      <c r="E84" s="81">
        <v>0.31</v>
      </c>
      <c r="F84" s="145">
        <v>0.52</v>
      </c>
      <c r="G84" s="81">
        <v>0.14000000000000001</v>
      </c>
    </row>
  </sheetData>
  <mergeCells count="34">
    <mergeCell ref="D10:G10"/>
    <mergeCell ref="J10:M10"/>
    <mergeCell ref="A48:A49"/>
    <mergeCell ref="B48:B49"/>
    <mergeCell ref="C48:C49"/>
    <mergeCell ref="D48:G48"/>
    <mergeCell ref="A78:A79"/>
    <mergeCell ref="B78:B79"/>
    <mergeCell ref="C78:C79"/>
    <mergeCell ref="D78:G78"/>
    <mergeCell ref="A57:A58"/>
    <mergeCell ref="B57:B58"/>
    <mergeCell ref="C57:C58"/>
    <mergeCell ref="D57:G57"/>
    <mergeCell ref="A68:A69"/>
    <mergeCell ref="B68:B69"/>
    <mergeCell ref="C68:C69"/>
    <mergeCell ref="D68:G68"/>
    <mergeCell ref="A7:G7"/>
    <mergeCell ref="A39:A40"/>
    <mergeCell ref="B39:B40"/>
    <mergeCell ref="C39:C40"/>
    <mergeCell ref="D39:G39"/>
    <mergeCell ref="A30:A31"/>
    <mergeCell ref="B30:B31"/>
    <mergeCell ref="C30:C31"/>
    <mergeCell ref="D30:G30"/>
    <mergeCell ref="A21:A22"/>
    <mergeCell ref="B21:B22"/>
    <mergeCell ref="C21:C22"/>
    <mergeCell ref="D21:G21"/>
    <mergeCell ref="A10:A11"/>
    <mergeCell ref="B10:B11"/>
    <mergeCell ref="C10:C11"/>
  </mergeCells>
  <pageMargins left="0.7" right="0.7" top="0.75" bottom="0.75" header="0.3" footer="0.3"/>
  <pageSetup orientation="portrait"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348CBA-A066-4577-A9D4-B18DFAB0DA5D}">
  <sheetPr>
    <tabColor theme="8" tint="0.59999389629810485"/>
  </sheetPr>
  <dimension ref="A1:H87"/>
  <sheetViews>
    <sheetView workbookViewId="0">
      <selection activeCell="B10" sqref="B10"/>
    </sheetView>
  </sheetViews>
  <sheetFormatPr defaultColWidth="11.42578125" defaultRowHeight="15"/>
  <cols>
    <col min="1" max="1" width="5.7109375" style="4" bestFit="1" customWidth="1"/>
    <col min="2" max="2" width="27.42578125" style="4" bestFit="1" customWidth="1"/>
    <col min="3" max="3" width="42.7109375" style="4" bestFit="1" customWidth="1"/>
    <col min="4" max="4" width="5.5703125" style="4" bestFit="1" customWidth="1"/>
    <col min="5" max="5" width="5.7109375" style="4" customWidth="1"/>
    <col min="6" max="6" width="4.42578125" style="4" bestFit="1" customWidth="1"/>
    <col min="7" max="7" width="3.5703125" style="4" bestFit="1" customWidth="1"/>
    <col min="8" max="14" width="11.42578125" style="4"/>
    <col min="15" max="15" width="34.7109375" style="4" customWidth="1"/>
    <col min="16" max="16" width="11.42578125" style="4"/>
    <col min="17" max="17" width="34.28515625" style="4" customWidth="1"/>
    <col min="18" max="28" width="11.42578125" style="4"/>
    <col min="29" max="29" width="25.140625" style="4" customWidth="1"/>
    <col min="30" max="30" width="11.42578125" style="4"/>
    <col min="31" max="31" width="19.140625" style="4" customWidth="1"/>
    <col min="32" max="16384" width="11.42578125" style="4"/>
  </cols>
  <sheetData>
    <row r="1" spans="1:8" ht="15.75">
      <c r="C1" s="378" t="s">
        <v>49</v>
      </c>
    </row>
    <row r="2" spans="1:8" ht="15.75">
      <c r="C2" s="57" t="s">
        <v>168</v>
      </c>
    </row>
    <row r="3" spans="1:8" ht="15.75">
      <c r="C3" s="57" t="s">
        <v>166</v>
      </c>
    </row>
    <row r="7" spans="1:8" ht="30.75" customHeight="1">
      <c r="B7" s="736" t="s">
        <v>1226</v>
      </c>
      <c r="C7" s="736"/>
      <c r="D7" s="736"/>
      <c r="E7" s="736"/>
      <c r="F7" s="736"/>
      <c r="G7" s="736"/>
      <c r="H7" s="150"/>
    </row>
    <row r="8" spans="1:8" ht="27" customHeight="1">
      <c r="B8" s="736"/>
      <c r="C8" s="736"/>
      <c r="D8" s="736"/>
      <c r="E8" s="736"/>
      <c r="F8" s="736"/>
      <c r="G8" s="736"/>
      <c r="H8" s="150"/>
    </row>
    <row r="9" spans="1:8" ht="30.75" customHeight="1">
      <c r="B9" s="736"/>
      <c r="C9" s="736"/>
      <c r="D9" s="736"/>
      <c r="E9" s="736"/>
      <c r="F9" s="736"/>
      <c r="G9" s="736"/>
      <c r="H9" s="150"/>
    </row>
    <row r="10" spans="1:8">
      <c r="B10" s="412"/>
      <c r="C10" s="413"/>
      <c r="D10" s="413"/>
      <c r="E10" s="413"/>
      <c r="F10" s="413"/>
      <c r="G10" s="413"/>
    </row>
    <row r="11" spans="1:8">
      <c r="B11" s="412" t="s">
        <v>1227</v>
      </c>
      <c r="C11" s="413"/>
      <c r="D11" s="413"/>
      <c r="E11" s="413"/>
      <c r="F11" s="413"/>
      <c r="G11" s="413"/>
    </row>
    <row r="12" spans="1:8" ht="56.25" customHeight="1">
      <c r="A12" s="915" t="s">
        <v>1228</v>
      </c>
      <c r="B12" s="916" t="s">
        <v>56</v>
      </c>
      <c r="C12" s="916" t="s">
        <v>1046</v>
      </c>
      <c r="D12" s="917" t="s">
        <v>1208</v>
      </c>
      <c r="E12" s="1004"/>
      <c r="F12" s="1004"/>
      <c r="G12" s="1004"/>
    </row>
    <row r="13" spans="1:8">
      <c r="A13" s="915" t="s">
        <v>1100</v>
      </c>
      <c r="B13" s="916" t="s">
        <v>1100</v>
      </c>
      <c r="C13" s="916" t="s">
        <v>1100</v>
      </c>
      <c r="D13" s="416">
        <v>1</v>
      </c>
      <c r="E13" s="416">
        <v>2</v>
      </c>
      <c r="F13" s="416">
        <v>3</v>
      </c>
      <c r="G13" s="416">
        <v>4</v>
      </c>
    </row>
    <row r="14" spans="1:8" ht="26.25">
      <c r="A14" s="83">
        <v>1</v>
      </c>
      <c r="B14" s="359" t="s">
        <v>698</v>
      </c>
      <c r="C14" s="358" t="s">
        <v>388</v>
      </c>
      <c r="D14" s="657">
        <v>0.28999999999999998</v>
      </c>
      <c r="E14" s="361">
        <v>0.56999999999999995</v>
      </c>
      <c r="F14" s="361">
        <v>0.14000000000000001</v>
      </c>
      <c r="G14" s="361">
        <v>0</v>
      </c>
    </row>
    <row r="15" spans="1:8" ht="26.25">
      <c r="A15" s="83">
        <v>2</v>
      </c>
      <c r="B15" s="359" t="s">
        <v>872</v>
      </c>
      <c r="C15" s="358" t="s">
        <v>391</v>
      </c>
      <c r="D15" s="657">
        <v>0.32</v>
      </c>
      <c r="E15" s="361">
        <v>0.53</v>
      </c>
      <c r="F15" s="361">
        <v>0.16</v>
      </c>
      <c r="G15" s="361">
        <v>0</v>
      </c>
    </row>
    <row r="16" spans="1:8" ht="26.25">
      <c r="A16" s="83">
        <v>3</v>
      </c>
      <c r="B16" s="359" t="s">
        <v>872</v>
      </c>
      <c r="C16" s="358" t="s">
        <v>399</v>
      </c>
      <c r="D16" s="657">
        <v>0.31</v>
      </c>
      <c r="E16" s="361">
        <v>0.63</v>
      </c>
      <c r="F16" s="361">
        <v>0.06</v>
      </c>
      <c r="G16" s="361">
        <v>0</v>
      </c>
    </row>
    <row r="17" spans="1:7">
      <c r="A17" s="83">
        <v>4</v>
      </c>
      <c r="B17" s="359" t="s">
        <v>872</v>
      </c>
      <c r="C17" s="358" t="s">
        <v>393</v>
      </c>
      <c r="D17" s="657">
        <v>0.3</v>
      </c>
      <c r="E17" s="361">
        <v>0.6</v>
      </c>
      <c r="F17" s="361">
        <v>0.1</v>
      </c>
      <c r="G17" s="361">
        <v>0</v>
      </c>
    </row>
    <row r="18" spans="1:7">
      <c r="A18" s="83">
        <v>5</v>
      </c>
      <c r="B18" s="359" t="s">
        <v>872</v>
      </c>
      <c r="C18" s="358" t="s">
        <v>403</v>
      </c>
      <c r="D18" s="657">
        <v>0.27</v>
      </c>
      <c r="E18" s="361">
        <v>0.45</v>
      </c>
      <c r="F18" s="361">
        <v>0.27</v>
      </c>
      <c r="G18" s="361">
        <v>0</v>
      </c>
    </row>
    <row r="19" spans="1:7" ht="26.25">
      <c r="A19" s="83">
        <v>6</v>
      </c>
      <c r="B19" s="359" t="s">
        <v>622</v>
      </c>
      <c r="C19" s="358" t="s">
        <v>343</v>
      </c>
      <c r="D19" s="657">
        <v>0.28999999999999998</v>
      </c>
      <c r="E19" s="361">
        <v>0.35</v>
      </c>
      <c r="F19" s="361">
        <v>0.35</v>
      </c>
      <c r="G19" s="361">
        <v>0</v>
      </c>
    </row>
    <row r="20" spans="1:7" ht="26.25">
      <c r="A20" s="83">
        <v>7</v>
      </c>
      <c r="B20" s="359" t="s">
        <v>700</v>
      </c>
      <c r="C20" s="358" t="s">
        <v>983</v>
      </c>
      <c r="D20" s="657">
        <v>0.31</v>
      </c>
      <c r="E20" s="361">
        <v>0.63</v>
      </c>
      <c r="F20" s="361">
        <v>0.06</v>
      </c>
      <c r="G20" s="361">
        <v>0</v>
      </c>
    </row>
    <row r="21" spans="1:7">
      <c r="A21" s="83">
        <v>8</v>
      </c>
      <c r="B21" s="658" t="s">
        <v>867</v>
      </c>
      <c r="C21" s="659" t="s">
        <v>984</v>
      </c>
      <c r="D21" s="657">
        <v>0.4</v>
      </c>
      <c r="E21" s="657">
        <v>0.2</v>
      </c>
      <c r="F21" s="361">
        <v>0.4</v>
      </c>
      <c r="G21" s="361">
        <v>0</v>
      </c>
    </row>
    <row r="22" spans="1:7">
      <c r="A22" s="83">
        <v>9</v>
      </c>
      <c r="B22" s="359" t="s">
        <v>890</v>
      </c>
      <c r="C22" s="358" t="s">
        <v>351</v>
      </c>
      <c r="D22" s="657">
        <v>0.25</v>
      </c>
      <c r="E22" s="361">
        <v>0.42</v>
      </c>
      <c r="F22" s="361">
        <v>0.25</v>
      </c>
      <c r="G22" s="361">
        <v>0.08</v>
      </c>
    </row>
    <row r="24" spans="1:7">
      <c r="B24" s="412" t="s">
        <v>1229</v>
      </c>
      <c r="C24" s="413"/>
      <c r="D24" s="413"/>
      <c r="E24" s="413"/>
      <c r="F24" s="413"/>
      <c r="G24" s="413"/>
    </row>
    <row r="25" spans="1:7" ht="49.5" customHeight="1">
      <c r="A25" s="915" t="s">
        <v>1228</v>
      </c>
      <c r="B25" s="916" t="s">
        <v>56</v>
      </c>
      <c r="C25" s="916" t="s">
        <v>1046</v>
      </c>
      <c r="D25" s="917" t="s">
        <v>1208</v>
      </c>
      <c r="E25" s="1004"/>
      <c r="F25" s="1004"/>
      <c r="G25" s="1004"/>
    </row>
    <row r="26" spans="1:7">
      <c r="A26" s="915" t="s">
        <v>1100</v>
      </c>
      <c r="B26" s="916" t="s">
        <v>1100</v>
      </c>
      <c r="C26" s="916" t="s">
        <v>1100</v>
      </c>
      <c r="D26" s="416" t="s">
        <v>1209</v>
      </c>
      <c r="E26" s="416" t="s">
        <v>1210</v>
      </c>
      <c r="F26" s="416" t="s">
        <v>1211</v>
      </c>
      <c r="G26" s="416" t="s">
        <v>1212</v>
      </c>
    </row>
    <row r="27" spans="1:7" ht="26.25">
      <c r="A27" s="45">
        <v>1</v>
      </c>
      <c r="B27" s="346" t="s">
        <v>752</v>
      </c>
      <c r="C27" s="401" t="s">
        <v>857</v>
      </c>
      <c r="D27" s="354">
        <v>1</v>
      </c>
      <c r="E27" s="353">
        <v>0</v>
      </c>
      <c r="F27" s="353">
        <v>0</v>
      </c>
      <c r="G27" s="353">
        <v>0</v>
      </c>
    </row>
    <row r="28" spans="1:7" ht="26.25">
      <c r="A28" s="45">
        <v>2</v>
      </c>
      <c r="B28" s="346" t="s">
        <v>610</v>
      </c>
      <c r="C28" s="401" t="s">
        <v>1105</v>
      </c>
      <c r="D28" s="354">
        <v>0.5</v>
      </c>
      <c r="E28" s="353">
        <v>0.25</v>
      </c>
      <c r="F28" s="353">
        <v>0.25</v>
      </c>
      <c r="G28" s="353">
        <v>0</v>
      </c>
    </row>
    <row r="29" spans="1:7">
      <c r="A29" s="45">
        <v>3</v>
      </c>
      <c r="B29" s="346" t="s">
        <v>872</v>
      </c>
      <c r="C29" s="401" t="s">
        <v>393</v>
      </c>
      <c r="D29" s="354">
        <v>0.3</v>
      </c>
      <c r="E29" s="353">
        <v>0.56999999999999995</v>
      </c>
      <c r="F29" s="353">
        <v>0.13</v>
      </c>
      <c r="G29" s="353">
        <v>0</v>
      </c>
    </row>
    <row r="30" spans="1:7" ht="26.25">
      <c r="A30" s="45">
        <v>4</v>
      </c>
      <c r="B30" s="346" t="s">
        <v>872</v>
      </c>
      <c r="C30" s="401" t="s">
        <v>399</v>
      </c>
      <c r="D30" s="354">
        <v>0.28999999999999998</v>
      </c>
      <c r="E30" s="353">
        <v>0.71</v>
      </c>
      <c r="F30" s="353">
        <v>0</v>
      </c>
      <c r="G30" s="353">
        <v>0</v>
      </c>
    </row>
    <row r="31" spans="1:7" ht="26.25">
      <c r="A31" s="45">
        <v>5</v>
      </c>
      <c r="B31" s="346" t="s">
        <v>622</v>
      </c>
      <c r="C31" s="401" t="s">
        <v>343</v>
      </c>
      <c r="D31" s="354">
        <v>0.27</v>
      </c>
      <c r="E31" s="353">
        <v>0.27</v>
      </c>
      <c r="F31" s="353">
        <v>0.36</v>
      </c>
      <c r="G31" s="353">
        <v>0.09</v>
      </c>
    </row>
    <row r="32" spans="1:7">
      <c r="A32" s="45">
        <v>6</v>
      </c>
      <c r="B32" s="346" t="s">
        <v>872</v>
      </c>
      <c r="C32" s="401" t="s">
        <v>403</v>
      </c>
      <c r="D32" s="354">
        <v>0.26</v>
      </c>
      <c r="E32" s="353">
        <v>0.65</v>
      </c>
      <c r="F32" s="353">
        <v>0.1</v>
      </c>
      <c r="G32" s="353">
        <v>0</v>
      </c>
    </row>
    <row r="33" spans="1:7" ht="26.25">
      <c r="A33" s="45">
        <v>7</v>
      </c>
      <c r="B33" s="346" t="s">
        <v>582</v>
      </c>
      <c r="C33" s="401" t="s">
        <v>1103</v>
      </c>
      <c r="D33" s="354">
        <v>0.25</v>
      </c>
      <c r="E33" s="353">
        <v>0.5</v>
      </c>
      <c r="F33" s="353">
        <v>0.25</v>
      </c>
      <c r="G33" s="353">
        <v>0</v>
      </c>
    </row>
    <row r="34" spans="1:7">
      <c r="A34" s="45">
        <v>8</v>
      </c>
      <c r="B34" s="346" t="s">
        <v>982</v>
      </c>
      <c r="C34" s="401" t="s">
        <v>528</v>
      </c>
      <c r="D34" s="354">
        <v>0.25</v>
      </c>
      <c r="E34" s="353">
        <v>0.25</v>
      </c>
      <c r="F34" s="353">
        <v>0.5</v>
      </c>
      <c r="G34" s="353">
        <v>0</v>
      </c>
    </row>
    <row r="35" spans="1:7">
      <c r="B35" s="412"/>
      <c r="C35" s="413"/>
      <c r="D35" s="413"/>
      <c r="E35" s="413"/>
      <c r="F35" s="413"/>
      <c r="G35" s="413"/>
    </row>
    <row r="36" spans="1:7">
      <c r="B36" s="412"/>
      <c r="C36" s="413"/>
      <c r="D36" s="413"/>
      <c r="E36" s="413"/>
      <c r="F36" s="413"/>
      <c r="G36" s="413"/>
    </row>
    <row r="37" spans="1:7">
      <c r="B37" s="412" t="s">
        <v>1230</v>
      </c>
      <c r="C37" s="413"/>
      <c r="D37" s="413"/>
      <c r="E37" s="413"/>
      <c r="F37" s="413"/>
      <c r="G37" s="413"/>
    </row>
    <row r="38" spans="1:7" ht="51.75" customHeight="1">
      <c r="A38" s="915" t="s">
        <v>1228</v>
      </c>
      <c r="B38" s="916" t="s">
        <v>56</v>
      </c>
      <c r="C38" s="916" t="s">
        <v>1046</v>
      </c>
      <c r="D38" s="917" t="s">
        <v>1208</v>
      </c>
      <c r="E38" s="1004"/>
      <c r="F38" s="1004"/>
      <c r="G38" s="1004"/>
    </row>
    <row r="39" spans="1:7">
      <c r="A39" s="915" t="s">
        <v>1100</v>
      </c>
      <c r="B39" s="916" t="s">
        <v>1100</v>
      </c>
      <c r="C39" s="916" t="s">
        <v>1100</v>
      </c>
      <c r="D39" s="416" t="s">
        <v>1209</v>
      </c>
      <c r="E39" s="416" t="s">
        <v>1210</v>
      </c>
      <c r="F39" s="416" t="s">
        <v>1211</v>
      </c>
      <c r="G39" s="416" t="s">
        <v>1212</v>
      </c>
    </row>
    <row r="40" spans="1:7">
      <c r="A40" s="83">
        <v>3</v>
      </c>
      <c r="B40" s="359" t="s">
        <v>578</v>
      </c>
      <c r="C40" s="360" t="s">
        <v>1231</v>
      </c>
      <c r="D40" s="361">
        <v>1</v>
      </c>
      <c r="E40" s="361">
        <v>0</v>
      </c>
      <c r="F40" s="361">
        <v>0</v>
      </c>
      <c r="G40" s="361">
        <v>0</v>
      </c>
    </row>
    <row r="41" spans="1:7">
      <c r="A41" s="83">
        <v>6</v>
      </c>
      <c r="B41" s="359" t="s">
        <v>588</v>
      </c>
      <c r="C41" s="360" t="s">
        <v>545</v>
      </c>
      <c r="D41" s="361">
        <v>1</v>
      </c>
      <c r="E41" s="361">
        <v>0</v>
      </c>
      <c r="F41" s="361">
        <v>0</v>
      </c>
      <c r="G41" s="361">
        <v>0</v>
      </c>
    </row>
    <row r="42" spans="1:7" ht="25.5">
      <c r="A42" s="83">
        <v>7</v>
      </c>
      <c r="B42" s="359" t="s">
        <v>627</v>
      </c>
      <c r="C42" s="360" t="s">
        <v>425</v>
      </c>
      <c r="D42" s="361">
        <v>1</v>
      </c>
      <c r="E42" s="361">
        <v>0</v>
      </c>
      <c r="F42" s="361">
        <v>0</v>
      </c>
      <c r="G42" s="361">
        <v>0</v>
      </c>
    </row>
    <row r="43" spans="1:7">
      <c r="A43" s="83">
        <v>2</v>
      </c>
      <c r="B43" s="359" t="s">
        <v>872</v>
      </c>
      <c r="C43" s="360" t="s">
        <v>393</v>
      </c>
      <c r="D43" s="361">
        <v>0.88</v>
      </c>
      <c r="E43" s="361">
        <v>0.12</v>
      </c>
      <c r="F43" s="361">
        <v>0</v>
      </c>
      <c r="G43" s="361">
        <v>0</v>
      </c>
    </row>
    <row r="44" spans="1:7" ht="25.5">
      <c r="A44" s="83">
        <v>4</v>
      </c>
      <c r="B44" s="359" t="s">
        <v>872</v>
      </c>
      <c r="C44" s="360" t="s">
        <v>404</v>
      </c>
      <c r="D44" s="361">
        <v>0.78</v>
      </c>
      <c r="E44" s="361">
        <v>0.22</v>
      </c>
      <c r="F44" s="361">
        <v>0</v>
      </c>
      <c r="G44" s="361">
        <v>0</v>
      </c>
    </row>
    <row r="45" spans="1:7" ht="25.5">
      <c r="A45" s="83">
        <v>8</v>
      </c>
      <c r="B45" s="359" t="s">
        <v>700</v>
      </c>
      <c r="C45" s="360" t="s">
        <v>983</v>
      </c>
      <c r="D45" s="361">
        <v>0.78</v>
      </c>
      <c r="E45" s="361">
        <v>0.22</v>
      </c>
      <c r="F45" s="361">
        <v>0</v>
      </c>
      <c r="G45" s="361">
        <v>0</v>
      </c>
    </row>
    <row r="46" spans="1:7" ht="25.5">
      <c r="A46" s="83">
        <v>1</v>
      </c>
      <c r="B46" s="359" t="s">
        <v>666</v>
      </c>
      <c r="C46" s="360" t="s">
        <v>339</v>
      </c>
      <c r="D46" s="361">
        <v>0.7</v>
      </c>
      <c r="E46" s="361">
        <v>0.3</v>
      </c>
      <c r="F46" s="361">
        <v>0</v>
      </c>
      <c r="G46" s="361">
        <v>0</v>
      </c>
    </row>
    <row r="47" spans="1:7" ht="25.5">
      <c r="A47" s="83">
        <v>5</v>
      </c>
      <c r="B47" s="359" t="s">
        <v>582</v>
      </c>
      <c r="C47" s="360" t="s">
        <v>435</v>
      </c>
      <c r="D47" s="361">
        <v>0.7</v>
      </c>
      <c r="E47" s="361">
        <v>0.25</v>
      </c>
      <c r="F47" s="361">
        <v>0.05</v>
      </c>
      <c r="G47" s="361">
        <v>0</v>
      </c>
    </row>
    <row r="48" spans="1:7" ht="28.5" customHeight="1">
      <c r="B48" s="413"/>
      <c r="C48" s="413"/>
      <c r="D48" s="413"/>
      <c r="E48" s="413"/>
      <c r="F48" s="413"/>
      <c r="G48" s="413"/>
    </row>
    <row r="49" spans="1:7">
      <c r="B49" s="412" t="s">
        <v>1232</v>
      </c>
      <c r="C49" s="413"/>
      <c r="D49" s="413"/>
      <c r="E49" s="413"/>
      <c r="F49" s="413"/>
      <c r="G49" s="413"/>
    </row>
    <row r="50" spans="1:7" ht="55.5" customHeight="1">
      <c r="A50" s="915" t="s">
        <v>1228</v>
      </c>
      <c r="B50" s="916" t="s">
        <v>56</v>
      </c>
      <c r="C50" s="916" t="s">
        <v>1046</v>
      </c>
      <c r="D50" s="917" t="s">
        <v>1208</v>
      </c>
      <c r="E50" s="1004"/>
      <c r="F50" s="1004"/>
      <c r="G50" s="1004"/>
    </row>
    <row r="51" spans="1:7">
      <c r="A51" s="915" t="s">
        <v>1100</v>
      </c>
      <c r="B51" s="916" t="s">
        <v>1100</v>
      </c>
      <c r="C51" s="916" t="s">
        <v>1100</v>
      </c>
      <c r="D51" s="416" t="s">
        <v>1209</v>
      </c>
      <c r="E51" s="416" t="s">
        <v>1210</v>
      </c>
      <c r="F51" s="416" t="s">
        <v>1211</v>
      </c>
      <c r="G51" s="416" t="s">
        <v>1212</v>
      </c>
    </row>
    <row r="52" spans="1:7">
      <c r="A52" s="45">
        <v>1</v>
      </c>
      <c r="B52" s="76" t="s">
        <v>634</v>
      </c>
      <c r="C52" s="75" t="s">
        <v>354</v>
      </c>
      <c r="D52" s="77">
        <v>0.5</v>
      </c>
      <c r="E52" s="77">
        <v>0.5</v>
      </c>
      <c r="F52" s="77">
        <v>0</v>
      </c>
      <c r="G52" s="77">
        <v>0</v>
      </c>
    </row>
    <row r="53" spans="1:7" ht="26.25">
      <c r="A53" s="45">
        <v>2</v>
      </c>
      <c r="B53" s="76" t="s">
        <v>872</v>
      </c>
      <c r="C53" s="75" t="s">
        <v>399</v>
      </c>
      <c r="D53" s="77">
        <v>0.4</v>
      </c>
      <c r="E53" s="77">
        <v>0.6</v>
      </c>
      <c r="F53" s="77">
        <v>0</v>
      </c>
      <c r="G53" s="77">
        <v>0</v>
      </c>
    </row>
    <row r="54" spans="1:7">
      <c r="A54" s="45">
        <v>3</v>
      </c>
      <c r="B54" s="76" t="s">
        <v>872</v>
      </c>
      <c r="C54" s="75" t="s">
        <v>396</v>
      </c>
      <c r="D54" s="77">
        <v>0.47</v>
      </c>
      <c r="E54" s="77">
        <v>0.53</v>
      </c>
      <c r="F54" s="77">
        <v>0</v>
      </c>
      <c r="G54" s="77">
        <v>0</v>
      </c>
    </row>
    <row r="55" spans="1:7" ht="28.5" customHeight="1">
      <c r="B55" s="413"/>
      <c r="C55" s="413"/>
      <c r="D55" s="413"/>
      <c r="E55" s="413"/>
      <c r="F55" s="413"/>
      <c r="G55" s="413"/>
    </row>
    <row r="56" spans="1:7" ht="28.5" customHeight="1">
      <c r="B56" s="413"/>
      <c r="C56" s="413"/>
      <c r="D56" s="413"/>
      <c r="E56" s="413"/>
      <c r="F56" s="413"/>
      <c r="G56" s="413"/>
    </row>
    <row r="57" spans="1:7" ht="28.5" customHeight="1">
      <c r="B57" s="413"/>
      <c r="C57" s="413"/>
      <c r="D57" s="413"/>
      <c r="E57" s="413"/>
      <c r="F57" s="413"/>
      <c r="G57" s="413"/>
    </row>
    <row r="58" spans="1:7" ht="28.5" customHeight="1">
      <c r="B58" s="413"/>
      <c r="C58" s="413"/>
      <c r="D58" s="413"/>
      <c r="E58" s="413"/>
      <c r="F58" s="413"/>
      <c r="G58" s="413"/>
    </row>
    <row r="59" spans="1:7" ht="28.5" customHeight="1">
      <c r="B59" s="413"/>
      <c r="C59" s="413"/>
      <c r="D59" s="413"/>
      <c r="E59" s="413"/>
      <c r="F59" s="413"/>
      <c r="G59" s="413"/>
    </row>
    <row r="60" spans="1:7" ht="28.5" customHeight="1">
      <c r="B60" s="413"/>
      <c r="C60" s="413"/>
      <c r="D60" s="413"/>
      <c r="E60" s="413"/>
      <c r="F60" s="413"/>
      <c r="G60" s="413"/>
    </row>
    <row r="61" spans="1:7" ht="28.5" customHeight="1">
      <c r="B61" s="413"/>
      <c r="C61" s="413"/>
      <c r="D61" s="413"/>
      <c r="E61" s="413"/>
      <c r="F61" s="413"/>
      <c r="G61" s="413"/>
    </row>
    <row r="62" spans="1:7" ht="28.5" customHeight="1">
      <c r="B62" s="413"/>
      <c r="C62" s="413"/>
      <c r="D62" s="413"/>
      <c r="E62" s="413"/>
      <c r="F62" s="413"/>
      <c r="G62" s="413"/>
    </row>
    <row r="63" spans="1:7" ht="28.5" customHeight="1">
      <c r="B63" s="413"/>
      <c r="C63" s="413"/>
      <c r="D63" s="413"/>
      <c r="E63" s="413"/>
      <c r="F63" s="413"/>
      <c r="G63" s="413"/>
    </row>
    <row r="64" spans="1:7">
      <c r="B64" s="413"/>
      <c r="C64" s="413"/>
      <c r="D64" s="413"/>
      <c r="E64" s="413"/>
      <c r="F64" s="413"/>
      <c r="G64" s="413"/>
    </row>
    <row r="65" spans="2:7" ht="39.75" customHeight="1">
      <c r="B65" s="413"/>
      <c r="C65" s="413"/>
      <c r="D65" s="413"/>
      <c r="E65" s="413"/>
      <c r="F65" s="413"/>
      <c r="G65" s="413"/>
    </row>
    <row r="66" spans="2:7">
      <c r="B66" s="413"/>
      <c r="C66" s="413"/>
      <c r="D66" s="413"/>
      <c r="E66" s="413"/>
      <c r="F66" s="413"/>
      <c r="G66" s="413"/>
    </row>
    <row r="67" spans="2:7">
      <c r="B67" s="413"/>
      <c r="C67" s="413"/>
      <c r="D67" s="413"/>
      <c r="E67" s="413"/>
      <c r="F67" s="413"/>
      <c r="G67" s="413"/>
    </row>
    <row r="68" spans="2:7">
      <c r="B68" s="413"/>
      <c r="C68" s="413"/>
      <c r="D68" s="413"/>
      <c r="E68" s="413"/>
      <c r="F68" s="413"/>
      <c r="G68" s="413"/>
    </row>
    <row r="69" spans="2:7">
      <c r="B69" s="413"/>
      <c r="C69" s="413"/>
      <c r="D69" s="413"/>
      <c r="E69" s="413"/>
      <c r="F69" s="413"/>
      <c r="G69" s="413"/>
    </row>
    <row r="70" spans="2:7">
      <c r="B70" s="413"/>
      <c r="C70" s="413"/>
      <c r="D70" s="413"/>
      <c r="E70" s="413"/>
      <c r="F70" s="413"/>
      <c r="G70" s="413"/>
    </row>
    <row r="71" spans="2:7">
      <c r="B71" s="413"/>
      <c r="C71" s="413"/>
      <c r="D71" s="413"/>
      <c r="E71" s="413"/>
      <c r="F71" s="413"/>
      <c r="G71" s="413"/>
    </row>
    <row r="72" spans="2:7">
      <c r="B72" s="413"/>
      <c r="C72" s="413"/>
      <c r="D72" s="413"/>
      <c r="E72" s="413"/>
      <c r="F72" s="413"/>
      <c r="G72" s="413"/>
    </row>
    <row r="73" spans="2:7">
      <c r="B73" s="413"/>
      <c r="C73" s="413"/>
      <c r="D73" s="413"/>
      <c r="E73" s="413"/>
      <c r="F73" s="413"/>
      <c r="G73" s="413"/>
    </row>
    <row r="76" spans="2:7" ht="44.25" customHeight="1"/>
    <row r="86" ht="30" customHeight="1"/>
    <row r="87" ht="24.75" customHeight="1"/>
  </sheetData>
  <mergeCells count="17">
    <mergeCell ref="A25:A26"/>
    <mergeCell ref="B25:B26"/>
    <mergeCell ref="C25:C26"/>
    <mergeCell ref="D25:G25"/>
    <mergeCell ref="A50:A51"/>
    <mergeCell ref="B50:B51"/>
    <mergeCell ref="C50:C51"/>
    <mergeCell ref="D50:G50"/>
    <mergeCell ref="A38:A39"/>
    <mergeCell ref="B38:B39"/>
    <mergeCell ref="C38:C39"/>
    <mergeCell ref="D38:G38"/>
    <mergeCell ref="A12:A13"/>
    <mergeCell ref="B12:B13"/>
    <mergeCell ref="C12:C13"/>
    <mergeCell ref="D12:G12"/>
    <mergeCell ref="B7:G9"/>
  </mergeCells>
  <pageMargins left="0.7" right="0.7" top="0.75" bottom="0.75" header="0.3" footer="0.3"/>
  <pageSetup orientation="portrait"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CBF501-CFEC-4FDB-9EA5-8ACB95A6D8DF}">
  <sheetPr>
    <tabColor theme="8" tint="0.79998168889431442"/>
  </sheetPr>
  <dimension ref="A1:O87"/>
  <sheetViews>
    <sheetView zoomScale="95" zoomScaleNormal="95" workbookViewId="0"/>
  </sheetViews>
  <sheetFormatPr defaultColWidth="11.42578125" defaultRowHeight="15"/>
  <cols>
    <col min="1" max="1" width="39.5703125" style="4" bestFit="1" customWidth="1"/>
    <col min="2" max="2" width="14.140625" style="4" customWidth="1"/>
    <col min="3" max="3" width="13.7109375" style="4" customWidth="1"/>
    <col min="4" max="4" width="5.7109375" style="4" bestFit="1" customWidth="1"/>
    <col min="5" max="6" width="6" style="4" bestFit="1" customWidth="1"/>
    <col min="7" max="7" width="4.7109375" style="4" bestFit="1" customWidth="1"/>
    <col min="8" max="8" width="16" style="4" customWidth="1"/>
    <col min="9" max="9" width="23.42578125" style="4" customWidth="1"/>
    <col min="10" max="23" width="11.42578125" style="4"/>
    <col min="24" max="24" width="40.42578125" style="4" customWidth="1"/>
    <col min="25" max="29" width="11.42578125" style="4"/>
    <col min="30" max="30" width="34.7109375" style="4" customWidth="1"/>
    <col min="31" max="31" width="11.42578125" style="4"/>
    <col min="32" max="32" width="34.28515625" style="4" customWidth="1"/>
    <col min="33" max="43" width="11.42578125" style="4"/>
    <col min="44" max="44" width="25.140625" style="4" customWidth="1"/>
    <col min="45" max="45" width="11.42578125" style="4"/>
    <col min="46" max="46" width="19.140625" style="4" customWidth="1"/>
    <col min="47" max="16384" width="11.42578125" style="4"/>
  </cols>
  <sheetData>
    <row r="1" spans="1:15">
      <c r="C1" s="13"/>
      <c r="D1" s="13"/>
      <c r="E1" s="13"/>
      <c r="F1" s="13"/>
      <c r="G1" s="13"/>
    </row>
    <row r="2" spans="1:15" ht="15.75">
      <c r="B2" s="378" t="s">
        <v>49</v>
      </c>
      <c r="C2" s="13"/>
      <c r="D2" s="13"/>
      <c r="E2" s="13"/>
    </row>
    <row r="3" spans="1:15" ht="15.75">
      <c r="B3" s="57" t="s">
        <v>168</v>
      </c>
    </row>
    <row r="4" spans="1:15" ht="15.75">
      <c r="B4" s="57" t="s">
        <v>166</v>
      </c>
      <c r="C4" s="13"/>
      <c r="D4" s="13"/>
      <c r="E4" s="13"/>
    </row>
    <row r="5" spans="1:15">
      <c r="A5" s="13"/>
      <c r="B5" s="13"/>
      <c r="C5" s="13"/>
      <c r="D5" s="13"/>
      <c r="E5" s="13"/>
    </row>
    <row r="7" spans="1:15">
      <c r="F7" s="2"/>
      <c r="G7" s="2"/>
    </row>
    <row r="8" spans="1:15" ht="30" customHeight="1">
      <c r="A8" s="765" t="s">
        <v>1233</v>
      </c>
      <c r="B8" s="765"/>
      <c r="C8" s="765"/>
      <c r="D8" s="765"/>
      <c r="E8" s="765"/>
      <c r="F8" s="765"/>
      <c r="G8" s="765"/>
      <c r="I8" s="736" t="s">
        <v>1234</v>
      </c>
      <c r="J8" s="736"/>
      <c r="K8" s="736"/>
      <c r="L8" s="736"/>
      <c r="M8" s="736"/>
      <c r="N8" s="736"/>
      <c r="O8" s="736"/>
    </row>
    <row r="9" spans="1:15" ht="30" customHeight="1">
      <c r="A9" s="142"/>
      <c r="B9" s="142"/>
      <c r="C9" s="142"/>
      <c r="D9" s="142"/>
      <c r="E9" s="142"/>
      <c r="F9" s="142"/>
      <c r="G9" s="142"/>
      <c r="I9" s="142"/>
      <c r="J9" s="142"/>
      <c r="K9" s="142"/>
      <c r="L9" s="142"/>
      <c r="M9" s="142"/>
      <c r="N9" s="142"/>
      <c r="O9" s="142"/>
    </row>
    <row r="10" spans="1:15">
      <c r="A10" s="13" t="s">
        <v>1235</v>
      </c>
      <c r="I10" s="142"/>
      <c r="J10" s="142"/>
      <c r="K10" s="142"/>
      <c r="L10" s="142"/>
      <c r="M10" s="142"/>
      <c r="N10" s="142"/>
      <c r="O10" s="142"/>
    </row>
    <row r="11" spans="1:15" ht="36" customHeight="1">
      <c r="A11" s="918" t="s">
        <v>1206</v>
      </c>
      <c r="B11" s="918" t="s">
        <v>1082</v>
      </c>
      <c r="C11" s="918" t="s">
        <v>1207</v>
      </c>
      <c r="D11" s="925" t="s">
        <v>1208</v>
      </c>
      <c r="E11" s="926"/>
      <c r="F11" s="926"/>
      <c r="G11" s="926"/>
      <c r="I11" s="660"/>
      <c r="J11" s="922" t="s">
        <v>1208</v>
      </c>
      <c r="K11" s="923"/>
      <c r="L11" s="923"/>
      <c r="M11" s="924"/>
      <c r="N11" s="142"/>
      <c r="O11" s="142"/>
    </row>
    <row r="12" spans="1:15">
      <c r="A12" s="918" t="s">
        <v>1100</v>
      </c>
      <c r="B12" s="918" t="s">
        <v>1100</v>
      </c>
      <c r="C12" s="918" t="s">
        <v>1100</v>
      </c>
      <c r="D12" s="275" t="s">
        <v>1209</v>
      </c>
      <c r="E12" s="275" t="s">
        <v>1210</v>
      </c>
      <c r="F12" s="275" t="s">
        <v>1211</v>
      </c>
      <c r="G12" s="275" t="s">
        <v>1212</v>
      </c>
      <c r="I12" s="660" t="s">
        <v>1206</v>
      </c>
      <c r="J12" s="275" t="s">
        <v>1209</v>
      </c>
      <c r="K12" s="275" t="s">
        <v>1210</v>
      </c>
      <c r="L12" s="275" t="s">
        <v>1211</v>
      </c>
      <c r="M12" s="275" t="s">
        <v>1212</v>
      </c>
      <c r="N12" s="142"/>
      <c r="O12" s="142"/>
    </row>
    <row r="13" spans="1:15">
      <c r="A13" s="146" t="s">
        <v>975</v>
      </c>
      <c r="B13" s="347">
        <v>53</v>
      </c>
      <c r="C13" s="347">
        <v>13</v>
      </c>
      <c r="D13" s="353">
        <v>0.09</v>
      </c>
      <c r="E13" s="353">
        <v>0.33</v>
      </c>
      <c r="F13" s="353">
        <v>0.5</v>
      </c>
      <c r="G13" s="353">
        <v>0.08</v>
      </c>
      <c r="I13" s="146" t="s">
        <v>1213</v>
      </c>
      <c r="J13" s="353">
        <v>0.1</v>
      </c>
      <c r="K13" s="353">
        <v>0.35</v>
      </c>
      <c r="L13" s="353">
        <v>0.49</v>
      </c>
      <c r="M13" s="353">
        <v>0.05</v>
      </c>
      <c r="N13" s="142"/>
      <c r="O13" s="142"/>
    </row>
    <row r="14" spans="1:15">
      <c r="A14" s="146" t="s">
        <v>976</v>
      </c>
      <c r="B14" s="347">
        <v>49</v>
      </c>
      <c r="C14" s="347">
        <v>12</v>
      </c>
      <c r="D14" s="353">
        <v>0.12</v>
      </c>
      <c r="E14" s="353">
        <v>0.42</v>
      </c>
      <c r="F14" s="353">
        <v>0.42</v>
      </c>
      <c r="G14" s="353">
        <v>0.03</v>
      </c>
      <c r="I14" s="146" t="s">
        <v>1214</v>
      </c>
      <c r="J14" s="353">
        <v>0.13</v>
      </c>
      <c r="K14" s="353">
        <v>0.45</v>
      </c>
      <c r="L14" s="353">
        <v>0.4</v>
      </c>
      <c r="M14" s="353">
        <v>0.02</v>
      </c>
      <c r="N14" s="142"/>
      <c r="O14" s="142"/>
    </row>
    <row r="15" spans="1:15">
      <c r="A15" s="146" t="s">
        <v>978</v>
      </c>
      <c r="B15" s="347">
        <v>50</v>
      </c>
      <c r="C15" s="347">
        <v>11</v>
      </c>
      <c r="D15" s="353">
        <v>0.1</v>
      </c>
      <c r="E15" s="353">
        <v>0.41</v>
      </c>
      <c r="F15" s="353">
        <v>0.46</v>
      </c>
      <c r="G15" s="353">
        <v>0.04</v>
      </c>
      <c r="I15" s="146" t="s">
        <v>1215</v>
      </c>
      <c r="J15" s="353">
        <v>0.09</v>
      </c>
      <c r="K15" s="353">
        <v>0.35</v>
      </c>
      <c r="L15" s="353">
        <v>0.49</v>
      </c>
      <c r="M15" s="353">
        <v>7.0000000000000007E-2</v>
      </c>
      <c r="N15" s="142"/>
      <c r="O15" s="142"/>
    </row>
    <row r="16" spans="1:15">
      <c r="A16" s="146" t="s">
        <v>979</v>
      </c>
      <c r="B16" s="347">
        <v>46</v>
      </c>
      <c r="C16" s="347">
        <v>11</v>
      </c>
      <c r="D16" s="353">
        <v>0.16</v>
      </c>
      <c r="E16" s="353">
        <v>0.48</v>
      </c>
      <c r="F16" s="353">
        <v>0.34</v>
      </c>
      <c r="G16" s="353">
        <v>0.02</v>
      </c>
      <c r="I16" s="146" t="s">
        <v>1216</v>
      </c>
      <c r="J16" s="353">
        <v>0.12</v>
      </c>
      <c r="K16" s="353">
        <v>0.44</v>
      </c>
      <c r="L16" s="353">
        <v>0.41</v>
      </c>
      <c r="M16" s="353">
        <v>0.03</v>
      </c>
      <c r="N16" s="142"/>
      <c r="O16" s="142"/>
    </row>
    <row r="17" spans="1:15">
      <c r="A17" s="146" t="s">
        <v>980</v>
      </c>
      <c r="B17" s="347">
        <v>55</v>
      </c>
      <c r="C17" s="347">
        <v>11</v>
      </c>
      <c r="D17" s="353">
        <v>0.05</v>
      </c>
      <c r="E17" s="353">
        <v>0.28999999999999998</v>
      </c>
      <c r="F17" s="353">
        <v>0.57999999999999996</v>
      </c>
      <c r="G17" s="353">
        <v>0.08</v>
      </c>
      <c r="I17" s="146" t="s">
        <v>1217</v>
      </c>
      <c r="J17" s="353">
        <v>0.09</v>
      </c>
      <c r="K17" s="353">
        <v>0.33</v>
      </c>
      <c r="L17" s="353">
        <v>0.5</v>
      </c>
      <c r="M17" s="353">
        <v>0.08</v>
      </c>
      <c r="N17" s="142"/>
      <c r="O17" s="142"/>
    </row>
    <row r="18" spans="1:15">
      <c r="A18" s="153"/>
      <c r="B18" s="477"/>
      <c r="C18" s="477"/>
      <c r="D18" s="478"/>
      <c r="E18" s="478"/>
      <c r="F18" s="478"/>
      <c r="G18" s="478"/>
      <c r="I18" s="146" t="s">
        <v>1218</v>
      </c>
      <c r="J18" s="353">
        <v>0.12</v>
      </c>
      <c r="K18" s="353">
        <v>0.42</v>
      </c>
      <c r="L18" s="353">
        <v>0.42</v>
      </c>
      <c r="M18" s="353">
        <v>0.03</v>
      </c>
      <c r="N18" s="142"/>
      <c r="O18" s="142"/>
    </row>
    <row r="19" spans="1:15">
      <c r="A19" s="13" t="s">
        <v>1236</v>
      </c>
      <c r="I19" s="142"/>
      <c r="J19" s="142"/>
      <c r="K19" s="142"/>
      <c r="L19" s="142"/>
      <c r="M19" s="142"/>
      <c r="N19" s="142"/>
      <c r="O19" s="142"/>
    </row>
    <row r="20" spans="1:15" ht="41.25" customHeight="1">
      <c r="A20" s="918" t="s">
        <v>1206</v>
      </c>
      <c r="B20" s="918" t="s">
        <v>1082</v>
      </c>
      <c r="C20" s="918" t="s">
        <v>1207</v>
      </c>
      <c r="D20" s="925" t="s">
        <v>1208</v>
      </c>
      <c r="E20" s="926"/>
      <c r="F20" s="926"/>
      <c r="G20" s="926"/>
      <c r="O20" s="142"/>
    </row>
    <row r="21" spans="1:15">
      <c r="A21" s="918" t="s">
        <v>1100</v>
      </c>
      <c r="B21" s="918" t="s">
        <v>1100</v>
      </c>
      <c r="C21" s="918" t="s">
        <v>1100</v>
      </c>
      <c r="D21" s="275" t="s">
        <v>1209</v>
      </c>
      <c r="E21" s="275" t="s">
        <v>1210</v>
      </c>
      <c r="F21" s="275" t="s">
        <v>1211</v>
      </c>
      <c r="G21" s="275" t="s">
        <v>1212</v>
      </c>
      <c r="O21" s="142"/>
    </row>
    <row r="22" spans="1:15">
      <c r="A22" s="146" t="s">
        <v>975</v>
      </c>
      <c r="B22" s="347">
        <v>52</v>
      </c>
      <c r="C22" s="347">
        <v>12</v>
      </c>
      <c r="D22" s="353">
        <v>0.09</v>
      </c>
      <c r="E22" s="353">
        <v>0.35</v>
      </c>
      <c r="F22" s="357">
        <v>0.49</v>
      </c>
      <c r="G22" s="353">
        <v>7.0000000000000007E-2</v>
      </c>
      <c r="O22" s="142"/>
    </row>
    <row r="23" spans="1:15">
      <c r="A23" s="146" t="s">
        <v>976</v>
      </c>
      <c r="B23" s="347">
        <v>49</v>
      </c>
      <c r="C23" s="347">
        <v>11</v>
      </c>
      <c r="D23" s="353">
        <v>0.12</v>
      </c>
      <c r="E23" s="353">
        <v>0.44</v>
      </c>
      <c r="F23" s="353">
        <v>0.41</v>
      </c>
      <c r="G23" s="353">
        <v>0.03</v>
      </c>
      <c r="O23" s="142"/>
    </row>
    <row r="24" spans="1:15">
      <c r="A24" s="146" t="s">
        <v>978</v>
      </c>
      <c r="B24" s="347">
        <v>50</v>
      </c>
      <c r="C24" s="347">
        <v>11</v>
      </c>
      <c r="D24" s="353">
        <v>0.1</v>
      </c>
      <c r="E24" s="353">
        <v>0.43</v>
      </c>
      <c r="F24" s="357">
        <v>0.44</v>
      </c>
      <c r="G24" s="353">
        <v>0.03</v>
      </c>
      <c r="O24" s="142"/>
    </row>
    <row r="25" spans="1:15">
      <c r="A25" s="146" t="s">
        <v>979</v>
      </c>
      <c r="B25" s="347">
        <v>47</v>
      </c>
      <c r="C25" s="347">
        <v>11</v>
      </c>
      <c r="D25" s="353">
        <v>0.15</v>
      </c>
      <c r="E25" s="357">
        <v>0.49</v>
      </c>
      <c r="F25" s="353">
        <v>0.34</v>
      </c>
      <c r="G25" s="353">
        <v>0.02</v>
      </c>
      <c r="O25" s="142"/>
    </row>
    <row r="26" spans="1:15">
      <c r="A26" s="146" t="s">
        <v>980</v>
      </c>
      <c r="B26" s="347">
        <v>52</v>
      </c>
      <c r="C26" s="347">
        <v>13</v>
      </c>
      <c r="D26" s="353">
        <v>0.1</v>
      </c>
      <c r="E26" s="353">
        <v>0.33</v>
      </c>
      <c r="F26" s="357">
        <v>0.5</v>
      </c>
      <c r="G26" s="353">
        <v>7.0000000000000007E-2</v>
      </c>
      <c r="O26" s="142"/>
    </row>
    <row r="27" spans="1:15" ht="30" customHeight="1">
      <c r="A27" s="142"/>
      <c r="B27" s="142"/>
      <c r="C27" s="142"/>
      <c r="D27" s="142"/>
      <c r="E27" s="142"/>
      <c r="F27" s="142"/>
      <c r="G27" s="142"/>
      <c r="O27" s="142"/>
    </row>
    <row r="28" spans="1:15">
      <c r="A28" s="13" t="s">
        <v>1237</v>
      </c>
    </row>
    <row r="29" spans="1:15" ht="48" customHeight="1">
      <c r="A29" s="918" t="s">
        <v>1206</v>
      </c>
      <c r="B29" s="918" t="s">
        <v>1082</v>
      </c>
      <c r="C29" s="918" t="s">
        <v>1207</v>
      </c>
      <c r="D29" s="921" t="s">
        <v>1208</v>
      </c>
      <c r="E29" s="1003"/>
      <c r="F29" s="1003"/>
      <c r="G29" s="1003"/>
    </row>
    <row r="30" spans="1:15">
      <c r="A30" s="918" t="s">
        <v>1100</v>
      </c>
      <c r="B30" s="918" t="s">
        <v>1100</v>
      </c>
      <c r="C30" s="918" t="s">
        <v>1100</v>
      </c>
      <c r="D30" s="275" t="s">
        <v>1209</v>
      </c>
      <c r="E30" s="275" t="s">
        <v>1210</v>
      </c>
      <c r="F30" s="275" t="s">
        <v>1211</v>
      </c>
      <c r="G30" s="275" t="s">
        <v>1212</v>
      </c>
    </row>
    <row r="31" spans="1:15">
      <c r="A31" s="146" t="s">
        <v>975</v>
      </c>
      <c r="B31" s="347">
        <v>52</v>
      </c>
      <c r="C31" s="347">
        <v>12</v>
      </c>
      <c r="D31" s="353">
        <v>0.1</v>
      </c>
      <c r="E31" s="353">
        <v>0.35</v>
      </c>
      <c r="F31" s="354">
        <v>0.49</v>
      </c>
      <c r="G31" s="353">
        <v>0.05</v>
      </c>
    </row>
    <row r="32" spans="1:15">
      <c r="A32" s="146" t="s">
        <v>976</v>
      </c>
      <c r="B32" s="347">
        <v>48</v>
      </c>
      <c r="C32" s="347">
        <v>11</v>
      </c>
      <c r="D32" s="353">
        <v>0.13</v>
      </c>
      <c r="E32" s="354">
        <v>0.45</v>
      </c>
      <c r="F32" s="353">
        <v>0.4</v>
      </c>
      <c r="G32" s="353">
        <v>0.02</v>
      </c>
    </row>
    <row r="33" spans="1:7">
      <c r="A33" s="146" t="s">
        <v>978</v>
      </c>
      <c r="B33" s="347">
        <v>49</v>
      </c>
      <c r="C33" s="347">
        <v>11</v>
      </c>
      <c r="D33" s="353">
        <v>0.11</v>
      </c>
      <c r="E33" s="354">
        <v>0.44</v>
      </c>
      <c r="F33" s="353">
        <v>0.43</v>
      </c>
      <c r="G33" s="353">
        <v>0.02</v>
      </c>
    </row>
    <row r="34" spans="1:7">
      <c r="A34" s="146" t="s">
        <v>979</v>
      </c>
      <c r="B34" s="347">
        <v>46</v>
      </c>
      <c r="C34" s="347">
        <v>10</v>
      </c>
      <c r="D34" s="353">
        <v>0.18</v>
      </c>
      <c r="E34" s="354">
        <v>0.5</v>
      </c>
      <c r="F34" s="353">
        <v>0.32</v>
      </c>
      <c r="G34" s="353">
        <v>0.01</v>
      </c>
    </row>
    <row r="35" spans="1:7">
      <c r="A35" s="146" t="s">
        <v>980</v>
      </c>
      <c r="B35" s="347">
        <v>52</v>
      </c>
      <c r="C35" s="347">
        <v>12</v>
      </c>
      <c r="D35" s="353">
        <v>0.09</v>
      </c>
      <c r="E35" s="353">
        <v>0.32</v>
      </c>
      <c r="F35" s="354">
        <v>0.53</v>
      </c>
      <c r="G35" s="353">
        <v>0.05</v>
      </c>
    </row>
    <row r="36" spans="1:7" ht="30" customHeight="1">
      <c r="A36" s="142"/>
      <c r="B36" s="142"/>
      <c r="C36" s="142"/>
      <c r="D36" s="142"/>
      <c r="E36" s="142"/>
      <c r="F36" s="142"/>
      <c r="G36" s="142"/>
    </row>
    <row r="37" spans="1:7">
      <c r="A37" s="13" t="s">
        <v>1238</v>
      </c>
    </row>
    <row r="38" spans="1:7" ht="45" customHeight="1">
      <c r="A38" s="918" t="s">
        <v>1206</v>
      </c>
      <c r="B38" s="918" t="s">
        <v>1082</v>
      </c>
      <c r="C38" s="918" t="s">
        <v>1207</v>
      </c>
      <c r="D38" s="921" t="s">
        <v>1208</v>
      </c>
      <c r="E38" s="1003"/>
      <c r="F38" s="1003"/>
      <c r="G38" s="1003"/>
    </row>
    <row r="39" spans="1:7">
      <c r="A39" s="918" t="s">
        <v>1100</v>
      </c>
      <c r="B39" s="918" t="s">
        <v>1100</v>
      </c>
      <c r="C39" s="918" t="s">
        <v>1100</v>
      </c>
      <c r="D39" s="275" t="s">
        <v>1209</v>
      </c>
      <c r="E39" s="275" t="s">
        <v>1210</v>
      </c>
      <c r="F39" s="275" t="s">
        <v>1211</v>
      </c>
      <c r="G39" s="275" t="s">
        <v>1212</v>
      </c>
    </row>
    <row r="40" spans="1:7">
      <c r="A40" s="146" t="s">
        <v>975</v>
      </c>
      <c r="B40" s="258">
        <v>51</v>
      </c>
      <c r="C40" s="258">
        <v>11</v>
      </c>
      <c r="D40" s="259">
        <v>0.1</v>
      </c>
      <c r="E40" s="259">
        <v>0.4</v>
      </c>
      <c r="F40" s="266">
        <v>0.46</v>
      </c>
      <c r="G40" s="259">
        <v>0.04</v>
      </c>
    </row>
    <row r="41" spans="1:7">
      <c r="A41" s="146" t="s">
        <v>976</v>
      </c>
      <c r="B41" s="258">
        <v>47</v>
      </c>
      <c r="C41" s="258">
        <v>10</v>
      </c>
      <c r="D41" s="259">
        <v>0.14000000000000001</v>
      </c>
      <c r="E41" s="266">
        <v>0.51</v>
      </c>
      <c r="F41" s="259">
        <v>0.34</v>
      </c>
      <c r="G41" s="259">
        <v>0.01</v>
      </c>
    </row>
    <row r="42" spans="1:7">
      <c r="A42" s="146" t="s">
        <v>978</v>
      </c>
      <c r="B42" s="258">
        <v>48</v>
      </c>
      <c r="C42" s="258">
        <v>10</v>
      </c>
      <c r="D42" s="259">
        <v>0.12</v>
      </c>
      <c r="E42" s="266">
        <v>0.48</v>
      </c>
      <c r="F42" s="259">
        <v>0.38</v>
      </c>
      <c r="G42" s="259">
        <v>0.01</v>
      </c>
    </row>
    <row r="43" spans="1:7">
      <c r="A43" s="146" t="s">
        <v>979</v>
      </c>
      <c r="B43" s="258">
        <v>45</v>
      </c>
      <c r="C43" s="258">
        <v>9</v>
      </c>
      <c r="D43" s="259">
        <v>0.17</v>
      </c>
      <c r="E43" s="266">
        <v>0.56999999999999995</v>
      </c>
      <c r="F43" s="259">
        <v>0.25</v>
      </c>
      <c r="G43" s="259">
        <v>0</v>
      </c>
    </row>
    <row r="44" spans="1:7">
      <c r="A44" s="146" t="s">
        <v>980</v>
      </c>
      <c r="B44" s="258">
        <v>53</v>
      </c>
      <c r="C44" s="258">
        <v>11</v>
      </c>
      <c r="D44" s="259">
        <v>0.05</v>
      </c>
      <c r="E44" s="259">
        <v>0.38</v>
      </c>
      <c r="F44" s="266">
        <v>0.51</v>
      </c>
      <c r="G44" s="259">
        <v>0.06</v>
      </c>
    </row>
    <row r="45" spans="1:7" ht="30" customHeight="1">
      <c r="A45" s="142"/>
      <c r="B45" s="142"/>
      <c r="C45" s="142"/>
      <c r="D45" s="142"/>
      <c r="E45" s="142"/>
      <c r="F45" s="142"/>
      <c r="G45" s="142"/>
    </row>
    <row r="46" spans="1:7">
      <c r="A46" s="13" t="s">
        <v>1239</v>
      </c>
    </row>
    <row r="47" spans="1:7" ht="41.25" customHeight="1">
      <c r="A47" s="918" t="s">
        <v>1206</v>
      </c>
      <c r="B47" s="918" t="s">
        <v>1082</v>
      </c>
      <c r="C47" s="918" t="s">
        <v>1207</v>
      </c>
      <c r="D47" s="921" t="s">
        <v>1208</v>
      </c>
      <c r="E47" s="1003"/>
      <c r="F47" s="1003"/>
      <c r="G47" s="1003"/>
    </row>
    <row r="48" spans="1:7">
      <c r="A48" s="918" t="s">
        <v>1100</v>
      </c>
      <c r="B48" s="918" t="s">
        <v>1100</v>
      </c>
      <c r="C48" s="918" t="s">
        <v>1100</v>
      </c>
      <c r="D48" s="275" t="s">
        <v>1209</v>
      </c>
      <c r="E48" s="275" t="s">
        <v>1210</v>
      </c>
      <c r="F48" s="275" t="s">
        <v>1211</v>
      </c>
      <c r="G48" s="275" t="s">
        <v>1212</v>
      </c>
    </row>
    <row r="49" spans="1:8">
      <c r="A49" s="146" t="s">
        <v>975</v>
      </c>
      <c r="B49" s="258">
        <v>52</v>
      </c>
      <c r="C49" s="258">
        <v>11</v>
      </c>
      <c r="D49" s="259">
        <v>7.0000000000000007E-2</v>
      </c>
      <c r="E49" s="259">
        <v>0.37</v>
      </c>
      <c r="F49" s="266">
        <v>0.5</v>
      </c>
      <c r="G49" s="259">
        <v>0.05</v>
      </c>
    </row>
    <row r="50" spans="1:8">
      <c r="A50" s="146" t="s">
        <v>976</v>
      </c>
      <c r="B50" s="258">
        <v>48</v>
      </c>
      <c r="C50" s="258">
        <v>10</v>
      </c>
      <c r="D50" s="259">
        <v>0.1</v>
      </c>
      <c r="E50" s="266">
        <v>0.49</v>
      </c>
      <c r="F50" s="259">
        <v>0.39</v>
      </c>
      <c r="G50" s="259">
        <v>0.02</v>
      </c>
    </row>
    <row r="51" spans="1:8">
      <c r="A51" s="146" t="s">
        <v>978</v>
      </c>
      <c r="B51" s="258">
        <v>49</v>
      </c>
      <c r="C51" s="258">
        <v>10</v>
      </c>
      <c r="D51" s="259">
        <v>0.09</v>
      </c>
      <c r="E51" s="266">
        <v>0.47</v>
      </c>
      <c r="F51" s="259">
        <v>0.42</v>
      </c>
      <c r="G51" s="259">
        <v>0.02</v>
      </c>
    </row>
    <row r="52" spans="1:8">
      <c r="A52" s="146" t="s">
        <v>979</v>
      </c>
      <c r="B52" s="258">
        <v>46</v>
      </c>
      <c r="C52" s="258">
        <v>10</v>
      </c>
      <c r="D52" s="259">
        <v>0.14000000000000001</v>
      </c>
      <c r="E52" s="266">
        <v>0.54</v>
      </c>
      <c r="F52" s="259">
        <v>0.31</v>
      </c>
      <c r="G52" s="259">
        <v>0</v>
      </c>
    </row>
    <row r="53" spans="1:8">
      <c r="A53" s="146" t="s">
        <v>980</v>
      </c>
      <c r="B53" s="258">
        <v>54</v>
      </c>
      <c r="C53" s="258">
        <v>11</v>
      </c>
      <c r="D53" s="259">
        <v>0.03</v>
      </c>
      <c r="E53" s="259">
        <v>0.36</v>
      </c>
      <c r="F53" s="266">
        <v>0.56000000000000005</v>
      </c>
      <c r="G53" s="259">
        <v>0.05</v>
      </c>
    </row>
    <row r="54" spans="1:8" ht="30" customHeight="1">
      <c r="A54" s="153"/>
      <c r="B54" s="267"/>
      <c r="C54" s="267"/>
      <c r="D54" s="268"/>
      <c r="E54" s="268"/>
      <c r="F54" s="269"/>
      <c r="G54" s="268"/>
    </row>
    <row r="55" spans="1:8" ht="15" customHeight="1">
      <c r="A55" s="13" t="s">
        <v>1240</v>
      </c>
    </row>
    <row r="56" spans="1:8" ht="55.5" customHeight="1">
      <c r="A56" s="918" t="s">
        <v>1206</v>
      </c>
      <c r="B56" s="919" t="s">
        <v>1082</v>
      </c>
      <c r="C56" s="919" t="s">
        <v>1207</v>
      </c>
      <c r="D56" s="920" t="s">
        <v>1208</v>
      </c>
      <c r="E56" s="1005"/>
      <c r="F56" s="1005"/>
      <c r="G56" s="1005"/>
    </row>
    <row r="57" spans="1:8" ht="15" customHeight="1">
      <c r="A57" s="918" t="s">
        <v>1100</v>
      </c>
      <c r="B57" s="919" t="s">
        <v>1100</v>
      </c>
      <c r="C57" s="919" t="s">
        <v>1100</v>
      </c>
      <c r="D57" s="148" t="s">
        <v>1209</v>
      </c>
      <c r="E57" s="148" t="s">
        <v>1210</v>
      </c>
      <c r="F57" s="148" t="s">
        <v>1211</v>
      </c>
      <c r="G57" s="148" t="s">
        <v>1212</v>
      </c>
    </row>
    <row r="58" spans="1:8" ht="15" customHeight="1">
      <c r="A58" s="146" t="s">
        <v>975</v>
      </c>
      <c r="B58" s="5">
        <v>52</v>
      </c>
      <c r="C58" s="5">
        <v>12</v>
      </c>
      <c r="D58" s="85">
        <v>0.08</v>
      </c>
      <c r="E58" s="85">
        <v>0.36</v>
      </c>
      <c r="F58" s="85">
        <v>0.51</v>
      </c>
      <c r="G58" s="85">
        <v>0.06</v>
      </c>
      <c r="H58" s="147"/>
    </row>
    <row r="59" spans="1:8" ht="15" customHeight="1">
      <c r="A59" s="146" t="s">
        <v>976</v>
      </c>
      <c r="B59" s="5">
        <v>48</v>
      </c>
      <c r="C59" s="5">
        <v>10</v>
      </c>
      <c r="D59" s="85">
        <v>0.11</v>
      </c>
      <c r="E59" s="85">
        <v>0.48</v>
      </c>
      <c r="F59" s="85">
        <v>0.39</v>
      </c>
      <c r="G59" s="85">
        <v>0.02</v>
      </c>
      <c r="H59" s="147"/>
    </row>
    <row r="60" spans="1:8" ht="15" customHeight="1">
      <c r="A60" s="146" t="s">
        <v>978</v>
      </c>
      <c r="B60" s="5">
        <v>49</v>
      </c>
      <c r="C60" s="5">
        <v>10</v>
      </c>
      <c r="D60" s="85">
        <v>0.1</v>
      </c>
      <c r="E60" s="85">
        <v>0.46</v>
      </c>
      <c r="F60" s="85">
        <v>0.43</v>
      </c>
      <c r="G60" s="85">
        <v>0.02</v>
      </c>
      <c r="H60" s="147"/>
    </row>
    <row r="61" spans="1:8" ht="15" customHeight="1">
      <c r="A61" s="146" t="s">
        <v>979</v>
      </c>
      <c r="B61" s="5">
        <v>46</v>
      </c>
      <c r="C61" s="5">
        <v>10</v>
      </c>
      <c r="D61" s="85">
        <v>0.15</v>
      </c>
      <c r="E61" s="85">
        <v>0.54</v>
      </c>
      <c r="F61" s="85">
        <v>0.3</v>
      </c>
      <c r="G61" s="85">
        <v>0</v>
      </c>
      <c r="H61" s="147"/>
    </row>
    <row r="62" spans="1:8" ht="15" customHeight="1">
      <c r="A62" s="146" t="s">
        <v>980</v>
      </c>
      <c r="B62" s="5">
        <v>54</v>
      </c>
      <c r="C62" s="5">
        <v>11</v>
      </c>
      <c r="D62" s="85">
        <v>0.05</v>
      </c>
      <c r="E62" s="85">
        <v>0.34</v>
      </c>
      <c r="F62" s="85">
        <v>0.56000000000000005</v>
      </c>
      <c r="G62" s="85">
        <v>0.05</v>
      </c>
      <c r="H62" s="147"/>
    </row>
    <row r="63" spans="1:8" ht="15" customHeight="1"/>
    <row r="64" spans="1:8" ht="15" customHeight="1"/>
    <row r="65" spans="1:8" ht="15" customHeight="1">
      <c r="A65" s="13" t="s">
        <v>1241</v>
      </c>
    </row>
    <row r="66" spans="1:8" ht="49.5" customHeight="1">
      <c r="A66" s="918" t="s">
        <v>1206</v>
      </c>
      <c r="B66" s="918" t="s">
        <v>1082</v>
      </c>
      <c r="C66" s="918" t="s">
        <v>1207</v>
      </c>
      <c r="D66" s="921" t="s">
        <v>1208</v>
      </c>
      <c r="E66" s="1003"/>
      <c r="F66" s="1003"/>
      <c r="G66" s="1003"/>
    </row>
    <row r="67" spans="1:8" ht="15" customHeight="1">
      <c r="A67" s="918" t="s">
        <v>1100</v>
      </c>
      <c r="B67" s="918" t="s">
        <v>1100</v>
      </c>
      <c r="C67" s="918" t="s">
        <v>1100</v>
      </c>
      <c r="D67" s="275" t="s">
        <v>1209</v>
      </c>
      <c r="E67" s="275" t="s">
        <v>1210</v>
      </c>
      <c r="F67" s="275" t="s">
        <v>1211</v>
      </c>
      <c r="G67" s="275" t="s">
        <v>1212</v>
      </c>
    </row>
    <row r="68" spans="1:8" ht="15" customHeight="1">
      <c r="A68" s="146" t="s">
        <v>975</v>
      </c>
      <c r="B68" s="5">
        <v>52</v>
      </c>
      <c r="C68" s="5">
        <v>12</v>
      </c>
      <c r="D68" s="85">
        <v>0.08</v>
      </c>
      <c r="E68" s="85">
        <v>0.38</v>
      </c>
      <c r="F68" s="85">
        <v>0.49</v>
      </c>
      <c r="G68" s="85">
        <v>0.05</v>
      </c>
      <c r="H68" s="147"/>
    </row>
    <row r="69" spans="1:8" ht="15" customHeight="1">
      <c r="A69" s="146" t="s">
        <v>976</v>
      </c>
      <c r="B69" s="5">
        <v>48</v>
      </c>
      <c r="C69" s="5">
        <v>10</v>
      </c>
      <c r="D69" s="85">
        <v>0.12</v>
      </c>
      <c r="E69" s="85">
        <v>0.5</v>
      </c>
      <c r="F69" s="85">
        <v>0.37</v>
      </c>
      <c r="G69" s="85">
        <v>0.01</v>
      </c>
      <c r="H69" s="147"/>
    </row>
    <row r="70" spans="1:8" ht="15" customHeight="1">
      <c r="A70" s="146" t="s">
        <v>978</v>
      </c>
      <c r="B70" s="5">
        <v>48</v>
      </c>
      <c r="C70" s="5">
        <v>10</v>
      </c>
      <c r="D70" s="85">
        <v>0.1</v>
      </c>
      <c r="E70" s="85">
        <v>0.48</v>
      </c>
      <c r="F70" s="85">
        <v>0.41</v>
      </c>
      <c r="G70" s="85">
        <v>0.01</v>
      </c>
      <c r="H70" s="147"/>
    </row>
    <row r="71" spans="1:8" ht="15" customHeight="1">
      <c r="A71" s="146" t="s">
        <v>979</v>
      </c>
      <c r="B71" s="5">
        <v>45</v>
      </c>
      <c r="C71" s="5">
        <v>10</v>
      </c>
      <c r="D71" s="85">
        <v>0.16</v>
      </c>
      <c r="E71" s="85">
        <v>0.54</v>
      </c>
      <c r="F71" s="85">
        <v>0.28999999999999998</v>
      </c>
      <c r="G71" s="85">
        <v>0.01</v>
      </c>
      <c r="H71" s="147"/>
    </row>
    <row r="72" spans="1:8" ht="15" customHeight="1">
      <c r="A72" s="146" t="s">
        <v>980</v>
      </c>
      <c r="B72" s="5">
        <v>53</v>
      </c>
      <c r="C72" s="5">
        <v>11</v>
      </c>
      <c r="D72" s="85">
        <v>0.06</v>
      </c>
      <c r="E72" s="85">
        <v>0.34</v>
      </c>
      <c r="F72" s="85">
        <v>0.55000000000000004</v>
      </c>
      <c r="G72" s="85">
        <v>0.05</v>
      </c>
      <c r="H72" s="147"/>
    </row>
    <row r="73" spans="1:8" ht="15" customHeight="1"/>
    <row r="74" spans="1:8" ht="15" customHeight="1"/>
    <row r="75" spans="1:8" ht="15" customHeight="1">
      <c r="A75" s="13" t="s">
        <v>1242</v>
      </c>
    </row>
    <row r="76" spans="1:8" ht="51.75" customHeight="1">
      <c r="A76" s="918" t="s">
        <v>1206</v>
      </c>
      <c r="B76" s="918" t="s">
        <v>1082</v>
      </c>
      <c r="C76" s="918" t="s">
        <v>1207</v>
      </c>
      <c r="D76" s="922" t="s">
        <v>1208</v>
      </c>
      <c r="E76" s="923"/>
      <c r="F76" s="923"/>
      <c r="G76" s="924"/>
    </row>
    <row r="77" spans="1:8">
      <c r="A77" s="918" t="s">
        <v>1100</v>
      </c>
      <c r="B77" s="918" t="s">
        <v>1100</v>
      </c>
      <c r="C77" s="918" t="s">
        <v>1100</v>
      </c>
      <c r="D77" s="275" t="s">
        <v>1209</v>
      </c>
      <c r="E77" s="275" t="s">
        <v>1210</v>
      </c>
      <c r="F77" s="275" t="s">
        <v>1211</v>
      </c>
      <c r="G77" s="275" t="s">
        <v>1212</v>
      </c>
    </row>
    <row r="78" spans="1:8">
      <c r="A78" s="146" t="s">
        <v>975</v>
      </c>
      <c r="B78" s="5">
        <v>52</v>
      </c>
      <c r="C78" s="5">
        <v>12</v>
      </c>
      <c r="D78" s="85">
        <v>0.09</v>
      </c>
      <c r="E78" s="85">
        <v>0.38</v>
      </c>
      <c r="F78" s="85">
        <v>0.48</v>
      </c>
      <c r="G78" s="85">
        <v>0.05</v>
      </c>
      <c r="H78" s="147"/>
    </row>
    <row r="79" spans="1:8">
      <c r="A79" s="146" t="s">
        <v>976</v>
      </c>
      <c r="B79" s="5">
        <v>47</v>
      </c>
      <c r="C79" s="5">
        <v>11</v>
      </c>
      <c r="D79" s="85">
        <v>0.14000000000000001</v>
      </c>
      <c r="E79" s="85">
        <v>0.48</v>
      </c>
      <c r="F79" s="85">
        <v>0.36</v>
      </c>
      <c r="G79" s="85">
        <v>0.02</v>
      </c>
      <c r="H79" s="147"/>
    </row>
    <row r="80" spans="1:8">
      <c r="A80" s="146" t="s">
        <v>978</v>
      </c>
      <c r="B80" s="5">
        <v>48</v>
      </c>
      <c r="C80" s="5">
        <v>11</v>
      </c>
      <c r="D80" s="85">
        <v>0.13</v>
      </c>
      <c r="E80" s="85">
        <v>0.45</v>
      </c>
      <c r="F80" s="85">
        <v>0.4</v>
      </c>
      <c r="G80" s="85">
        <v>0.02</v>
      </c>
      <c r="H80" s="147"/>
    </row>
    <row r="81" spans="1:8">
      <c r="A81" s="146" t="s">
        <v>979</v>
      </c>
      <c r="B81" s="5">
        <v>45</v>
      </c>
      <c r="C81" s="5">
        <v>10</v>
      </c>
      <c r="D81" s="85">
        <v>0.18</v>
      </c>
      <c r="E81" s="85">
        <v>0.54</v>
      </c>
      <c r="F81" s="85">
        <v>0.27</v>
      </c>
      <c r="G81" s="85">
        <v>0</v>
      </c>
      <c r="H81" s="147"/>
    </row>
    <row r="82" spans="1:8">
      <c r="A82" s="146" t="s">
        <v>980</v>
      </c>
      <c r="B82" s="5">
        <v>51</v>
      </c>
      <c r="C82" s="5">
        <v>12</v>
      </c>
      <c r="D82" s="85">
        <v>0.09</v>
      </c>
      <c r="E82" s="85">
        <v>0.4</v>
      </c>
      <c r="F82" s="85">
        <v>0.46</v>
      </c>
      <c r="G82" s="85">
        <v>0.05</v>
      </c>
      <c r="H82" s="147"/>
    </row>
    <row r="87" spans="1:8" ht="29.25" customHeight="1"/>
  </sheetData>
  <mergeCells count="35">
    <mergeCell ref="J11:M11"/>
    <mergeCell ref="A66:A67"/>
    <mergeCell ref="B66:B67"/>
    <mergeCell ref="C66:C67"/>
    <mergeCell ref="D66:G66"/>
    <mergeCell ref="A11:A12"/>
    <mergeCell ref="B11:B12"/>
    <mergeCell ref="C11:C12"/>
    <mergeCell ref="D11:G11"/>
    <mergeCell ref="A76:A77"/>
    <mergeCell ref="B76:B77"/>
    <mergeCell ref="C76:C77"/>
    <mergeCell ref="D76:G76"/>
    <mergeCell ref="B20:B21"/>
    <mergeCell ref="B47:B48"/>
    <mergeCell ref="C47:C48"/>
    <mergeCell ref="D47:G47"/>
    <mergeCell ref="C20:C21"/>
    <mergeCell ref="D20:G20"/>
    <mergeCell ref="I8:O8"/>
    <mergeCell ref="A56:A57"/>
    <mergeCell ref="B56:B57"/>
    <mergeCell ref="C56:C57"/>
    <mergeCell ref="D56:G56"/>
    <mergeCell ref="A38:A39"/>
    <mergeCell ref="B38:B39"/>
    <mergeCell ref="C38:C39"/>
    <mergeCell ref="D38:G38"/>
    <mergeCell ref="A29:A30"/>
    <mergeCell ref="B29:B30"/>
    <mergeCell ref="C29:C30"/>
    <mergeCell ref="D29:G29"/>
    <mergeCell ref="A20:A21"/>
    <mergeCell ref="A8:G8"/>
    <mergeCell ref="A47:A48"/>
  </mergeCells>
  <pageMargins left="0.7" right="0.7" top="0.75" bottom="0.75" header="0.3" footer="0.3"/>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ECB589-1157-4A1B-8D25-D25DD8D00B75}">
  <sheetPr>
    <tabColor theme="8" tint="0.59999389629810485"/>
  </sheetPr>
  <dimension ref="A1:H120"/>
  <sheetViews>
    <sheetView zoomScale="68" zoomScaleNormal="68" workbookViewId="0"/>
  </sheetViews>
  <sheetFormatPr defaultColWidth="11.42578125" defaultRowHeight="15"/>
  <cols>
    <col min="1" max="1" width="7.42578125" style="3" bestFit="1" customWidth="1"/>
    <col min="2" max="2" width="25.7109375" style="3" bestFit="1" customWidth="1"/>
    <col min="3" max="3" width="72.42578125" style="3" customWidth="1"/>
    <col min="4" max="4" width="6.85546875" style="3" bestFit="1" customWidth="1"/>
    <col min="5" max="6" width="6" style="3" bestFit="1" customWidth="1"/>
    <col min="7" max="7" width="4.7109375" style="3" bestFit="1" customWidth="1"/>
    <col min="8" max="8" width="11.42578125" style="3"/>
    <col min="9" max="9" width="34.28515625" style="3" customWidth="1"/>
    <col min="10" max="20" width="11.42578125" style="3"/>
    <col min="21" max="21" width="25.140625" style="3" customWidth="1"/>
    <col min="22" max="22" width="11.42578125" style="3"/>
    <col min="23" max="23" width="19.140625" style="3" customWidth="1"/>
    <col min="24" max="16384" width="11.42578125" style="3"/>
  </cols>
  <sheetData>
    <row r="1" spans="1:8">
      <c r="D1" s="115"/>
      <c r="E1" s="115"/>
      <c r="F1" s="115"/>
      <c r="G1" s="115"/>
      <c r="H1" s="115"/>
    </row>
    <row r="2" spans="1:8" ht="15.75">
      <c r="C2" s="378" t="s">
        <v>49</v>
      </c>
      <c r="D2" s="115"/>
      <c r="E2" s="115"/>
      <c r="F2" s="115"/>
      <c r="G2" s="927"/>
      <c r="H2" s="927"/>
    </row>
    <row r="3" spans="1:8" ht="15.75">
      <c r="C3" s="57" t="s">
        <v>168</v>
      </c>
      <c r="G3" s="927"/>
      <c r="H3" s="927"/>
    </row>
    <row r="4" spans="1:8" ht="15.75">
      <c r="C4" s="57" t="s">
        <v>166</v>
      </c>
      <c r="D4" s="115"/>
      <c r="E4" s="115"/>
      <c r="F4" s="115"/>
      <c r="G4" s="927"/>
      <c r="H4" s="927"/>
    </row>
    <row r="5" spans="1:8">
      <c r="B5" s="115"/>
      <c r="C5" s="115"/>
      <c r="D5" s="115"/>
      <c r="E5" s="115"/>
      <c r="F5" s="115"/>
      <c r="G5" s="927"/>
      <c r="H5" s="927"/>
    </row>
    <row r="6" spans="1:8" ht="52.5" customHeight="1">
      <c r="A6" s="403"/>
      <c r="B6" s="903" t="s">
        <v>1243</v>
      </c>
      <c r="C6" s="903"/>
      <c r="D6" s="903"/>
      <c r="E6" s="903"/>
      <c r="F6" s="903"/>
      <c r="G6" s="903"/>
      <c r="H6" s="149"/>
    </row>
    <row r="7" spans="1:8">
      <c r="A7" s="403"/>
      <c r="B7" s="903"/>
      <c r="C7" s="903"/>
      <c r="D7" s="903"/>
      <c r="E7" s="903"/>
      <c r="F7" s="903"/>
      <c r="G7" s="903"/>
      <c r="H7" s="149"/>
    </row>
    <row r="8" spans="1:8">
      <c r="A8" s="403"/>
      <c r="B8" s="404"/>
      <c r="C8" s="403"/>
      <c r="D8" s="403"/>
      <c r="E8" s="403"/>
      <c r="F8" s="403"/>
      <c r="G8" s="403"/>
      <c r="H8" s="149"/>
    </row>
    <row r="9" spans="1:8" ht="15.75">
      <c r="A9" s="403"/>
      <c r="B9" s="378" t="s">
        <v>1235</v>
      </c>
      <c r="C9" s="403"/>
      <c r="D9" s="403"/>
      <c r="E9" s="403"/>
      <c r="F9" s="403"/>
      <c r="G9" s="403"/>
      <c r="H9" s="149"/>
    </row>
    <row r="10" spans="1:8" ht="53.25" customHeight="1">
      <c r="A10" s="928" t="s">
        <v>1228</v>
      </c>
      <c r="B10" s="928" t="s">
        <v>56</v>
      </c>
      <c r="C10" s="932" t="s">
        <v>1046</v>
      </c>
      <c r="D10" s="931" t="s">
        <v>1208</v>
      </c>
      <c r="E10" s="935"/>
      <c r="F10" s="935"/>
      <c r="G10" s="935"/>
      <c r="H10" s="149"/>
    </row>
    <row r="11" spans="1:8">
      <c r="A11" s="928" t="s">
        <v>1100</v>
      </c>
      <c r="B11" s="928" t="s">
        <v>1100</v>
      </c>
      <c r="C11" s="932" t="s">
        <v>1100</v>
      </c>
      <c r="D11" s="475" t="s">
        <v>1209</v>
      </c>
      <c r="E11" s="475" t="s">
        <v>1210</v>
      </c>
      <c r="F11" s="475" t="s">
        <v>1211</v>
      </c>
      <c r="G11" s="475" t="s">
        <v>1212</v>
      </c>
      <c r="H11" s="149"/>
    </row>
    <row r="12" spans="1:8">
      <c r="A12" s="405">
        <v>1</v>
      </c>
      <c r="B12" s="658" t="s">
        <v>872</v>
      </c>
      <c r="C12" s="659" t="s">
        <v>981</v>
      </c>
      <c r="D12" s="657">
        <v>0.71</v>
      </c>
      <c r="E12" s="657">
        <v>0.28999999999999998</v>
      </c>
      <c r="F12" s="361">
        <v>0</v>
      </c>
      <c r="G12" s="361">
        <v>0</v>
      </c>
      <c r="H12" s="664"/>
    </row>
    <row r="13" spans="1:8">
      <c r="A13" s="405">
        <v>2</v>
      </c>
      <c r="B13" s="359" t="s">
        <v>867</v>
      </c>
      <c r="C13" s="358" t="s">
        <v>984</v>
      </c>
      <c r="D13" s="353">
        <v>0.6</v>
      </c>
      <c r="E13" s="353">
        <v>0</v>
      </c>
      <c r="F13" s="361">
        <v>0.4</v>
      </c>
      <c r="G13" s="361">
        <v>0</v>
      </c>
      <c r="H13" s="664"/>
    </row>
    <row r="14" spans="1:8">
      <c r="A14" s="405">
        <v>3</v>
      </c>
      <c r="B14" s="658" t="s">
        <v>872</v>
      </c>
      <c r="C14" s="659" t="s">
        <v>399</v>
      </c>
      <c r="D14" s="657">
        <v>0.56000000000000005</v>
      </c>
      <c r="E14" s="657">
        <v>0.44</v>
      </c>
      <c r="F14" s="361">
        <v>0</v>
      </c>
      <c r="G14" s="361">
        <v>0</v>
      </c>
      <c r="H14" s="664"/>
    </row>
    <row r="15" spans="1:8" ht="26.25">
      <c r="A15" s="405">
        <v>4</v>
      </c>
      <c r="B15" s="359" t="s">
        <v>584</v>
      </c>
      <c r="C15" s="358" t="s">
        <v>823</v>
      </c>
      <c r="D15" s="353">
        <v>0.5</v>
      </c>
      <c r="E15" s="353">
        <v>0</v>
      </c>
      <c r="F15" s="361">
        <v>0.5</v>
      </c>
      <c r="G15" s="361">
        <v>0</v>
      </c>
      <c r="H15" s="664"/>
    </row>
    <row r="16" spans="1:8">
      <c r="A16" s="405">
        <v>5</v>
      </c>
      <c r="B16" s="359" t="s">
        <v>872</v>
      </c>
      <c r="C16" s="358" t="s">
        <v>402</v>
      </c>
      <c r="D16" s="353">
        <v>0.48</v>
      </c>
      <c r="E16" s="353">
        <v>0.48</v>
      </c>
      <c r="F16" s="361">
        <v>0.05</v>
      </c>
      <c r="G16" s="361">
        <v>0</v>
      </c>
      <c r="H16" s="664"/>
    </row>
    <row r="17" spans="1:8">
      <c r="A17" s="405">
        <v>6</v>
      </c>
      <c r="B17" s="658" t="s">
        <v>872</v>
      </c>
      <c r="C17" s="659" t="s">
        <v>404</v>
      </c>
      <c r="D17" s="657">
        <v>0.46</v>
      </c>
      <c r="E17" s="657">
        <v>0.54</v>
      </c>
      <c r="F17" s="361">
        <v>0</v>
      </c>
      <c r="G17" s="361">
        <v>0</v>
      </c>
      <c r="H17" s="664"/>
    </row>
    <row r="18" spans="1:8">
      <c r="A18" s="405">
        <v>7</v>
      </c>
      <c r="B18" s="658" t="s">
        <v>872</v>
      </c>
      <c r="C18" s="659" t="s">
        <v>396</v>
      </c>
      <c r="D18" s="657">
        <v>0.43</v>
      </c>
      <c r="E18" s="657">
        <v>0.52</v>
      </c>
      <c r="F18" s="361">
        <v>0.05</v>
      </c>
      <c r="G18" s="361">
        <v>0</v>
      </c>
      <c r="H18" s="664"/>
    </row>
    <row r="19" spans="1:8">
      <c r="A19" s="405">
        <v>8</v>
      </c>
      <c r="B19" s="359" t="s">
        <v>597</v>
      </c>
      <c r="C19" s="358" t="s">
        <v>988</v>
      </c>
      <c r="D19" s="353">
        <v>0.4</v>
      </c>
      <c r="E19" s="353">
        <v>0.4</v>
      </c>
      <c r="F19" s="361">
        <v>0.2</v>
      </c>
      <c r="G19" s="361">
        <v>0</v>
      </c>
      <c r="H19" s="664"/>
    </row>
    <row r="20" spans="1:8">
      <c r="A20" s="405">
        <v>9</v>
      </c>
      <c r="B20" s="359" t="s">
        <v>818</v>
      </c>
      <c r="C20" s="358" t="s">
        <v>349</v>
      </c>
      <c r="D20" s="353">
        <v>0.4</v>
      </c>
      <c r="E20" s="353">
        <v>0.2</v>
      </c>
      <c r="F20" s="361">
        <v>0.4</v>
      </c>
      <c r="G20" s="361">
        <v>0</v>
      </c>
      <c r="H20" s="664"/>
    </row>
    <row r="21" spans="1:8">
      <c r="A21" s="405">
        <v>10</v>
      </c>
      <c r="B21" s="658" t="s">
        <v>597</v>
      </c>
      <c r="C21" s="659" t="s">
        <v>469</v>
      </c>
      <c r="D21" s="657">
        <v>0.39</v>
      </c>
      <c r="E21" s="657">
        <v>0.56000000000000005</v>
      </c>
      <c r="F21" s="361">
        <v>0.06</v>
      </c>
      <c r="G21" s="361">
        <v>0</v>
      </c>
      <c r="H21" s="664"/>
    </row>
    <row r="22" spans="1:8">
      <c r="A22" s="405">
        <v>11</v>
      </c>
      <c r="B22" s="663" t="s">
        <v>610</v>
      </c>
      <c r="C22" s="358" t="s">
        <v>496</v>
      </c>
      <c r="D22" s="353">
        <v>0.39</v>
      </c>
      <c r="E22" s="353">
        <v>0.32</v>
      </c>
      <c r="F22" s="361">
        <v>0.26</v>
      </c>
      <c r="G22" s="361">
        <v>0.03</v>
      </c>
      <c r="H22" s="664"/>
    </row>
    <row r="23" spans="1:8">
      <c r="A23" s="403"/>
      <c r="B23" s="404"/>
      <c r="C23" s="403"/>
      <c r="D23" s="403"/>
      <c r="E23" s="403"/>
      <c r="F23" s="403"/>
      <c r="G23" s="403"/>
      <c r="H23" s="149"/>
    </row>
    <row r="24" spans="1:8" ht="15.75">
      <c r="A24" s="403"/>
      <c r="B24" s="378" t="s">
        <v>1236</v>
      </c>
      <c r="C24" s="403"/>
      <c r="D24" s="403"/>
      <c r="E24" s="403"/>
      <c r="F24" s="403"/>
      <c r="G24" s="403"/>
      <c r="H24" s="149"/>
    </row>
    <row r="25" spans="1:8" ht="71.25" customHeight="1">
      <c r="A25" s="928" t="s">
        <v>1228</v>
      </c>
      <c r="B25" s="928" t="s">
        <v>56</v>
      </c>
      <c r="C25" s="932" t="s">
        <v>1046</v>
      </c>
      <c r="D25" s="933" t="s">
        <v>1208</v>
      </c>
      <c r="E25" s="934"/>
      <c r="F25" s="934"/>
      <c r="G25" s="934"/>
      <c r="H25" s="149"/>
    </row>
    <row r="26" spans="1:8">
      <c r="A26" s="928" t="s">
        <v>1100</v>
      </c>
      <c r="B26" s="928" t="s">
        <v>1100</v>
      </c>
      <c r="C26" s="932" t="s">
        <v>1100</v>
      </c>
      <c r="D26" s="475" t="s">
        <v>1209</v>
      </c>
      <c r="E26" s="475" t="s">
        <v>1210</v>
      </c>
      <c r="F26" s="475" t="s">
        <v>1211</v>
      </c>
      <c r="G26" s="475" t="s">
        <v>1212</v>
      </c>
      <c r="H26" s="149"/>
    </row>
    <row r="27" spans="1:8">
      <c r="A27" s="405">
        <v>1</v>
      </c>
      <c r="B27" s="406" t="s">
        <v>752</v>
      </c>
      <c r="C27" s="407" t="s">
        <v>857</v>
      </c>
      <c r="D27" s="408">
        <v>1</v>
      </c>
      <c r="E27" s="409">
        <v>0</v>
      </c>
      <c r="F27" s="409">
        <v>0</v>
      </c>
      <c r="G27" s="409">
        <v>0</v>
      </c>
      <c r="H27" s="149"/>
    </row>
    <row r="28" spans="1:8">
      <c r="A28" s="405">
        <v>2</v>
      </c>
      <c r="B28" s="406" t="s">
        <v>610</v>
      </c>
      <c r="C28" s="407" t="s">
        <v>1105</v>
      </c>
      <c r="D28" s="408">
        <v>0.63</v>
      </c>
      <c r="E28" s="409">
        <v>0.13</v>
      </c>
      <c r="F28" s="409">
        <v>0.25</v>
      </c>
      <c r="G28" s="409">
        <v>0</v>
      </c>
      <c r="H28" s="149"/>
    </row>
    <row r="29" spans="1:8">
      <c r="A29" s="405">
        <v>3</v>
      </c>
      <c r="B29" s="406" t="s">
        <v>872</v>
      </c>
      <c r="C29" s="407" t="s">
        <v>404</v>
      </c>
      <c r="D29" s="408">
        <v>0.59</v>
      </c>
      <c r="E29" s="409">
        <v>0.37</v>
      </c>
      <c r="F29" s="409">
        <v>0.04</v>
      </c>
      <c r="G29" s="409">
        <v>0</v>
      </c>
      <c r="H29" s="149"/>
    </row>
    <row r="30" spans="1:8">
      <c r="A30" s="405">
        <v>4</v>
      </c>
      <c r="B30" s="406" t="s">
        <v>582</v>
      </c>
      <c r="C30" s="407" t="s">
        <v>1102</v>
      </c>
      <c r="D30" s="408">
        <v>0.57999999999999996</v>
      </c>
      <c r="E30" s="409">
        <v>0.42</v>
      </c>
      <c r="F30" s="409">
        <v>0</v>
      </c>
      <c r="G30" s="409">
        <v>0</v>
      </c>
      <c r="H30" s="149"/>
    </row>
    <row r="31" spans="1:8">
      <c r="A31" s="405">
        <v>5</v>
      </c>
      <c r="B31" s="406" t="s">
        <v>872</v>
      </c>
      <c r="C31" s="407" t="s">
        <v>399</v>
      </c>
      <c r="D31" s="408">
        <v>0.56999999999999995</v>
      </c>
      <c r="E31" s="409">
        <v>0.28999999999999998</v>
      </c>
      <c r="F31" s="409">
        <v>0.14000000000000001</v>
      </c>
      <c r="G31" s="409">
        <v>0</v>
      </c>
      <c r="H31" s="149"/>
    </row>
    <row r="32" spans="1:8">
      <c r="A32" s="405">
        <v>6</v>
      </c>
      <c r="B32" s="406" t="s">
        <v>872</v>
      </c>
      <c r="C32" s="407" t="s">
        <v>393</v>
      </c>
      <c r="D32" s="408">
        <v>0.52</v>
      </c>
      <c r="E32" s="409">
        <v>0.35</v>
      </c>
      <c r="F32" s="409">
        <v>0.13</v>
      </c>
      <c r="G32" s="409">
        <v>0</v>
      </c>
      <c r="H32" s="149"/>
    </row>
    <row r="33" spans="1:8">
      <c r="A33" s="405">
        <v>7</v>
      </c>
      <c r="B33" s="406" t="s">
        <v>872</v>
      </c>
      <c r="C33" s="407" t="s">
        <v>396</v>
      </c>
      <c r="D33" s="408">
        <v>0.44</v>
      </c>
      <c r="E33" s="409">
        <v>0.48</v>
      </c>
      <c r="F33" s="409">
        <v>7.0000000000000007E-2</v>
      </c>
      <c r="G33" s="409">
        <v>0</v>
      </c>
      <c r="H33" s="149"/>
    </row>
    <row r="34" spans="1:8">
      <c r="A34" s="405">
        <v>8</v>
      </c>
      <c r="B34" s="406" t="s">
        <v>714</v>
      </c>
      <c r="C34" s="407" t="s">
        <v>491</v>
      </c>
      <c r="D34" s="408">
        <v>0.41</v>
      </c>
      <c r="E34" s="409">
        <v>0.41</v>
      </c>
      <c r="F34" s="409">
        <v>0.19</v>
      </c>
      <c r="G34" s="409">
        <v>0</v>
      </c>
      <c r="H34" s="149"/>
    </row>
    <row r="35" spans="1:8">
      <c r="A35" s="405">
        <v>9</v>
      </c>
      <c r="B35" s="406" t="s">
        <v>872</v>
      </c>
      <c r="C35" s="407" t="s">
        <v>391</v>
      </c>
      <c r="D35" s="408">
        <v>0.4</v>
      </c>
      <c r="E35" s="409">
        <v>0.48</v>
      </c>
      <c r="F35" s="409">
        <v>0.12</v>
      </c>
      <c r="G35" s="409">
        <v>0</v>
      </c>
      <c r="H35" s="149"/>
    </row>
    <row r="36" spans="1:8">
      <c r="A36" s="405">
        <v>10</v>
      </c>
      <c r="B36" s="406" t="s">
        <v>700</v>
      </c>
      <c r="C36" s="407" t="s">
        <v>484</v>
      </c>
      <c r="D36" s="408">
        <v>0.4</v>
      </c>
      <c r="E36" s="409">
        <v>0.6</v>
      </c>
      <c r="F36" s="409">
        <v>0</v>
      </c>
      <c r="G36" s="409">
        <v>0</v>
      </c>
      <c r="H36" s="149"/>
    </row>
    <row r="37" spans="1:8">
      <c r="A37" s="405">
        <v>11</v>
      </c>
      <c r="B37" s="406" t="s">
        <v>872</v>
      </c>
      <c r="C37" s="407" t="s">
        <v>403</v>
      </c>
      <c r="D37" s="408">
        <v>0.39</v>
      </c>
      <c r="E37" s="409">
        <v>0.48</v>
      </c>
      <c r="F37" s="409">
        <v>0.13</v>
      </c>
      <c r="G37" s="409">
        <v>0</v>
      </c>
      <c r="H37" s="149"/>
    </row>
    <row r="38" spans="1:8">
      <c r="A38" s="405">
        <v>12</v>
      </c>
      <c r="B38" s="406" t="s">
        <v>698</v>
      </c>
      <c r="C38" s="407" t="s">
        <v>1244</v>
      </c>
      <c r="D38" s="408">
        <v>0.37</v>
      </c>
      <c r="E38" s="409">
        <v>0.22</v>
      </c>
      <c r="F38" s="409">
        <v>0.41</v>
      </c>
      <c r="G38" s="409">
        <v>0</v>
      </c>
      <c r="H38" s="149"/>
    </row>
    <row r="39" spans="1:8">
      <c r="A39" s="405">
        <v>13</v>
      </c>
      <c r="B39" s="406" t="s">
        <v>752</v>
      </c>
      <c r="C39" s="407" t="s">
        <v>473</v>
      </c>
      <c r="D39" s="408">
        <v>0.36</v>
      </c>
      <c r="E39" s="409">
        <v>0.5</v>
      </c>
      <c r="F39" s="409">
        <v>0.14000000000000001</v>
      </c>
      <c r="G39" s="409">
        <v>0</v>
      </c>
      <c r="H39" s="149"/>
    </row>
    <row r="40" spans="1:8">
      <c r="A40" s="405">
        <v>14</v>
      </c>
      <c r="B40" s="406" t="s">
        <v>700</v>
      </c>
      <c r="C40" s="407" t="s">
        <v>983</v>
      </c>
      <c r="D40" s="408">
        <v>0.36</v>
      </c>
      <c r="E40" s="409">
        <v>0.56999999999999995</v>
      </c>
      <c r="F40" s="409">
        <v>7.0000000000000007E-2</v>
      </c>
      <c r="G40" s="409">
        <v>0</v>
      </c>
      <c r="H40" s="149"/>
    </row>
    <row r="41" spans="1:8">
      <c r="A41" s="405">
        <v>15</v>
      </c>
      <c r="B41" s="406" t="s">
        <v>872</v>
      </c>
      <c r="C41" s="407" t="s">
        <v>981</v>
      </c>
      <c r="D41" s="408">
        <v>0.33</v>
      </c>
      <c r="E41" s="409">
        <v>0.44</v>
      </c>
      <c r="F41" s="409">
        <v>0.22</v>
      </c>
      <c r="G41" s="409">
        <v>0</v>
      </c>
      <c r="H41" s="149"/>
    </row>
    <row r="42" spans="1:8">
      <c r="A42" s="405">
        <v>16</v>
      </c>
      <c r="B42" s="406" t="s">
        <v>581</v>
      </c>
      <c r="C42" s="407" t="s">
        <v>1091</v>
      </c>
      <c r="D42" s="408">
        <v>0.33</v>
      </c>
      <c r="E42" s="409">
        <v>0.5</v>
      </c>
      <c r="F42" s="409">
        <v>0.17</v>
      </c>
      <c r="G42" s="409">
        <v>0</v>
      </c>
      <c r="H42" s="149"/>
    </row>
    <row r="43" spans="1:8">
      <c r="A43" s="405">
        <v>17</v>
      </c>
      <c r="B43" s="406" t="s">
        <v>582</v>
      </c>
      <c r="C43" s="407" t="s">
        <v>438</v>
      </c>
      <c r="D43" s="408">
        <v>0.33</v>
      </c>
      <c r="E43" s="409">
        <v>0.33</v>
      </c>
      <c r="F43" s="409">
        <v>0.33</v>
      </c>
      <c r="G43" s="409">
        <v>0</v>
      </c>
      <c r="H43" s="149"/>
    </row>
    <row r="44" spans="1:8">
      <c r="A44" s="405">
        <v>18</v>
      </c>
      <c r="B44" s="406" t="s">
        <v>629</v>
      </c>
      <c r="C44" s="407" t="s">
        <v>440</v>
      </c>
      <c r="D44" s="408">
        <v>0.33</v>
      </c>
      <c r="E44" s="409">
        <v>0.5</v>
      </c>
      <c r="F44" s="409">
        <v>0.17</v>
      </c>
      <c r="G44" s="409">
        <v>0</v>
      </c>
      <c r="H44" s="149"/>
    </row>
    <row r="45" spans="1:8">
      <c r="A45" s="405">
        <v>19</v>
      </c>
      <c r="B45" s="406" t="s">
        <v>597</v>
      </c>
      <c r="C45" s="407" t="s">
        <v>988</v>
      </c>
      <c r="D45" s="408">
        <v>0.33</v>
      </c>
      <c r="E45" s="409">
        <v>0.56000000000000005</v>
      </c>
      <c r="F45" s="409">
        <v>0.11</v>
      </c>
      <c r="G45" s="409">
        <v>0</v>
      </c>
      <c r="H45" s="149"/>
    </row>
    <row r="46" spans="1:8">
      <c r="A46" s="405">
        <v>20</v>
      </c>
      <c r="B46" s="406" t="s">
        <v>752</v>
      </c>
      <c r="C46" s="407" t="s">
        <v>474</v>
      </c>
      <c r="D46" s="408">
        <v>0.33</v>
      </c>
      <c r="E46" s="409">
        <v>0.25</v>
      </c>
      <c r="F46" s="409">
        <v>0.42</v>
      </c>
      <c r="G46" s="409">
        <v>0</v>
      </c>
      <c r="H46" s="149"/>
    </row>
    <row r="47" spans="1:8">
      <c r="A47" s="405">
        <v>21</v>
      </c>
      <c r="B47" s="406" t="s">
        <v>752</v>
      </c>
      <c r="C47" s="407" t="s">
        <v>1093</v>
      </c>
      <c r="D47" s="408">
        <v>0.33</v>
      </c>
      <c r="E47" s="409">
        <v>0.56000000000000005</v>
      </c>
      <c r="F47" s="409">
        <v>0.11</v>
      </c>
      <c r="G47" s="409">
        <v>0</v>
      </c>
      <c r="H47" s="149"/>
    </row>
    <row r="48" spans="1:8">
      <c r="A48" s="405">
        <v>22</v>
      </c>
      <c r="B48" s="406" t="s">
        <v>666</v>
      </c>
      <c r="C48" s="407" t="s">
        <v>339</v>
      </c>
      <c r="D48" s="408">
        <v>0.31</v>
      </c>
      <c r="E48" s="409">
        <v>0.46</v>
      </c>
      <c r="F48" s="409">
        <v>0.23</v>
      </c>
      <c r="G48" s="409">
        <v>0</v>
      </c>
      <c r="H48" s="149"/>
    </row>
    <row r="49" spans="1:8">
      <c r="A49" s="405">
        <v>23</v>
      </c>
      <c r="B49" s="406" t="s">
        <v>872</v>
      </c>
      <c r="C49" s="407" t="s">
        <v>401</v>
      </c>
      <c r="D49" s="408">
        <v>0.31</v>
      </c>
      <c r="E49" s="409">
        <v>0.49</v>
      </c>
      <c r="F49" s="409">
        <v>0.18</v>
      </c>
      <c r="G49" s="409">
        <v>0.02</v>
      </c>
      <c r="H49" s="149"/>
    </row>
    <row r="50" spans="1:8">
      <c r="A50" s="405">
        <v>24</v>
      </c>
      <c r="B50" s="406" t="s">
        <v>581</v>
      </c>
      <c r="C50" s="407" t="s">
        <v>1123</v>
      </c>
      <c r="D50" s="408">
        <v>0.31</v>
      </c>
      <c r="E50" s="409">
        <v>0.47</v>
      </c>
      <c r="F50" s="409">
        <v>0.22</v>
      </c>
      <c r="G50" s="409">
        <v>0</v>
      </c>
      <c r="H50" s="149"/>
    </row>
    <row r="51" spans="1:8">
      <c r="A51" s="405">
        <v>25</v>
      </c>
      <c r="B51" s="406" t="s">
        <v>582</v>
      </c>
      <c r="C51" s="407" t="s">
        <v>1092</v>
      </c>
      <c r="D51" s="408">
        <v>0.31</v>
      </c>
      <c r="E51" s="409">
        <v>0.54</v>
      </c>
      <c r="F51" s="409">
        <v>0.15</v>
      </c>
      <c r="G51" s="409">
        <v>0</v>
      </c>
      <c r="H51" s="149"/>
    </row>
    <row r="52" spans="1:8">
      <c r="A52" s="405">
        <v>26</v>
      </c>
      <c r="B52" s="406" t="s">
        <v>872</v>
      </c>
      <c r="C52" s="407" t="s">
        <v>402</v>
      </c>
      <c r="D52" s="408">
        <v>0.3</v>
      </c>
      <c r="E52" s="409">
        <v>0.6</v>
      </c>
      <c r="F52" s="409">
        <v>0.1</v>
      </c>
      <c r="G52" s="409">
        <v>0</v>
      </c>
      <c r="H52" s="149"/>
    </row>
    <row r="53" spans="1:8">
      <c r="A53" s="405">
        <v>27</v>
      </c>
      <c r="B53" s="406" t="s">
        <v>659</v>
      </c>
      <c r="C53" s="407" t="s">
        <v>501</v>
      </c>
      <c r="D53" s="408">
        <v>0.3</v>
      </c>
      <c r="E53" s="409">
        <v>0.3</v>
      </c>
      <c r="F53" s="409">
        <v>0.3</v>
      </c>
      <c r="G53" s="409">
        <v>0.1</v>
      </c>
      <c r="H53" s="149"/>
    </row>
    <row r="54" spans="1:8">
      <c r="A54" s="405">
        <v>28</v>
      </c>
      <c r="B54" s="406" t="s">
        <v>867</v>
      </c>
      <c r="C54" s="407" t="s">
        <v>984</v>
      </c>
      <c r="D54" s="408">
        <v>0.28999999999999998</v>
      </c>
      <c r="E54" s="409">
        <v>0.56999999999999995</v>
      </c>
      <c r="F54" s="409">
        <v>0.14000000000000001</v>
      </c>
      <c r="G54" s="409">
        <v>0</v>
      </c>
      <c r="H54" s="149"/>
    </row>
    <row r="55" spans="1:8">
      <c r="A55" s="405">
        <v>29</v>
      </c>
      <c r="B55" s="406" t="s">
        <v>625</v>
      </c>
      <c r="C55" s="407" t="s">
        <v>427</v>
      </c>
      <c r="D55" s="408">
        <v>0.28000000000000003</v>
      </c>
      <c r="E55" s="409">
        <v>0.56999999999999995</v>
      </c>
      <c r="F55" s="409">
        <v>0.15</v>
      </c>
      <c r="G55" s="409">
        <v>0</v>
      </c>
      <c r="H55" s="149"/>
    </row>
    <row r="56" spans="1:8">
      <c r="A56" s="405">
        <v>30</v>
      </c>
      <c r="B56" s="406" t="s">
        <v>627</v>
      </c>
      <c r="C56" s="407" t="s">
        <v>425</v>
      </c>
      <c r="D56" s="408">
        <v>0.27</v>
      </c>
      <c r="E56" s="409">
        <v>0.59</v>
      </c>
      <c r="F56" s="409">
        <v>0.14000000000000001</v>
      </c>
      <c r="G56" s="409">
        <v>0</v>
      </c>
      <c r="H56" s="149"/>
    </row>
    <row r="57" spans="1:8">
      <c r="A57" s="405">
        <v>31</v>
      </c>
      <c r="B57" s="406" t="s">
        <v>711</v>
      </c>
      <c r="C57" s="407" t="s">
        <v>451</v>
      </c>
      <c r="D57" s="408">
        <v>0.27</v>
      </c>
      <c r="E57" s="409">
        <v>0.5</v>
      </c>
      <c r="F57" s="409">
        <v>0.23</v>
      </c>
      <c r="G57" s="409">
        <v>0</v>
      </c>
      <c r="H57" s="149"/>
    </row>
    <row r="58" spans="1:8">
      <c r="A58" s="405">
        <v>32</v>
      </c>
      <c r="B58" s="406" t="s">
        <v>578</v>
      </c>
      <c r="C58" s="407" t="s">
        <v>548</v>
      </c>
      <c r="D58" s="408">
        <v>0.27</v>
      </c>
      <c r="E58" s="409">
        <v>0.45</v>
      </c>
      <c r="F58" s="409">
        <v>0.27</v>
      </c>
      <c r="G58" s="409">
        <v>0</v>
      </c>
      <c r="H58" s="149"/>
    </row>
    <row r="59" spans="1:8">
      <c r="A59" s="405">
        <v>33</v>
      </c>
      <c r="B59" s="406" t="s">
        <v>592</v>
      </c>
      <c r="C59" s="407" t="s">
        <v>524</v>
      </c>
      <c r="D59" s="408">
        <v>0.27</v>
      </c>
      <c r="E59" s="409">
        <v>0.55000000000000004</v>
      </c>
      <c r="F59" s="409">
        <v>0.18</v>
      </c>
      <c r="G59" s="409">
        <v>0</v>
      </c>
      <c r="H59" s="149"/>
    </row>
    <row r="60" spans="1:8">
      <c r="A60" s="405">
        <v>34</v>
      </c>
      <c r="B60" s="406" t="s">
        <v>625</v>
      </c>
      <c r="C60" s="407" t="s">
        <v>428</v>
      </c>
      <c r="D60" s="408">
        <v>0.26</v>
      </c>
      <c r="E60" s="409">
        <v>0.55000000000000004</v>
      </c>
      <c r="F60" s="409">
        <v>0.19</v>
      </c>
      <c r="G60" s="409">
        <v>0</v>
      </c>
      <c r="H60" s="149"/>
    </row>
    <row r="61" spans="1:8" ht="26.25">
      <c r="A61" s="405">
        <v>35</v>
      </c>
      <c r="B61" s="406" t="s">
        <v>867</v>
      </c>
      <c r="C61" s="407" t="s">
        <v>1124</v>
      </c>
      <c r="D61" s="408">
        <v>0.26</v>
      </c>
      <c r="E61" s="409">
        <v>0.47</v>
      </c>
      <c r="F61" s="409">
        <v>0.25</v>
      </c>
      <c r="G61" s="409">
        <v>0.01</v>
      </c>
      <c r="H61" s="149"/>
    </row>
    <row r="62" spans="1:8" ht="30" customHeight="1">
      <c r="B62" s="115"/>
      <c r="H62" s="149"/>
    </row>
    <row r="63" spans="1:8">
      <c r="B63" s="115" t="s">
        <v>1237</v>
      </c>
      <c r="H63" s="149"/>
    </row>
    <row r="64" spans="1:8" ht="55.5" customHeight="1">
      <c r="A64" s="928" t="s">
        <v>1228</v>
      </c>
      <c r="B64" s="928" t="s">
        <v>56</v>
      </c>
      <c r="C64" s="929" t="s">
        <v>1046</v>
      </c>
      <c r="D64" s="931" t="s">
        <v>1208</v>
      </c>
      <c r="E64" s="1006"/>
      <c r="F64" s="1006"/>
      <c r="G64" s="1006"/>
      <c r="H64" s="149"/>
    </row>
    <row r="65" spans="1:8">
      <c r="A65" s="928" t="s">
        <v>1100</v>
      </c>
      <c r="B65" s="928" t="s">
        <v>1100</v>
      </c>
      <c r="C65" s="930" t="s">
        <v>1100</v>
      </c>
      <c r="D65" s="476" t="s">
        <v>1209</v>
      </c>
      <c r="E65" s="476" t="s">
        <v>1210</v>
      </c>
      <c r="F65" s="476" t="s">
        <v>1211</v>
      </c>
      <c r="G65" s="476" t="s">
        <v>1212</v>
      </c>
      <c r="H65" s="149"/>
    </row>
    <row r="66" spans="1:8">
      <c r="A66" s="133">
        <v>5</v>
      </c>
      <c r="B66" s="359" t="s">
        <v>588</v>
      </c>
      <c r="C66" s="358" t="s">
        <v>545</v>
      </c>
      <c r="D66" s="361">
        <v>1</v>
      </c>
      <c r="E66" s="361">
        <v>0</v>
      </c>
      <c r="F66" s="361">
        <v>0</v>
      </c>
      <c r="G66" s="361">
        <v>0</v>
      </c>
      <c r="H66" s="149"/>
    </row>
    <row r="67" spans="1:8">
      <c r="A67" s="133">
        <v>1</v>
      </c>
      <c r="B67" s="359" t="s">
        <v>872</v>
      </c>
      <c r="C67" s="358" t="s">
        <v>981</v>
      </c>
      <c r="D67" s="361">
        <v>0.67</v>
      </c>
      <c r="E67" s="361">
        <v>0.11</v>
      </c>
      <c r="F67" s="361">
        <v>0.22</v>
      </c>
      <c r="G67" s="361">
        <v>0</v>
      </c>
      <c r="H67" s="149"/>
    </row>
    <row r="68" spans="1:8">
      <c r="A68" s="133">
        <v>2</v>
      </c>
      <c r="B68" s="359" t="s">
        <v>872</v>
      </c>
      <c r="C68" s="358" t="s">
        <v>393</v>
      </c>
      <c r="D68" s="361">
        <v>0.59</v>
      </c>
      <c r="E68" s="361">
        <v>0.41</v>
      </c>
      <c r="F68" s="361">
        <v>0</v>
      </c>
      <c r="G68" s="361">
        <v>0</v>
      </c>
      <c r="H68" s="149"/>
    </row>
    <row r="69" spans="1:8">
      <c r="A69" s="133">
        <v>3</v>
      </c>
      <c r="B69" s="359" t="s">
        <v>872</v>
      </c>
      <c r="C69" s="358" t="s">
        <v>404</v>
      </c>
      <c r="D69" s="361">
        <v>0.52</v>
      </c>
      <c r="E69" s="361">
        <v>0.48</v>
      </c>
      <c r="F69" s="361">
        <v>0</v>
      </c>
      <c r="G69" s="361">
        <v>0</v>
      </c>
      <c r="H69" s="149"/>
    </row>
    <row r="70" spans="1:8">
      <c r="A70" s="133">
        <v>4</v>
      </c>
      <c r="B70" s="359" t="s">
        <v>872</v>
      </c>
      <c r="C70" s="358" t="s">
        <v>391</v>
      </c>
      <c r="D70" s="361">
        <v>0.5</v>
      </c>
      <c r="E70" s="361">
        <v>0.35</v>
      </c>
      <c r="F70" s="361">
        <v>0.15</v>
      </c>
      <c r="G70" s="361">
        <v>0</v>
      </c>
      <c r="H70" s="149"/>
    </row>
    <row r="71" spans="1:8" ht="30" customHeight="1">
      <c r="B71" s="149"/>
      <c r="C71" s="149"/>
      <c r="D71" s="149"/>
      <c r="E71" s="149"/>
      <c r="F71" s="149"/>
      <c r="G71" s="149"/>
      <c r="H71" s="149"/>
    </row>
    <row r="72" spans="1:8" ht="30" customHeight="1">
      <c r="B72" s="115" t="s">
        <v>1238</v>
      </c>
    </row>
    <row r="73" spans="1:8" ht="61.5" customHeight="1">
      <c r="A73" s="928" t="s">
        <v>1228</v>
      </c>
      <c r="B73" s="928" t="s">
        <v>56</v>
      </c>
      <c r="C73" s="929" t="s">
        <v>1046</v>
      </c>
      <c r="D73" s="931" t="s">
        <v>1208</v>
      </c>
      <c r="E73" s="1006"/>
      <c r="F73" s="1006"/>
      <c r="G73" s="1006"/>
    </row>
    <row r="74" spans="1:8" ht="27" customHeight="1">
      <c r="A74" s="928" t="s">
        <v>1100</v>
      </c>
      <c r="B74" s="928" t="s">
        <v>1100</v>
      </c>
      <c r="C74" s="930"/>
      <c r="D74" s="476" t="s">
        <v>1209</v>
      </c>
      <c r="E74" s="476" t="s">
        <v>1210</v>
      </c>
      <c r="F74" s="476" t="s">
        <v>1211</v>
      </c>
      <c r="G74" s="476" t="s">
        <v>1212</v>
      </c>
    </row>
    <row r="75" spans="1:8">
      <c r="A75" s="133">
        <v>1</v>
      </c>
      <c r="B75" s="270" t="s">
        <v>634</v>
      </c>
      <c r="C75" s="271" t="s">
        <v>354</v>
      </c>
      <c r="D75" s="272">
        <v>1</v>
      </c>
      <c r="E75" s="272">
        <v>0</v>
      </c>
      <c r="F75" s="272">
        <v>0</v>
      </c>
      <c r="G75" s="272">
        <v>0</v>
      </c>
    </row>
    <row r="76" spans="1:8">
      <c r="A76" s="133">
        <v>2</v>
      </c>
      <c r="B76" s="270" t="s">
        <v>872</v>
      </c>
      <c r="C76" s="271" t="s">
        <v>399</v>
      </c>
      <c r="D76" s="272">
        <v>0.7</v>
      </c>
      <c r="E76" s="272">
        <v>0.3</v>
      </c>
      <c r="F76" s="272">
        <v>0</v>
      </c>
      <c r="G76" s="272">
        <v>0</v>
      </c>
    </row>
    <row r="77" spans="1:8" ht="30" customHeight="1"/>
    <row r="78" spans="1:8" ht="30" customHeight="1"/>
    <row r="79" spans="1:8" ht="30" customHeight="1"/>
    <row r="80" spans="1:8" ht="30" customHeight="1"/>
    <row r="81" spans="1:1" ht="30" customHeight="1"/>
    <row r="82" spans="1:1" ht="30" customHeight="1"/>
    <row r="83" spans="1:1" ht="30" customHeight="1"/>
    <row r="84" spans="1:1" ht="30" customHeight="1"/>
    <row r="85" spans="1:1" ht="30" customHeight="1"/>
    <row r="86" spans="1:1" ht="30" customHeight="1"/>
    <row r="87" spans="1:1" ht="30" customHeight="1"/>
    <row r="88" spans="1:1" ht="15" customHeight="1"/>
    <row r="89" spans="1:1" ht="22.5" customHeight="1"/>
    <row r="90" spans="1:1" ht="15" customHeight="1"/>
    <row r="91" spans="1:1" ht="15" customHeight="1">
      <c r="A91" s="273"/>
    </row>
    <row r="92" spans="1:1" ht="15" customHeight="1">
      <c r="A92" s="273"/>
    </row>
    <row r="93" spans="1:1" ht="15" customHeight="1">
      <c r="A93" s="273"/>
    </row>
    <row r="94" spans="1:1" ht="15" customHeight="1">
      <c r="A94" s="273"/>
    </row>
    <row r="95" spans="1:1" ht="15" customHeight="1">
      <c r="A95" s="273"/>
    </row>
    <row r="96" spans="1:1" ht="15" customHeight="1"/>
    <row r="97" spans="1:1" ht="15" customHeight="1"/>
    <row r="98" spans="1:1" ht="15" customHeight="1"/>
    <row r="99" spans="1:1" ht="28.5" customHeight="1"/>
    <row r="100" spans="1:1" ht="15" customHeight="1"/>
    <row r="101" spans="1:1" ht="15" customHeight="1">
      <c r="A101" s="273"/>
    </row>
    <row r="102" spans="1:1" ht="15" customHeight="1">
      <c r="A102" s="273"/>
    </row>
    <row r="103" spans="1:1" ht="15" customHeight="1">
      <c r="A103" s="273"/>
    </row>
    <row r="104" spans="1:1" ht="15" customHeight="1">
      <c r="A104" s="273"/>
    </row>
    <row r="105" spans="1:1" ht="15" customHeight="1">
      <c r="A105" s="273"/>
    </row>
    <row r="106" spans="1:1" ht="15" customHeight="1"/>
    <row r="107" spans="1:1" ht="15" customHeight="1"/>
    <row r="108" spans="1:1" ht="15" customHeight="1"/>
    <row r="109" spans="1:1" ht="32.25" customHeight="1"/>
    <row r="111" spans="1:1">
      <c r="A111" s="273"/>
    </row>
    <row r="112" spans="1:1">
      <c r="A112" s="273"/>
    </row>
    <row r="113" spans="1:1">
      <c r="A113" s="273"/>
    </row>
    <row r="114" spans="1:1">
      <c r="A114" s="273"/>
    </row>
    <row r="115" spans="1:1">
      <c r="A115" s="273"/>
    </row>
    <row r="120" spans="1:1" ht="29.25" customHeight="1"/>
  </sheetData>
  <mergeCells count="18">
    <mergeCell ref="A73:A74"/>
    <mergeCell ref="B73:B74"/>
    <mergeCell ref="D73:G73"/>
    <mergeCell ref="C73:C74"/>
    <mergeCell ref="G2:H5"/>
    <mergeCell ref="B64:B65"/>
    <mergeCell ref="C64:C65"/>
    <mergeCell ref="D64:G64"/>
    <mergeCell ref="A25:A26"/>
    <mergeCell ref="B25:B26"/>
    <mergeCell ref="C25:C26"/>
    <mergeCell ref="D25:G25"/>
    <mergeCell ref="A64:A65"/>
    <mergeCell ref="B6:G7"/>
    <mergeCell ref="A10:A11"/>
    <mergeCell ref="B10:B11"/>
    <mergeCell ref="C10:C11"/>
    <mergeCell ref="D10:G10"/>
  </mergeCells>
  <pageMargins left="0.7" right="0.7" top="0.75" bottom="0.75" header="0.3" footer="0.3"/>
  <drawing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B6933-8999-4B60-BC5B-AFB53D20CFBA}">
  <sheetPr>
    <tabColor theme="8" tint="0.79998168889431442"/>
  </sheetPr>
  <dimension ref="A1:O99"/>
  <sheetViews>
    <sheetView zoomScale="82" zoomScaleNormal="82" workbookViewId="0"/>
  </sheetViews>
  <sheetFormatPr defaultColWidth="11.42578125" defaultRowHeight="15"/>
  <cols>
    <col min="1" max="1" width="42.42578125" style="4" bestFit="1" customWidth="1"/>
    <col min="2" max="2" width="12.85546875" style="4" customWidth="1"/>
    <col min="3" max="3" width="14.140625" style="4" bestFit="1" customWidth="1"/>
    <col min="4" max="6" width="6.7109375" style="4" bestFit="1" customWidth="1"/>
    <col min="7" max="7" width="5.140625" style="4" bestFit="1" customWidth="1"/>
    <col min="8" max="8" width="11.42578125" style="4"/>
    <col min="9" max="9" width="24.7109375" style="4" bestFit="1" customWidth="1"/>
    <col min="10" max="12" width="6.7109375" style="4" bestFit="1" customWidth="1"/>
    <col min="13" max="13" width="5.140625" style="4" bestFit="1" customWidth="1"/>
    <col min="14" max="15" width="11.42578125" style="4"/>
    <col min="16" max="16" width="9.7109375" style="4" customWidth="1"/>
    <col min="17" max="20" width="11.42578125" style="4"/>
    <col min="21" max="21" width="18.42578125" style="4" customWidth="1"/>
    <col min="22" max="24" width="11.42578125" style="4"/>
    <col min="25" max="25" width="32.85546875" style="4" customWidth="1"/>
    <col min="26" max="26" width="11.42578125" style="4"/>
    <col min="27" max="27" width="14.5703125" style="4" customWidth="1"/>
    <col min="28" max="28" width="11.42578125" style="4"/>
    <col min="29" max="29" width="22.28515625" style="4" customWidth="1"/>
    <col min="30" max="40" width="11.42578125" style="4"/>
    <col min="41" max="41" width="25.140625" style="4" customWidth="1"/>
    <col min="42" max="42" width="11.42578125" style="4"/>
    <col min="43" max="43" width="19.140625" style="4" customWidth="1"/>
    <col min="44" max="16384" width="11.42578125" style="4"/>
  </cols>
  <sheetData>
    <row r="1" spans="1:15">
      <c r="C1" s="13"/>
      <c r="D1" s="13"/>
      <c r="E1" s="13"/>
      <c r="F1" s="13"/>
      <c r="G1" s="13"/>
    </row>
    <row r="2" spans="1:15" ht="15.75">
      <c r="B2" s="378" t="s">
        <v>49</v>
      </c>
      <c r="C2" s="13"/>
      <c r="D2" s="13"/>
      <c r="E2" s="13"/>
    </row>
    <row r="3" spans="1:15" ht="15.75">
      <c r="B3" s="57" t="s">
        <v>168</v>
      </c>
    </row>
    <row r="4" spans="1:15" ht="15.75">
      <c r="B4" s="57" t="s">
        <v>166</v>
      </c>
      <c r="C4" s="13"/>
      <c r="D4" s="13"/>
      <c r="E4" s="13"/>
    </row>
    <row r="5" spans="1:15">
      <c r="A5" s="13"/>
      <c r="B5" s="13"/>
      <c r="C5" s="13"/>
      <c r="D5" s="13"/>
      <c r="E5" s="13"/>
    </row>
    <row r="7" spans="1:15" ht="33.75" customHeight="1">
      <c r="A7" s="765" t="s">
        <v>1245</v>
      </c>
      <c r="B7" s="765"/>
      <c r="C7" s="765"/>
      <c r="D7" s="765"/>
      <c r="E7" s="765"/>
      <c r="F7" s="765"/>
      <c r="G7" s="765"/>
      <c r="I7" s="765" t="s">
        <v>1246</v>
      </c>
      <c r="J7" s="765"/>
      <c r="K7" s="765"/>
      <c r="L7" s="765"/>
      <c r="M7" s="765"/>
      <c r="N7" s="765"/>
      <c r="O7" s="765"/>
    </row>
    <row r="8" spans="1:15" ht="33.75" customHeight="1">
      <c r="A8" s="153" t="s">
        <v>1247</v>
      </c>
      <c r="I8" s="142"/>
      <c r="J8" s="142"/>
      <c r="K8" s="142"/>
      <c r="L8" s="142"/>
      <c r="M8" s="142"/>
      <c r="N8" s="142"/>
      <c r="O8" s="142"/>
    </row>
    <row r="9" spans="1:15" ht="53.25" customHeight="1">
      <c r="A9" s="918" t="s">
        <v>1206</v>
      </c>
      <c r="B9" s="918" t="s">
        <v>1082</v>
      </c>
      <c r="C9" s="918" t="s">
        <v>1207</v>
      </c>
      <c r="D9" s="921" t="s">
        <v>1208</v>
      </c>
      <c r="E9" s="1003"/>
      <c r="F9" s="1003"/>
      <c r="G9" s="1003"/>
      <c r="I9" s="665" t="s">
        <v>1206</v>
      </c>
      <c r="J9" s="922" t="s">
        <v>1208</v>
      </c>
      <c r="K9" s="923"/>
      <c r="L9" s="923"/>
      <c r="M9" s="924"/>
      <c r="N9" s="142"/>
      <c r="O9" s="142"/>
    </row>
    <row r="10" spans="1:15" ht="33.75" customHeight="1">
      <c r="A10" s="918" t="s">
        <v>1100</v>
      </c>
      <c r="B10" s="918" t="s">
        <v>1100</v>
      </c>
      <c r="C10" s="918" t="s">
        <v>1100</v>
      </c>
      <c r="D10" s="275" t="s">
        <v>1209</v>
      </c>
      <c r="E10" s="275" t="s">
        <v>1210</v>
      </c>
      <c r="F10" s="275" t="s">
        <v>1211</v>
      </c>
      <c r="G10" s="275" t="s">
        <v>1212</v>
      </c>
      <c r="I10" s="666"/>
      <c r="J10" s="275" t="s">
        <v>1209</v>
      </c>
      <c r="K10" s="275" t="s">
        <v>1210</v>
      </c>
      <c r="L10" s="275" t="s">
        <v>1211</v>
      </c>
      <c r="M10" s="275" t="s">
        <v>1212</v>
      </c>
      <c r="N10" s="142"/>
      <c r="O10" s="142"/>
    </row>
    <row r="11" spans="1:15" ht="33.75" customHeight="1">
      <c r="A11" s="146" t="s">
        <v>975</v>
      </c>
      <c r="B11" s="347">
        <v>49</v>
      </c>
      <c r="C11" s="347">
        <v>12</v>
      </c>
      <c r="D11" s="353">
        <v>0.27</v>
      </c>
      <c r="E11" s="353">
        <v>0.41</v>
      </c>
      <c r="F11" s="353">
        <v>0.28000000000000003</v>
      </c>
      <c r="G11" s="353">
        <v>0.04</v>
      </c>
      <c r="I11" s="146" t="s">
        <v>1213</v>
      </c>
      <c r="J11" s="353">
        <v>0.28999999999999998</v>
      </c>
      <c r="K11" s="353">
        <v>0.41</v>
      </c>
      <c r="L11" s="353">
        <v>0.27</v>
      </c>
      <c r="M11" s="353">
        <v>0.03</v>
      </c>
      <c r="N11" s="142"/>
      <c r="O11" s="142"/>
    </row>
    <row r="12" spans="1:15" ht="33.75" customHeight="1">
      <c r="A12" s="146" t="s">
        <v>976</v>
      </c>
      <c r="B12" s="347">
        <v>46</v>
      </c>
      <c r="C12" s="347">
        <v>11</v>
      </c>
      <c r="D12" s="353">
        <v>0.36</v>
      </c>
      <c r="E12" s="353">
        <v>0.44</v>
      </c>
      <c r="F12" s="353">
        <v>0.19</v>
      </c>
      <c r="G12" s="353">
        <v>0.01</v>
      </c>
      <c r="I12" s="146" t="s">
        <v>1214</v>
      </c>
      <c r="J12" s="353">
        <v>0.39</v>
      </c>
      <c r="K12" s="353">
        <v>0.43</v>
      </c>
      <c r="L12" s="353">
        <v>0.17</v>
      </c>
      <c r="M12" s="353">
        <v>0.01</v>
      </c>
      <c r="N12" s="142"/>
      <c r="O12" s="142"/>
    </row>
    <row r="13" spans="1:15" ht="33.75" customHeight="1">
      <c r="A13" s="146" t="s">
        <v>978</v>
      </c>
      <c r="B13" s="347">
        <v>47</v>
      </c>
      <c r="C13" s="347">
        <v>11</v>
      </c>
      <c r="D13" s="353">
        <v>0.32</v>
      </c>
      <c r="E13" s="353">
        <v>0.46</v>
      </c>
      <c r="F13" s="353">
        <v>0.21</v>
      </c>
      <c r="G13" s="353">
        <v>0.01</v>
      </c>
      <c r="I13" s="146" t="s">
        <v>1215</v>
      </c>
      <c r="J13" s="353">
        <v>0.27</v>
      </c>
      <c r="K13" s="353">
        <v>0.42</v>
      </c>
      <c r="L13" s="353">
        <v>0.27</v>
      </c>
      <c r="M13" s="353">
        <v>0.04</v>
      </c>
      <c r="N13" s="142"/>
      <c r="O13" s="142"/>
    </row>
    <row r="14" spans="1:15" ht="33.75" customHeight="1">
      <c r="A14" s="146" t="s">
        <v>979</v>
      </c>
      <c r="B14" s="347">
        <v>46</v>
      </c>
      <c r="C14" s="347">
        <v>10</v>
      </c>
      <c r="D14" s="353">
        <v>0.46</v>
      </c>
      <c r="E14" s="353">
        <v>0.41</v>
      </c>
      <c r="F14" s="353">
        <v>0.13</v>
      </c>
      <c r="G14" s="353">
        <v>0</v>
      </c>
      <c r="I14" s="146" t="s">
        <v>1216</v>
      </c>
      <c r="J14" s="353">
        <v>0.36</v>
      </c>
      <c r="K14" s="353">
        <v>0.45</v>
      </c>
      <c r="L14" s="353">
        <v>0.18</v>
      </c>
      <c r="M14" s="353">
        <v>0.02</v>
      </c>
      <c r="N14" s="142"/>
      <c r="O14" s="142"/>
    </row>
    <row r="15" spans="1:15" ht="33.75" customHeight="1">
      <c r="A15" s="146" t="s">
        <v>980</v>
      </c>
      <c r="B15" s="347">
        <v>51</v>
      </c>
      <c r="C15" s="347">
        <v>12</v>
      </c>
      <c r="D15" s="353">
        <v>0.21</v>
      </c>
      <c r="E15" s="353">
        <v>0.41</v>
      </c>
      <c r="F15" s="353">
        <v>0.34</v>
      </c>
      <c r="G15" s="353">
        <v>0.04</v>
      </c>
      <c r="I15" s="146" t="s">
        <v>1217</v>
      </c>
      <c r="J15" s="353">
        <v>0.27</v>
      </c>
      <c r="K15" s="353">
        <v>0.41</v>
      </c>
      <c r="L15" s="353">
        <v>0.28000000000000003</v>
      </c>
      <c r="M15" s="353">
        <v>0.04</v>
      </c>
      <c r="N15" s="142"/>
      <c r="O15" s="142"/>
    </row>
    <row r="16" spans="1:15" ht="33.75" customHeight="1">
      <c r="A16" s="142"/>
      <c r="B16" s="142"/>
      <c r="C16" s="142"/>
      <c r="D16" s="142"/>
      <c r="E16" s="142"/>
      <c r="F16" s="142"/>
      <c r="G16" s="142"/>
      <c r="I16" s="146" t="s">
        <v>1218</v>
      </c>
      <c r="J16" s="353">
        <v>0.36</v>
      </c>
      <c r="K16" s="353">
        <v>0.44</v>
      </c>
      <c r="L16" s="353">
        <v>0.19</v>
      </c>
      <c r="M16" s="353">
        <v>0.01</v>
      </c>
      <c r="N16" s="142"/>
      <c r="O16" s="142"/>
    </row>
    <row r="17" spans="1:15" ht="33.75" customHeight="1">
      <c r="A17" s="142"/>
      <c r="B17" s="142"/>
      <c r="C17" s="142"/>
      <c r="D17" s="142"/>
      <c r="E17" s="142"/>
      <c r="F17" s="142"/>
      <c r="G17" s="142"/>
      <c r="I17" s="153"/>
      <c r="J17" s="478"/>
      <c r="K17" s="478"/>
      <c r="L17" s="478"/>
      <c r="M17" s="478"/>
      <c r="N17" s="142"/>
      <c r="O17" s="142"/>
    </row>
    <row r="18" spans="1:15">
      <c r="A18" s="153" t="s">
        <v>1248</v>
      </c>
      <c r="I18" s="10"/>
    </row>
    <row r="19" spans="1:15" ht="56.25" customHeight="1">
      <c r="A19" s="918" t="s">
        <v>1206</v>
      </c>
      <c r="B19" s="918" t="s">
        <v>1082</v>
      </c>
      <c r="C19" s="918" t="s">
        <v>1207</v>
      </c>
      <c r="D19" s="921" t="s">
        <v>1208</v>
      </c>
      <c r="E19" s="1003"/>
      <c r="F19" s="1003"/>
      <c r="G19" s="1003"/>
      <c r="I19" s="936" t="s">
        <v>1206</v>
      </c>
      <c r="J19" s="922" t="s">
        <v>1208</v>
      </c>
      <c r="K19" s="923"/>
      <c r="L19" s="923"/>
      <c r="M19" s="924"/>
    </row>
    <row r="20" spans="1:15">
      <c r="A20" s="918" t="s">
        <v>1100</v>
      </c>
      <c r="B20" s="918" t="s">
        <v>1100</v>
      </c>
      <c r="C20" s="918" t="s">
        <v>1100</v>
      </c>
      <c r="D20" s="275" t="s">
        <v>1209</v>
      </c>
      <c r="E20" s="275" t="s">
        <v>1210</v>
      </c>
      <c r="F20" s="275" t="s">
        <v>1211</v>
      </c>
      <c r="G20" s="275" t="s">
        <v>1212</v>
      </c>
      <c r="I20" s="937"/>
      <c r="J20" s="275" t="s">
        <v>1209</v>
      </c>
      <c r="K20" s="275" t="s">
        <v>1210</v>
      </c>
      <c r="L20" s="275" t="s">
        <v>1211</v>
      </c>
      <c r="M20" s="275" t="s">
        <v>1212</v>
      </c>
    </row>
    <row r="21" spans="1:15">
      <c r="A21" s="146" t="s">
        <v>975</v>
      </c>
      <c r="B21" s="347">
        <v>49</v>
      </c>
      <c r="C21" s="347">
        <v>12</v>
      </c>
      <c r="D21" s="353">
        <v>0.27</v>
      </c>
      <c r="E21" s="353">
        <v>0.42</v>
      </c>
      <c r="F21" s="353">
        <v>0.27</v>
      </c>
      <c r="G21" s="353">
        <v>0.04</v>
      </c>
      <c r="I21" s="146" t="s">
        <v>1249</v>
      </c>
      <c r="J21" s="259">
        <v>0.17</v>
      </c>
      <c r="K21" s="259">
        <v>0.47</v>
      </c>
      <c r="L21" s="259">
        <v>0.32</v>
      </c>
      <c r="M21" s="259">
        <v>0.04</v>
      </c>
    </row>
    <row r="22" spans="1:15">
      <c r="A22" s="146" t="s">
        <v>976</v>
      </c>
      <c r="B22" s="347">
        <v>46</v>
      </c>
      <c r="C22" s="347">
        <v>11</v>
      </c>
      <c r="D22" s="353">
        <v>0.36</v>
      </c>
      <c r="E22" s="353">
        <v>0.45</v>
      </c>
      <c r="F22" s="353">
        <v>0.18</v>
      </c>
      <c r="G22" s="353">
        <v>0.02</v>
      </c>
      <c r="I22" s="146" t="s">
        <v>1250</v>
      </c>
      <c r="J22" s="259">
        <v>0.25</v>
      </c>
      <c r="K22" s="259">
        <v>0.53</v>
      </c>
      <c r="L22" s="259">
        <v>0.21</v>
      </c>
      <c r="M22" s="259">
        <v>0.01</v>
      </c>
    </row>
    <row r="23" spans="1:15">
      <c r="A23" s="146" t="s">
        <v>978</v>
      </c>
      <c r="B23" s="347">
        <v>46</v>
      </c>
      <c r="C23" s="347">
        <v>11</v>
      </c>
      <c r="D23" s="353">
        <v>0.33</v>
      </c>
      <c r="E23" s="353">
        <v>0.46</v>
      </c>
      <c r="F23" s="353">
        <v>0.2</v>
      </c>
      <c r="G23" s="353">
        <v>0.02</v>
      </c>
      <c r="I23" s="146" t="s">
        <v>1251</v>
      </c>
      <c r="J23" s="259">
        <v>0.25</v>
      </c>
      <c r="K23" s="259">
        <v>0.43</v>
      </c>
      <c r="L23" s="259">
        <v>0.28000000000000003</v>
      </c>
      <c r="M23" s="259">
        <v>0.04</v>
      </c>
    </row>
    <row r="24" spans="1:15">
      <c r="A24" s="146" t="s">
        <v>979</v>
      </c>
      <c r="B24" s="347">
        <v>43</v>
      </c>
      <c r="C24" s="347">
        <v>10</v>
      </c>
      <c r="D24" s="353">
        <v>0.43</v>
      </c>
      <c r="E24" s="353">
        <v>0.45</v>
      </c>
      <c r="F24" s="353">
        <v>0.12</v>
      </c>
      <c r="G24" s="353">
        <v>0.01</v>
      </c>
      <c r="I24" s="146" t="s">
        <v>1252</v>
      </c>
      <c r="J24" s="259">
        <v>0.36</v>
      </c>
      <c r="K24" s="259">
        <v>0.46</v>
      </c>
      <c r="L24" s="259">
        <v>0.18</v>
      </c>
      <c r="M24" s="259">
        <v>0.01</v>
      </c>
    </row>
    <row r="25" spans="1:15">
      <c r="A25" s="146" t="s">
        <v>980</v>
      </c>
      <c r="B25" s="347">
        <v>50</v>
      </c>
      <c r="C25" s="347">
        <v>12</v>
      </c>
      <c r="D25" s="353">
        <v>0.26</v>
      </c>
      <c r="E25" s="353">
        <v>0.39</v>
      </c>
      <c r="F25" s="353">
        <v>0.3</v>
      </c>
      <c r="G25" s="353">
        <v>0.05</v>
      </c>
      <c r="I25" s="146" t="s">
        <v>1253</v>
      </c>
      <c r="J25" s="259">
        <v>0.32</v>
      </c>
      <c r="K25" s="259">
        <v>0.41</v>
      </c>
      <c r="L25" s="259">
        <v>0.24</v>
      </c>
      <c r="M25" s="259">
        <v>0.03</v>
      </c>
    </row>
    <row r="26" spans="1:15">
      <c r="A26" s="153"/>
      <c r="I26" s="146" t="s">
        <v>1254</v>
      </c>
      <c r="J26" s="259">
        <v>0.43</v>
      </c>
      <c r="K26" s="259">
        <v>0.41</v>
      </c>
      <c r="L26" s="259">
        <v>0.15</v>
      </c>
      <c r="M26" s="259">
        <v>0.01</v>
      </c>
    </row>
    <row r="27" spans="1:15">
      <c r="A27" s="153" t="s">
        <v>1255</v>
      </c>
      <c r="I27" s="146" t="s">
        <v>1256</v>
      </c>
      <c r="J27" s="259">
        <v>0.27</v>
      </c>
      <c r="K27" s="259">
        <v>0.42</v>
      </c>
      <c r="L27" s="259">
        <v>0.27</v>
      </c>
      <c r="M27" s="259">
        <v>0.04</v>
      </c>
    </row>
    <row r="28" spans="1:15" ht="39.75" customHeight="1">
      <c r="A28" s="918" t="s">
        <v>1206</v>
      </c>
      <c r="B28" s="918" t="s">
        <v>1082</v>
      </c>
      <c r="C28" s="918" t="s">
        <v>1207</v>
      </c>
      <c r="D28" s="921" t="s">
        <v>1208</v>
      </c>
      <c r="E28" s="1003"/>
      <c r="F28" s="1003"/>
      <c r="G28" s="1003"/>
      <c r="I28" s="146" t="s">
        <v>1257</v>
      </c>
      <c r="J28" s="259">
        <v>0.38</v>
      </c>
      <c r="K28" s="259">
        <v>0.45</v>
      </c>
      <c r="L28" s="259">
        <v>0.16</v>
      </c>
      <c r="M28" s="259">
        <v>0.01</v>
      </c>
    </row>
    <row r="29" spans="1:15">
      <c r="A29" s="918" t="s">
        <v>1100</v>
      </c>
      <c r="B29" s="918" t="s">
        <v>1100</v>
      </c>
      <c r="C29" s="918" t="s">
        <v>1100</v>
      </c>
      <c r="D29" s="275" t="s">
        <v>1209</v>
      </c>
      <c r="E29" s="275" t="s">
        <v>1210</v>
      </c>
      <c r="F29" s="275" t="s">
        <v>1211</v>
      </c>
      <c r="G29" s="275" t="s">
        <v>1212</v>
      </c>
      <c r="I29" s="146" t="s">
        <v>1258</v>
      </c>
      <c r="J29" s="259">
        <v>0.31</v>
      </c>
      <c r="K29" s="259">
        <v>0.42</v>
      </c>
      <c r="L29" s="259">
        <v>0.24</v>
      </c>
      <c r="M29" s="259">
        <v>0.03</v>
      </c>
    </row>
    <row r="30" spans="1:15">
      <c r="A30" s="146" t="s">
        <v>975</v>
      </c>
      <c r="B30" s="347">
        <v>48</v>
      </c>
      <c r="C30" s="347">
        <v>12</v>
      </c>
      <c r="D30" s="353">
        <v>0.28999999999999998</v>
      </c>
      <c r="E30" s="353">
        <v>0.41</v>
      </c>
      <c r="F30" s="353">
        <v>0.27</v>
      </c>
      <c r="G30" s="353">
        <v>0.03</v>
      </c>
      <c r="I30" s="146" t="s">
        <v>1259</v>
      </c>
      <c r="J30" s="259">
        <v>0.43</v>
      </c>
      <c r="K30" s="259">
        <v>0.42</v>
      </c>
      <c r="L30" s="259">
        <v>0.14000000000000001</v>
      </c>
      <c r="M30" s="259">
        <v>0.01</v>
      </c>
    </row>
    <row r="31" spans="1:15">
      <c r="A31" s="146" t="s">
        <v>976</v>
      </c>
      <c r="B31" s="347">
        <v>45</v>
      </c>
      <c r="C31" s="347">
        <v>11</v>
      </c>
      <c r="D31" s="353">
        <v>0.39</v>
      </c>
      <c r="E31" s="372">
        <v>0.43</v>
      </c>
      <c r="F31" s="353">
        <v>0.17</v>
      </c>
      <c r="G31" s="353">
        <v>0.01</v>
      </c>
      <c r="I31" s="146" t="s">
        <v>1213</v>
      </c>
      <c r="J31" s="353">
        <v>0.28999999999999998</v>
      </c>
      <c r="K31" s="353">
        <v>0.41</v>
      </c>
      <c r="L31" s="353">
        <v>0.27</v>
      </c>
      <c r="M31" s="353">
        <v>0.03</v>
      </c>
    </row>
    <row r="32" spans="1:15">
      <c r="A32" s="146" t="s">
        <v>978</v>
      </c>
      <c r="B32" s="347">
        <v>46</v>
      </c>
      <c r="C32" s="347">
        <v>11</v>
      </c>
      <c r="D32" s="353">
        <v>0.36</v>
      </c>
      <c r="E32" s="353">
        <v>0.45</v>
      </c>
      <c r="F32" s="353">
        <v>0.19</v>
      </c>
      <c r="G32" s="353">
        <v>0.01</v>
      </c>
      <c r="I32" s="146" t="s">
        <v>1214</v>
      </c>
      <c r="J32" s="353">
        <v>0.39</v>
      </c>
      <c r="K32" s="353">
        <v>0.43</v>
      </c>
      <c r="L32" s="353">
        <v>0.17</v>
      </c>
      <c r="M32" s="353">
        <v>0.01</v>
      </c>
    </row>
    <row r="33" spans="1:13">
      <c r="A33" s="146" t="s">
        <v>979</v>
      </c>
      <c r="B33" s="347">
        <v>42</v>
      </c>
      <c r="C33" s="347">
        <v>10</v>
      </c>
      <c r="D33" s="353">
        <v>0.48</v>
      </c>
      <c r="E33" s="353">
        <v>0.42</v>
      </c>
      <c r="F33" s="353">
        <v>0.1</v>
      </c>
      <c r="G33" s="353">
        <v>0</v>
      </c>
      <c r="I33" s="146" t="s">
        <v>1215</v>
      </c>
      <c r="J33" s="353">
        <v>0.27</v>
      </c>
      <c r="K33" s="353">
        <v>0.42</v>
      </c>
      <c r="L33" s="353">
        <v>0.27</v>
      </c>
      <c r="M33" s="353">
        <v>0.04</v>
      </c>
    </row>
    <row r="34" spans="1:13">
      <c r="A34" s="146" t="s">
        <v>980</v>
      </c>
      <c r="B34" s="347">
        <v>50</v>
      </c>
      <c r="C34" s="347">
        <v>12</v>
      </c>
      <c r="D34" s="353">
        <v>0.25</v>
      </c>
      <c r="E34" s="353">
        <v>0.4</v>
      </c>
      <c r="F34" s="353">
        <v>0.31</v>
      </c>
      <c r="G34" s="353">
        <v>0.04</v>
      </c>
      <c r="I34" s="146" t="s">
        <v>1216</v>
      </c>
      <c r="J34" s="353">
        <v>0.36</v>
      </c>
      <c r="K34" s="353">
        <v>0.45</v>
      </c>
      <c r="L34" s="353">
        <v>0.18</v>
      </c>
      <c r="M34" s="353">
        <v>0.02</v>
      </c>
    </row>
    <row r="35" spans="1:13" ht="42.75" customHeight="1">
      <c r="A35" s="142"/>
      <c r="B35" s="142"/>
      <c r="C35" s="142"/>
      <c r="D35" s="142"/>
      <c r="E35" s="142"/>
      <c r="F35" s="142"/>
      <c r="G35" s="142"/>
    </row>
    <row r="36" spans="1:13">
      <c r="A36" s="153" t="s">
        <v>1260</v>
      </c>
    </row>
    <row r="37" spans="1:13" ht="63.75" customHeight="1">
      <c r="A37" s="918" t="s">
        <v>1206</v>
      </c>
      <c r="B37" s="918" t="s">
        <v>1082</v>
      </c>
      <c r="C37" s="918" t="s">
        <v>1207</v>
      </c>
      <c r="D37" s="921" t="s">
        <v>1208</v>
      </c>
      <c r="E37" s="1003"/>
      <c r="F37" s="1003"/>
      <c r="G37" s="1003"/>
    </row>
    <row r="38" spans="1:13">
      <c r="A38" s="918" t="s">
        <v>1100</v>
      </c>
      <c r="B38" s="918" t="s">
        <v>1100</v>
      </c>
      <c r="C38" s="918" t="s">
        <v>1100</v>
      </c>
      <c r="D38" s="275" t="s">
        <v>1209</v>
      </c>
      <c r="E38" s="275" t="s">
        <v>1210</v>
      </c>
      <c r="F38" s="275" t="s">
        <v>1211</v>
      </c>
      <c r="G38" s="275" t="s">
        <v>1212</v>
      </c>
    </row>
    <row r="39" spans="1:13">
      <c r="A39" s="146" t="s">
        <v>975</v>
      </c>
      <c r="B39" s="258">
        <v>48</v>
      </c>
      <c r="C39" s="258">
        <v>12</v>
      </c>
      <c r="D39" s="259">
        <v>0.31</v>
      </c>
      <c r="E39" s="259">
        <v>0.42</v>
      </c>
      <c r="F39" s="259">
        <v>0.24</v>
      </c>
      <c r="G39" s="259">
        <v>0.03</v>
      </c>
    </row>
    <row r="40" spans="1:13">
      <c r="A40" s="146" t="s">
        <v>976</v>
      </c>
      <c r="B40" s="258">
        <v>44</v>
      </c>
      <c r="C40" s="258">
        <v>11</v>
      </c>
      <c r="D40" s="259">
        <v>0.43</v>
      </c>
      <c r="E40" s="259">
        <v>0.42</v>
      </c>
      <c r="F40" s="259">
        <v>0.14000000000000001</v>
      </c>
      <c r="G40" s="259">
        <v>0.01</v>
      </c>
    </row>
    <row r="41" spans="1:13">
      <c r="A41" s="146" t="s">
        <v>978</v>
      </c>
      <c r="B41" s="258">
        <v>45</v>
      </c>
      <c r="C41" s="258">
        <v>11</v>
      </c>
      <c r="D41" s="259">
        <v>0.39</v>
      </c>
      <c r="E41" s="259">
        <v>0.44</v>
      </c>
      <c r="F41" s="259">
        <v>0.16</v>
      </c>
      <c r="G41" s="259">
        <v>0.01</v>
      </c>
    </row>
    <row r="42" spans="1:13">
      <c r="A42" s="146" t="s">
        <v>979</v>
      </c>
      <c r="B42" s="258">
        <v>41</v>
      </c>
      <c r="C42" s="258">
        <v>10</v>
      </c>
      <c r="D42" s="259">
        <v>0.53</v>
      </c>
      <c r="E42" s="259">
        <v>0.38</v>
      </c>
      <c r="F42" s="259">
        <v>0.08</v>
      </c>
      <c r="G42" s="259">
        <v>0</v>
      </c>
    </row>
    <row r="43" spans="1:13">
      <c r="A43" s="146" t="s">
        <v>980</v>
      </c>
      <c r="B43" s="258">
        <v>50</v>
      </c>
      <c r="C43" s="258">
        <v>12</v>
      </c>
      <c r="D43" s="259">
        <v>0.25</v>
      </c>
      <c r="E43" s="259">
        <v>0.42</v>
      </c>
      <c r="F43" s="259">
        <v>0.28999999999999998</v>
      </c>
      <c r="G43" s="259">
        <v>0.04</v>
      </c>
    </row>
    <row r="47" spans="1:13">
      <c r="A47" s="153" t="s">
        <v>1261</v>
      </c>
    </row>
    <row r="48" spans="1:13" ht="35.25" customHeight="1">
      <c r="A48" s="918" t="s">
        <v>1206</v>
      </c>
      <c r="B48" s="918" t="s">
        <v>1082</v>
      </c>
      <c r="C48" s="918" t="s">
        <v>1207</v>
      </c>
      <c r="D48" s="921" t="s">
        <v>1208</v>
      </c>
      <c r="E48" s="1003"/>
      <c r="F48" s="1003"/>
      <c r="G48" s="1003"/>
    </row>
    <row r="49" spans="1:7">
      <c r="A49" s="918" t="s">
        <v>1100</v>
      </c>
      <c r="B49" s="918" t="s">
        <v>1100</v>
      </c>
      <c r="C49" s="918" t="s">
        <v>1100</v>
      </c>
      <c r="D49" s="275" t="s">
        <v>1209</v>
      </c>
      <c r="E49" s="275" t="s">
        <v>1210</v>
      </c>
      <c r="F49" s="275" t="s">
        <v>1211</v>
      </c>
      <c r="G49" s="275" t="s">
        <v>1212</v>
      </c>
    </row>
    <row r="50" spans="1:7">
      <c r="A50" s="146" t="s">
        <v>975</v>
      </c>
      <c r="B50" s="258">
        <v>49</v>
      </c>
      <c r="C50" s="258">
        <v>12</v>
      </c>
      <c r="D50" s="259">
        <v>0.27</v>
      </c>
      <c r="E50" s="259">
        <v>0.42</v>
      </c>
      <c r="F50" s="259">
        <v>0.27</v>
      </c>
      <c r="G50" s="259">
        <v>0.04</v>
      </c>
    </row>
    <row r="51" spans="1:7">
      <c r="A51" s="146" t="s">
        <v>976</v>
      </c>
      <c r="B51" s="258">
        <v>45</v>
      </c>
      <c r="C51" s="258">
        <v>11</v>
      </c>
      <c r="D51" s="259">
        <v>0.38</v>
      </c>
      <c r="E51" s="259">
        <v>0.45</v>
      </c>
      <c r="F51" s="259">
        <v>0.16</v>
      </c>
      <c r="G51" s="259">
        <v>0.01</v>
      </c>
    </row>
    <row r="52" spans="1:7">
      <c r="A52" s="146" t="s">
        <v>978</v>
      </c>
      <c r="B52" s="258">
        <v>46</v>
      </c>
      <c r="C52" s="258">
        <v>11</v>
      </c>
      <c r="D52" s="259">
        <v>0.34</v>
      </c>
      <c r="E52" s="259">
        <v>0.46</v>
      </c>
      <c r="F52" s="259">
        <v>0.18</v>
      </c>
      <c r="G52" s="259">
        <v>0.01</v>
      </c>
    </row>
    <row r="53" spans="1:7">
      <c r="A53" s="146" t="s">
        <v>979</v>
      </c>
      <c r="B53" s="258">
        <v>43</v>
      </c>
      <c r="C53" s="258">
        <v>10</v>
      </c>
      <c r="D53" s="259">
        <v>0.46</v>
      </c>
      <c r="E53" s="259">
        <v>0.44</v>
      </c>
      <c r="F53" s="259">
        <v>0.1</v>
      </c>
      <c r="G53" s="259">
        <v>0</v>
      </c>
    </row>
    <row r="54" spans="1:7">
      <c r="A54" s="146" t="s">
        <v>980</v>
      </c>
      <c r="B54" s="258">
        <v>51</v>
      </c>
      <c r="C54" s="258">
        <v>12</v>
      </c>
      <c r="D54" s="259">
        <v>0.24</v>
      </c>
      <c r="E54" s="259">
        <v>0.38</v>
      </c>
      <c r="F54" s="259">
        <v>0.34</v>
      </c>
      <c r="G54" s="259">
        <v>0.04</v>
      </c>
    </row>
    <row r="56" spans="1:7">
      <c r="A56" s="153" t="s">
        <v>1262</v>
      </c>
    </row>
    <row r="57" spans="1:7" ht="56.25" customHeight="1">
      <c r="A57" s="918" t="s">
        <v>1206</v>
      </c>
      <c r="B57" s="918" t="s">
        <v>1082</v>
      </c>
      <c r="C57" s="918" t="s">
        <v>1207</v>
      </c>
      <c r="D57" s="921" t="s">
        <v>1208</v>
      </c>
      <c r="E57" s="1003"/>
      <c r="F57" s="1003"/>
      <c r="G57" s="1003"/>
    </row>
    <row r="58" spans="1:7">
      <c r="A58" s="918" t="s">
        <v>1100</v>
      </c>
      <c r="B58" s="918" t="s">
        <v>1100</v>
      </c>
      <c r="C58" s="918" t="s">
        <v>1100</v>
      </c>
      <c r="D58" s="275" t="s">
        <v>1209</v>
      </c>
      <c r="E58" s="275" t="s">
        <v>1210</v>
      </c>
      <c r="F58" s="275" t="s">
        <v>1211</v>
      </c>
      <c r="G58" s="275" t="s">
        <v>1212</v>
      </c>
    </row>
    <row r="59" spans="1:7">
      <c r="A59" s="146" t="s">
        <v>975</v>
      </c>
      <c r="B59" s="258">
        <v>48</v>
      </c>
      <c r="C59" s="258">
        <v>12</v>
      </c>
      <c r="D59" s="259">
        <v>0.32</v>
      </c>
      <c r="E59" s="259">
        <v>0.41</v>
      </c>
      <c r="F59" s="259">
        <v>0.24</v>
      </c>
      <c r="G59" s="259">
        <v>0.03</v>
      </c>
    </row>
    <row r="60" spans="1:7">
      <c r="A60" s="146" t="s">
        <v>976</v>
      </c>
      <c r="B60" s="258">
        <v>44</v>
      </c>
      <c r="C60" s="258">
        <v>11</v>
      </c>
      <c r="D60" s="259">
        <v>0.43</v>
      </c>
      <c r="E60" s="259">
        <v>0.41</v>
      </c>
      <c r="F60" s="259">
        <v>0.15</v>
      </c>
      <c r="G60" s="259">
        <v>0.01</v>
      </c>
    </row>
    <row r="61" spans="1:7">
      <c r="A61" s="146" t="s">
        <v>978</v>
      </c>
      <c r="B61" s="258">
        <v>44</v>
      </c>
      <c r="C61" s="258">
        <v>11</v>
      </c>
      <c r="D61" s="259">
        <v>0.41</v>
      </c>
      <c r="E61" s="259">
        <v>0.43</v>
      </c>
      <c r="F61" s="259">
        <v>0.15</v>
      </c>
      <c r="G61" s="259">
        <v>0.01</v>
      </c>
    </row>
    <row r="62" spans="1:7">
      <c r="A62" s="146" t="s">
        <v>979</v>
      </c>
      <c r="B62" s="258">
        <v>41</v>
      </c>
      <c r="C62" s="258">
        <v>10</v>
      </c>
      <c r="D62" s="259">
        <v>0.51</v>
      </c>
      <c r="E62" s="259">
        <v>0.4</v>
      </c>
      <c r="F62" s="259">
        <v>0.1</v>
      </c>
      <c r="G62" s="259">
        <v>0</v>
      </c>
    </row>
    <row r="63" spans="1:7">
      <c r="A63" s="146" t="s">
        <v>980</v>
      </c>
      <c r="B63" s="258">
        <v>50</v>
      </c>
      <c r="C63" s="258">
        <v>12</v>
      </c>
      <c r="D63" s="259">
        <v>0.25</v>
      </c>
      <c r="E63" s="259">
        <v>0.39</v>
      </c>
      <c r="F63" s="259">
        <v>0.33</v>
      </c>
      <c r="G63" s="259">
        <v>0.03</v>
      </c>
    </row>
    <row r="65" spans="1:7">
      <c r="A65" s="153" t="s">
        <v>1263</v>
      </c>
      <c r="B65" s="1"/>
      <c r="C65" s="1"/>
      <c r="D65" s="1"/>
      <c r="E65" s="1"/>
      <c r="F65" s="1"/>
      <c r="G65" s="1"/>
    </row>
    <row r="66" spans="1:7" ht="26.25" customHeight="1">
      <c r="A66" s="918" t="s">
        <v>1206</v>
      </c>
      <c r="B66" s="918" t="s">
        <v>1082</v>
      </c>
      <c r="C66" s="918" t="s">
        <v>1207</v>
      </c>
      <c r="D66" s="921" t="s">
        <v>1208</v>
      </c>
      <c r="E66" s="1003"/>
      <c r="F66" s="1003"/>
      <c r="G66" s="1003"/>
    </row>
    <row r="67" spans="1:7">
      <c r="A67" s="918" t="s">
        <v>1100</v>
      </c>
      <c r="B67" s="918" t="s">
        <v>1100</v>
      </c>
      <c r="C67" s="918" t="s">
        <v>1100</v>
      </c>
      <c r="D67" s="275" t="s">
        <v>1209</v>
      </c>
      <c r="E67" s="275" t="s">
        <v>1210</v>
      </c>
      <c r="F67" s="275" t="s">
        <v>1211</v>
      </c>
      <c r="G67" s="275" t="s">
        <v>1212</v>
      </c>
    </row>
    <row r="68" spans="1:7">
      <c r="A68" s="146" t="s">
        <v>975</v>
      </c>
      <c r="B68" s="258">
        <v>49</v>
      </c>
      <c r="C68" s="258">
        <v>12</v>
      </c>
      <c r="D68" s="259">
        <v>0.25</v>
      </c>
      <c r="E68" s="259">
        <v>0.43</v>
      </c>
      <c r="F68" s="259">
        <v>0.28000000000000003</v>
      </c>
      <c r="G68" s="259">
        <v>0.04</v>
      </c>
    </row>
    <row r="69" spans="1:7">
      <c r="A69" s="146" t="s">
        <v>976</v>
      </c>
      <c r="B69" s="258">
        <v>46</v>
      </c>
      <c r="C69" s="258">
        <v>11</v>
      </c>
      <c r="D69" s="259">
        <v>0.36</v>
      </c>
      <c r="E69" s="259">
        <v>0.46</v>
      </c>
      <c r="F69" s="259">
        <v>0.18</v>
      </c>
      <c r="G69" s="259">
        <v>0.01</v>
      </c>
    </row>
    <row r="70" spans="1:7">
      <c r="A70" s="146" t="s">
        <v>978</v>
      </c>
      <c r="B70" s="258">
        <v>46</v>
      </c>
      <c r="C70" s="258">
        <v>11</v>
      </c>
      <c r="D70" s="259">
        <v>0.33</v>
      </c>
      <c r="E70" s="259">
        <v>0.46</v>
      </c>
      <c r="F70" s="259">
        <v>0.2</v>
      </c>
      <c r="G70" s="259">
        <v>0.01</v>
      </c>
    </row>
    <row r="71" spans="1:7">
      <c r="A71" s="146" t="s">
        <v>979</v>
      </c>
      <c r="B71" s="258">
        <v>43</v>
      </c>
      <c r="C71" s="258">
        <v>10</v>
      </c>
      <c r="D71" s="259">
        <v>0.43</v>
      </c>
      <c r="E71" s="259">
        <v>0.45</v>
      </c>
      <c r="F71" s="259">
        <v>0.12</v>
      </c>
      <c r="G71" s="259">
        <v>0</v>
      </c>
    </row>
    <row r="72" spans="1:7">
      <c r="A72" s="146" t="s">
        <v>980</v>
      </c>
      <c r="B72" s="258">
        <v>52</v>
      </c>
      <c r="C72" s="258">
        <v>12</v>
      </c>
      <c r="D72" s="259">
        <v>0.19</v>
      </c>
      <c r="E72" s="259">
        <v>0.42</v>
      </c>
      <c r="F72" s="259">
        <v>0.34</v>
      </c>
      <c r="G72" s="259">
        <v>0.06</v>
      </c>
    </row>
    <row r="74" spans="1:7">
      <c r="A74" s="153" t="s">
        <v>1264</v>
      </c>
      <c r="B74" s="1"/>
      <c r="C74" s="1"/>
      <c r="D74" s="1"/>
      <c r="E74" s="1"/>
      <c r="F74" s="1"/>
      <c r="G74" s="1"/>
    </row>
    <row r="75" spans="1:7" ht="26.25" customHeight="1">
      <c r="A75" s="918" t="s">
        <v>1206</v>
      </c>
      <c r="B75" s="918" t="s">
        <v>1082</v>
      </c>
      <c r="C75" s="918" t="s">
        <v>1207</v>
      </c>
      <c r="D75" s="921" t="s">
        <v>1208</v>
      </c>
      <c r="E75" s="1003"/>
      <c r="F75" s="1003"/>
      <c r="G75" s="1003"/>
    </row>
    <row r="76" spans="1:7">
      <c r="A76" s="918" t="s">
        <v>1100</v>
      </c>
      <c r="B76" s="918" t="s">
        <v>1100</v>
      </c>
      <c r="C76" s="918" t="s">
        <v>1100</v>
      </c>
      <c r="D76" s="275" t="s">
        <v>1209</v>
      </c>
      <c r="E76" s="275" t="s">
        <v>1210</v>
      </c>
      <c r="F76" s="275" t="s">
        <v>1211</v>
      </c>
      <c r="G76" s="275" t="s">
        <v>1212</v>
      </c>
    </row>
    <row r="77" spans="1:7">
      <c r="A77" s="146" t="s">
        <v>975</v>
      </c>
      <c r="B77" s="258">
        <v>51</v>
      </c>
      <c r="C77" s="258">
        <v>11</v>
      </c>
      <c r="D77" s="259">
        <v>0.17</v>
      </c>
      <c r="E77" s="259">
        <v>0.47</v>
      </c>
      <c r="F77" s="259">
        <v>0.32</v>
      </c>
      <c r="G77" s="259">
        <v>0.04</v>
      </c>
    </row>
    <row r="78" spans="1:7">
      <c r="A78" s="146" t="s">
        <v>976</v>
      </c>
      <c r="B78" s="258">
        <v>48</v>
      </c>
      <c r="C78" s="258">
        <v>10</v>
      </c>
      <c r="D78" s="259">
        <v>0.25</v>
      </c>
      <c r="E78" s="259">
        <v>0.53</v>
      </c>
      <c r="F78" s="259">
        <v>0.21</v>
      </c>
      <c r="G78" s="259">
        <v>0.01</v>
      </c>
    </row>
    <row r="79" spans="1:7">
      <c r="A79" s="146" t="s">
        <v>978</v>
      </c>
      <c r="B79" s="258">
        <v>48</v>
      </c>
      <c r="C79" s="258">
        <v>10</v>
      </c>
      <c r="D79" s="259">
        <v>0.23</v>
      </c>
      <c r="E79" s="259">
        <v>0.52</v>
      </c>
      <c r="F79" s="259">
        <v>0.23</v>
      </c>
      <c r="G79" s="259">
        <v>0.02</v>
      </c>
    </row>
    <row r="80" spans="1:7">
      <c r="A80" s="146" t="s">
        <v>979</v>
      </c>
      <c r="B80" s="258">
        <v>46</v>
      </c>
      <c r="C80" s="258">
        <v>9</v>
      </c>
      <c r="D80" s="259">
        <v>0.3</v>
      </c>
      <c r="E80" s="259">
        <v>0.55000000000000004</v>
      </c>
      <c r="F80" s="259">
        <v>0.15</v>
      </c>
      <c r="G80" s="259">
        <v>0</v>
      </c>
    </row>
    <row r="81" spans="1:7">
      <c r="A81" s="146" t="s">
        <v>980</v>
      </c>
      <c r="B81" s="258">
        <v>52</v>
      </c>
      <c r="C81" s="258">
        <v>11</v>
      </c>
      <c r="D81" s="259">
        <v>0.17</v>
      </c>
      <c r="E81" s="259">
        <v>0.47</v>
      </c>
      <c r="F81" s="259">
        <v>0.32</v>
      </c>
      <c r="G81" s="259">
        <v>0.04</v>
      </c>
    </row>
    <row r="82" spans="1:7">
      <c r="A82" s="153"/>
      <c r="B82" s="1"/>
      <c r="C82" s="1"/>
      <c r="D82" s="1"/>
      <c r="E82" s="1"/>
      <c r="F82" s="1"/>
      <c r="G82" s="1"/>
    </row>
    <row r="83" spans="1:7">
      <c r="A83" s="153"/>
      <c r="B83" s="1"/>
      <c r="C83" s="1"/>
      <c r="D83" s="1"/>
      <c r="E83" s="1"/>
      <c r="F83" s="1"/>
      <c r="G83" s="1"/>
    </row>
    <row r="84" spans="1:7">
      <c r="A84" s="153"/>
      <c r="B84" s="1"/>
      <c r="C84" s="1"/>
      <c r="D84" s="1"/>
      <c r="E84" s="1"/>
      <c r="F84" s="1"/>
      <c r="G84" s="1"/>
    </row>
    <row r="85" spans="1:7">
      <c r="A85" s="153"/>
      <c r="B85" s="1"/>
      <c r="C85" s="1"/>
      <c r="D85" s="1"/>
      <c r="E85" s="1"/>
      <c r="F85" s="1"/>
      <c r="G85" s="1"/>
    </row>
    <row r="87" spans="1:7" ht="26.25" customHeight="1"/>
    <row r="94" spans="1:7">
      <c r="A94" s="153"/>
      <c r="B94" s="274"/>
      <c r="C94" s="274"/>
      <c r="D94" s="274"/>
      <c r="E94" s="274"/>
      <c r="F94" s="274"/>
      <c r="G94" s="274"/>
    </row>
    <row r="95" spans="1:7">
      <c r="A95" s="153"/>
      <c r="B95" s="274"/>
      <c r="C95" s="274"/>
      <c r="D95" s="274"/>
      <c r="E95" s="274"/>
      <c r="F95" s="274"/>
      <c r="G95" s="274"/>
    </row>
    <row r="96" spans="1:7">
      <c r="A96" s="153"/>
      <c r="B96" s="274"/>
      <c r="C96" s="274"/>
      <c r="D96" s="274"/>
      <c r="E96" s="274"/>
      <c r="F96" s="274"/>
      <c r="G96" s="274"/>
    </row>
    <row r="97" spans="1:7">
      <c r="A97" s="153"/>
      <c r="B97" s="274"/>
      <c r="C97" s="274"/>
      <c r="D97" s="274"/>
      <c r="E97" s="274"/>
      <c r="F97" s="274"/>
      <c r="G97" s="274"/>
    </row>
    <row r="98" spans="1:7">
      <c r="A98" s="153"/>
      <c r="B98" s="274"/>
      <c r="C98" s="274"/>
      <c r="D98" s="274"/>
      <c r="E98" s="274"/>
      <c r="F98" s="274"/>
      <c r="G98" s="274"/>
    </row>
    <row r="99" spans="1:7">
      <c r="A99" s="153"/>
      <c r="B99" s="274"/>
      <c r="C99" s="274"/>
      <c r="D99" s="274"/>
      <c r="E99" s="274"/>
      <c r="F99" s="274"/>
      <c r="G99" s="274"/>
    </row>
  </sheetData>
  <mergeCells count="37">
    <mergeCell ref="J9:M9"/>
    <mergeCell ref="A66:A67"/>
    <mergeCell ref="B66:B67"/>
    <mergeCell ref="C66:C67"/>
    <mergeCell ref="D66:G66"/>
    <mergeCell ref="I19:I20"/>
    <mergeCell ref="J19:M19"/>
    <mergeCell ref="A9:A10"/>
    <mergeCell ref="B9:B10"/>
    <mergeCell ref="C9:C10"/>
    <mergeCell ref="D9:G9"/>
    <mergeCell ref="A75:A76"/>
    <mergeCell ref="B75:B76"/>
    <mergeCell ref="C75:C76"/>
    <mergeCell ref="D75:G75"/>
    <mergeCell ref="B19:B20"/>
    <mergeCell ref="B48:B49"/>
    <mergeCell ref="C48:C49"/>
    <mergeCell ref="D48:G48"/>
    <mergeCell ref="C19:C20"/>
    <mergeCell ref="D19:G19"/>
    <mergeCell ref="I7:O7"/>
    <mergeCell ref="A57:A58"/>
    <mergeCell ref="B57:B58"/>
    <mergeCell ref="C57:C58"/>
    <mergeCell ref="D57:G57"/>
    <mergeCell ref="A37:A38"/>
    <mergeCell ref="B37:B38"/>
    <mergeCell ref="C37:C38"/>
    <mergeCell ref="D37:G37"/>
    <mergeCell ref="A28:A29"/>
    <mergeCell ref="B28:B29"/>
    <mergeCell ref="C28:C29"/>
    <mergeCell ref="D28:G28"/>
    <mergeCell ref="A19:A20"/>
    <mergeCell ref="A7:G7"/>
    <mergeCell ref="A48:A49"/>
  </mergeCells>
  <pageMargins left="0.7" right="0.7" top="0.75" bottom="0.75" header="0.3" footer="0.3"/>
  <pageSetup orientation="portrait" r:id="rId1"/>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FD7C86-F4D1-421B-AEB3-F4712F3B680F}">
  <sheetPr>
    <tabColor theme="8" tint="0.59999389629810485"/>
  </sheetPr>
  <dimension ref="A1:H109"/>
  <sheetViews>
    <sheetView zoomScale="68" zoomScaleNormal="68" workbookViewId="0">
      <selection activeCell="H10" sqref="H10:I22"/>
    </sheetView>
  </sheetViews>
  <sheetFormatPr defaultColWidth="11.42578125" defaultRowHeight="15"/>
  <cols>
    <col min="1" max="1" width="9" style="3" bestFit="1" customWidth="1"/>
    <col min="2" max="2" width="32.7109375" style="3" bestFit="1" customWidth="1"/>
    <col min="3" max="3" width="70.5703125" style="3" bestFit="1" customWidth="1"/>
    <col min="4" max="4" width="9.42578125" style="3" bestFit="1" customWidth="1"/>
    <col min="5" max="7" width="9.85546875" style="3" bestFit="1" customWidth="1"/>
    <col min="8" max="8" width="11.42578125" style="3"/>
    <col min="9" max="9" width="11.42578125" style="3" customWidth="1"/>
    <col min="10" max="16" width="11.42578125" style="3"/>
    <col min="17" max="17" width="25.140625" style="3" customWidth="1"/>
    <col min="18" max="18" width="11.42578125" style="3"/>
    <col min="19" max="19" width="19.140625" style="3" customWidth="1"/>
    <col min="20" max="16384" width="11.42578125" style="3"/>
  </cols>
  <sheetData>
    <row r="1" spans="1:8" ht="15.75">
      <c r="C1" s="378" t="s">
        <v>49</v>
      </c>
      <c r="D1" s="13"/>
      <c r="E1" s="13"/>
      <c r="F1" s="13"/>
      <c r="G1" s="13"/>
      <c r="H1" s="13"/>
    </row>
    <row r="2" spans="1:8" ht="15.75">
      <c r="C2" s="57" t="s">
        <v>168</v>
      </c>
      <c r="D2" s="13"/>
      <c r="E2" s="13"/>
      <c r="F2" s="13"/>
      <c r="G2" s="730"/>
      <c r="H2" s="730"/>
    </row>
    <row r="3" spans="1:8" ht="15.75">
      <c r="C3" s="57" t="s">
        <v>166</v>
      </c>
      <c r="D3" s="4"/>
      <c r="E3" s="4"/>
      <c r="F3" s="4"/>
      <c r="G3" s="730"/>
      <c r="H3" s="730"/>
    </row>
    <row r="4" spans="1:8">
      <c r="B4" s="4"/>
      <c r="C4" s="13"/>
      <c r="D4" s="13"/>
      <c r="E4" s="13"/>
      <c r="F4" s="13"/>
      <c r="G4" s="730"/>
      <c r="H4" s="730"/>
    </row>
    <row r="5" spans="1:8" ht="42.75" customHeight="1">
      <c r="C5" s="149"/>
      <c r="D5" s="149"/>
      <c r="E5" s="149"/>
      <c r="F5" s="149"/>
      <c r="G5" s="149"/>
      <c r="H5" s="149"/>
    </row>
    <row r="6" spans="1:8" ht="42.75" customHeight="1">
      <c r="B6" s="903" t="s">
        <v>1265</v>
      </c>
      <c r="C6" s="903"/>
      <c r="D6" s="903"/>
      <c r="E6" s="903"/>
      <c r="F6" s="903"/>
      <c r="G6" s="903"/>
      <c r="H6" s="149"/>
    </row>
    <row r="7" spans="1:8" ht="42.75" customHeight="1">
      <c r="B7" s="376"/>
      <c r="C7" s="376"/>
      <c r="D7" s="376"/>
      <c r="E7" s="376"/>
      <c r="F7" s="376"/>
      <c r="G7" s="376"/>
      <c r="H7" s="149"/>
    </row>
    <row r="8" spans="1:8" ht="42.75" customHeight="1">
      <c r="B8" s="115" t="s">
        <v>1247</v>
      </c>
      <c r="C8" s="149"/>
      <c r="D8" s="149"/>
      <c r="E8" s="149"/>
      <c r="F8" s="149"/>
      <c r="G8" s="149"/>
      <c r="H8" s="149"/>
    </row>
    <row r="9" spans="1:8" ht="42.75" customHeight="1">
      <c r="A9" s="453" t="s">
        <v>1266</v>
      </c>
      <c r="B9" s="453" t="s">
        <v>56</v>
      </c>
      <c r="C9" s="938" t="s">
        <v>1046</v>
      </c>
      <c r="D9" s="940" t="s">
        <v>1208</v>
      </c>
      <c r="E9" s="941"/>
      <c r="F9" s="941"/>
      <c r="G9" s="942"/>
      <c r="H9" s="149"/>
    </row>
    <row r="10" spans="1:8" ht="42.75" customHeight="1">
      <c r="A10" s="454"/>
      <c r="B10" s="454"/>
      <c r="C10" s="939"/>
      <c r="D10" s="416" t="s">
        <v>1209</v>
      </c>
      <c r="E10" s="416" t="s">
        <v>1210</v>
      </c>
      <c r="F10" s="416" t="s">
        <v>1211</v>
      </c>
      <c r="G10" s="416" t="s">
        <v>1212</v>
      </c>
      <c r="H10" s="149"/>
    </row>
    <row r="11" spans="1:8" ht="15" customHeight="1">
      <c r="A11" s="669">
        <v>1</v>
      </c>
      <c r="B11" s="658" t="s">
        <v>872</v>
      </c>
      <c r="C11" s="658" t="s">
        <v>404</v>
      </c>
      <c r="D11" s="657">
        <v>0.82</v>
      </c>
      <c r="E11" s="657">
        <v>0.18</v>
      </c>
      <c r="F11" s="361">
        <v>0</v>
      </c>
      <c r="G11" s="361">
        <v>0</v>
      </c>
      <c r="H11" s="664"/>
    </row>
    <row r="12" spans="1:8" ht="15" customHeight="1">
      <c r="A12" s="669">
        <v>2</v>
      </c>
      <c r="B12" s="658" t="s">
        <v>872</v>
      </c>
      <c r="C12" s="658" t="s">
        <v>396</v>
      </c>
      <c r="D12" s="657">
        <v>0.81</v>
      </c>
      <c r="E12" s="657">
        <v>0.19</v>
      </c>
      <c r="F12" s="361">
        <v>0</v>
      </c>
      <c r="G12" s="361">
        <v>0</v>
      </c>
      <c r="H12" s="664"/>
    </row>
    <row r="13" spans="1:8" ht="15" customHeight="1">
      <c r="A13" s="669">
        <v>3</v>
      </c>
      <c r="B13" s="658" t="s">
        <v>581</v>
      </c>
      <c r="C13" s="658" t="s">
        <v>737</v>
      </c>
      <c r="D13" s="657">
        <v>0.78</v>
      </c>
      <c r="E13" s="657">
        <v>0.22</v>
      </c>
      <c r="F13" s="361">
        <v>0</v>
      </c>
      <c r="G13" s="361">
        <v>0</v>
      </c>
      <c r="H13" s="664"/>
    </row>
    <row r="14" spans="1:8" ht="15" customHeight="1">
      <c r="A14" s="669">
        <v>4</v>
      </c>
      <c r="B14" s="658" t="s">
        <v>597</v>
      </c>
      <c r="C14" s="658" t="s">
        <v>469</v>
      </c>
      <c r="D14" s="657">
        <v>0.78</v>
      </c>
      <c r="E14" s="657">
        <v>0.22</v>
      </c>
      <c r="F14" s="361">
        <v>0</v>
      </c>
      <c r="G14" s="361">
        <v>0</v>
      </c>
      <c r="H14" s="664"/>
    </row>
    <row r="15" spans="1:8" ht="15" customHeight="1">
      <c r="A15" s="669">
        <v>5</v>
      </c>
      <c r="B15" s="359" t="s">
        <v>597</v>
      </c>
      <c r="C15" s="359" t="s">
        <v>467</v>
      </c>
      <c r="D15" s="361">
        <v>0.75</v>
      </c>
      <c r="E15" s="361">
        <v>0.21</v>
      </c>
      <c r="F15" s="361">
        <v>0.04</v>
      </c>
      <c r="G15" s="361">
        <v>0</v>
      </c>
      <c r="H15" s="664"/>
    </row>
    <row r="16" spans="1:8" ht="15" customHeight="1">
      <c r="A16" s="669">
        <v>6</v>
      </c>
      <c r="B16" s="359" t="s">
        <v>890</v>
      </c>
      <c r="C16" s="359" t="s">
        <v>351</v>
      </c>
      <c r="D16" s="361">
        <v>0.75</v>
      </c>
      <c r="E16" s="361">
        <v>0.08</v>
      </c>
      <c r="F16" s="361">
        <v>0.17</v>
      </c>
      <c r="G16" s="361">
        <v>0</v>
      </c>
      <c r="H16" s="664"/>
    </row>
    <row r="17" spans="1:8" ht="15" customHeight="1">
      <c r="A17" s="669">
        <v>7</v>
      </c>
      <c r="B17" s="359" t="s">
        <v>714</v>
      </c>
      <c r="C17" s="359" t="s">
        <v>491</v>
      </c>
      <c r="D17" s="361">
        <v>0.72</v>
      </c>
      <c r="E17" s="361">
        <v>0.2</v>
      </c>
      <c r="F17" s="361">
        <v>0.08</v>
      </c>
      <c r="G17" s="361">
        <v>0</v>
      </c>
      <c r="H17" s="664"/>
    </row>
    <row r="18" spans="1:8" ht="15" customHeight="1">
      <c r="A18" s="669">
        <v>8</v>
      </c>
      <c r="B18" s="359" t="s">
        <v>872</v>
      </c>
      <c r="C18" s="359" t="s">
        <v>397</v>
      </c>
      <c r="D18" s="361">
        <v>0.71</v>
      </c>
      <c r="E18" s="361">
        <v>0.26</v>
      </c>
      <c r="F18" s="361">
        <v>0.03</v>
      </c>
      <c r="G18" s="361">
        <v>0</v>
      </c>
      <c r="H18" s="664"/>
    </row>
    <row r="19" spans="1:8" ht="15" customHeight="1">
      <c r="A19" s="669">
        <v>9</v>
      </c>
      <c r="B19" s="658" t="s">
        <v>872</v>
      </c>
      <c r="C19" s="658" t="s">
        <v>402</v>
      </c>
      <c r="D19" s="657">
        <v>0.71</v>
      </c>
      <c r="E19" s="657">
        <v>0.28999999999999998</v>
      </c>
      <c r="F19" s="361">
        <v>0</v>
      </c>
      <c r="G19" s="361">
        <v>0</v>
      </c>
      <c r="H19" s="664"/>
    </row>
    <row r="20" spans="1:8" ht="15" customHeight="1">
      <c r="A20" s="669">
        <v>10</v>
      </c>
      <c r="B20" s="658" t="s">
        <v>749</v>
      </c>
      <c r="C20" s="658" t="s">
        <v>504</v>
      </c>
      <c r="D20" s="657">
        <v>0.71</v>
      </c>
      <c r="E20" s="657">
        <v>0.28999999999999998</v>
      </c>
      <c r="F20" s="361">
        <v>0</v>
      </c>
      <c r="G20" s="361">
        <v>0</v>
      </c>
      <c r="H20" s="664"/>
    </row>
    <row r="21" spans="1:8" ht="15" customHeight="1">
      <c r="A21" s="669">
        <v>11</v>
      </c>
      <c r="B21" s="359" t="s">
        <v>872</v>
      </c>
      <c r="C21" s="359" t="s">
        <v>393</v>
      </c>
      <c r="D21" s="361">
        <v>0.7</v>
      </c>
      <c r="E21" s="361">
        <v>0.25</v>
      </c>
      <c r="F21" s="361">
        <v>0.05</v>
      </c>
      <c r="G21" s="361">
        <v>0</v>
      </c>
      <c r="H21" s="664"/>
    </row>
    <row r="22" spans="1:8" ht="42.75" customHeight="1">
      <c r="A22" s="667"/>
      <c r="B22" s="668"/>
      <c r="C22" s="668"/>
      <c r="D22" s="478"/>
      <c r="E22" s="478"/>
      <c r="F22" s="478"/>
      <c r="G22" s="478"/>
      <c r="H22" s="149"/>
    </row>
    <row r="23" spans="1:8">
      <c r="B23" s="115" t="s">
        <v>1248</v>
      </c>
      <c r="C23" s="149"/>
      <c r="D23" s="149"/>
      <c r="E23" s="149"/>
      <c r="F23" s="149"/>
      <c r="G23" s="149"/>
      <c r="H23" s="149"/>
    </row>
    <row r="24" spans="1:8" ht="31.5" customHeight="1">
      <c r="A24" s="453" t="s">
        <v>1266</v>
      </c>
      <c r="B24" s="453" t="s">
        <v>56</v>
      </c>
      <c r="C24" s="938" t="s">
        <v>1046</v>
      </c>
      <c r="D24" s="940" t="s">
        <v>1208</v>
      </c>
      <c r="E24" s="941"/>
      <c r="F24" s="941"/>
      <c r="G24" s="942"/>
      <c r="H24" s="149"/>
    </row>
    <row r="25" spans="1:8">
      <c r="A25" s="454"/>
      <c r="B25" s="454"/>
      <c r="C25" s="939"/>
      <c r="D25" s="416" t="s">
        <v>1209</v>
      </c>
      <c r="E25" s="416" t="s">
        <v>1210</v>
      </c>
      <c r="F25" s="416" t="s">
        <v>1211</v>
      </c>
      <c r="G25" s="416" t="s">
        <v>1212</v>
      </c>
      <c r="H25" s="149"/>
    </row>
    <row r="26" spans="1:8">
      <c r="A26" s="410">
        <v>1</v>
      </c>
      <c r="B26" s="346" t="s">
        <v>600</v>
      </c>
      <c r="C26" s="346" t="s">
        <v>550</v>
      </c>
      <c r="D26" s="354">
        <v>1</v>
      </c>
      <c r="E26" s="353">
        <v>0</v>
      </c>
      <c r="F26" s="353">
        <v>0</v>
      </c>
      <c r="G26" s="353">
        <v>0</v>
      </c>
      <c r="H26" s="149"/>
    </row>
    <row r="27" spans="1:8">
      <c r="A27" s="410">
        <v>2</v>
      </c>
      <c r="B27" s="346" t="s">
        <v>634</v>
      </c>
      <c r="C27" s="346" t="s">
        <v>354</v>
      </c>
      <c r="D27" s="354">
        <v>1</v>
      </c>
      <c r="E27" s="353">
        <v>0</v>
      </c>
      <c r="F27" s="353">
        <v>0</v>
      </c>
      <c r="G27" s="353">
        <v>0</v>
      </c>
      <c r="H27" s="149"/>
    </row>
    <row r="28" spans="1:8">
      <c r="A28" s="410">
        <v>3</v>
      </c>
      <c r="B28" s="346" t="s">
        <v>752</v>
      </c>
      <c r="C28" s="346" t="s">
        <v>857</v>
      </c>
      <c r="D28" s="354">
        <v>1</v>
      </c>
      <c r="E28" s="353">
        <v>0</v>
      </c>
      <c r="F28" s="353">
        <v>0</v>
      </c>
      <c r="G28" s="353">
        <v>0</v>
      </c>
      <c r="H28" s="149"/>
    </row>
    <row r="29" spans="1:8">
      <c r="A29" s="410">
        <v>4</v>
      </c>
      <c r="B29" s="346" t="s">
        <v>597</v>
      </c>
      <c r="C29" s="346" t="s">
        <v>1101</v>
      </c>
      <c r="D29" s="354">
        <v>1</v>
      </c>
      <c r="E29" s="353">
        <v>0</v>
      </c>
      <c r="F29" s="353">
        <v>0</v>
      </c>
      <c r="G29" s="353">
        <v>0</v>
      </c>
      <c r="H29" s="149"/>
    </row>
    <row r="30" spans="1:8">
      <c r="A30" s="410">
        <v>5</v>
      </c>
      <c r="B30" s="363" t="s">
        <v>977</v>
      </c>
      <c r="C30" s="346" t="s">
        <v>1090</v>
      </c>
      <c r="D30" s="354">
        <v>1</v>
      </c>
      <c r="E30" s="353">
        <v>0</v>
      </c>
      <c r="F30" s="353">
        <v>0</v>
      </c>
      <c r="G30" s="353">
        <v>0</v>
      </c>
      <c r="H30" s="149"/>
    </row>
    <row r="31" spans="1:8">
      <c r="A31" s="410">
        <v>6</v>
      </c>
      <c r="B31" s="346" t="s">
        <v>581</v>
      </c>
      <c r="C31" s="346" t="s">
        <v>545</v>
      </c>
      <c r="D31" s="354">
        <v>1</v>
      </c>
      <c r="E31" s="353">
        <v>0</v>
      </c>
      <c r="F31" s="353">
        <v>0</v>
      </c>
      <c r="G31" s="353">
        <v>0</v>
      </c>
      <c r="H31" s="149"/>
    </row>
    <row r="32" spans="1:8">
      <c r="A32" s="410">
        <v>7</v>
      </c>
      <c r="B32" s="346" t="s">
        <v>597</v>
      </c>
      <c r="C32" s="346" t="s">
        <v>988</v>
      </c>
      <c r="D32" s="354">
        <v>0.89</v>
      </c>
      <c r="E32" s="353">
        <v>0.11</v>
      </c>
      <c r="F32" s="353">
        <v>0</v>
      </c>
      <c r="G32" s="353">
        <v>0</v>
      </c>
      <c r="H32" s="149"/>
    </row>
    <row r="33" spans="1:8">
      <c r="A33" s="410">
        <v>8</v>
      </c>
      <c r="B33" s="346" t="s">
        <v>610</v>
      </c>
      <c r="C33" s="346" t="s">
        <v>1105</v>
      </c>
      <c r="D33" s="354">
        <v>0.88</v>
      </c>
      <c r="E33" s="353">
        <v>0.13</v>
      </c>
      <c r="F33" s="353">
        <v>0</v>
      </c>
      <c r="G33" s="353">
        <v>0</v>
      </c>
      <c r="H33" s="149"/>
    </row>
    <row r="34" spans="1:8">
      <c r="A34" s="410">
        <v>9</v>
      </c>
      <c r="B34" s="346" t="s">
        <v>872</v>
      </c>
      <c r="C34" s="346" t="s">
        <v>396</v>
      </c>
      <c r="D34" s="354">
        <v>0.85</v>
      </c>
      <c r="E34" s="353">
        <v>0.15</v>
      </c>
      <c r="F34" s="353">
        <v>0</v>
      </c>
      <c r="G34" s="353">
        <v>0</v>
      </c>
      <c r="H34" s="149"/>
    </row>
    <row r="35" spans="1:8">
      <c r="A35" s="410">
        <v>10</v>
      </c>
      <c r="B35" s="346" t="s">
        <v>872</v>
      </c>
      <c r="C35" s="346" t="s">
        <v>403</v>
      </c>
      <c r="D35" s="354">
        <v>0.81</v>
      </c>
      <c r="E35" s="353">
        <v>0.13</v>
      </c>
      <c r="F35" s="353">
        <v>0.06</v>
      </c>
      <c r="G35" s="353">
        <v>0</v>
      </c>
      <c r="H35" s="149"/>
    </row>
    <row r="36" spans="1:8">
      <c r="A36" s="410">
        <v>11</v>
      </c>
      <c r="B36" s="346" t="s">
        <v>872</v>
      </c>
      <c r="C36" s="346" t="s">
        <v>404</v>
      </c>
      <c r="D36" s="354">
        <v>0.78</v>
      </c>
      <c r="E36" s="353">
        <v>0.19</v>
      </c>
      <c r="F36" s="353">
        <v>0.04</v>
      </c>
      <c r="G36" s="353">
        <v>0</v>
      </c>
      <c r="H36" s="149"/>
    </row>
    <row r="37" spans="1:8">
      <c r="A37" s="410">
        <v>12</v>
      </c>
      <c r="B37" s="346" t="s">
        <v>872</v>
      </c>
      <c r="C37" s="346" t="s">
        <v>981</v>
      </c>
      <c r="D37" s="354">
        <v>0.78</v>
      </c>
      <c r="E37" s="353">
        <v>0.22</v>
      </c>
      <c r="F37" s="353">
        <v>0</v>
      </c>
      <c r="G37" s="353">
        <v>0</v>
      </c>
      <c r="H37" s="149"/>
    </row>
    <row r="38" spans="1:8">
      <c r="A38" s="410">
        <v>13</v>
      </c>
      <c r="B38" s="346" t="s">
        <v>582</v>
      </c>
      <c r="C38" s="346" t="s">
        <v>1092</v>
      </c>
      <c r="D38" s="354">
        <v>0.77</v>
      </c>
      <c r="E38" s="353">
        <v>0.23</v>
      </c>
      <c r="F38" s="353">
        <v>0</v>
      </c>
      <c r="G38" s="353">
        <v>0</v>
      </c>
      <c r="H38" s="149"/>
    </row>
    <row r="39" spans="1:8">
      <c r="A39" s="410">
        <v>14</v>
      </c>
      <c r="B39" s="346" t="s">
        <v>872</v>
      </c>
      <c r="C39" s="346" t="s">
        <v>393</v>
      </c>
      <c r="D39" s="354">
        <v>0.74</v>
      </c>
      <c r="E39" s="353">
        <v>0.22</v>
      </c>
      <c r="F39" s="353">
        <v>0.04</v>
      </c>
      <c r="G39" s="353">
        <v>0</v>
      </c>
      <c r="H39" s="149"/>
    </row>
    <row r="40" spans="1:8">
      <c r="A40" s="410">
        <v>15</v>
      </c>
      <c r="B40" s="346" t="s">
        <v>872</v>
      </c>
      <c r="C40" s="346" t="s">
        <v>399</v>
      </c>
      <c r="D40" s="354">
        <v>0.71</v>
      </c>
      <c r="E40" s="353">
        <v>0.28999999999999998</v>
      </c>
      <c r="F40" s="353">
        <v>0</v>
      </c>
      <c r="G40" s="353">
        <v>0</v>
      </c>
      <c r="H40" s="149"/>
    </row>
    <row r="41" spans="1:8">
      <c r="A41" s="410">
        <v>16</v>
      </c>
      <c r="B41" s="346" t="s">
        <v>714</v>
      </c>
      <c r="C41" s="346" t="s">
        <v>490</v>
      </c>
      <c r="D41" s="354">
        <v>0.7</v>
      </c>
      <c r="E41" s="353">
        <v>0.3</v>
      </c>
      <c r="F41" s="353">
        <v>0</v>
      </c>
      <c r="G41" s="353">
        <v>0</v>
      </c>
      <c r="H41" s="149"/>
    </row>
    <row r="42" spans="1:8">
      <c r="A42" s="410">
        <v>17</v>
      </c>
      <c r="B42" s="346" t="s">
        <v>752</v>
      </c>
      <c r="C42" s="346" t="s">
        <v>1093</v>
      </c>
      <c r="D42" s="354">
        <v>0.7</v>
      </c>
      <c r="E42" s="353">
        <v>0.3</v>
      </c>
      <c r="F42" s="353">
        <v>0</v>
      </c>
      <c r="G42" s="353">
        <v>0</v>
      </c>
      <c r="H42" s="149"/>
    </row>
    <row r="43" spans="1:8" ht="19.5" customHeight="1">
      <c r="B43" s="376"/>
      <c r="C43" s="376"/>
      <c r="D43" s="376"/>
      <c r="E43" s="376"/>
      <c r="F43" s="376"/>
      <c r="G43" s="376"/>
      <c r="H43" s="149"/>
    </row>
    <row r="44" spans="1:8">
      <c r="B44" s="115" t="s">
        <v>1255</v>
      </c>
      <c r="C44" s="149"/>
      <c r="D44" s="149"/>
      <c r="E44" s="149"/>
      <c r="F44" s="149"/>
      <c r="G44" s="149"/>
      <c r="H44" s="149"/>
    </row>
    <row r="45" spans="1:8" ht="36.75" customHeight="1">
      <c r="A45" s="453" t="s">
        <v>1266</v>
      </c>
      <c r="B45" s="453" t="s">
        <v>56</v>
      </c>
      <c r="C45" s="938" t="s">
        <v>1046</v>
      </c>
      <c r="D45" s="940" t="s">
        <v>1208</v>
      </c>
      <c r="E45" s="941"/>
      <c r="F45" s="941"/>
      <c r="G45" s="942"/>
      <c r="H45" s="149"/>
    </row>
    <row r="46" spans="1:8">
      <c r="A46" s="454"/>
      <c r="B46" s="454"/>
      <c r="C46" s="939"/>
      <c r="D46" s="416" t="s">
        <v>1209</v>
      </c>
      <c r="E46" s="416" t="s">
        <v>1210</v>
      </c>
      <c r="F46" s="416" t="s">
        <v>1211</v>
      </c>
      <c r="G46" s="416" t="s">
        <v>1212</v>
      </c>
      <c r="H46" s="149"/>
    </row>
    <row r="47" spans="1:8">
      <c r="A47" s="133">
        <v>1</v>
      </c>
      <c r="B47" s="359" t="s">
        <v>627</v>
      </c>
      <c r="C47" s="358" t="s">
        <v>425</v>
      </c>
      <c r="D47" s="361">
        <v>1</v>
      </c>
      <c r="E47" s="361">
        <v>0</v>
      </c>
      <c r="F47" s="361">
        <v>0</v>
      </c>
      <c r="G47" s="361">
        <v>0</v>
      </c>
      <c r="H47" s="149"/>
    </row>
    <row r="48" spans="1:8">
      <c r="A48" s="133">
        <v>2</v>
      </c>
      <c r="B48" s="359" t="s">
        <v>581</v>
      </c>
      <c r="C48" s="358" t="s">
        <v>548</v>
      </c>
      <c r="D48" s="361">
        <v>1</v>
      </c>
      <c r="E48" s="361">
        <v>0</v>
      </c>
      <c r="F48" s="361">
        <v>0</v>
      </c>
      <c r="G48" s="361">
        <v>0</v>
      </c>
      <c r="H48" s="149"/>
    </row>
    <row r="49" spans="1:8">
      <c r="A49" s="133">
        <v>3</v>
      </c>
      <c r="B49" s="359" t="s">
        <v>588</v>
      </c>
      <c r="C49" s="358" t="s">
        <v>545</v>
      </c>
      <c r="D49" s="361">
        <v>1</v>
      </c>
      <c r="E49" s="361">
        <v>0</v>
      </c>
      <c r="F49" s="361">
        <v>0</v>
      </c>
      <c r="G49" s="361">
        <v>0</v>
      </c>
      <c r="H49" s="149"/>
    </row>
    <row r="50" spans="1:8">
      <c r="A50" s="133">
        <v>4</v>
      </c>
      <c r="B50" s="359" t="s">
        <v>578</v>
      </c>
      <c r="C50" s="358" t="s">
        <v>1231</v>
      </c>
      <c r="D50" s="361">
        <v>1</v>
      </c>
      <c r="E50" s="361">
        <v>0</v>
      </c>
      <c r="F50" s="361">
        <v>0</v>
      </c>
      <c r="G50" s="361">
        <v>0</v>
      </c>
      <c r="H50" s="149"/>
    </row>
    <row r="51" spans="1:8">
      <c r="A51" s="133">
        <v>5</v>
      </c>
      <c r="B51" s="359" t="s">
        <v>872</v>
      </c>
      <c r="C51" s="358" t="s">
        <v>393</v>
      </c>
      <c r="D51" s="361">
        <v>0.88</v>
      </c>
      <c r="E51" s="361">
        <v>0.12</v>
      </c>
      <c r="F51" s="361">
        <v>0</v>
      </c>
      <c r="G51" s="361">
        <v>0</v>
      </c>
      <c r="H51" s="149"/>
    </row>
    <row r="52" spans="1:8">
      <c r="A52" s="133">
        <v>6</v>
      </c>
      <c r="B52" s="359" t="s">
        <v>872</v>
      </c>
      <c r="C52" s="358" t="s">
        <v>404</v>
      </c>
      <c r="D52" s="361">
        <v>0.87</v>
      </c>
      <c r="E52" s="361">
        <v>0.13</v>
      </c>
      <c r="F52" s="361">
        <v>0</v>
      </c>
      <c r="G52" s="361">
        <v>0</v>
      </c>
      <c r="H52" s="149"/>
    </row>
    <row r="53" spans="1:8">
      <c r="A53" s="133">
        <v>7</v>
      </c>
      <c r="B53" s="359" t="s">
        <v>714</v>
      </c>
      <c r="C53" s="358" t="s">
        <v>490</v>
      </c>
      <c r="D53" s="361">
        <v>0.86</v>
      </c>
      <c r="E53" s="361">
        <v>0</v>
      </c>
      <c r="F53" s="361">
        <v>0.14000000000000001</v>
      </c>
      <c r="G53" s="361">
        <v>0</v>
      </c>
      <c r="H53" s="149"/>
    </row>
    <row r="54" spans="1:8">
      <c r="A54" s="133">
        <v>8</v>
      </c>
      <c r="B54" s="359" t="s">
        <v>581</v>
      </c>
      <c r="C54" s="358" t="s">
        <v>1267</v>
      </c>
      <c r="D54" s="361">
        <v>0.83</v>
      </c>
      <c r="E54" s="361">
        <v>0.17</v>
      </c>
      <c r="F54" s="361">
        <v>0</v>
      </c>
      <c r="G54" s="361">
        <v>0</v>
      </c>
      <c r="H54" s="149"/>
    </row>
    <row r="55" spans="1:8">
      <c r="A55" s="133">
        <v>9</v>
      </c>
      <c r="B55" s="359" t="s">
        <v>714</v>
      </c>
      <c r="C55" s="358" t="s">
        <v>491</v>
      </c>
      <c r="D55" s="361">
        <v>0.82</v>
      </c>
      <c r="E55" s="361">
        <v>0.18</v>
      </c>
      <c r="F55" s="361">
        <v>0</v>
      </c>
      <c r="G55" s="361">
        <v>0</v>
      </c>
      <c r="H55" s="149"/>
    </row>
    <row r="56" spans="1:8">
      <c r="A56" s="362">
        <v>10</v>
      </c>
      <c r="B56" s="359" t="s">
        <v>666</v>
      </c>
      <c r="C56" s="358" t="s">
        <v>339</v>
      </c>
      <c r="D56" s="361">
        <v>0.8</v>
      </c>
      <c r="E56" s="361">
        <v>0.1</v>
      </c>
      <c r="F56" s="361">
        <v>0.1</v>
      </c>
      <c r="G56" s="361">
        <v>0</v>
      </c>
      <c r="H56" s="149"/>
    </row>
    <row r="57" spans="1:8">
      <c r="A57" s="133">
        <v>11</v>
      </c>
      <c r="B57" s="359" t="s">
        <v>890</v>
      </c>
      <c r="C57" s="359" t="s">
        <v>335</v>
      </c>
      <c r="D57" s="361">
        <v>0.8</v>
      </c>
      <c r="E57" s="361">
        <v>0.13</v>
      </c>
      <c r="F57" s="361">
        <v>7.0000000000000007E-2</v>
      </c>
      <c r="G57" s="361">
        <v>0</v>
      </c>
      <c r="H57" s="149"/>
    </row>
    <row r="58" spans="1:8">
      <c r="B58" s="464"/>
      <c r="C58" s="464"/>
      <c r="D58" s="465"/>
      <c r="E58" s="465"/>
      <c r="F58" s="465"/>
      <c r="G58" s="465"/>
      <c r="H58" s="149"/>
    </row>
    <row r="59" spans="1:8">
      <c r="B59" s="115" t="s">
        <v>1260</v>
      </c>
      <c r="C59" s="151"/>
    </row>
    <row r="60" spans="1:8" ht="45.75" customHeight="1">
      <c r="A60" s="453" t="s">
        <v>1266</v>
      </c>
      <c r="B60" s="453" t="s">
        <v>56</v>
      </c>
      <c r="C60" s="938" t="s">
        <v>1046</v>
      </c>
      <c r="D60" s="940" t="s">
        <v>1208</v>
      </c>
      <c r="E60" s="941"/>
      <c r="F60" s="941"/>
      <c r="G60" s="942"/>
    </row>
    <row r="61" spans="1:8">
      <c r="A61" s="454"/>
      <c r="B61" s="454"/>
      <c r="C61" s="939"/>
      <c r="D61" s="416" t="s">
        <v>1209</v>
      </c>
      <c r="E61" s="416" t="s">
        <v>1210</v>
      </c>
      <c r="F61" s="416" t="s">
        <v>1211</v>
      </c>
      <c r="G61" s="416" t="s">
        <v>1212</v>
      </c>
    </row>
    <row r="62" spans="1:8">
      <c r="A62" s="154">
        <v>1</v>
      </c>
      <c r="B62" s="76" t="s">
        <v>634</v>
      </c>
      <c r="C62" s="75" t="s">
        <v>354</v>
      </c>
      <c r="D62" s="77">
        <v>1</v>
      </c>
      <c r="E62" s="77">
        <v>0</v>
      </c>
      <c r="F62" s="77">
        <v>0</v>
      </c>
      <c r="G62" s="77">
        <v>0</v>
      </c>
    </row>
    <row r="63" spans="1:8">
      <c r="A63" s="154">
        <v>2</v>
      </c>
      <c r="B63" s="76" t="s">
        <v>872</v>
      </c>
      <c r="C63" s="75" t="s">
        <v>399</v>
      </c>
      <c r="D63" s="77">
        <v>1</v>
      </c>
      <c r="E63" s="77">
        <v>0</v>
      </c>
      <c r="F63" s="77">
        <v>0</v>
      </c>
      <c r="G63" s="77">
        <v>0</v>
      </c>
    </row>
    <row r="64" spans="1:8">
      <c r="A64" s="154">
        <v>3</v>
      </c>
      <c r="B64" s="76" t="s">
        <v>872</v>
      </c>
      <c r="C64" s="75" t="s">
        <v>393</v>
      </c>
      <c r="D64" s="77">
        <v>1</v>
      </c>
      <c r="E64" s="77">
        <v>0</v>
      </c>
      <c r="F64" s="77">
        <v>0</v>
      </c>
      <c r="G64" s="77">
        <v>0</v>
      </c>
    </row>
    <row r="65" spans="1:7">
      <c r="A65" s="154">
        <v>4</v>
      </c>
      <c r="B65" s="76" t="s">
        <v>872</v>
      </c>
      <c r="C65" s="75" t="s">
        <v>396</v>
      </c>
      <c r="D65" s="77">
        <v>0.93</v>
      </c>
      <c r="E65" s="77">
        <v>7.0000000000000007E-2</v>
      </c>
      <c r="F65" s="77">
        <v>0</v>
      </c>
      <c r="G65" s="77">
        <v>0</v>
      </c>
    </row>
    <row r="66" spans="1:7">
      <c r="A66" s="154">
        <v>5</v>
      </c>
      <c r="B66" s="76" t="s">
        <v>700</v>
      </c>
      <c r="C66" s="75" t="s">
        <v>484</v>
      </c>
      <c r="D66" s="77">
        <v>1</v>
      </c>
      <c r="E66" s="77">
        <v>0</v>
      </c>
      <c r="F66" s="77">
        <v>0</v>
      </c>
      <c r="G66" s="77">
        <v>0</v>
      </c>
    </row>
    <row r="70" spans="1:7" ht="35.25" customHeight="1"/>
    <row r="79" spans="1:7" ht="22.5" customHeight="1"/>
    <row r="88" ht="26.25" customHeight="1"/>
    <row r="97" ht="26.25" customHeight="1"/>
    <row r="109" ht="26.25" customHeight="1"/>
  </sheetData>
  <autoFilter ref="A46:H46" xr:uid="{7AFD7C86-F4D1-421B-AEB3-F4712F3B680F}"/>
  <mergeCells count="10">
    <mergeCell ref="C60:C61"/>
    <mergeCell ref="D60:G60"/>
    <mergeCell ref="G2:H4"/>
    <mergeCell ref="B6:G6"/>
    <mergeCell ref="C45:C46"/>
    <mergeCell ref="D45:G45"/>
    <mergeCell ref="C24:C25"/>
    <mergeCell ref="D24:G24"/>
    <mergeCell ref="C9:C10"/>
    <mergeCell ref="D9:G9"/>
  </mergeCells>
  <pageMargins left="0.7" right="0.7" top="0.75" bottom="0.75" header="0.3" footer="0.3"/>
  <pageSetup orientation="portrait" r:id="rId1"/>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694775-1885-4497-BEBC-77664CEDF532}">
  <sheetPr>
    <tabColor theme="8" tint="0.79998168889431442"/>
  </sheetPr>
  <dimension ref="A1:O81"/>
  <sheetViews>
    <sheetView zoomScale="70" zoomScaleNormal="70" workbookViewId="0"/>
  </sheetViews>
  <sheetFormatPr defaultColWidth="11.42578125" defaultRowHeight="22.5" customHeight="1"/>
  <cols>
    <col min="1" max="1" width="38.5703125" style="4" bestFit="1" customWidth="1"/>
    <col min="2" max="2" width="12" style="4" bestFit="1" customWidth="1"/>
    <col min="3" max="3" width="13.140625" style="4" bestFit="1" customWidth="1"/>
    <col min="4" max="4" width="5.7109375" style="4" bestFit="1" customWidth="1"/>
    <col min="5" max="6" width="5.85546875" style="4" bestFit="1" customWidth="1"/>
    <col min="7" max="7" width="4.5703125" style="4" bestFit="1" customWidth="1"/>
    <col min="8" max="8" width="11.42578125" style="4"/>
    <col min="9" max="9" width="20.28515625" style="4" customWidth="1"/>
    <col min="10" max="23" width="11.42578125" style="4"/>
    <col min="24" max="24" width="26.5703125" style="4" customWidth="1"/>
    <col min="25" max="16384" width="11.42578125" style="4"/>
  </cols>
  <sheetData>
    <row r="1" spans="1:15" ht="22.5" customHeight="1">
      <c r="B1" s="378" t="s">
        <v>49</v>
      </c>
      <c r="C1" s="13"/>
      <c r="D1" s="13"/>
      <c r="E1" s="13"/>
      <c r="F1" s="13"/>
      <c r="G1" s="13"/>
    </row>
    <row r="2" spans="1:15" ht="22.5" customHeight="1">
      <c r="B2" s="57" t="s">
        <v>168</v>
      </c>
      <c r="C2" s="13"/>
      <c r="D2" s="13"/>
      <c r="E2" s="13"/>
    </row>
    <row r="3" spans="1:15" ht="22.5" customHeight="1">
      <c r="B3" s="57" t="s">
        <v>166</v>
      </c>
    </row>
    <row r="4" spans="1:15" ht="22.5" customHeight="1">
      <c r="B4" s="378"/>
      <c r="C4" s="13"/>
      <c r="D4" s="13"/>
      <c r="E4" s="13"/>
    </row>
    <row r="5" spans="1:15" ht="22.5" customHeight="1">
      <c r="A5" s="13"/>
      <c r="B5" s="13"/>
      <c r="C5" s="13"/>
      <c r="D5" s="13"/>
      <c r="E5" s="13"/>
    </row>
    <row r="6" spans="1:15" ht="22.5" customHeight="1">
      <c r="A6" s="736" t="s">
        <v>1268</v>
      </c>
      <c r="B6" s="736"/>
      <c r="C6" s="736"/>
      <c r="D6" s="736"/>
      <c r="E6" s="736"/>
      <c r="F6" s="736"/>
      <c r="G6" s="736"/>
      <c r="I6" s="736" t="s">
        <v>1269</v>
      </c>
      <c r="J6" s="736"/>
      <c r="K6" s="736"/>
      <c r="L6" s="736"/>
      <c r="M6" s="736"/>
      <c r="N6" s="150"/>
      <c r="O6" s="150"/>
    </row>
    <row r="7" spans="1:15" ht="22.5" customHeight="1">
      <c r="A7" s="736"/>
      <c r="B7" s="736"/>
      <c r="C7" s="736"/>
      <c r="D7" s="736"/>
      <c r="E7" s="736"/>
      <c r="F7" s="736"/>
      <c r="G7" s="736"/>
      <c r="I7" s="736"/>
      <c r="J7" s="736"/>
      <c r="K7" s="736"/>
      <c r="L7" s="736"/>
      <c r="M7" s="736"/>
    </row>
    <row r="8" spans="1:15" ht="22.5" customHeight="1">
      <c r="A8" s="153" t="s">
        <v>1270</v>
      </c>
      <c r="B8" s="142"/>
      <c r="C8" s="142"/>
      <c r="D8" s="142"/>
      <c r="E8" s="142"/>
      <c r="F8" s="142"/>
      <c r="G8" s="142"/>
      <c r="I8" s="127"/>
      <c r="J8" s="127"/>
      <c r="K8" s="127"/>
      <c r="L8" s="127"/>
      <c r="M8" s="127"/>
    </row>
    <row r="9" spans="1:15" ht="22.5" customHeight="1">
      <c r="A9" s="142"/>
      <c r="B9" s="142"/>
      <c r="C9" s="142"/>
      <c r="D9" s="142"/>
      <c r="E9" s="142"/>
      <c r="F9" s="142"/>
      <c r="G9" s="142"/>
      <c r="I9" s="127"/>
      <c r="J9" s="127"/>
      <c r="K9" s="127"/>
      <c r="L9" s="127"/>
      <c r="M9" s="127"/>
    </row>
    <row r="10" spans="1:15" ht="52.5" customHeight="1">
      <c r="A10" s="918" t="s">
        <v>1271</v>
      </c>
      <c r="B10" s="918" t="s">
        <v>1082</v>
      </c>
      <c r="C10" s="918" t="s">
        <v>1207</v>
      </c>
      <c r="D10" s="921" t="s">
        <v>1208</v>
      </c>
      <c r="E10" s="1003"/>
      <c r="F10" s="1003"/>
      <c r="G10" s="1003"/>
      <c r="I10" s="276"/>
      <c r="J10" s="922" t="s">
        <v>1208</v>
      </c>
      <c r="K10" s="943"/>
      <c r="L10" s="943"/>
      <c r="M10" s="944"/>
    </row>
    <row r="11" spans="1:15" ht="22.5" customHeight="1">
      <c r="A11" s="918" t="s">
        <v>1100</v>
      </c>
      <c r="B11" s="918" t="s">
        <v>1100</v>
      </c>
      <c r="C11" s="918" t="s">
        <v>1100</v>
      </c>
      <c r="D11" s="275" t="s">
        <v>1209</v>
      </c>
      <c r="E11" s="275" t="s">
        <v>1210</v>
      </c>
      <c r="F11" s="275" t="s">
        <v>1211</v>
      </c>
      <c r="G11" s="275" t="s">
        <v>1212</v>
      </c>
      <c r="I11" s="276" t="s">
        <v>1206</v>
      </c>
      <c r="J11" s="275" t="s">
        <v>1209</v>
      </c>
      <c r="K11" s="275" t="s">
        <v>1210</v>
      </c>
      <c r="L11" s="275" t="s">
        <v>1211</v>
      </c>
      <c r="M11" s="275" t="s">
        <v>1212</v>
      </c>
    </row>
    <row r="12" spans="1:15" ht="22.5" customHeight="1">
      <c r="A12" s="146" t="s">
        <v>975</v>
      </c>
      <c r="B12" s="347">
        <v>51</v>
      </c>
      <c r="C12" s="347">
        <v>11</v>
      </c>
      <c r="D12" s="353">
        <v>0.18</v>
      </c>
      <c r="E12" s="357">
        <v>0.47</v>
      </c>
      <c r="F12" s="353">
        <v>0.31</v>
      </c>
      <c r="G12" s="353">
        <v>0.04</v>
      </c>
      <c r="I12" s="146" t="s">
        <v>1213</v>
      </c>
      <c r="J12" s="353">
        <v>0.21</v>
      </c>
      <c r="K12" s="353">
        <v>0.5</v>
      </c>
      <c r="L12" s="353">
        <v>0.27</v>
      </c>
      <c r="M12" s="353">
        <v>0.03</v>
      </c>
      <c r="N12" s="147"/>
    </row>
    <row r="13" spans="1:15" ht="22.5" customHeight="1">
      <c r="A13" s="146" t="s">
        <v>976</v>
      </c>
      <c r="B13" s="347">
        <v>48</v>
      </c>
      <c r="C13" s="347">
        <v>9</v>
      </c>
      <c r="D13" s="353">
        <v>0.25</v>
      </c>
      <c r="E13" s="357">
        <v>0.54</v>
      </c>
      <c r="F13" s="353">
        <v>0.2</v>
      </c>
      <c r="G13" s="353">
        <v>0.01</v>
      </c>
      <c r="I13" s="146" t="s">
        <v>1214</v>
      </c>
      <c r="J13" s="657">
        <v>0.28000000000000003</v>
      </c>
      <c r="K13" s="657">
        <v>0.55000000000000004</v>
      </c>
      <c r="L13" s="353">
        <v>0.17</v>
      </c>
      <c r="M13" s="353">
        <v>0.01</v>
      </c>
      <c r="N13" s="147"/>
    </row>
    <row r="14" spans="1:15" ht="22.5" customHeight="1">
      <c r="A14" s="146" t="s">
        <v>978</v>
      </c>
      <c r="B14" s="347">
        <v>48</v>
      </c>
      <c r="C14" s="347">
        <v>9</v>
      </c>
      <c r="D14" s="353">
        <v>0.22</v>
      </c>
      <c r="E14" s="357">
        <v>0.55000000000000004</v>
      </c>
      <c r="F14" s="353">
        <v>0.22</v>
      </c>
      <c r="G14" s="353">
        <v>0</v>
      </c>
      <c r="I14" s="146" t="s">
        <v>1215</v>
      </c>
      <c r="J14" s="353">
        <v>0.19</v>
      </c>
      <c r="K14" s="353">
        <v>0.49</v>
      </c>
      <c r="L14" s="353">
        <v>0.28999999999999998</v>
      </c>
      <c r="M14" s="353">
        <v>0.03</v>
      </c>
      <c r="N14" s="147"/>
    </row>
    <row r="15" spans="1:15" ht="22.5" customHeight="1">
      <c r="A15" s="146" t="s">
        <v>979</v>
      </c>
      <c r="B15" s="347">
        <v>45</v>
      </c>
      <c r="C15" s="347">
        <v>9</v>
      </c>
      <c r="D15" s="353">
        <v>0.32</v>
      </c>
      <c r="E15" s="357">
        <v>0.55000000000000004</v>
      </c>
      <c r="F15" s="353">
        <v>0.13</v>
      </c>
      <c r="G15" s="353">
        <v>0</v>
      </c>
      <c r="I15" s="146" t="s">
        <v>1216</v>
      </c>
      <c r="J15" s="657">
        <v>0.26</v>
      </c>
      <c r="K15" s="657">
        <v>0.54</v>
      </c>
      <c r="L15" s="353">
        <v>0.19</v>
      </c>
      <c r="M15" s="353">
        <v>0.01</v>
      </c>
      <c r="N15" s="147"/>
    </row>
    <row r="16" spans="1:15" ht="22.5" customHeight="1">
      <c r="A16" s="146" t="s">
        <v>980</v>
      </c>
      <c r="B16" s="347">
        <v>53</v>
      </c>
      <c r="C16" s="347">
        <v>10</v>
      </c>
      <c r="D16" s="353">
        <v>0.14000000000000001</v>
      </c>
      <c r="E16" s="357">
        <v>0.47</v>
      </c>
      <c r="F16" s="353">
        <v>0.36</v>
      </c>
      <c r="G16" s="353">
        <v>0.04</v>
      </c>
      <c r="I16" s="146" t="s">
        <v>1217</v>
      </c>
      <c r="J16" s="353">
        <v>0.18</v>
      </c>
      <c r="K16" s="357">
        <v>0.47</v>
      </c>
      <c r="L16" s="353">
        <v>0.31</v>
      </c>
      <c r="M16" s="353">
        <v>0.04</v>
      </c>
      <c r="N16" s="147"/>
    </row>
    <row r="17" spans="1:14" ht="22.5" customHeight="1">
      <c r="A17" s="127"/>
      <c r="B17" s="127"/>
      <c r="C17" s="127"/>
      <c r="D17" s="127"/>
      <c r="E17" s="127"/>
      <c r="F17" s="127"/>
      <c r="G17" s="127"/>
      <c r="I17" s="146" t="s">
        <v>1218</v>
      </c>
      <c r="J17" s="353">
        <v>0.25</v>
      </c>
      <c r="K17" s="357">
        <v>0.54</v>
      </c>
      <c r="L17" s="353">
        <v>0.2</v>
      </c>
      <c r="M17" s="353">
        <v>0.01</v>
      </c>
      <c r="N17" s="147"/>
    </row>
    <row r="18" spans="1:14" ht="22.5" customHeight="1">
      <c r="A18" s="153" t="s">
        <v>1272</v>
      </c>
      <c r="B18" s="142"/>
      <c r="C18" s="142"/>
      <c r="D18" s="142"/>
      <c r="E18" s="142"/>
      <c r="F18" s="142"/>
      <c r="G18" s="142"/>
      <c r="I18" s="142"/>
      <c r="J18" s="142"/>
      <c r="K18" s="142"/>
      <c r="L18" s="142"/>
      <c r="M18" s="142"/>
    </row>
    <row r="19" spans="1:14" ht="22.5" customHeight="1">
      <c r="A19" s="142"/>
      <c r="B19" s="142"/>
      <c r="C19" s="142"/>
      <c r="D19" s="142"/>
      <c r="E19" s="142"/>
      <c r="F19" s="142"/>
      <c r="G19" s="142"/>
      <c r="I19" s="142"/>
      <c r="J19" s="142"/>
      <c r="K19" s="142"/>
      <c r="L19" s="142"/>
      <c r="M19" s="142"/>
    </row>
    <row r="20" spans="1:14" ht="35.25" customHeight="1">
      <c r="A20" s="918" t="s">
        <v>1271</v>
      </c>
      <c r="B20" s="918" t="s">
        <v>1082</v>
      </c>
      <c r="C20" s="918" t="s">
        <v>1207</v>
      </c>
      <c r="D20" s="921" t="s">
        <v>1208</v>
      </c>
      <c r="E20" s="1003"/>
      <c r="F20" s="1003"/>
      <c r="G20" s="1003"/>
    </row>
    <row r="21" spans="1:14" ht="15">
      <c r="A21" s="918" t="s">
        <v>1100</v>
      </c>
      <c r="B21" s="918" t="s">
        <v>1100</v>
      </c>
      <c r="C21" s="918" t="s">
        <v>1100</v>
      </c>
      <c r="D21" s="275" t="s">
        <v>1209</v>
      </c>
      <c r="E21" s="275" t="s">
        <v>1210</v>
      </c>
      <c r="F21" s="275" t="s">
        <v>1211</v>
      </c>
      <c r="G21" s="275" t="s">
        <v>1212</v>
      </c>
    </row>
    <row r="22" spans="1:14" ht="15">
      <c r="A22" s="146" t="s">
        <v>975</v>
      </c>
      <c r="B22" s="347">
        <v>50</v>
      </c>
      <c r="C22" s="347">
        <v>10</v>
      </c>
      <c r="D22" s="353">
        <v>0.19</v>
      </c>
      <c r="E22" s="357">
        <v>0.49</v>
      </c>
      <c r="F22" s="353">
        <v>0.28999999999999998</v>
      </c>
      <c r="G22" s="353">
        <v>0.03</v>
      </c>
    </row>
    <row r="23" spans="1:14" ht="15">
      <c r="A23" s="146" t="s">
        <v>976</v>
      </c>
      <c r="B23" s="347">
        <v>47</v>
      </c>
      <c r="C23" s="347">
        <v>9</v>
      </c>
      <c r="D23" s="353">
        <v>0.26</v>
      </c>
      <c r="E23" s="357">
        <v>0.54</v>
      </c>
      <c r="F23" s="353">
        <v>0.19</v>
      </c>
      <c r="G23" s="353">
        <v>0.01</v>
      </c>
    </row>
    <row r="24" spans="1:14" ht="15">
      <c r="A24" s="146" t="s">
        <v>978</v>
      </c>
      <c r="B24" s="347">
        <v>48</v>
      </c>
      <c r="C24" s="347">
        <v>9</v>
      </c>
      <c r="D24" s="353">
        <v>0.23</v>
      </c>
      <c r="E24" s="357">
        <v>0.55000000000000004</v>
      </c>
      <c r="F24" s="353">
        <v>0.2</v>
      </c>
      <c r="G24" s="353">
        <v>0.01</v>
      </c>
    </row>
    <row r="25" spans="1:14" ht="15">
      <c r="A25" s="146" t="s">
        <v>979</v>
      </c>
      <c r="B25" s="347">
        <v>45</v>
      </c>
      <c r="C25" s="347">
        <v>9</v>
      </c>
      <c r="D25" s="353">
        <v>0.31</v>
      </c>
      <c r="E25" s="357">
        <v>0.55000000000000004</v>
      </c>
      <c r="F25" s="353">
        <v>0.13</v>
      </c>
      <c r="G25" s="353">
        <v>0</v>
      </c>
    </row>
    <row r="26" spans="1:14" ht="15">
      <c r="A26" s="146" t="s">
        <v>980</v>
      </c>
      <c r="B26" s="347">
        <v>51</v>
      </c>
      <c r="C26" s="347">
        <v>11</v>
      </c>
      <c r="D26" s="353">
        <v>0.2</v>
      </c>
      <c r="E26" s="357">
        <v>0.43</v>
      </c>
      <c r="F26" s="353">
        <v>0.34</v>
      </c>
      <c r="G26" s="353">
        <v>0.03</v>
      </c>
    </row>
    <row r="27" spans="1:14" ht="22.5" customHeight="1">
      <c r="A27" s="142"/>
      <c r="B27" s="142"/>
      <c r="C27" s="142"/>
      <c r="D27" s="142"/>
      <c r="E27" s="142"/>
      <c r="F27" s="142"/>
      <c r="G27" s="142"/>
    </row>
    <row r="28" spans="1:14" ht="22.5" customHeight="1">
      <c r="A28" s="153" t="s">
        <v>1273</v>
      </c>
      <c r="B28" s="142"/>
      <c r="C28" s="142"/>
      <c r="D28" s="142"/>
      <c r="E28" s="142"/>
      <c r="F28" s="142"/>
      <c r="G28" s="142"/>
    </row>
    <row r="29" spans="1:14" ht="12" customHeight="1">
      <c r="A29" s="142"/>
      <c r="B29" s="142"/>
      <c r="C29" s="142"/>
      <c r="D29" s="142"/>
      <c r="E29" s="142"/>
      <c r="F29" s="142"/>
      <c r="G29" s="142"/>
    </row>
    <row r="30" spans="1:14" ht="54.75" customHeight="1">
      <c r="A30" s="918" t="s">
        <v>1271</v>
      </c>
      <c r="B30" s="918" t="s">
        <v>1082</v>
      </c>
      <c r="C30" s="918" t="s">
        <v>1207</v>
      </c>
      <c r="D30" s="921" t="s">
        <v>1208</v>
      </c>
      <c r="E30" s="1003"/>
      <c r="F30" s="1003"/>
      <c r="G30" s="1003"/>
    </row>
    <row r="31" spans="1:14" ht="15">
      <c r="A31" s="918" t="s">
        <v>1100</v>
      </c>
      <c r="B31" s="918" t="s">
        <v>1100</v>
      </c>
      <c r="C31" s="918" t="s">
        <v>1100</v>
      </c>
      <c r="D31" s="275" t="s">
        <v>1209</v>
      </c>
      <c r="E31" s="275" t="s">
        <v>1210</v>
      </c>
      <c r="F31" s="275" t="s">
        <v>1211</v>
      </c>
      <c r="G31" s="275" t="s">
        <v>1212</v>
      </c>
    </row>
    <row r="32" spans="1:14" ht="15">
      <c r="A32" s="146" t="s">
        <v>975</v>
      </c>
      <c r="B32" s="347">
        <v>50</v>
      </c>
      <c r="C32" s="347">
        <v>10</v>
      </c>
      <c r="D32" s="353">
        <v>0.21</v>
      </c>
      <c r="E32" s="353">
        <v>0.5</v>
      </c>
      <c r="F32" s="353">
        <v>0.27</v>
      </c>
      <c r="G32" s="353">
        <v>0.03</v>
      </c>
    </row>
    <row r="33" spans="1:7" ht="15">
      <c r="A33" s="146" t="s">
        <v>976</v>
      </c>
      <c r="B33" s="347">
        <v>47</v>
      </c>
      <c r="C33" s="347">
        <v>9</v>
      </c>
      <c r="D33" s="353">
        <v>0.28000000000000003</v>
      </c>
      <c r="E33" s="372">
        <v>0.55000000000000004</v>
      </c>
      <c r="F33" s="353">
        <v>0.17</v>
      </c>
      <c r="G33" s="353">
        <v>0.01</v>
      </c>
    </row>
    <row r="34" spans="1:7" ht="15">
      <c r="A34" s="146" t="s">
        <v>978</v>
      </c>
      <c r="B34" s="347">
        <v>47</v>
      </c>
      <c r="C34" s="347">
        <v>9</v>
      </c>
      <c r="D34" s="353">
        <v>0.26</v>
      </c>
      <c r="E34" s="353">
        <v>0.55000000000000004</v>
      </c>
      <c r="F34" s="353">
        <v>0.19</v>
      </c>
      <c r="G34" s="353">
        <v>0</v>
      </c>
    </row>
    <row r="35" spans="1:7" ht="15">
      <c r="A35" s="146" t="s">
        <v>979</v>
      </c>
      <c r="B35" s="347">
        <v>45</v>
      </c>
      <c r="C35" s="347">
        <v>8</v>
      </c>
      <c r="D35" s="353">
        <v>0.35</v>
      </c>
      <c r="E35" s="353">
        <v>0.55000000000000004</v>
      </c>
      <c r="F35" s="353">
        <v>0.1</v>
      </c>
      <c r="G35" s="353">
        <v>0</v>
      </c>
    </row>
    <row r="36" spans="1:7" ht="15">
      <c r="A36" s="146" t="s">
        <v>980</v>
      </c>
      <c r="B36" s="347">
        <v>50</v>
      </c>
      <c r="C36" s="347">
        <v>10</v>
      </c>
      <c r="D36" s="353">
        <v>0.18</v>
      </c>
      <c r="E36" s="353">
        <v>0.52</v>
      </c>
      <c r="F36" s="353">
        <v>0.28000000000000003</v>
      </c>
      <c r="G36" s="353">
        <v>0.02</v>
      </c>
    </row>
    <row r="38" spans="1:7" ht="15">
      <c r="A38" s="153" t="s">
        <v>1274</v>
      </c>
    </row>
    <row r="39" spans="1:7" ht="45.75" customHeight="1">
      <c r="A39" s="918" t="s">
        <v>1271</v>
      </c>
      <c r="B39" s="918" t="s">
        <v>1082</v>
      </c>
      <c r="C39" s="918" t="s">
        <v>1207</v>
      </c>
      <c r="D39" s="921" t="s">
        <v>1208</v>
      </c>
      <c r="E39" s="1003"/>
      <c r="F39" s="1003"/>
      <c r="G39" s="1003"/>
    </row>
    <row r="40" spans="1:7" ht="15">
      <c r="A40" s="918" t="s">
        <v>1100</v>
      </c>
      <c r="B40" s="918" t="s">
        <v>1100</v>
      </c>
      <c r="C40" s="918" t="s">
        <v>1100</v>
      </c>
      <c r="D40" s="275" t="s">
        <v>1209</v>
      </c>
      <c r="E40" s="275" t="s">
        <v>1210</v>
      </c>
      <c r="F40" s="275" t="s">
        <v>1211</v>
      </c>
      <c r="G40" s="275" t="s">
        <v>1212</v>
      </c>
    </row>
    <row r="41" spans="1:7" ht="15">
      <c r="A41" s="146" t="s">
        <v>975</v>
      </c>
      <c r="B41" s="258">
        <v>49</v>
      </c>
      <c r="C41" s="258">
        <v>10</v>
      </c>
      <c r="D41" s="259">
        <v>0.22</v>
      </c>
      <c r="E41" s="277">
        <v>0.53</v>
      </c>
      <c r="F41" s="259">
        <v>0.23</v>
      </c>
      <c r="G41" s="259">
        <v>0.02</v>
      </c>
    </row>
    <row r="42" spans="1:7" ht="15">
      <c r="A42" s="146" t="s">
        <v>976</v>
      </c>
      <c r="B42" s="258">
        <v>46</v>
      </c>
      <c r="C42" s="258">
        <v>9</v>
      </c>
      <c r="D42" s="259">
        <v>0.3</v>
      </c>
      <c r="E42" s="277">
        <v>0.56000000000000005</v>
      </c>
      <c r="F42" s="259">
        <v>0.13</v>
      </c>
      <c r="G42" s="259">
        <v>0.01</v>
      </c>
    </row>
    <row r="43" spans="1:7" ht="15">
      <c r="A43" s="146" t="s">
        <v>978</v>
      </c>
      <c r="B43" s="258">
        <v>46</v>
      </c>
      <c r="C43" s="258">
        <v>9</v>
      </c>
      <c r="D43" s="259">
        <v>0.27</v>
      </c>
      <c r="E43" s="277">
        <v>0.57999999999999996</v>
      </c>
      <c r="F43" s="259">
        <v>0.14000000000000001</v>
      </c>
      <c r="G43" s="259">
        <v>0.01</v>
      </c>
    </row>
    <row r="44" spans="1:7" ht="15">
      <c r="A44" s="146" t="s">
        <v>979</v>
      </c>
      <c r="B44" s="258">
        <v>44</v>
      </c>
      <c r="C44" s="258">
        <v>8</v>
      </c>
      <c r="D44" s="259">
        <v>0.38</v>
      </c>
      <c r="E44" s="277">
        <v>0.54</v>
      </c>
      <c r="F44" s="259">
        <v>0.08</v>
      </c>
      <c r="G44" s="259">
        <v>0</v>
      </c>
    </row>
    <row r="45" spans="1:7" ht="15">
      <c r="A45" s="146" t="s">
        <v>980</v>
      </c>
      <c r="B45" s="258">
        <v>51</v>
      </c>
      <c r="C45" s="258">
        <v>10</v>
      </c>
      <c r="D45" s="259">
        <v>0.16</v>
      </c>
      <c r="E45" s="277">
        <v>0.53</v>
      </c>
      <c r="F45" s="259">
        <v>0.3</v>
      </c>
      <c r="G45" s="259">
        <v>0.02</v>
      </c>
    </row>
    <row r="46" spans="1:7" ht="22.5" customHeight="1">
      <c r="A46" s="142"/>
      <c r="B46" s="142"/>
      <c r="C46" s="142"/>
      <c r="D46" s="142"/>
      <c r="E46" s="142"/>
      <c r="F46" s="142"/>
      <c r="G46" s="142"/>
    </row>
    <row r="47" spans="1:7" ht="15">
      <c r="A47" s="153" t="s">
        <v>1275</v>
      </c>
    </row>
    <row r="48" spans="1:7" ht="51.75" customHeight="1">
      <c r="A48" s="936" t="s">
        <v>1271</v>
      </c>
      <c r="B48" s="936" t="s">
        <v>1082</v>
      </c>
      <c r="C48" s="936" t="s">
        <v>1207</v>
      </c>
      <c r="D48" s="922" t="s">
        <v>1208</v>
      </c>
      <c r="E48" s="923"/>
      <c r="F48" s="923"/>
      <c r="G48" s="924"/>
    </row>
    <row r="49" spans="1:7" ht="15">
      <c r="A49" s="937"/>
      <c r="B49" s="937"/>
      <c r="C49" s="937"/>
      <c r="D49" s="275" t="s">
        <v>1209</v>
      </c>
      <c r="E49" s="275" t="s">
        <v>1210</v>
      </c>
      <c r="F49" s="275" t="s">
        <v>1211</v>
      </c>
      <c r="G49" s="275" t="s">
        <v>1212</v>
      </c>
    </row>
    <row r="50" spans="1:7" ht="15">
      <c r="A50" s="146" t="s">
        <v>975</v>
      </c>
      <c r="B50" s="258">
        <v>49</v>
      </c>
      <c r="C50" s="258">
        <v>10</v>
      </c>
      <c r="D50" s="259">
        <v>0.23</v>
      </c>
      <c r="E50" s="277">
        <v>0.5</v>
      </c>
      <c r="F50" s="259">
        <v>0.25</v>
      </c>
      <c r="G50" s="259">
        <v>0.02</v>
      </c>
    </row>
    <row r="51" spans="1:7" ht="15">
      <c r="A51" s="146" t="s">
        <v>976</v>
      </c>
      <c r="B51" s="258">
        <v>46</v>
      </c>
      <c r="C51" s="258">
        <v>9</v>
      </c>
      <c r="D51" s="259">
        <v>0.28999999999999998</v>
      </c>
      <c r="E51" s="277">
        <v>0.56000000000000005</v>
      </c>
      <c r="F51" s="259">
        <v>0.14000000000000001</v>
      </c>
      <c r="G51" s="259">
        <v>0</v>
      </c>
    </row>
    <row r="52" spans="1:7" ht="15">
      <c r="A52" s="146" t="s">
        <v>978</v>
      </c>
      <c r="B52" s="258">
        <v>46</v>
      </c>
      <c r="C52" s="258">
        <v>9</v>
      </c>
      <c r="D52" s="259">
        <v>0.27</v>
      </c>
      <c r="E52" s="277">
        <v>0.56999999999999995</v>
      </c>
      <c r="F52" s="259">
        <v>0.16</v>
      </c>
      <c r="G52" s="259">
        <v>0</v>
      </c>
    </row>
    <row r="53" spans="1:7" ht="15">
      <c r="A53" s="146" t="s">
        <v>979</v>
      </c>
      <c r="B53" s="258">
        <v>44</v>
      </c>
      <c r="C53" s="258">
        <v>8</v>
      </c>
      <c r="D53" s="259">
        <v>0.35</v>
      </c>
      <c r="E53" s="277">
        <v>0.56999999999999995</v>
      </c>
      <c r="F53" s="259">
        <v>0.09</v>
      </c>
      <c r="G53" s="259">
        <v>0</v>
      </c>
    </row>
    <row r="54" spans="1:7" ht="15">
      <c r="A54" s="146" t="s">
        <v>980</v>
      </c>
      <c r="B54" s="258">
        <v>51</v>
      </c>
      <c r="C54" s="258">
        <v>10</v>
      </c>
      <c r="D54" s="259">
        <v>0.17</v>
      </c>
      <c r="E54" s="277">
        <v>0.53</v>
      </c>
      <c r="F54" s="259">
        <v>0.28000000000000003</v>
      </c>
      <c r="G54" s="259">
        <v>0.03</v>
      </c>
    </row>
    <row r="56" spans="1:7" ht="15">
      <c r="A56" s="153" t="s">
        <v>1276</v>
      </c>
    </row>
    <row r="57" spans="1:7" ht="47.25" customHeight="1">
      <c r="A57" s="936" t="s">
        <v>1271</v>
      </c>
      <c r="B57" s="936" t="s">
        <v>1082</v>
      </c>
      <c r="C57" s="936" t="s">
        <v>1207</v>
      </c>
      <c r="D57" s="922" t="s">
        <v>1208</v>
      </c>
      <c r="E57" s="923"/>
      <c r="F57" s="923"/>
      <c r="G57" s="924"/>
    </row>
    <row r="58" spans="1:7" ht="15">
      <c r="A58" s="937"/>
      <c r="B58" s="937"/>
      <c r="C58" s="937"/>
      <c r="D58" s="275" t="s">
        <v>1209</v>
      </c>
      <c r="E58" s="275" t="s">
        <v>1210</v>
      </c>
      <c r="F58" s="275" t="s">
        <v>1211</v>
      </c>
      <c r="G58" s="275" t="s">
        <v>1212</v>
      </c>
    </row>
    <row r="59" spans="1:7" ht="15">
      <c r="A59" s="146" t="s">
        <v>975</v>
      </c>
      <c r="B59" s="258">
        <v>50</v>
      </c>
      <c r="C59" s="258">
        <v>11</v>
      </c>
      <c r="D59" s="259">
        <v>0.21</v>
      </c>
      <c r="E59" s="277">
        <v>0.5</v>
      </c>
      <c r="F59" s="259">
        <v>0.27</v>
      </c>
      <c r="G59" s="259">
        <v>0.03</v>
      </c>
    </row>
    <row r="60" spans="1:7" ht="15">
      <c r="A60" s="146" t="s">
        <v>976</v>
      </c>
      <c r="B60" s="258">
        <v>46</v>
      </c>
      <c r="C60" s="258">
        <v>9</v>
      </c>
      <c r="D60" s="259">
        <v>0.28999999999999998</v>
      </c>
      <c r="E60" s="277">
        <v>0.56000000000000005</v>
      </c>
      <c r="F60" s="259">
        <v>0.15</v>
      </c>
      <c r="G60" s="259">
        <v>0</v>
      </c>
    </row>
    <row r="61" spans="1:7" ht="15">
      <c r="A61" s="146" t="s">
        <v>978</v>
      </c>
      <c r="B61" s="258">
        <v>47</v>
      </c>
      <c r="C61" s="258">
        <v>9</v>
      </c>
      <c r="D61" s="259">
        <v>0.27</v>
      </c>
      <c r="E61" s="277">
        <v>0.56999999999999995</v>
      </c>
      <c r="F61" s="259">
        <v>0.16</v>
      </c>
      <c r="G61" s="259">
        <v>0.01</v>
      </c>
    </row>
    <row r="62" spans="1:7" ht="15">
      <c r="A62" s="146" t="s">
        <v>979</v>
      </c>
      <c r="B62" s="258">
        <v>44</v>
      </c>
      <c r="C62" s="258">
        <v>8</v>
      </c>
      <c r="D62" s="259">
        <v>0.36</v>
      </c>
      <c r="E62" s="277">
        <v>0.55000000000000004</v>
      </c>
      <c r="F62" s="259">
        <v>0.09</v>
      </c>
      <c r="G62" s="259">
        <v>0</v>
      </c>
    </row>
    <row r="63" spans="1:7" ht="15">
      <c r="A63" s="146" t="s">
        <v>980</v>
      </c>
      <c r="B63" s="258">
        <v>51</v>
      </c>
      <c r="C63" s="258">
        <v>10</v>
      </c>
      <c r="D63" s="259">
        <v>0.15</v>
      </c>
      <c r="E63" s="277">
        <v>0.52</v>
      </c>
      <c r="F63" s="259">
        <v>0.31</v>
      </c>
      <c r="G63" s="259">
        <v>0.02</v>
      </c>
    </row>
    <row r="65" spans="1:7" ht="15">
      <c r="A65" s="153" t="s">
        <v>1277</v>
      </c>
    </row>
    <row r="66" spans="1:7" ht="47.25" customHeight="1">
      <c r="A66" s="936" t="s">
        <v>1271</v>
      </c>
      <c r="B66" s="936" t="s">
        <v>1082</v>
      </c>
      <c r="C66" s="936" t="s">
        <v>1207</v>
      </c>
      <c r="D66" s="922" t="s">
        <v>1208</v>
      </c>
      <c r="E66" s="923"/>
      <c r="F66" s="923"/>
      <c r="G66" s="924"/>
    </row>
    <row r="67" spans="1:7" ht="15">
      <c r="A67" s="937"/>
      <c r="B67" s="937"/>
      <c r="C67" s="937"/>
      <c r="D67" s="275" t="s">
        <v>1209</v>
      </c>
      <c r="E67" s="275" t="s">
        <v>1210</v>
      </c>
      <c r="F67" s="275" t="s">
        <v>1211</v>
      </c>
      <c r="G67" s="275" t="s">
        <v>1212</v>
      </c>
    </row>
    <row r="68" spans="1:7" ht="15">
      <c r="A68" s="146" t="s">
        <v>975</v>
      </c>
      <c r="B68" s="258">
        <v>51</v>
      </c>
      <c r="C68" s="258">
        <v>10</v>
      </c>
      <c r="D68" s="259">
        <v>0.17</v>
      </c>
      <c r="E68" s="277">
        <v>0.5</v>
      </c>
      <c r="F68" s="259">
        <v>0.31</v>
      </c>
      <c r="G68" s="259">
        <v>0.03</v>
      </c>
    </row>
    <row r="69" spans="1:7" ht="15">
      <c r="A69" s="146" t="s">
        <v>976</v>
      </c>
      <c r="B69" s="258">
        <v>47</v>
      </c>
      <c r="C69" s="258">
        <v>9</v>
      </c>
      <c r="D69" s="259">
        <v>0.24</v>
      </c>
      <c r="E69" s="277">
        <v>0.56999999999999995</v>
      </c>
      <c r="F69" s="259">
        <v>0.18</v>
      </c>
      <c r="G69" s="259">
        <v>0.01</v>
      </c>
    </row>
    <row r="70" spans="1:7" ht="15">
      <c r="A70" s="146" t="s">
        <v>978</v>
      </c>
      <c r="B70" s="258">
        <v>48</v>
      </c>
      <c r="C70" s="258">
        <v>9</v>
      </c>
      <c r="D70" s="259">
        <v>0.23</v>
      </c>
      <c r="E70" s="277">
        <v>0.56999999999999995</v>
      </c>
      <c r="F70" s="259">
        <v>0.19</v>
      </c>
      <c r="G70" s="259">
        <v>0.01</v>
      </c>
    </row>
    <row r="71" spans="1:7" ht="15">
      <c r="A71" s="146" t="s">
        <v>979</v>
      </c>
      <c r="B71" s="258">
        <v>46</v>
      </c>
      <c r="C71" s="258">
        <v>8</v>
      </c>
      <c r="D71" s="259">
        <v>0.28999999999999998</v>
      </c>
      <c r="E71" s="277">
        <v>0.59</v>
      </c>
      <c r="F71" s="259">
        <v>0.12</v>
      </c>
      <c r="G71" s="259">
        <v>0</v>
      </c>
    </row>
    <row r="72" spans="1:7" ht="15">
      <c r="A72" s="146" t="s">
        <v>980</v>
      </c>
      <c r="B72" s="258">
        <v>52</v>
      </c>
      <c r="C72" s="258">
        <v>9</v>
      </c>
      <c r="D72" s="259">
        <v>0.11</v>
      </c>
      <c r="E72" s="277">
        <v>0.52</v>
      </c>
      <c r="F72" s="259">
        <v>0.35</v>
      </c>
      <c r="G72" s="259">
        <v>0.03</v>
      </c>
    </row>
    <row r="74" spans="1:7" ht="15">
      <c r="A74" s="153" t="s">
        <v>1278</v>
      </c>
    </row>
    <row r="75" spans="1:7" ht="47.25" customHeight="1">
      <c r="A75" s="936" t="s">
        <v>1271</v>
      </c>
      <c r="B75" s="936" t="s">
        <v>1082</v>
      </c>
      <c r="C75" s="936" t="s">
        <v>1207</v>
      </c>
      <c r="D75" s="922" t="s">
        <v>1208</v>
      </c>
      <c r="E75" s="923"/>
      <c r="F75" s="923"/>
      <c r="G75" s="924"/>
    </row>
    <row r="76" spans="1:7" ht="15">
      <c r="A76" s="937"/>
      <c r="B76" s="937"/>
      <c r="C76" s="937"/>
      <c r="D76" s="275" t="s">
        <v>1209</v>
      </c>
      <c r="E76" s="275" t="s">
        <v>1210</v>
      </c>
      <c r="F76" s="275" t="s">
        <v>1211</v>
      </c>
      <c r="G76" s="275" t="s">
        <v>1212</v>
      </c>
    </row>
    <row r="77" spans="1:7" ht="15">
      <c r="A77" s="146" t="s">
        <v>975</v>
      </c>
      <c r="B77" s="258">
        <v>52</v>
      </c>
      <c r="C77" s="258">
        <v>10</v>
      </c>
      <c r="D77" s="259">
        <v>0.12</v>
      </c>
      <c r="E77" s="277">
        <v>0.49</v>
      </c>
      <c r="F77" s="259">
        <v>0.36</v>
      </c>
      <c r="G77" s="259">
        <v>0.03</v>
      </c>
    </row>
    <row r="78" spans="1:7" ht="15">
      <c r="A78" s="146" t="s">
        <v>976</v>
      </c>
      <c r="B78" s="258">
        <v>49</v>
      </c>
      <c r="C78" s="258">
        <v>9</v>
      </c>
      <c r="D78" s="259">
        <v>0.16</v>
      </c>
      <c r="E78" s="277">
        <v>0.59</v>
      </c>
      <c r="F78" s="259">
        <v>0.25</v>
      </c>
      <c r="G78" s="259">
        <v>0.01</v>
      </c>
    </row>
    <row r="79" spans="1:7" ht="15">
      <c r="A79" s="146" t="s">
        <v>978</v>
      </c>
      <c r="B79" s="258">
        <v>50</v>
      </c>
      <c r="C79" s="258">
        <v>9</v>
      </c>
      <c r="D79" s="259">
        <v>0.15</v>
      </c>
      <c r="E79" s="277">
        <v>0.59</v>
      </c>
      <c r="F79" s="259">
        <v>0.26</v>
      </c>
      <c r="G79" s="259">
        <v>0.01</v>
      </c>
    </row>
    <row r="80" spans="1:7" ht="15">
      <c r="A80" s="146" t="s">
        <v>979</v>
      </c>
      <c r="B80" s="258">
        <v>48</v>
      </c>
      <c r="C80" s="258">
        <v>8</v>
      </c>
      <c r="D80" s="259">
        <v>0.19</v>
      </c>
      <c r="E80" s="277">
        <v>0.61</v>
      </c>
      <c r="F80" s="259">
        <v>0.2</v>
      </c>
      <c r="G80" s="259">
        <v>0</v>
      </c>
    </row>
    <row r="81" spans="1:7" ht="15">
      <c r="A81" s="146" t="s">
        <v>980</v>
      </c>
      <c r="B81" s="258">
        <v>52</v>
      </c>
      <c r="C81" s="258">
        <v>10</v>
      </c>
      <c r="D81" s="259">
        <v>0.12</v>
      </c>
      <c r="E81" s="277">
        <v>0.49</v>
      </c>
      <c r="F81" s="259">
        <v>0.37</v>
      </c>
      <c r="G81" s="259">
        <v>0.02</v>
      </c>
    </row>
  </sheetData>
  <mergeCells count="35">
    <mergeCell ref="D66:G66"/>
    <mergeCell ref="D75:G75"/>
    <mergeCell ref="A6:G7"/>
    <mergeCell ref="D39:G39"/>
    <mergeCell ref="D48:G48"/>
    <mergeCell ref="D57:G57"/>
    <mergeCell ref="A30:A31"/>
    <mergeCell ref="B30:B31"/>
    <mergeCell ref="C30:C31"/>
    <mergeCell ref="D30:G30"/>
    <mergeCell ref="A39:A40"/>
    <mergeCell ref="B39:B40"/>
    <mergeCell ref="C39:C40"/>
    <mergeCell ref="A48:A49"/>
    <mergeCell ref="B48:B49"/>
    <mergeCell ref="A75:A76"/>
    <mergeCell ref="I6:M7"/>
    <mergeCell ref="A20:A21"/>
    <mergeCell ref="B20:B21"/>
    <mergeCell ref="C20:C21"/>
    <mergeCell ref="D20:G20"/>
    <mergeCell ref="A10:A11"/>
    <mergeCell ref="B10:B11"/>
    <mergeCell ref="C10:C11"/>
    <mergeCell ref="D10:G10"/>
    <mergeCell ref="J10:M10"/>
    <mergeCell ref="B75:B76"/>
    <mergeCell ref="C75:C76"/>
    <mergeCell ref="C48:C49"/>
    <mergeCell ref="A57:A58"/>
    <mergeCell ref="B57:B58"/>
    <mergeCell ref="C57:C58"/>
    <mergeCell ref="A66:A67"/>
    <mergeCell ref="B66:B67"/>
    <mergeCell ref="C66:C67"/>
  </mergeCells>
  <pageMargins left="0.7" right="0.7" top="0.75" bottom="0.75" header="0.3" footer="0.3"/>
  <drawing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F61F5D-14B9-40F4-807B-593477F4A06E}">
  <sheetPr>
    <tabColor theme="8" tint="0.59999389629810485"/>
  </sheetPr>
  <dimension ref="A1:H73"/>
  <sheetViews>
    <sheetView zoomScale="78" zoomScaleNormal="78" workbookViewId="0"/>
  </sheetViews>
  <sheetFormatPr defaultColWidth="11.42578125" defaultRowHeight="22.5" customHeight="1"/>
  <cols>
    <col min="1" max="1" width="6.42578125" style="413" bestFit="1" customWidth="1"/>
    <col min="2" max="2" width="31.140625" style="413" bestFit="1" customWidth="1"/>
    <col min="3" max="3" width="48" style="413" bestFit="1" customWidth="1"/>
    <col min="4" max="4" width="7.42578125" style="413" customWidth="1"/>
    <col min="5" max="5" width="5.7109375" style="413" bestFit="1" customWidth="1"/>
    <col min="6" max="6" width="7.28515625" style="413" customWidth="1"/>
    <col min="7" max="7" width="4.7109375" style="413" bestFit="1" customWidth="1"/>
    <col min="8" max="16" width="11.42578125" style="413"/>
    <col min="17" max="17" width="26.5703125" style="413" customWidth="1"/>
    <col min="18" max="16384" width="11.42578125" style="413"/>
  </cols>
  <sheetData>
    <row r="1" spans="1:8" ht="22.5" customHeight="1">
      <c r="C1" s="378" t="s">
        <v>49</v>
      </c>
      <c r="D1" s="412"/>
      <c r="E1" s="412"/>
      <c r="F1" s="412"/>
      <c r="G1" s="412"/>
      <c r="H1" s="412"/>
    </row>
    <row r="2" spans="1:8" ht="22.5" customHeight="1">
      <c r="C2" s="57" t="s">
        <v>168</v>
      </c>
      <c r="D2" s="412"/>
      <c r="E2" s="412"/>
      <c r="F2" s="412"/>
    </row>
    <row r="3" spans="1:8" ht="22.5" customHeight="1">
      <c r="C3" s="57" t="s">
        <v>166</v>
      </c>
    </row>
    <row r="4" spans="1:8" ht="22.5" customHeight="1">
      <c r="B4" s="412"/>
      <c r="C4" s="412"/>
      <c r="D4" s="412"/>
      <c r="E4" s="412"/>
      <c r="F4" s="412"/>
      <c r="G4" s="412"/>
      <c r="H4" s="412"/>
    </row>
    <row r="5" spans="1:8" ht="32.25" customHeight="1">
      <c r="B5" s="947" t="s">
        <v>1279</v>
      </c>
      <c r="C5" s="947"/>
      <c r="D5" s="947"/>
      <c r="E5" s="947"/>
      <c r="F5" s="947"/>
      <c r="G5" s="947"/>
      <c r="H5" s="412"/>
    </row>
    <row r="6" spans="1:8" ht="22.5" customHeight="1">
      <c r="B6" s="412"/>
      <c r="C6" s="412"/>
      <c r="D6" s="412"/>
      <c r="E6" s="412"/>
      <c r="F6" s="412"/>
      <c r="G6" s="412"/>
      <c r="H6" s="412"/>
    </row>
    <row r="7" spans="1:8" ht="22.5" customHeight="1">
      <c r="B7" s="414" t="s">
        <v>1280</v>
      </c>
      <c r="C7" s="415"/>
      <c r="D7" s="415"/>
      <c r="E7" s="415"/>
      <c r="F7" s="415"/>
      <c r="G7" s="415"/>
      <c r="H7" s="412"/>
    </row>
    <row r="8" spans="1:8" ht="22.5" customHeight="1">
      <c r="A8" s="945" t="s">
        <v>1266</v>
      </c>
      <c r="B8" s="945" t="s">
        <v>56</v>
      </c>
      <c r="C8" s="938" t="s">
        <v>1046</v>
      </c>
      <c r="D8" s="940" t="s">
        <v>1208</v>
      </c>
      <c r="E8" s="941"/>
      <c r="F8" s="941"/>
      <c r="G8" s="942"/>
      <c r="H8" s="412"/>
    </row>
    <row r="9" spans="1:8" ht="22.5" customHeight="1">
      <c r="A9" s="946"/>
      <c r="B9" s="946"/>
      <c r="C9" s="939"/>
      <c r="D9" s="416" t="s">
        <v>1209</v>
      </c>
      <c r="E9" s="416" t="s">
        <v>1210</v>
      </c>
      <c r="F9" s="416" t="s">
        <v>1211</v>
      </c>
      <c r="G9" s="416" t="s">
        <v>1212</v>
      </c>
      <c r="H9" s="412"/>
    </row>
    <row r="10" spans="1:8" ht="27" customHeight="1">
      <c r="A10" s="671">
        <v>1</v>
      </c>
      <c r="B10" s="658" t="s">
        <v>659</v>
      </c>
      <c r="C10" s="659" t="s">
        <v>501</v>
      </c>
      <c r="D10" s="674">
        <v>1</v>
      </c>
      <c r="E10" s="674">
        <v>0</v>
      </c>
      <c r="F10" s="672">
        <v>0</v>
      </c>
      <c r="G10" s="672">
        <v>0</v>
      </c>
      <c r="H10" s="673">
        <f>+E10+D10</f>
        <v>1</v>
      </c>
    </row>
    <row r="11" spans="1:8" ht="27" customHeight="1">
      <c r="A11" s="671">
        <v>2</v>
      </c>
      <c r="B11" s="658" t="s">
        <v>872</v>
      </c>
      <c r="C11" s="659" t="s">
        <v>404</v>
      </c>
      <c r="D11" s="674">
        <v>0.82</v>
      </c>
      <c r="E11" s="674">
        <v>0.18</v>
      </c>
      <c r="F11" s="672">
        <v>0</v>
      </c>
      <c r="G11" s="672">
        <v>0</v>
      </c>
      <c r="H11" s="673">
        <f t="shared" ref="H11:H24" si="0">+E11+D11</f>
        <v>1</v>
      </c>
    </row>
    <row r="12" spans="1:8" ht="27" customHeight="1">
      <c r="A12" s="671">
        <v>3</v>
      </c>
      <c r="B12" s="658" t="s">
        <v>818</v>
      </c>
      <c r="C12" s="659" t="s">
        <v>349</v>
      </c>
      <c r="D12" s="674">
        <v>0.8</v>
      </c>
      <c r="E12" s="674">
        <v>0.2</v>
      </c>
      <c r="F12" s="672">
        <v>0</v>
      </c>
      <c r="G12" s="672">
        <v>0</v>
      </c>
      <c r="H12" s="673">
        <f t="shared" si="0"/>
        <v>1</v>
      </c>
    </row>
    <row r="13" spans="1:8" ht="27" customHeight="1">
      <c r="A13" s="671">
        <v>4</v>
      </c>
      <c r="B13" s="658" t="s">
        <v>666</v>
      </c>
      <c r="C13" s="659" t="s">
        <v>339</v>
      </c>
      <c r="D13" s="674">
        <v>0.75</v>
      </c>
      <c r="E13" s="674">
        <v>0.25</v>
      </c>
      <c r="F13" s="672">
        <v>0</v>
      </c>
      <c r="G13" s="672">
        <v>0</v>
      </c>
      <c r="H13" s="673">
        <f t="shared" si="0"/>
        <v>1</v>
      </c>
    </row>
    <row r="14" spans="1:8" ht="27" customHeight="1">
      <c r="A14" s="671">
        <v>5</v>
      </c>
      <c r="B14" s="658" t="s">
        <v>597</v>
      </c>
      <c r="C14" s="659" t="s">
        <v>469</v>
      </c>
      <c r="D14" s="674">
        <v>0.72</v>
      </c>
      <c r="E14" s="674">
        <v>0.28000000000000003</v>
      </c>
      <c r="F14" s="672">
        <v>0</v>
      </c>
      <c r="G14" s="672">
        <v>0</v>
      </c>
      <c r="H14" s="673">
        <f t="shared" si="0"/>
        <v>1</v>
      </c>
    </row>
    <row r="15" spans="1:8" ht="27" customHeight="1">
      <c r="A15" s="671">
        <v>6</v>
      </c>
      <c r="B15" s="658" t="s">
        <v>749</v>
      </c>
      <c r="C15" s="659" t="s">
        <v>504</v>
      </c>
      <c r="D15" s="674">
        <v>0.71</v>
      </c>
      <c r="E15" s="674">
        <v>0.28999999999999998</v>
      </c>
      <c r="F15" s="672">
        <v>0</v>
      </c>
      <c r="G15" s="672">
        <v>0</v>
      </c>
      <c r="H15" s="673">
        <f t="shared" si="0"/>
        <v>1</v>
      </c>
    </row>
    <row r="16" spans="1:8" ht="27" customHeight="1">
      <c r="A16" s="671">
        <v>7</v>
      </c>
      <c r="B16" s="658" t="s">
        <v>872</v>
      </c>
      <c r="C16" s="659" t="s">
        <v>393</v>
      </c>
      <c r="D16" s="674">
        <v>0.7</v>
      </c>
      <c r="E16" s="674">
        <v>0.3</v>
      </c>
      <c r="F16" s="672">
        <v>0</v>
      </c>
      <c r="G16" s="672">
        <v>0</v>
      </c>
      <c r="H16" s="673">
        <f t="shared" si="0"/>
        <v>1</v>
      </c>
    </row>
    <row r="17" spans="1:8" ht="27" customHeight="1">
      <c r="A17" s="671">
        <v>8</v>
      </c>
      <c r="B17" s="658" t="s">
        <v>872</v>
      </c>
      <c r="C17" s="659" t="s">
        <v>399</v>
      </c>
      <c r="D17" s="674">
        <v>0.69</v>
      </c>
      <c r="E17" s="674">
        <v>0.31</v>
      </c>
      <c r="F17" s="672">
        <v>0</v>
      </c>
      <c r="G17" s="672">
        <v>0</v>
      </c>
      <c r="H17" s="673">
        <f t="shared" si="0"/>
        <v>1</v>
      </c>
    </row>
    <row r="18" spans="1:8" ht="27" customHeight="1">
      <c r="A18" s="671">
        <v>9</v>
      </c>
      <c r="B18" s="658" t="s">
        <v>872</v>
      </c>
      <c r="C18" s="659" t="s">
        <v>391</v>
      </c>
      <c r="D18" s="674">
        <v>0.68</v>
      </c>
      <c r="E18" s="674">
        <v>0.32</v>
      </c>
      <c r="F18" s="672">
        <v>0</v>
      </c>
      <c r="G18" s="672">
        <v>0</v>
      </c>
      <c r="H18" s="673">
        <f t="shared" si="0"/>
        <v>1</v>
      </c>
    </row>
    <row r="19" spans="1:8" ht="27" customHeight="1">
      <c r="A19" s="671">
        <v>10</v>
      </c>
      <c r="B19" s="658" t="s">
        <v>597</v>
      </c>
      <c r="C19" s="659" t="s">
        <v>467</v>
      </c>
      <c r="D19" s="674">
        <v>0.64</v>
      </c>
      <c r="E19" s="674">
        <v>0.36</v>
      </c>
      <c r="F19" s="672">
        <v>0</v>
      </c>
      <c r="G19" s="672">
        <v>0</v>
      </c>
      <c r="H19" s="673">
        <f t="shared" si="0"/>
        <v>1</v>
      </c>
    </row>
    <row r="20" spans="1:8" ht="27" customHeight="1">
      <c r="A20" s="671">
        <v>11</v>
      </c>
      <c r="B20" s="359" t="s">
        <v>610</v>
      </c>
      <c r="C20" s="358" t="s">
        <v>493</v>
      </c>
      <c r="D20" s="672">
        <v>0.62</v>
      </c>
      <c r="E20" s="672">
        <v>0.31</v>
      </c>
      <c r="F20" s="672">
        <v>0.08</v>
      </c>
      <c r="G20" s="672">
        <v>0</v>
      </c>
      <c r="H20" s="673">
        <f t="shared" si="0"/>
        <v>0.92999999999999994</v>
      </c>
    </row>
    <row r="21" spans="1:8" ht="27" customHeight="1">
      <c r="A21" s="671">
        <v>12</v>
      </c>
      <c r="B21" s="658" t="s">
        <v>597</v>
      </c>
      <c r="C21" s="659" t="s">
        <v>988</v>
      </c>
      <c r="D21" s="674">
        <v>0.6</v>
      </c>
      <c r="E21" s="674">
        <v>0.4</v>
      </c>
      <c r="F21" s="672">
        <v>0</v>
      </c>
      <c r="G21" s="672">
        <v>0</v>
      </c>
      <c r="H21" s="673">
        <f t="shared" si="0"/>
        <v>1</v>
      </c>
    </row>
    <row r="22" spans="1:8" ht="27" customHeight="1">
      <c r="A22" s="671">
        <v>13</v>
      </c>
      <c r="B22" s="359" t="s">
        <v>714</v>
      </c>
      <c r="C22" s="358" t="s">
        <v>491</v>
      </c>
      <c r="D22" s="672">
        <v>0.6</v>
      </c>
      <c r="E22" s="672">
        <v>0.36</v>
      </c>
      <c r="F22" s="672">
        <v>0.04</v>
      </c>
      <c r="G22" s="672">
        <v>0</v>
      </c>
      <c r="H22" s="673">
        <f t="shared" si="0"/>
        <v>0.96</v>
      </c>
    </row>
    <row r="23" spans="1:8" ht="27" customHeight="1">
      <c r="A23" s="671">
        <v>14</v>
      </c>
      <c r="B23" s="359" t="s">
        <v>867</v>
      </c>
      <c r="C23" s="358" t="s">
        <v>984</v>
      </c>
      <c r="D23" s="672">
        <v>0.6</v>
      </c>
      <c r="E23" s="672">
        <v>0.2</v>
      </c>
      <c r="F23" s="672">
        <v>0.2</v>
      </c>
      <c r="G23" s="672">
        <v>0</v>
      </c>
      <c r="H23" s="673">
        <f t="shared" si="0"/>
        <v>0.8</v>
      </c>
    </row>
    <row r="24" spans="1:8" ht="27" customHeight="1">
      <c r="A24" s="671">
        <v>15</v>
      </c>
      <c r="B24" s="359" t="s">
        <v>622</v>
      </c>
      <c r="C24" s="358" t="s">
        <v>343</v>
      </c>
      <c r="D24" s="672">
        <v>0.59</v>
      </c>
      <c r="E24" s="672">
        <v>0.24</v>
      </c>
      <c r="F24" s="672">
        <v>0.12</v>
      </c>
      <c r="G24" s="672">
        <v>0.06</v>
      </c>
      <c r="H24" s="673">
        <f t="shared" si="0"/>
        <v>0.83</v>
      </c>
    </row>
    <row r="25" spans="1:8" ht="22.5" customHeight="1">
      <c r="A25" s="670"/>
      <c r="B25" s="464"/>
    </row>
    <row r="26" spans="1:8" ht="15">
      <c r="B26" s="414" t="s">
        <v>1281</v>
      </c>
      <c r="C26" s="415"/>
      <c r="D26" s="415"/>
      <c r="E26" s="415"/>
      <c r="F26" s="415"/>
      <c r="G26" s="415"/>
      <c r="H26" s="412"/>
    </row>
    <row r="27" spans="1:8" ht="50.25" customHeight="1">
      <c r="A27" s="945" t="s">
        <v>1266</v>
      </c>
      <c r="B27" s="945" t="s">
        <v>56</v>
      </c>
      <c r="C27" s="938" t="s">
        <v>1046</v>
      </c>
      <c r="D27" s="940" t="s">
        <v>1208</v>
      </c>
      <c r="E27" s="941"/>
      <c r="F27" s="941"/>
      <c r="G27" s="942"/>
      <c r="H27" s="412"/>
    </row>
    <row r="28" spans="1:8" ht="15">
      <c r="A28" s="946"/>
      <c r="B28" s="946"/>
      <c r="C28" s="939"/>
      <c r="D28" s="416" t="s">
        <v>1209</v>
      </c>
      <c r="E28" s="416" t="s">
        <v>1210</v>
      </c>
      <c r="F28" s="416" t="s">
        <v>1211</v>
      </c>
      <c r="G28" s="416" t="s">
        <v>1212</v>
      </c>
      <c r="H28" s="412"/>
    </row>
    <row r="29" spans="1:8" ht="26.25">
      <c r="A29" s="417">
        <v>1</v>
      </c>
      <c r="B29" s="358" t="s">
        <v>977</v>
      </c>
      <c r="C29" s="358" t="s">
        <v>1090</v>
      </c>
      <c r="D29" s="361">
        <v>1</v>
      </c>
      <c r="E29" s="361">
        <v>0</v>
      </c>
      <c r="F29" s="361">
        <v>0</v>
      </c>
      <c r="G29" s="361">
        <v>0</v>
      </c>
      <c r="H29" s="412"/>
    </row>
    <row r="30" spans="1:8" ht="15">
      <c r="A30" s="417">
        <v>2</v>
      </c>
      <c r="B30" s="359" t="s">
        <v>597</v>
      </c>
      <c r="C30" s="358" t="s">
        <v>988</v>
      </c>
      <c r="D30" s="361">
        <v>1</v>
      </c>
      <c r="E30" s="361">
        <v>0</v>
      </c>
      <c r="F30" s="361">
        <v>0</v>
      </c>
      <c r="G30" s="361">
        <v>0</v>
      </c>
      <c r="H30" s="412"/>
    </row>
    <row r="31" spans="1:8" ht="15">
      <c r="A31" s="417">
        <v>3</v>
      </c>
      <c r="B31" s="359" t="s">
        <v>597</v>
      </c>
      <c r="C31" s="358" t="s">
        <v>1101</v>
      </c>
      <c r="D31" s="361">
        <v>1</v>
      </c>
      <c r="E31" s="361">
        <v>0</v>
      </c>
      <c r="F31" s="361">
        <v>0</v>
      </c>
      <c r="G31" s="361">
        <v>0</v>
      </c>
      <c r="H31" s="412"/>
    </row>
    <row r="32" spans="1:8" ht="15">
      <c r="A32" s="417">
        <v>4</v>
      </c>
      <c r="B32" s="359" t="s">
        <v>752</v>
      </c>
      <c r="C32" s="358" t="s">
        <v>857</v>
      </c>
      <c r="D32" s="361">
        <v>1</v>
      </c>
      <c r="E32" s="361">
        <v>0</v>
      </c>
      <c r="F32" s="361">
        <v>0</v>
      </c>
      <c r="G32" s="361">
        <v>0</v>
      </c>
      <c r="H32" s="412"/>
    </row>
    <row r="33" spans="1:8" ht="26.25">
      <c r="A33" s="417">
        <v>5</v>
      </c>
      <c r="B33" s="359" t="s">
        <v>610</v>
      </c>
      <c r="C33" s="358" t="s">
        <v>1105</v>
      </c>
      <c r="D33" s="361">
        <v>0.88</v>
      </c>
      <c r="E33" s="361">
        <v>0.13</v>
      </c>
      <c r="F33" s="361">
        <v>0</v>
      </c>
      <c r="G33" s="361">
        <v>0</v>
      </c>
      <c r="H33" s="412"/>
    </row>
    <row r="34" spans="1:8" ht="26.25">
      <c r="A34" s="417">
        <v>6</v>
      </c>
      <c r="B34" s="359" t="s">
        <v>872</v>
      </c>
      <c r="C34" s="358" t="s">
        <v>399</v>
      </c>
      <c r="D34" s="361">
        <v>0.86</v>
      </c>
      <c r="E34" s="361">
        <v>0.14000000000000001</v>
      </c>
      <c r="F34" s="361">
        <v>0</v>
      </c>
      <c r="G34" s="361">
        <v>0</v>
      </c>
      <c r="H34" s="412"/>
    </row>
    <row r="35" spans="1:8" ht="26.25">
      <c r="A35" s="417">
        <v>7</v>
      </c>
      <c r="B35" s="359" t="s">
        <v>581</v>
      </c>
      <c r="C35" s="358" t="s">
        <v>1091</v>
      </c>
      <c r="D35" s="361">
        <v>0.83</v>
      </c>
      <c r="E35" s="361">
        <v>0.17</v>
      </c>
      <c r="F35" s="361">
        <v>0</v>
      </c>
      <c r="G35" s="361">
        <v>0</v>
      </c>
      <c r="H35" s="412"/>
    </row>
    <row r="36" spans="1:8" ht="15">
      <c r="A36" s="417">
        <v>8</v>
      </c>
      <c r="B36" s="359" t="s">
        <v>872</v>
      </c>
      <c r="C36" s="358" t="s">
        <v>396</v>
      </c>
      <c r="D36" s="361">
        <v>0.81</v>
      </c>
      <c r="E36" s="361">
        <v>0.19</v>
      </c>
      <c r="F36" s="361">
        <v>0</v>
      </c>
      <c r="G36" s="361">
        <v>0</v>
      </c>
      <c r="H36" s="412"/>
    </row>
    <row r="37" spans="1:8" ht="15">
      <c r="A37" s="417">
        <v>9</v>
      </c>
      <c r="B37" s="359" t="s">
        <v>872</v>
      </c>
      <c r="C37" s="358" t="s">
        <v>402</v>
      </c>
      <c r="D37" s="361">
        <v>0.8</v>
      </c>
      <c r="E37" s="361">
        <v>0.2</v>
      </c>
      <c r="F37" s="361">
        <v>0</v>
      </c>
      <c r="G37" s="361">
        <v>0</v>
      </c>
      <c r="H37" s="412"/>
    </row>
    <row r="38" spans="1:8" ht="15">
      <c r="A38" s="417">
        <v>10</v>
      </c>
      <c r="B38" s="359" t="s">
        <v>582</v>
      </c>
      <c r="C38" s="358" t="s">
        <v>438</v>
      </c>
      <c r="D38" s="361">
        <v>0.78</v>
      </c>
      <c r="E38" s="361">
        <v>0.22</v>
      </c>
      <c r="F38" s="361">
        <v>0</v>
      </c>
      <c r="G38" s="361">
        <v>0</v>
      </c>
      <c r="H38" s="412"/>
    </row>
    <row r="39" spans="1:8" ht="15">
      <c r="A39" s="417">
        <v>11</v>
      </c>
      <c r="B39" s="359" t="s">
        <v>872</v>
      </c>
      <c r="C39" s="358" t="s">
        <v>404</v>
      </c>
      <c r="D39" s="361">
        <v>0.74</v>
      </c>
      <c r="E39" s="361">
        <v>0.22</v>
      </c>
      <c r="F39" s="361">
        <v>0.04</v>
      </c>
      <c r="G39" s="361">
        <v>0</v>
      </c>
      <c r="H39" s="412"/>
    </row>
    <row r="40" spans="1:8" ht="15">
      <c r="A40" s="417">
        <v>12</v>
      </c>
      <c r="B40" s="359" t="s">
        <v>610</v>
      </c>
      <c r="C40" s="358" t="s">
        <v>493</v>
      </c>
      <c r="D40" s="361">
        <v>0.71</v>
      </c>
      <c r="E40" s="361">
        <v>0.28999999999999998</v>
      </c>
      <c r="F40" s="361">
        <v>0</v>
      </c>
      <c r="G40" s="361">
        <v>0</v>
      </c>
      <c r="H40" s="412"/>
    </row>
    <row r="41" spans="1:8" ht="15">
      <c r="A41" s="417">
        <v>13</v>
      </c>
      <c r="B41" s="359" t="s">
        <v>872</v>
      </c>
      <c r="C41" s="358" t="s">
        <v>391</v>
      </c>
      <c r="D41" s="361">
        <v>0.68</v>
      </c>
      <c r="E41" s="361">
        <v>0.32</v>
      </c>
      <c r="F41" s="361">
        <v>0</v>
      </c>
      <c r="G41" s="361">
        <v>0</v>
      </c>
      <c r="H41" s="412"/>
    </row>
    <row r="42" spans="1:8" ht="15">
      <c r="A42" s="417">
        <v>14</v>
      </c>
      <c r="B42" s="359" t="s">
        <v>872</v>
      </c>
      <c r="C42" s="358" t="s">
        <v>981</v>
      </c>
      <c r="D42" s="361">
        <v>0.67</v>
      </c>
      <c r="E42" s="361">
        <v>0.33</v>
      </c>
      <c r="F42" s="361">
        <v>0</v>
      </c>
      <c r="G42" s="361">
        <v>0</v>
      </c>
      <c r="H42" s="412"/>
    </row>
    <row r="43" spans="1:8" ht="26.25">
      <c r="A43" s="417">
        <v>15</v>
      </c>
      <c r="B43" s="359" t="s">
        <v>582</v>
      </c>
      <c r="C43" s="358" t="s">
        <v>1102</v>
      </c>
      <c r="D43" s="361">
        <v>0.67</v>
      </c>
      <c r="E43" s="361">
        <v>0.33</v>
      </c>
      <c r="F43" s="361">
        <v>0</v>
      </c>
      <c r="G43" s="361">
        <v>0</v>
      </c>
      <c r="H43" s="412"/>
    </row>
    <row r="44" spans="1:8" ht="15">
      <c r="A44" s="417">
        <v>16</v>
      </c>
      <c r="B44" s="359" t="s">
        <v>872</v>
      </c>
      <c r="C44" s="358" t="s">
        <v>393</v>
      </c>
      <c r="D44" s="361">
        <v>0.65</v>
      </c>
      <c r="E44" s="361">
        <v>0.3</v>
      </c>
      <c r="F44" s="361">
        <v>0.04</v>
      </c>
      <c r="G44" s="361">
        <v>0</v>
      </c>
      <c r="H44" s="412"/>
    </row>
    <row r="45" spans="1:8" ht="15">
      <c r="A45" s="417">
        <v>17</v>
      </c>
      <c r="B45" s="359" t="s">
        <v>872</v>
      </c>
      <c r="C45" s="358" t="s">
        <v>403</v>
      </c>
      <c r="D45" s="361">
        <v>0.65</v>
      </c>
      <c r="E45" s="361">
        <v>0.28999999999999998</v>
      </c>
      <c r="F45" s="361">
        <v>0.06</v>
      </c>
      <c r="G45" s="361">
        <v>0</v>
      </c>
      <c r="H45" s="412"/>
    </row>
    <row r="46" spans="1:8" ht="26.25">
      <c r="A46" s="417">
        <v>18</v>
      </c>
      <c r="B46" s="359" t="s">
        <v>872</v>
      </c>
      <c r="C46" s="358" t="s">
        <v>401</v>
      </c>
      <c r="D46" s="361">
        <v>0.62</v>
      </c>
      <c r="E46" s="361">
        <v>0.33</v>
      </c>
      <c r="F46" s="361">
        <v>0.05</v>
      </c>
      <c r="G46" s="361">
        <v>0</v>
      </c>
      <c r="H46" s="412"/>
    </row>
    <row r="47" spans="1:8" ht="26.25">
      <c r="A47" s="417">
        <v>19</v>
      </c>
      <c r="B47" s="359" t="s">
        <v>582</v>
      </c>
      <c r="C47" s="358" t="s">
        <v>1092</v>
      </c>
      <c r="D47" s="361">
        <v>0.62</v>
      </c>
      <c r="E47" s="361">
        <v>0.38</v>
      </c>
      <c r="F47" s="361">
        <v>0</v>
      </c>
      <c r="G47" s="361">
        <v>0</v>
      </c>
      <c r="H47" s="412"/>
    </row>
    <row r="48" spans="1:8" ht="15">
      <c r="A48" s="417">
        <v>20</v>
      </c>
      <c r="B48" s="359" t="s">
        <v>752</v>
      </c>
      <c r="C48" s="358" t="s">
        <v>473</v>
      </c>
      <c r="D48" s="361">
        <v>0.56999999999999995</v>
      </c>
      <c r="E48" s="361">
        <v>0.39</v>
      </c>
      <c r="F48" s="361">
        <v>0.04</v>
      </c>
      <c r="G48" s="361">
        <v>0</v>
      </c>
      <c r="H48" s="412"/>
    </row>
    <row r="49" spans="1:8" ht="15">
      <c r="A49" s="417">
        <v>21</v>
      </c>
      <c r="B49" s="359" t="s">
        <v>610</v>
      </c>
      <c r="C49" s="358" t="s">
        <v>985</v>
      </c>
      <c r="D49" s="361">
        <v>0.56999999999999995</v>
      </c>
      <c r="E49" s="361">
        <v>0.38</v>
      </c>
      <c r="F49" s="361">
        <v>0.05</v>
      </c>
      <c r="G49" s="361">
        <v>0</v>
      </c>
      <c r="H49" s="412"/>
    </row>
    <row r="50" spans="1:8" ht="15">
      <c r="A50" s="417">
        <v>22</v>
      </c>
      <c r="B50" s="359" t="s">
        <v>867</v>
      </c>
      <c r="C50" s="358" t="s">
        <v>984</v>
      </c>
      <c r="D50" s="361">
        <v>0.56999999999999995</v>
      </c>
      <c r="E50" s="361">
        <v>0.28999999999999998</v>
      </c>
      <c r="F50" s="361">
        <v>0.14000000000000001</v>
      </c>
      <c r="G50" s="361">
        <v>0</v>
      </c>
      <c r="H50" s="412"/>
    </row>
    <row r="51" spans="1:8" ht="15">
      <c r="A51" s="417">
        <v>23</v>
      </c>
      <c r="B51" s="359" t="s">
        <v>625</v>
      </c>
      <c r="C51" s="358" t="s">
        <v>428</v>
      </c>
      <c r="D51" s="361">
        <v>0.55000000000000004</v>
      </c>
      <c r="E51" s="361">
        <v>0.39</v>
      </c>
      <c r="F51" s="361">
        <v>0.06</v>
      </c>
      <c r="G51" s="361">
        <v>0</v>
      </c>
      <c r="H51" s="412"/>
    </row>
    <row r="52" spans="1:8" ht="15">
      <c r="A52" s="417">
        <v>24</v>
      </c>
      <c r="B52" s="359" t="s">
        <v>752</v>
      </c>
      <c r="C52" s="358" t="s">
        <v>1093</v>
      </c>
      <c r="D52" s="361">
        <v>0.52</v>
      </c>
      <c r="E52" s="361">
        <v>0.48</v>
      </c>
      <c r="F52" s="361">
        <v>0</v>
      </c>
      <c r="G52" s="361">
        <v>0</v>
      </c>
      <c r="H52" s="412"/>
    </row>
    <row r="53" spans="1:8" ht="26.25">
      <c r="A53" s="417">
        <v>25</v>
      </c>
      <c r="B53" s="359" t="s">
        <v>582</v>
      </c>
      <c r="C53" s="358" t="s">
        <v>1103</v>
      </c>
      <c r="D53" s="361">
        <v>0.5</v>
      </c>
      <c r="E53" s="361">
        <v>0.5</v>
      </c>
      <c r="F53" s="361">
        <v>0</v>
      </c>
      <c r="G53" s="361">
        <v>0</v>
      </c>
      <c r="H53" s="412"/>
    </row>
    <row r="54" spans="1:8" ht="26.25">
      <c r="A54" s="417">
        <v>26</v>
      </c>
      <c r="B54" s="359" t="s">
        <v>629</v>
      </c>
      <c r="C54" s="358" t="s">
        <v>440</v>
      </c>
      <c r="D54" s="361">
        <v>0.5</v>
      </c>
      <c r="E54" s="361">
        <v>0.5</v>
      </c>
      <c r="F54" s="361">
        <v>0</v>
      </c>
      <c r="G54" s="361">
        <v>0</v>
      </c>
      <c r="H54" s="412"/>
    </row>
    <row r="55" spans="1:8" ht="26.25">
      <c r="A55" s="417">
        <v>27</v>
      </c>
      <c r="B55" s="359" t="s">
        <v>597</v>
      </c>
      <c r="C55" s="358" t="s">
        <v>469</v>
      </c>
      <c r="D55" s="361">
        <v>0.5</v>
      </c>
      <c r="E55" s="361">
        <v>0.5</v>
      </c>
      <c r="F55" s="361">
        <v>0</v>
      </c>
      <c r="G55" s="361">
        <v>0</v>
      </c>
      <c r="H55" s="412"/>
    </row>
    <row r="56" spans="1:8" ht="26.25">
      <c r="A56" s="417">
        <v>28</v>
      </c>
      <c r="B56" s="359" t="s">
        <v>700</v>
      </c>
      <c r="C56" s="358" t="s">
        <v>983</v>
      </c>
      <c r="D56" s="361">
        <v>0.5</v>
      </c>
      <c r="E56" s="361">
        <v>0.5</v>
      </c>
      <c r="F56" s="361">
        <v>0</v>
      </c>
      <c r="G56" s="361">
        <v>0</v>
      </c>
      <c r="H56" s="412"/>
    </row>
    <row r="57" spans="1:8" ht="22.5" customHeight="1">
      <c r="D57" s="414"/>
      <c r="E57" s="414"/>
      <c r="F57" s="414"/>
      <c r="G57" s="414"/>
      <c r="H57" s="412"/>
    </row>
    <row r="58" spans="1:8" ht="15">
      <c r="B58" s="414" t="s">
        <v>1282</v>
      </c>
      <c r="C58" s="415"/>
      <c r="D58" s="415"/>
      <c r="E58" s="415"/>
      <c r="F58" s="415"/>
      <c r="G58" s="415"/>
      <c r="H58" s="412"/>
    </row>
    <row r="59" spans="1:8" ht="48" customHeight="1">
      <c r="A59" s="945" t="s">
        <v>1266</v>
      </c>
      <c r="B59" s="945" t="s">
        <v>56</v>
      </c>
      <c r="C59" s="938" t="s">
        <v>1046</v>
      </c>
      <c r="D59" s="940" t="s">
        <v>1208</v>
      </c>
      <c r="E59" s="941"/>
      <c r="F59" s="941"/>
      <c r="G59" s="942"/>
    </row>
    <row r="60" spans="1:8" ht="14.25">
      <c r="A60" s="946"/>
      <c r="B60" s="946"/>
      <c r="C60" s="939"/>
      <c r="D60" s="416" t="s">
        <v>1209</v>
      </c>
      <c r="E60" s="416" t="s">
        <v>1210</v>
      </c>
      <c r="F60" s="416" t="s">
        <v>1211</v>
      </c>
      <c r="G60" s="416" t="s">
        <v>1212</v>
      </c>
    </row>
    <row r="61" spans="1:8" ht="14.25">
      <c r="A61" s="417">
        <v>1</v>
      </c>
      <c r="B61" s="363" t="s">
        <v>588</v>
      </c>
      <c r="C61" s="363" t="s">
        <v>545</v>
      </c>
      <c r="D61" s="364">
        <v>1</v>
      </c>
      <c r="E61" s="364">
        <v>0</v>
      </c>
      <c r="F61" s="364">
        <v>0</v>
      </c>
      <c r="G61" s="364">
        <v>0</v>
      </c>
    </row>
    <row r="62" spans="1:8" ht="14.25">
      <c r="A62" s="417">
        <v>2</v>
      </c>
      <c r="B62" s="363" t="s">
        <v>627</v>
      </c>
      <c r="C62" s="363" t="s">
        <v>425</v>
      </c>
      <c r="D62" s="364">
        <v>1</v>
      </c>
      <c r="E62" s="364">
        <v>0</v>
      </c>
      <c r="F62" s="364">
        <v>0</v>
      </c>
      <c r="G62" s="364">
        <v>0</v>
      </c>
    </row>
    <row r="63" spans="1:8" ht="14.25">
      <c r="A63" s="417">
        <v>3</v>
      </c>
      <c r="B63" s="363" t="s">
        <v>578</v>
      </c>
      <c r="C63" s="363" t="s">
        <v>1231</v>
      </c>
      <c r="D63" s="364">
        <v>1</v>
      </c>
      <c r="E63" s="364">
        <v>0</v>
      </c>
      <c r="F63" s="364">
        <v>0</v>
      </c>
      <c r="G63" s="364">
        <v>0</v>
      </c>
    </row>
    <row r="64" spans="1:8" ht="14.25">
      <c r="A64" s="417">
        <v>4</v>
      </c>
      <c r="B64" s="363" t="s">
        <v>872</v>
      </c>
      <c r="C64" s="363" t="s">
        <v>393</v>
      </c>
      <c r="D64" s="364">
        <v>0.88</v>
      </c>
      <c r="E64" s="364">
        <v>0.12</v>
      </c>
      <c r="F64" s="364">
        <v>0</v>
      </c>
      <c r="G64" s="364">
        <v>0</v>
      </c>
    </row>
    <row r="65" spans="1:7" ht="25.5">
      <c r="A65" s="417">
        <v>5</v>
      </c>
      <c r="B65" s="363" t="s">
        <v>700</v>
      </c>
      <c r="C65" s="363" t="s">
        <v>983</v>
      </c>
      <c r="D65" s="364">
        <v>0.78</v>
      </c>
      <c r="E65" s="364">
        <v>0.22</v>
      </c>
      <c r="F65" s="364">
        <v>0</v>
      </c>
      <c r="G65" s="364">
        <v>0</v>
      </c>
    </row>
    <row r="66" spans="1:7" ht="14.25">
      <c r="A66" s="417">
        <v>6</v>
      </c>
      <c r="B66" s="363" t="s">
        <v>872</v>
      </c>
      <c r="C66" s="363" t="s">
        <v>404</v>
      </c>
      <c r="D66" s="364">
        <v>0.78</v>
      </c>
      <c r="E66" s="364">
        <v>0.22</v>
      </c>
      <c r="F66" s="364">
        <v>0</v>
      </c>
      <c r="G66" s="364">
        <v>0</v>
      </c>
    </row>
    <row r="67" spans="1:7" ht="14.25">
      <c r="A67" s="417">
        <v>7</v>
      </c>
      <c r="B67" s="363" t="s">
        <v>666</v>
      </c>
      <c r="C67" s="363" t="s">
        <v>339</v>
      </c>
      <c r="D67" s="364">
        <v>0.7</v>
      </c>
      <c r="E67" s="364">
        <v>0.3</v>
      </c>
      <c r="F67" s="364">
        <v>0</v>
      </c>
      <c r="G67" s="364">
        <v>0</v>
      </c>
    </row>
    <row r="68" spans="1:7" ht="25.5">
      <c r="A68" s="417">
        <v>8</v>
      </c>
      <c r="B68" s="363" t="s">
        <v>582</v>
      </c>
      <c r="C68" s="363" t="s">
        <v>435</v>
      </c>
      <c r="D68" s="364">
        <v>0.7</v>
      </c>
      <c r="E68" s="364">
        <v>0.25</v>
      </c>
      <c r="F68" s="364">
        <v>0.05</v>
      </c>
      <c r="G68" s="364">
        <v>0</v>
      </c>
    </row>
    <row r="70" spans="1:7" ht="15">
      <c r="B70" s="414" t="s">
        <v>1283</v>
      </c>
    </row>
    <row r="71" spans="1:7" ht="48" customHeight="1">
      <c r="A71" s="945" t="s">
        <v>1266</v>
      </c>
      <c r="B71" s="945" t="s">
        <v>56</v>
      </c>
      <c r="C71" s="938" t="s">
        <v>1046</v>
      </c>
      <c r="D71" s="940" t="s">
        <v>1208</v>
      </c>
      <c r="E71" s="941"/>
      <c r="F71" s="941"/>
      <c r="G71" s="942"/>
    </row>
    <row r="72" spans="1:7" ht="14.25">
      <c r="A72" s="946"/>
      <c r="B72" s="946"/>
      <c r="C72" s="939"/>
      <c r="D72" s="416" t="s">
        <v>1209</v>
      </c>
      <c r="E72" s="416" t="s">
        <v>1210</v>
      </c>
      <c r="F72" s="416" t="s">
        <v>1211</v>
      </c>
      <c r="G72" s="416" t="s">
        <v>1212</v>
      </c>
    </row>
    <row r="73" spans="1:7" ht="25.5">
      <c r="A73" s="417">
        <v>1</v>
      </c>
      <c r="B73" s="418" t="s">
        <v>872</v>
      </c>
      <c r="C73" s="75" t="s">
        <v>399</v>
      </c>
      <c r="D73" s="419">
        <v>0.9</v>
      </c>
      <c r="E73" s="419">
        <v>0.1</v>
      </c>
      <c r="F73" s="419">
        <v>0</v>
      </c>
      <c r="G73" s="419">
        <v>0</v>
      </c>
    </row>
  </sheetData>
  <mergeCells count="17">
    <mergeCell ref="D8:G8"/>
    <mergeCell ref="B5:G5"/>
    <mergeCell ref="C59:C60"/>
    <mergeCell ref="D59:G59"/>
    <mergeCell ref="A59:A60"/>
    <mergeCell ref="B27:B28"/>
    <mergeCell ref="C27:C28"/>
    <mergeCell ref="A27:A28"/>
    <mergeCell ref="D27:G27"/>
    <mergeCell ref="A8:A9"/>
    <mergeCell ref="B8:B9"/>
    <mergeCell ref="C8:C9"/>
    <mergeCell ref="A71:A72"/>
    <mergeCell ref="B71:B72"/>
    <mergeCell ref="C71:C72"/>
    <mergeCell ref="D71:G71"/>
    <mergeCell ref="B59:B60"/>
  </mergeCells>
  <pageMargins left="0.7" right="0.7" top="0.75" bottom="0.75" header="0.3" footer="0.3"/>
  <pageSetup orientation="portrait" r:id="rId1"/>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2C397B-2562-4155-8972-F86D65FBDE7B}">
  <sheetPr>
    <tabColor theme="8" tint="0.79998168889431442"/>
  </sheetPr>
  <dimension ref="A1:O81"/>
  <sheetViews>
    <sheetView zoomScale="66" zoomScaleNormal="66" workbookViewId="0"/>
  </sheetViews>
  <sheetFormatPr defaultColWidth="11.42578125" defaultRowHeight="15"/>
  <cols>
    <col min="1" max="1" width="38.28515625" style="4" bestFit="1" customWidth="1"/>
    <col min="2" max="2" width="12.5703125" style="4" bestFit="1" customWidth="1"/>
    <col min="3" max="3" width="13.85546875" style="4" bestFit="1" customWidth="1"/>
    <col min="4" max="6" width="6.42578125" style="4" bestFit="1" customWidth="1"/>
    <col min="7" max="7" width="6.140625" style="4" bestFit="1" customWidth="1"/>
    <col min="8" max="8" width="5.140625" style="4" bestFit="1" customWidth="1"/>
    <col min="9" max="9" width="11.42578125" style="4"/>
    <col min="10" max="10" width="27.85546875" style="4" customWidth="1"/>
    <col min="11" max="16384" width="11.42578125" style="4"/>
  </cols>
  <sheetData>
    <row r="1" spans="1:15">
      <c r="C1" s="13"/>
      <c r="D1" s="13"/>
      <c r="E1" s="13"/>
      <c r="F1" s="13"/>
      <c r="G1" s="13"/>
    </row>
    <row r="2" spans="1:15" ht="15.75">
      <c r="B2" s="378" t="s">
        <v>49</v>
      </c>
      <c r="C2" s="13"/>
      <c r="D2" s="13"/>
      <c r="E2" s="13"/>
    </row>
    <row r="3" spans="1:15" ht="15.75">
      <c r="B3" s="57" t="s">
        <v>168</v>
      </c>
    </row>
    <row r="4" spans="1:15" ht="15.75">
      <c r="B4" s="57" t="s">
        <v>166</v>
      </c>
      <c r="C4" s="13"/>
      <c r="D4" s="13"/>
      <c r="E4" s="13"/>
    </row>
    <row r="5" spans="1:15">
      <c r="A5" s="13"/>
      <c r="B5" s="13"/>
      <c r="C5" s="13"/>
      <c r="D5" s="13"/>
      <c r="E5" s="13"/>
    </row>
    <row r="7" spans="1:15" ht="47.25" customHeight="1">
      <c r="A7" s="134" t="s">
        <v>1284</v>
      </c>
    </row>
    <row r="8" spans="1:15" ht="47.25" customHeight="1">
      <c r="A8" s="152"/>
      <c r="J8" s="875" t="s">
        <v>1285</v>
      </c>
      <c r="K8" s="875"/>
      <c r="L8" s="875"/>
      <c r="M8" s="875"/>
      <c r="N8" s="875"/>
      <c r="O8" s="875"/>
    </row>
    <row r="9" spans="1:15" ht="24.95" customHeight="1">
      <c r="A9" s="13" t="s">
        <v>1286</v>
      </c>
      <c r="J9" s="280"/>
      <c r="K9" s="280"/>
      <c r="L9" s="280"/>
      <c r="M9" s="280"/>
      <c r="N9" s="280"/>
      <c r="O9" s="280"/>
    </row>
    <row r="10" spans="1:15" ht="24.95" customHeight="1">
      <c r="A10" s="918" t="s">
        <v>1271</v>
      </c>
      <c r="B10" s="918" t="s">
        <v>1082</v>
      </c>
      <c r="C10" s="918" t="s">
        <v>1207</v>
      </c>
      <c r="D10" s="921" t="s">
        <v>1208</v>
      </c>
      <c r="E10" s="1003"/>
      <c r="F10" s="1003"/>
      <c r="G10" s="1003"/>
      <c r="H10" s="1003"/>
      <c r="J10" s="276" t="s">
        <v>1206</v>
      </c>
      <c r="K10" s="922" t="s">
        <v>1208</v>
      </c>
      <c r="L10" s="923"/>
      <c r="M10" s="923"/>
      <c r="N10" s="923"/>
      <c r="O10" s="924"/>
    </row>
    <row r="11" spans="1:15" ht="24.95" customHeight="1">
      <c r="A11" s="918" t="s">
        <v>1100</v>
      </c>
      <c r="B11" s="918" t="s">
        <v>1100</v>
      </c>
      <c r="C11" s="918" t="s">
        <v>1100</v>
      </c>
      <c r="D11" s="275" t="s">
        <v>1287</v>
      </c>
      <c r="E11" s="275" t="s">
        <v>1288</v>
      </c>
      <c r="F11" s="275" t="s">
        <v>1289</v>
      </c>
      <c r="G11" s="275" t="s">
        <v>1290</v>
      </c>
      <c r="H11" s="275" t="s">
        <v>1291</v>
      </c>
      <c r="J11" s="276" t="s">
        <v>1100</v>
      </c>
      <c r="K11" s="275" t="s">
        <v>1287</v>
      </c>
      <c r="L11" s="275" t="s">
        <v>1288</v>
      </c>
      <c r="M11" s="275" t="s">
        <v>1289</v>
      </c>
      <c r="N11" s="275" t="s">
        <v>1290</v>
      </c>
      <c r="O11" s="275" t="s">
        <v>1291</v>
      </c>
    </row>
    <row r="12" spans="1:15" ht="24.95" customHeight="1">
      <c r="A12" s="146" t="s">
        <v>975</v>
      </c>
      <c r="B12" s="347">
        <v>52</v>
      </c>
      <c r="C12" s="347">
        <v>13</v>
      </c>
      <c r="D12" s="353">
        <v>0.39</v>
      </c>
      <c r="E12" s="353">
        <v>0.3</v>
      </c>
      <c r="F12" s="353">
        <v>0.17</v>
      </c>
      <c r="G12" s="353">
        <v>0.1</v>
      </c>
      <c r="H12" s="353">
        <v>0.03</v>
      </c>
      <c r="J12" s="146" t="s">
        <v>1213</v>
      </c>
      <c r="K12" s="353">
        <v>0.44</v>
      </c>
      <c r="L12" s="353">
        <v>0.28000000000000003</v>
      </c>
      <c r="M12" s="353">
        <v>0.17</v>
      </c>
      <c r="N12" s="353">
        <v>0.09</v>
      </c>
      <c r="O12" s="353">
        <v>0.02</v>
      </c>
    </row>
    <row r="13" spans="1:15" ht="24.95" customHeight="1">
      <c r="A13" s="146" t="s">
        <v>976</v>
      </c>
      <c r="B13" s="347">
        <v>47</v>
      </c>
      <c r="C13" s="347">
        <v>10</v>
      </c>
      <c r="D13" s="353">
        <v>0.55000000000000004</v>
      </c>
      <c r="E13" s="353">
        <v>0.28999999999999998</v>
      </c>
      <c r="F13" s="353">
        <v>0.11</v>
      </c>
      <c r="G13" s="353">
        <v>0.04</v>
      </c>
      <c r="H13" s="353">
        <v>0</v>
      </c>
      <c r="J13" s="146" t="s">
        <v>1214</v>
      </c>
      <c r="K13" s="353">
        <v>0.6</v>
      </c>
      <c r="L13" s="353">
        <v>0.27</v>
      </c>
      <c r="M13" s="353">
        <v>0.1</v>
      </c>
      <c r="N13" s="353">
        <v>0.03</v>
      </c>
      <c r="O13" s="353">
        <v>0</v>
      </c>
    </row>
    <row r="14" spans="1:15" ht="24.95" customHeight="1">
      <c r="A14" s="146" t="s">
        <v>978</v>
      </c>
      <c r="B14" s="347">
        <v>48</v>
      </c>
      <c r="C14" s="347">
        <v>10</v>
      </c>
      <c r="D14" s="353">
        <v>0.52</v>
      </c>
      <c r="E14" s="353">
        <v>0.33</v>
      </c>
      <c r="F14" s="353">
        <v>0.11</v>
      </c>
      <c r="G14" s="353">
        <v>0.03</v>
      </c>
      <c r="H14" s="353">
        <v>0</v>
      </c>
      <c r="J14" s="146" t="s">
        <v>1215</v>
      </c>
      <c r="K14" s="353">
        <v>0.42</v>
      </c>
      <c r="L14" s="353">
        <v>0.31</v>
      </c>
      <c r="M14" s="353">
        <v>0.16</v>
      </c>
      <c r="N14" s="353">
        <v>0.09</v>
      </c>
      <c r="O14" s="353">
        <v>0.03</v>
      </c>
    </row>
    <row r="15" spans="1:15" ht="24.95" customHeight="1">
      <c r="A15" s="146" t="s">
        <v>979</v>
      </c>
      <c r="B15" s="347">
        <v>44</v>
      </c>
      <c r="C15" s="347">
        <v>9</v>
      </c>
      <c r="D15" s="353">
        <v>0.69</v>
      </c>
      <c r="E15" s="353">
        <v>0.24</v>
      </c>
      <c r="F15" s="353">
        <v>0.06</v>
      </c>
      <c r="G15" s="353">
        <v>0.01</v>
      </c>
      <c r="H15" s="353">
        <v>0</v>
      </c>
      <c r="J15" s="146" t="s">
        <v>1216</v>
      </c>
      <c r="K15" s="353">
        <v>0.56000000000000005</v>
      </c>
      <c r="L15" s="353">
        <v>0.31</v>
      </c>
      <c r="M15" s="353">
        <v>0.09</v>
      </c>
      <c r="N15" s="353">
        <v>0.03</v>
      </c>
      <c r="O15" s="353">
        <v>0.01</v>
      </c>
    </row>
    <row r="16" spans="1:15" ht="24.95" customHeight="1">
      <c r="A16" s="146" t="s">
        <v>980</v>
      </c>
      <c r="B16" s="347">
        <v>57</v>
      </c>
      <c r="C16" s="347">
        <v>12</v>
      </c>
      <c r="D16" s="353">
        <v>0.26</v>
      </c>
      <c r="E16" s="353">
        <v>0.26</v>
      </c>
      <c r="F16" s="353">
        <v>0.28999999999999998</v>
      </c>
      <c r="G16" s="353">
        <v>0.17</v>
      </c>
      <c r="H16" s="353">
        <v>0.02</v>
      </c>
      <c r="J16" s="146" t="s">
        <v>1217</v>
      </c>
      <c r="K16" s="353">
        <v>0.39</v>
      </c>
      <c r="L16" s="353">
        <v>0.3</v>
      </c>
      <c r="M16" s="353">
        <v>0.17</v>
      </c>
      <c r="N16" s="353">
        <v>0.1</v>
      </c>
      <c r="O16" s="353">
        <v>0.03</v>
      </c>
    </row>
    <row r="17" spans="1:15" ht="27.75" customHeight="1">
      <c r="A17" s="152"/>
      <c r="J17" s="146" t="s">
        <v>1218</v>
      </c>
      <c r="K17" s="353">
        <v>0.55000000000000004</v>
      </c>
      <c r="L17" s="353">
        <v>0.28999999999999998</v>
      </c>
      <c r="M17" s="353">
        <v>0.11</v>
      </c>
      <c r="N17" s="353">
        <v>0.04</v>
      </c>
      <c r="O17" s="353">
        <v>0</v>
      </c>
    </row>
    <row r="18" spans="1:15" ht="47.25" customHeight="1">
      <c r="A18" s="152"/>
      <c r="J18" s="280"/>
      <c r="K18" s="280"/>
      <c r="L18" s="280"/>
      <c r="M18" s="280"/>
      <c r="N18" s="280"/>
      <c r="O18" s="280"/>
    </row>
    <row r="19" spans="1:15" ht="15" customHeight="1">
      <c r="A19" s="13" t="s">
        <v>1292</v>
      </c>
    </row>
    <row r="20" spans="1:15" ht="89.25" customHeight="1">
      <c r="A20" s="918" t="s">
        <v>1271</v>
      </c>
      <c r="B20" s="918" t="s">
        <v>1082</v>
      </c>
      <c r="C20" s="918" t="s">
        <v>1207</v>
      </c>
      <c r="D20" s="921" t="s">
        <v>1208</v>
      </c>
      <c r="E20" s="1003"/>
      <c r="F20" s="1003"/>
      <c r="G20" s="1003"/>
      <c r="H20" s="1003"/>
    </row>
    <row r="21" spans="1:15">
      <c r="A21" s="918" t="s">
        <v>1100</v>
      </c>
      <c r="B21" s="918" t="s">
        <v>1100</v>
      </c>
      <c r="C21" s="918" t="s">
        <v>1100</v>
      </c>
      <c r="D21" s="275" t="s">
        <v>1287</v>
      </c>
      <c r="E21" s="275" t="s">
        <v>1288</v>
      </c>
      <c r="F21" s="275" t="s">
        <v>1289</v>
      </c>
      <c r="G21" s="275" t="s">
        <v>1290</v>
      </c>
      <c r="H21" s="275" t="s">
        <v>1291</v>
      </c>
    </row>
    <row r="22" spans="1:15">
      <c r="A22" s="146" t="s">
        <v>975</v>
      </c>
      <c r="B22" s="347">
        <v>52</v>
      </c>
      <c r="C22" s="347">
        <v>12</v>
      </c>
      <c r="D22" s="353">
        <v>0.42</v>
      </c>
      <c r="E22" s="353">
        <v>0.31</v>
      </c>
      <c r="F22" s="353">
        <v>0.16</v>
      </c>
      <c r="G22" s="353">
        <v>0.09</v>
      </c>
      <c r="H22" s="353">
        <v>0.03</v>
      </c>
    </row>
    <row r="23" spans="1:15">
      <c r="A23" s="146" t="s">
        <v>976</v>
      </c>
      <c r="B23" s="347">
        <v>47</v>
      </c>
      <c r="C23" s="347">
        <v>10</v>
      </c>
      <c r="D23" s="353">
        <v>0.56000000000000005</v>
      </c>
      <c r="E23" s="353">
        <v>0.31</v>
      </c>
      <c r="F23" s="353">
        <v>0.09</v>
      </c>
      <c r="G23" s="353">
        <v>0.03</v>
      </c>
      <c r="H23" s="353">
        <v>0.01</v>
      </c>
    </row>
    <row r="24" spans="1:15">
      <c r="A24" s="146" t="s">
        <v>978</v>
      </c>
      <c r="B24" s="347">
        <v>48</v>
      </c>
      <c r="C24" s="347">
        <v>10</v>
      </c>
      <c r="D24" s="353">
        <v>0.53</v>
      </c>
      <c r="E24" s="353">
        <v>0.34</v>
      </c>
      <c r="F24" s="353">
        <v>0.1</v>
      </c>
      <c r="G24" s="353">
        <v>0.03</v>
      </c>
      <c r="H24" s="353">
        <v>0</v>
      </c>
    </row>
    <row r="25" spans="1:15">
      <c r="A25" s="146" t="s">
        <v>979</v>
      </c>
      <c r="B25" s="347">
        <v>44</v>
      </c>
      <c r="C25" s="347">
        <v>8</v>
      </c>
      <c r="D25" s="353">
        <v>0.68</v>
      </c>
      <c r="E25" s="353">
        <v>0.26</v>
      </c>
      <c r="F25" s="353">
        <v>0.05</v>
      </c>
      <c r="G25" s="353">
        <v>0.01</v>
      </c>
      <c r="H25" s="353">
        <v>0</v>
      </c>
    </row>
    <row r="26" spans="1:15">
      <c r="A26" s="146" t="s">
        <v>980</v>
      </c>
      <c r="B26" s="347">
        <v>53</v>
      </c>
      <c r="C26" s="347">
        <v>13</v>
      </c>
      <c r="D26" s="353">
        <v>0.37</v>
      </c>
      <c r="E26" s="353">
        <v>0.27</v>
      </c>
      <c r="F26" s="353">
        <v>0.21</v>
      </c>
      <c r="G26" s="353">
        <v>0.12</v>
      </c>
      <c r="H26" s="353">
        <v>0.02</v>
      </c>
    </row>
    <row r="27" spans="1:15" ht="18.75" customHeight="1">
      <c r="A27" s="152"/>
    </row>
    <row r="28" spans="1:15" ht="10.5" customHeight="1">
      <c r="A28" s="152"/>
    </row>
    <row r="29" spans="1:15">
      <c r="A29" s="13" t="s">
        <v>1293</v>
      </c>
    </row>
    <row r="30" spans="1:15" ht="50.25" customHeight="1">
      <c r="A30" s="918" t="s">
        <v>1271</v>
      </c>
      <c r="B30" s="918" t="s">
        <v>1082</v>
      </c>
      <c r="C30" s="918" t="s">
        <v>1207</v>
      </c>
      <c r="D30" s="921" t="s">
        <v>1208</v>
      </c>
      <c r="E30" s="1003"/>
      <c r="F30" s="1003"/>
      <c r="G30" s="1003"/>
      <c r="H30" s="1003"/>
    </row>
    <row r="31" spans="1:15">
      <c r="A31" s="918" t="s">
        <v>1100</v>
      </c>
      <c r="B31" s="918" t="s">
        <v>1100</v>
      </c>
      <c r="C31" s="918" t="s">
        <v>1100</v>
      </c>
      <c r="D31" s="275" t="s">
        <v>1287</v>
      </c>
      <c r="E31" s="275" t="s">
        <v>1288</v>
      </c>
      <c r="F31" s="275" t="s">
        <v>1289</v>
      </c>
      <c r="G31" s="275" t="s">
        <v>1290</v>
      </c>
      <c r="H31" s="275" t="s">
        <v>1291</v>
      </c>
    </row>
    <row r="32" spans="1:15">
      <c r="A32" s="146" t="s">
        <v>975</v>
      </c>
      <c r="B32" s="347">
        <v>51</v>
      </c>
      <c r="C32" s="347">
        <v>13</v>
      </c>
      <c r="D32" s="353">
        <v>0.44</v>
      </c>
      <c r="E32" s="353">
        <v>0.28000000000000003</v>
      </c>
      <c r="F32" s="353">
        <v>0.17</v>
      </c>
      <c r="G32" s="353">
        <v>0.09</v>
      </c>
      <c r="H32" s="353">
        <v>0.02</v>
      </c>
    </row>
    <row r="33" spans="1:8">
      <c r="A33" s="146" t="s">
        <v>976</v>
      </c>
      <c r="B33" s="347">
        <v>46</v>
      </c>
      <c r="C33" s="347">
        <v>10</v>
      </c>
      <c r="D33" s="353">
        <v>0.6</v>
      </c>
      <c r="E33" s="353">
        <v>0.27</v>
      </c>
      <c r="F33" s="353">
        <v>0.1</v>
      </c>
      <c r="G33" s="353">
        <v>0.03</v>
      </c>
      <c r="H33" s="353">
        <v>0</v>
      </c>
    </row>
    <row r="34" spans="1:8">
      <c r="A34" s="146" t="s">
        <v>978</v>
      </c>
      <c r="B34" s="347">
        <v>46</v>
      </c>
      <c r="C34" s="347">
        <v>10</v>
      </c>
      <c r="D34" s="353">
        <v>0.56999999999999995</v>
      </c>
      <c r="E34" s="353">
        <v>0.28999999999999998</v>
      </c>
      <c r="F34" s="353">
        <v>0.12</v>
      </c>
      <c r="G34" s="353">
        <v>0.03</v>
      </c>
      <c r="H34" s="353">
        <v>0</v>
      </c>
    </row>
    <row r="35" spans="1:8">
      <c r="A35" s="146" t="s">
        <v>979</v>
      </c>
      <c r="B35" s="347">
        <v>42</v>
      </c>
      <c r="C35" s="347">
        <v>9</v>
      </c>
      <c r="D35" s="353">
        <v>0.72</v>
      </c>
      <c r="E35" s="353">
        <v>0.23</v>
      </c>
      <c r="F35" s="353">
        <v>0.05</v>
      </c>
      <c r="G35" s="353">
        <v>0</v>
      </c>
      <c r="H35" s="353">
        <v>0</v>
      </c>
    </row>
    <row r="36" spans="1:8">
      <c r="A36" s="146" t="s">
        <v>980</v>
      </c>
      <c r="B36" s="347">
        <v>53</v>
      </c>
      <c r="C36" s="347">
        <v>13</v>
      </c>
      <c r="D36" s="353">
        <v>0.34</v>
      </c>
      <c r="E36" s="353">
        <v>0.32</v>
      </c>
      <c r="F36" s="353">
        <v>0.2</v>
      </c>
      <c r="G36" s="353">
        <v>0.12</v>
      </c>
      <c r="H36" s="353">
        <v>0.02</v>
      </c>
    </row>
    <row r="37" spans="1:8">
      <c r="A37" s="153"/>
      <c r="B37" s="477"/>
      <c r="C37" s="477"/>
      <c r="D37" s="478"/>
      <c r="E37" s="478"/>
      <c r="F37" s="478"/>
      <c r="G37" s="478"/>
      <c r="H37" s="478"/>
    </row>
    <row r="38" spans="1:8">
      <c r="A38" s="13" t="s">
        <v>1294</v>
      </c>
    </row>
    <row r="39" spans="1:8" ht="32.25" customHeight="1">
      <c r="A39" s="918" t="s">
        <v>1271</v>
      </c>
      <c r="B39" s="918" t="s">
        <v>1082</v>
      </c>
      <c r="C39" s="918" t="s">
        <v>1207</v>
      </c>
      <c r="D39" s="921" t="s">
        <v>1208</v>
      </c>
      <c r="E39" s="1003"/>
      <c r="F39" s="1003"/>
      <c r="G39" s="1003"/>
      <c r="H39" s="1003"/>
    </row>
    <row r="40" spans="1:8" ht="33" customHeight="1">
      <c r="A40" s="918" t="s">
        <v>1100</v>
      </c>
      <c r="B40" s="918" t="s">
        <v>1100</v>
      </c>
      <c r="C40" s="918" t="s">
        <v>1100</v>
      </c>
      <c r="D40" s="275" t="s">
        <v>1287</v>
      </c>
      <c r="E40" s="275" t="s">
        <v>1288</v>
      </c>
      <c r="F40" s="275" t="s">
        <v>1289</v>
      </c>
      <c r="G40" s="275" t="s">
        <v>1290</v>
      </c>
      <c r="H40" s="275" t="s">
        <v>1291</v>
      </c>
    </row>
    <row r="41" spans="1:8">
      <c r="A41" s="146" t="s">
        <v>975</v>
      </c>
      <c r="B41" s="258">
        <v>50</v>
      </c>
      <c r="C41" s="258">
        <v>13</v>
      </c>
      <c r="D41" s="278">
        <v>0.47</v>
      </c>
      <c r="E41" s="259">
        <v>0.28000000000000003</v>
      </c>
      <c r="F41" s="259">
        <v>0.15</v>
      </c>
      <c r="G41" s="259">
        <v>0.08</v>
      </c>
      <c r="H41" s="259">
        <v>0.02</v>
      </c>
    </row>
    <row r="42" spans="1:8">
      <c r="A42" s="146" t="s">
        <v>976</v>
      </c>
      <c r="B42" s="258">
        <v>45</v>
      </c>
      <c r="C42" s="258">
        <v>10</v>
      </c>
      <c r="D42" s="278">
        <v>0.65</v>
      </c>
      <c r="E42" s="259">
        <v>0.24</v>
      </c>
      <c r="F42" s="259">
        <v>0.08</v>
      </c>
      <c r="G42" s="259">
        <v>0.03</v>
      </c>
      <c r="H42" s="259">
        <v>0</v>
      </c>
    </row>
    <row r="43" spans="1:8">
      <c r="A43" s="146" t="s">
        <v>978</v>
      </c>
      <c r="B43" s="258">
        <v>45</v>
      </c>
      <c r="C43" s="258">
        <v>10</v>
      </c>
      <c r="D43" s="278">
        <v>0.63</v>
      </c>
      <c r="E43" s="259">
        <v>0.25</v>
      </c>
      <c r="F43" s="259">
        <v>0.09</v>
      </c>
      <c r="G43" s="259">
        <v>0.03</v>
      </c>
      <c r="H43" s="259">
        <v>0</v>
      </c>
    </row>
    <row r="44" spans="1:8">
      <c r="A44" s="146" t="s">
        <v>979</v>
      </c>
      <c r="B44" s="258">
        <v>42</v>
      </c>
      <c r="C44" s="258">
        <v>8</v>
      </c>
      <c r="D44" s="278">
        <v>0.76</v>
      </c>
      <c r="E44" s="259">
        <v>0.2</v>
      </c>
      <c r="F44" s="259">
        <v>0.04</v>
      </c>
      <c r="G44" s="259">
        <v>0</v>
      </c>
      <c r="H44" s="259">
        <v>0</v>
      </c>
    </row>
    <row r="45" spans="1:8">
      <c r="A45" s="146" t="s">
        <v>980</v>
      </c>
      <c r="B45" s="258">
        <v>54</v>
      </c>
      <c r="C45" s="258">
        <v>12</v>
      </c>
      <c r="D45" s="259">
        <v>0.3</v>
      </c>
      <c r="E45" s="278">
        <v>0.32</v>
      </c>
      <c r="F45" s="259">
        <v>0.24</v>
      </c>
      <c r="G45" s="259">
        <v>0.12</v>
      </c>
      <c r="H45" s="259">
        <v>0.02</v>
      </c>
    </row>
    <row r="46" spans="1:8" ht="21" customHeight="1">
      <c r="A46" s="13"/>
    </row>
    <row r="47" spans="1:8">
      <c r="A47" s="13" t="s">
        <v>1295</v>
      </c>
    </row>
    <row r="48" spans="1:8" ht="30.75" customHeight="1">
      <c r="A48" s="918" t="s">
        <v>1271</v>
      </c>
      <c r="B48" s="918" t="s">
        <v>1082</v>
      </c>
      <c r="C48" s="918" t="s">
        <v>1207</v>
      </c>
      <c r="D48" s="921" t="s">
        <v>1208</v>
      </c>
      <c r="E48" s="1003"/>
      <c r="F48" s="1003"/>
      <c r="G48" s="1003"/>
      <c r="H48" s="1003"/>
    </row>
    <row r="49" spans="1:8">
      <c r="A49" s="918" t="s">
        <v>1100</v>
      </c>
      <c r="B49" s="918" t="s">
        <v>1100</v>
      </c>
      <c r="C49" s="918" t="s">
        <v>1100</v>
      </c>
      <c r="D49" s="275" t="s">
        <v>1287</v>
      </c>
      <c r="E49" s="275" t="s">
        <v>1288</v>
      </c>
      <c r="F49" s="275" t="s">
        <v>1289</v>
      </c>
      <c r="G49" s="275" t="s">
        <v>1290</v>
      </c>
      <c r="H49" s="275" t="s">
        <v>1291</v>
      </c>
    </row>
    <row r="50" spans="1:8">
      <c r="A50" s="146" t="s">
        <v>975</v>
      </c>
      <c r="B50" s="258">
        <v>48</v>
      </c>
      <c r="C50" s="258">
        <v>11</v>
      </c>
      <c r="D50" s="278">
        <v>0.56999999999999995</v>
      </c>
      <c r="E50" s="259">
        <v>0.27</v>
      </c>
      <c r="F50" s="259">
        <v>0.09</v>
      </c>
      <c r="G50" s="259">
        <v>0.06</v>
      </c>
      <c r="H50" s="259">
        <v>0.01</v>
      </c>
    </row>
    <row r="51" spans="1:8">
      <c r="A51" s="146" t="s">
        <v>976</v>
      </c>
      <c r="B51" s="258">
        <v>44</v>
      </c>
      <c r="C51" s="258">
        <v>8</v>
      </c>
      <c r="D51" s="278">
        <v>0.72</v>
      </c>
      <c r="E51" s="259">
        <v>0.22</v>
      </c>
      <c r="F51" s="259">
        <v>0.04</v>
      </c>
      <c r="G51" s="259">
        <v>0.01</v>
      </c>
      <c r="H51" s="259">
        <v>0</v>
      </c>
    </row>
    <row r="52" spans="1:8">
      <c r="A52" s="146" t="s">
        <v>978</v>
      </c>
      <c r="B52" s="258">
        <v>44</v>
      </c>
      <c r="C52" s="258">
        <v>8</v>
      </c>
      <c r="D52" s="278">
        <v>0.7</v>
      </c>
      <c r="E52" s="259">
        <v>0.24</v>
      </c>
      <c r="F52" s="259">
        <v>0.04</v>
      </c>
      <c r="G52" s="259">
        <v>0.01</v>
      </c>
      <c r="H52" s="259">
        <v>0</v>
      </c>
    </row>
    <row r="53" spans="1:8">
      <c r="A53" s="146" t="s">
        <v>979</v>
      </c>
      <c r="B53" s="258">
        <v>42</v>
      </c>
      <c r="C53" s="258">
        <v>7</v>
      </c>
      <c r="D53" s="278">
        <v>0.81</v>
      </c>
      <c r="E53" s="259">
        <v>0.17</v>
      </c>
      <c r="F53" s="259">
        <v>0.02</v>
      </c>
      <c r="G53" s="259">
        <v>0</v>
      </c>
      <c r="H53" s="259">
        <v>0</v>
      </c>
    </row>
    <row r="54" spans="1:8">
      <c r="A54" s="146" t="s">
        <v>980</v>
      </c>
      <c r="B54" s="258">
        <v>50</v>
      </c>
      <c r="C54" s="258">
        <v>10</v>
      </c>
      <c r="D54" s="278">
        <v>0.45</v>
      </c>
      <c r="E54" s="259">
        <v>0.31</v>
      </c>
      <c r="F54" s="259">
        <v>0.16</v>
      </c>
      <c r="G54" s="259">
        <v>7.0000000000000007E-2</v>
      </c>
      <c r="H54" s="259">
        <v>0.01</v>
      </c>
    </row>
    <row r="55" spans="1:8" ht="19.5" customHeight="1">
      <c r="A55" s="152"/>
      <c r="B55" s="152"/>
      <c r="C55" s="152"/>
      <c r="D55" s="152"/>
      <c r="E55" s="152"/>
      <c r="F55" s="152"/>
      <c r="G55" s="152"/>
    </row>
    <row r="56" spans="1:8">
      <c r="A56" s="13" t="s">
        <v>1296</v>
      </c>
    </row>
    <row r="57" spans="1:8" ht="33" customHeight="1">
      <c r="A57" s="918" t="s">
        <v>1271</v>
      </c>
      <c r="B57" s="918" t="s">
        <v>1082</v>
      </c>
      <c r="C57" s="918" t="s">
        <v>1207</v>
      </c>
      <c r="D57" s="921" t="s">
        <v>1208</v>
      </c>
      <c r="E57" s="1003"/>
      <c r="F57" s="1003"/>
      <c r="G57" s="1003"/>
      <c r="H57" s="1003"/>
    </row>
    <row r="58" spans="1:8">
      <c r="A58" s="918" t="s">
        <v>1100</v>
      </c>
      <c r="B58" s="918" t="s">
        <v>1100</v>
      </c>
      <c r="C58" s="918" t="s">
        <v>1100</v>
      </c>
      <c r="D58" s="275" t="s">
        <v>1287</v>
      </c>
      <c r="E58" s="275" t="s">
        <v>1288</v>
      </c>
      <c r="F58" s="275" t="s">
        <v>1289</v>
      </c>
      <c r="G58" s="275" t="s">
        <v>1290</v>
      </c>
      <c r="H58" s="275" t="s">
        <v>1291</v>
      </c>
    </row>
    <row r="59" spans="1:8">
      <c r="A59" s="146" t="s">
        <v>975</v>
      </c>
      <c r="B59" s="258">
        <v>50</v>
      </c>
      <c r="C59" s="258">
        <v>12</v>
      </c>
      <c r="D59" s="278">
        <v>0.44</v>
      </c>
      <c r="E59" s="259">
        <v>0.3</v>
      </c>
      <c r="F59" s="259">
        <v>0.17</v>
      </c>
      <c r="G59" s="259">
        <v>7.0000000000000007E-2</v>
      </c>
      <c r="H59" s="259">
        <v>0.02</v>
      </c>
    </row>
    <row r="60" spans="1:8">
      <c r="A60" s="146" t="s">
        <v>976</v>
      </c>
      <c r="B60" s="258">
        <v>45</v>
      </c>
      <c r="C60" s="258">
        <v>10</v>
      </c>
      <c r="D60" s="278">
        <v>0.61</v>
      </c>
      <c r="E60" s="259">
        <v>0.28000000000000003</v>
      </c>
      <c r="F60" s="259">
        <v>0.09</v>
      </c>
      <c r="G60" s="259">
        <v>0.02</v>
      </c>
      <c r="H60" s="259">
        <v>0</v>
      </c>
    </row>
    <row r="61" spans="1:8">
      <c r="A61" s="146" t="s">
        <v>978</v>
      </c>
      <c r="B61" s="258">
        <v>46</v>
      </c>
      <c r="C61" s="258">
        <v>10</v>
      </c>
      <c r="D61" s="278">
        <v>0.57999999999999996</v>
      </c>
      <c r="E61" s="259">
        <v>0.31</v>
      </c>
      <c r="F61" s="259">
        <v>0.09</v>
      </c>
      <c r="G61" s="259">
        <v>0.02</v>
      </c>
      <c r="H61" s="259">
        <v>0</v>
      </c>
    </row>
    <row r="62" spans="1:8">
      <c r="A62" s="146" t="s">
        <v>979</v>
      </c>
      <c r="B62" s="258">
        <v>42</v>
      </c>
      <c r="C62" s="258">
        <v>9</v>
      </c>
      <c r="D62" s="278">
        <v>0.74</v>
      </c>
      <c r="E62" s="259">
        <v>0.21</v>
      </c>
      <c r="F62" s="259">
        <v>0.04</v>
      </c>
      <c r="G62" s="259">
        <v>0</v>
      </c>
      <c r="H62" s="259">
        <v>0</v>
      </c>
    </row>
    <row r="63" spans="1:8">
      <c r="A63" s="146" t="s">
        <v>980</v>
      </c>
      <c r="B63" s="258">
        <v>54</v>
      </c>
      <c r="C63" s="258">
        <v>12</v>
      </c>
      <c r="D63" s="259">
        <v>0.28999999999999998</v>
      </c>
      <c r="E63" s="278">
        <v>0.34</v>
      </c>
      <c r="F63" s="259">
        <v>0.26</v>
      </c>
      <c r="G63" s="259">
        <v>0.1</v>
      </c>
      <c r="H63" s="259">
        <v>0.01</v>
      </c>
    </row>
    <row r="64" spans="1:8" ht="28.5" customHeight="1"/>
    <row r="65" spans="1:8" ht="12.75" customHeight="1">
      <c r="A65" s="13" t="s">
        <v>1297</v>
      </c>
    </row>
    <row r="66" spans="1:8" ht="25.5" customHeight="1">
      <c r="A66" s="918" t="s">
        <v>1206</v>
      </c>
      <c r="B66" s="918" t="s">
        <v>1082</v>
      </c>
      <c r="C66" s="918" t="s">
        <v>1207</v>
      </c>
      <c r="D66" s="921" t="s">
        <v>1208</v>
      </c>
      <c r="E66" s="1003"/>
      <c r="F66" s="1003"/>
      <c r="G66" s="1003"/>
      <c r="H66" s="1003"/>
    </row>
    <row r="67" spans="1:8" ht="26.25" customHeight="1">
      <c r="A67" s="918" t="s">
        <v>1100</v>
      </c>
      <c r="B67" s="918" t="s">
        <v>1100</v>
      </c>
      <c r="C67" s="918" t="s">
        <v>1100</v>
      </c>
      <c r="D67" s="275" t="s">
        <v>1287</v>
      </c>
      <c r="E67" s="275" t="s">
        <v>1288</v>
      </c>
      <c r="F67" s="275" t="s">
        <v>1289</v>
      </c>
      <c r="G67" s="275" t="s">
        <v>1290</v>
      </c>
      <c r="H67" s="275" t="s">
        <v>1291</v>
      </c>
    </row>
    <row r="68" spans="1:8">
      <c r="A68" s="146" t="s">
        <v>975</v>
      </c>
      <c r="B68" s="258">
        <v>52</v>
      </c>
      <c r="C68" s="258">
        <v>11</v>
      </c>
      <c r="D68" s="278">
        <v>0.37</v>
      </c>
      <c r="E68" s="259">
        <v>0.34</v>
      </c>
      <c r="F68" s="259">
        <v>0.19</v>
      </c>
      <c r="G68" s="259">
        <v>0.08</v>
      </c>
      <c r="H68" s="259">
        <v>0.02</v>
      </c>
    </row>
    <row r="69" spans="1:8">
      <c r="A69" s="146" t="s">
        <v>976</v>
      </c>
      <c r="B69" s="258">
        <v>47</v>
      </c>
      <c r="C69" s="258">
        <v>9</v>
      </c>
      <c r="D69" s="278">
        <v>0.53</v>
      </c>
      <c r="E69" s="259">
        <v>0.34</v>
      </c>
      <c r="F69" s="259">
        <v>0.11</v>
      </c>
      <c r="G69" s="259">
        <v>0.02</v>
      </c>
      <c r="H69" s="259">
        <v>0</v>
      </c>
    </row>
    <row r="70" spans="1:8">
      <c r="A70" s="146" t="s">
        <v>978</v>
      </c>
      <c r="B70" s="258">
        <v>48</v>
      </c>
      <c r="C70" s="258">
        <v>9</v>
      </c>
      <c r="D70" s="278">
        <v>0.5</v>
      </c>
      <c r="E70" s="259">
        <v>0.36</v>
      </c>
      <c r="F70" s="259">
        <v>0.12</v>
      </c>
      <c r="G70" s="259">
        <v>0.02</v>
      </c>
      <c r="H70" s="259">
        <v>0</v>
      </c>
    </row>
    <row r="71" spans="1:8">
      <c r="A71" s="146" t="s">
        <v>979</v>
      </c>
      <c r="B71" s="258">
        <v>45</v>
      </c>
      <c r="C71" s="258">
        <v>8</v>
      </c>
      <c r="D71" s="278">
        <v>0.63</v>
      </c>
      <c r="E71" s="259">
        <v>0.31</v>
      </c>
      <c r="F71" s="259">
        <v>0.06</v>
      </c>
      <c r="G71" s="259">
        <v>0</v>
      </c>
      <c r="H71" s="259">
        <v>0</v>
      </c>
    </row>
    <row r="72" spans="1:8">
      <c r="A72" s="146" t="s">
        <v>980</v>
      </c>
      <c r="B72" s="258">
        <v>55</v>
      </c>
      <c r="C72" s="258">
        <v>11</v>
      </c>
      <c r="D72" s="259">
        <v>0.23</v>
      </c>
      <c r="E72" s="278">
        <v>0.39</v>
      </c>
      <c r="F72" s="259">
        <v>0.26</v>
      </c>
      <c r="G72" s="259">
        <v>0.11</v>
      </c>
      <c r="H72" s="259">
        <v>0.02</v>
      </c>
    </row>
    <row r="74" spans="1:8">
      <c r="A74" s="13" t="s">
        <v>1297</v>
      </c>
    </row>
    <row r="75" spans="1:8" ht="27.75" customHeight="1">
      <c r="A75" s="918" t="s">
        <v>1206</v>
      </c>
      <c r="B75" s="918" t="s">
        <v>1082</v>
      </c>
      <c r="C75" s="918" t="s">
        <v>1207</v>
      </c>
      <c r="D75" s="921" t="s">
        <v>1208</v>
      </c>
      <c r="E75" s="1003"/>
      <c r="F75" s="1003"/>
      <c r="G75" s="1003"/>
      <c r="H75" s="1003"/>
    </row>
    <row r="76" spans="1:8">
      <c r="A76" s="918" t="s">
        <v>1100</v>
      </c>
      <c r="B76" s="918" t="s">
        <v>1100</v>
      </c>
      <c r="C76" s="918" t="s">
        <v>1100</v>
      </c>
      <c r="D76" s="275" t="s">
        <v>1287</v>
      </c>
      <c r="E76" s="275" t="s">
        <v>1288</v>
      </c>
      <c r="F76" s="275" t="s">
        <v>1289</v>
      </c>
      <c r="G76" s="275" t="s">
        <v>1290</v>
      </c>
      <c r="H76" s="275" t="s">
        <v>1291</v>
      </c>
    </row>
    <row r="77" spans="1:8">
      <c r="A77" s="146" t="s">
        <v>975</v>
      </c>
      <c r="B77" s="258">
        <v>51</v>
      </c>
      <c r="C77" s="258">
        <v>11</v>
      </c>
      <c r="D77" s="278">
        <v>0.44</v>
      </c>
      <c r="E77" s="259">
        <v>0.3</v>
      </c>
      <c r="F77" s="259">
        <v>0.16</v>
      </c>
      <c r="G77" s="259">
        <v>0.08</v>
      </c>
      <c r="H77" s="259">
        <v>0.02</v>
      </c>
    </row>
    <row r="78" spans="1:8">
      <c r="A78" s="146" t="s">
        <v>976</v>
      </c>
      <c r="B78" s="258">
        <v>46</v>
      </c>
      <c r="C78" s="258">
        <v>9</v>
      </c>
      <c r="D78" s="278">
        <v>0.59</v>
      </c>
      <c r="E78" s="259">
        <v>0.3</v>
      </c>
      <c r="F78" s="259">
        <v>0.09</v>
      </c>
      <c r="G78" s="259">
        <v>0.02</v>
      </c>
      <c r="H78" s="259">
        <v>0</v>
      </c>
    </row>
    <row r="79" spans="1:8">
      <c r="A79" s="146" t="s">
        <v>978</v>
      </c>
      <c r="B79" s="258">
        <v>47</v>
      </c>
      <c r="C79" s="258">
        <v>9</v>
      </c>
      <c r="D79" s="278">
        <v>0.56000000000000005</v>
      </c>
      <c r="E79" s="259">
        <v>0.32</v>
      </c>
      <c r="F79" s="259">
        <v>0.1</v>
      </c>
      <c r="G79" s="259">
        <v>0.02</v>
      </c>
      <c r="H79" s="259">
        <v>0</v>
      </c>
    </row>
    <row r="80" spans="1:8">
      <c r="A80" s="146" t="s">
        <v>979</v>
      </c>
      <c r="B80" s="258">
        <v>44</v>
      </c>
      <c r="C80" s="258">
        <v>7</v>
      </c>
      <c r="D80" s="278">
        <v>0.7</v>
      </c>
      <c r="E80" s="259">
        <v>0.25</v>
      </c>
      <c r="F80" s="259">
        <v>0.05</v>
      </c>
      <c r="G80" s="259">
        <v>0</v>
      </c>
      <c r="H80" s="259">
        <v>0</v>
      </c>
    </row>
    <row r="81" spans="1:8">
      <c r="A81" s="146" t="s">
        <v>980</v>
      </c>
      <c r="B81" s="258">
        <v>53</v>
      </c>
      <c r="C81" s="258">
        <v>11</v>
      </c>
      <c r="D81" s="278">
        <v>0.36</v>
      </c>
      <c r="E81" s="259">
        <v>0.31</v>
      </c>
      <c r="F81" s="259">
        <v>0.22</v>
      </c>
      <c r="G81" s="259">
        <v>0.1</v>
      </c>
      <c r="H81" s="259">
        <v>0.01</v>
      </c>
    </row>
  </sheetData>
  <mergeCells count="34">
    <mergeCell ref="D10:H10"/>
    <mergeCell ref="J8:O8"/>
    <mergeCell ref="K10:O10"/>
    <mergeCell ref="A75:A76"/>
    <mergeCell ref="B75:B76"/>
    <mergeCell ref="C75:C76"/>
    <mergeCell ref="D75:H75"/>
    <mergeCell ref="A57:A58"/>
    <mergeCell ref="B57:B58"/>
    <mergeCell ref="C57:C58"/>
    <mergeCell ref="D57:H57"/>
    <mergeCell ref="A66:A67"/>
    <mergeCell ref="B66:B67"/>
    <mergeCell ref="C66:C67"/>
    <mergeCell ref="D66:H66"/>
    <mergeCell ref="A48:A49"/>
    <mergeCell ref="B48:B49"/>
    <mergeCell ref="C48:C49"/>
    <mergeCell ref="D48:H48"/>
    <mergeCell ref="A39:A40"/>
    <mergeCell ref="B39:B40"/>
    <mergeCell ref="C39:C40"/>
    <mergeCell ref="D39:H39"/>
    <mergeCell ref="D30:H30"/>
    <mergeCell ref="A20:A21"/>
    <mergeCell ref="B20:B21"/>
    <mergeCell ref="C20:C21"/>
    <mergeCell ref="D20:H20"/>
    <mergeCell ref="A10:A11"/>
    <mergeCell ref="B10:B11"/>
    <mergeCell ref="C10:C11"/>
    <mergeCell ref="A30:A31"/>
    <mergeCell ref="B30:B31"/>
    <mergeCell ref="C30:C31"/>
  </mergeCells>
  <pageMargins left="0.7" right="0.7" top="0.75" bottom="0.75" header="0.3" footer="0.3"/>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F24DF1-6037-44D6-9816-A66F7EC2A575}">
  <sheetPr>
    <tabColor theme="8" tint="0.59999389629810485"/>
  </sheetPr>
  <dimension ref="A1:I167"/>
  <sheetViews>
    <sheetView zoomScale="73" zoomScaleNormal="73" workbookViewId="0"/>
  </sheetViews>
  <sheetFormatPr defaultColWidth="11.42578125" defaultRowHeight="15"/>
  <cols>
    <col min="1" max="1" width="6.85546875" style="4" bestFit="1" customWidth="1"/>
    <col min="2" max="2" width="18" style="4" bestFit="1" customWidth="1"/>
    <col min="3" max="3" width="72" style="4" customWidth="1"/>
    <col min="4" max="4" width="7.42578125" style="4" bestFit="1" customWidth="1"/>
    <col min="5" max="6" width="6" style="4" bestFit="1" customWidth="1"/>
    <col min="7" max="8" width="5" style="4" bestFit="1" customWidth="1"/>
    <col min="9" max="23" width="11.42578125" style="4"/>
    <col min="24" max="24" width="21" style="4" customWidth="1"/>
    <col min="25" max="29" width="11.42578125" style="4"/>
    <col min="30" max="30" width="34.7109375" style="4" customWidth="1"/>
    <col min="31" max="31" width="11.42578125" style="4"/>
    <col min="32" max="32" width="34.28515625" style="4" customWidth="1"/>
    <col min="33" max="33" width="11.42578125" style="4"/>
    <col min="34" max="34" width="32.85546875" style="4" customWidth="1"/>
    <col min="35" max="41" width="11.42578125" style="4"/>
    <col min="42" max="42" width="11.42578125" style="4" customWidth="1"/>
    <col min="43" max="43" width="11.42578125" style="4"/>
    <col min="44" max="44" width="25.140625" style="4" customWidth="1"/>
    <col min="45" max="45" width="11.42578125" style="4"/>
    <col min="46" max="46" width="19.140625" style="4" customWidth="1"/>
    <col min="47" max="16384" width="11.42578125" style="4"/>
  </cols>
  <sheetData>
    <row r="1" spans="1:9" ht="15.75">
      <c r="C1" s="484" t="s">
        <v>49</v>
      </c>
      <c r="D1" s="155"/>
      <c r="E1" s="155"/>
      <c r="F1" s="155"/>
      <c r="G1" s="155"/>
      <c r="H1" s="155"/>
      <c r="I1" s="156"/>
    </row>
    <row r="2" spans="1:9" ht="15.75">
      <c r="C2" s="485" t="s">
        <v>168</v>
      </c>
      <c r="D2" s="155"/>
      <c r="E2" s="155"/>
      <c r="F2" s="155"/>
      <c r="G2" s="377"/>
      <c r="H2" s="377"/>
      <c r="I2" s="156"/>
    </row>
    <row r="3" spans="1:9" ht="15.75">
      <c r="C3" s="485" t="s">
        <v>166</v>
      </c>
      <c r="D3" s="156"/>
      <c r="E3" s="156"/>
      <c r="F3" s="156"/>
      <c r="G3" s="377"/>
      <c r="H3" s="377"/>
      <c r="I3" s="156"/>
    </row>
    <row r="4" spans="1:9">
      <c r="B4" s="156"/>
      <c r="C4" s="155"/>
      <c r="D4" s="155"/>
      <c r="E4" s="155"/>
      <c r="F4" s="155"/>
      <c r="G4" s="377"/>
      <c r="H4" s="377"/>
      <c r="I4" s="156"/>
    </row>
    <row r="5" spans="1:9">
      <c r="B5" s="155"/>
      <c r="C5" s="155"/>
      <c r="D5" s="155"/>
      <c r="E5" s="155"/>
      <c r="F5" s="155"/>
      <c r="G5" s="377"/>
      <c r="H5" s="377"/>
      <c r="I5" s="156"/>
    </row>
    <row r="6" spans="1:9">
      <c r="B6" s="948" t="s">
        <v>1298</v>
      </c>
      <c r="C6" s="948"/>
      <c r="D6" s="948"/>
      <c r="E6" s="948"/>
      <c r="F6" s="948"/>
      <c r="G6" s="948"/>
      <c r="H6" s="948"/>
      <c r="I6" s="156"/>
    </row>
    <row r="7" spans="1:9" ht="33.75" customHeight="1">
      <c r="B7" s="948"/>
      <c r="C7" s="948"/>
      <c r="D7" s="948"/>
      <c r="E7" s="948"/>
      <c r="F7" s="948"/>
      <c r="G7" s="948"/>
      <c r="H7" s="948"/>
      <c r="I7" s="156"/>
    </row>
    <row r="8" spans="1:9">
      <c r="B8" s="155"/>
      <c r="C8" s="156"/>
      <c r="D8" s="156"/>
      <c r="E8" s="156"/>
      <c r="F8" s="156"/>
      <c r="G8" s="156"/>
      <c r="H8" s="156"/>
      <c r="I8" s="156"/>
    </row>
    <row r="9" spans="1:9">
      <c r="B9" s="155"/>
      <c r="C9" s="156"/>
      <c r="D9" s="156"/>
      <c r="E9" s="156"/>
      <c r="F9" s="156"/>
      <c r="G9" s="156"/>
      <c r="H9" s="156"/>
      <c r="I9" s="156"/>
    </row>
    <row r="10" spans="1:9">
      <c r="B10" s="155" t="s">
        <v>1286</v>
      </c>
      <c r="C10" s="156"/>
      <c r="D10" s="156"/>
      <c r="E10" s="156"/>
      <c r="F10" s="156"/>
      <c r="G10" s="156"/>
      <c r="H10" s="156"/>
      <c r="I10" s="156"/>
    </row>
    <row r="11" spans="1:9" ht="43.5" customHeight="1">
      <c r="A11" s="956" t="s">
        <v>1266</v>
      </c>
      <c r="B11" s="949" t="s">
        <v>56</v>
      </c>
      <c r="C11" s="951" t="s">
        <v>1046</v>
      </c>
      <c r="D11" s="953" t="s">
        <v>1208</v>
      </c>
      <c r="E11" s="954"/>
      <c r="F11" s="954"/>
      <c r="G11" s="954"/>
      <c r="H11" s="955"/>
      <c r="I11" s="156"/>
    </row>
    <row r="12" spans="1:9">
      <c r="A12" s="957"/>
      <c r="B12" s="950" t="s">
        <v>1100</v>
      </c>
      <c r="C12" s="952" t="s">
        <v>1100</v>
      </c>
      <c r="D12" s="479" t="s">
        <v>1287</v>
      </c>
      <c r="E12" s="479" t="s">
        <v>1288</v>
      </c>
      <c r="F12" s="479" t="s">
        <v>1289</v>
      </c>
      <c r="G12" s="479" t="s">
        <v>1290</v>
      </c>
      <c r="H12" s="479" t="s">
        <v>1291</v>
      </c>
      <c r="I12" s="156"/>
    </row>
    <row r="13" spans="1:9">
      <c r="A13" s="47">
        <v>1</v>
      </c>
      <c r="B13" s="658" t="s">
        <v>872</v>
      </c>
      <c r="C13" s="658" t="s">
        <v>981</v>
      </c>
      <c r="D13" s="657">
        <v>1</v>
      </c>
      <c r="E13" s="361">
        <v>0</v>
      </c>
      <c r="F13" s="361">
        <v>0</v>
      </c>
      <c r="G13" s="361">
        <v>0</v>
      </c>
      <c r="H13" s="361">
        <v>0</v>
      </c>
      <c r="I13" s="156"/>
    </row>
    <row r="14" spans="1:9">
      <c r="A14" s="47">
        <v>2</v>
      </c>
      <c r="B14" s="658" t="s">
        <v>582</v>
      </c>
      <c r="C14" s="658" t="s">
        <v>435</v>
      </c>
      <c r="D14" s="657">
        <v>1</v>
      </c>
      <c r="E14" s="361">
        <v>0</v>
      </c>
      <c r="F14" s="361">
        <v>0</v>
      </c>
      <c r="G14" s="361">
        <v>0</v>
      </c>
      <c r="H14" s="361">
        <v>0</v>
      </c>
      <c r="I14" s="156"/>
    </row>
    <row r="15" spans="1:9">
      <c r="A15" s="47">
        <v>3</v>
      </c>
      <c r="B15" s="658" t="s">
        <v>661</v>
      </c>
      <c r="C15" s="658" t="s">
        <v>378</v>
      </c>
      <c r="D15" s="657">
        <v>1</v>
      </c>
      <c r="E15" s="361">
        <v>0</v>
      </c>
      <c r="F15" s="361">
        <v>0</v>
      </c>
      <c r="G15" s="361">
        <v>0</v>
      </c>
      <c r="H15" s="361">
        <v>0</v>
      </c>
      <c r="I15" s="156"/>
    </row>
    <row r="16" spans="1:9">
      <c r="A16" s="47">
        <v>4</v>
      </c>
      <c r="B16" s="658" t="s">
        <v>597</v>
      </c>
      <c r="C16" s="658" t="s">
        <v>468</v>
      </c>
      <c r="D16" s="657">
        <v>1</v>
      </c>
      <c r="E16" s="361">
        <v>0</v>
      </c>
      <c r="F16" s="361">
        <v>0</v>
      </c>
      <c r="G16" s="361">
        <v>0</v>
      </c>
      <c r="H16" s="361">
        <v>0</v>
      </c>
      <c r="I16" s="156"/>
    </row>
    <row r="17" spans="1:9">
      <c r="A17" s="47">
        <v>5</v>
      </c>
      <c r="B17" s="658" t="s">
        <v>659</v>
      </c>
      <c r="C17" s="658" t="s">
        <v>501</v>
      </c>
      <c r="D17" s="657">
        <v>1</v>
      </c>
      <c r="E17" s="361">
        <v>0</v>
      </c>
      <c r="F17" s="361">
        <v>0</v>
      </c>
      <c r="G17" s="361">
        <v>0</v>
      </c>
      <c r="H17" s="361">
        <v>0</v>
      </c>
      <c r="I17" s="156"/>
    </row>
    <row r="18" spans="1:9">
      <c r="A18" s="47">
        <v>6</v>
      </c>
      <c r="B18" s="658" t="s">
        <v>818</v>
      </c>
      <c r="C18" s="658" t="s">
        <v>349</v>
      </c>
      <c r="D18" s="657">
        <v>1</v>
      </c>
      <c r="E18" s="361">
        <v>0</v>
      </c>
      <c r="F18" s="361">
        <v>0</v>
      </c>
      <c r="G18" s="361">
        <v>0</v>
      </c>
      <c r="H18" s="361">
        <v>0</v>
      </c>
      <c r="I18" s="156"/>
    </row>
    <row r="19" spans="1:9">
      <c r="A19" s="47">
        <v>7</v>
      </c>
      <c r="B19" s="658" t="s">
        <v>982</v>
      </c>
      <c r="C19" s="658" t="s">
        <v>528</v>
      </c>
      <c r="D19" s="657">
        <v>1</v>
      </c>
      <c r="E19" s="361">
        <v>0</v>
      </c>
      <c r="F19" s="361">
        <v>0</v>
      </c>
      <c r="G19" s="361">
        <v>0</v>
      </c>
      <c r="H19" s="361">
        <v>0</v>
      </c>
      <c r="I19" s="156"/>
    </row>
    <row r="20" spans="1:9">
      <c r="A20" s="47">
        <v>8</v>
      </c>
      <c r="B20" s="359" t="s">
        <v>584</v>
      </c>
      <c r="C20" s="359" t="s">
        <v>377</v>
      </c>
      <c r="D20" s="361">
        <v>0.96</v>
      </c>
      <c r="E20" s="361">
        <v>0</v>
      </c>
      <c r="F20" s="361">
        <v>0.04</v>
      </c>
      <c r="G20" s="361">
        <v>0</v>
      </c>
      <c r="H20" s="361">
        <v>0</v>
      </c>
      <c r="I20" s="156"/>
    </row>
    <row r="21" spans="1:9">
      <c r="A21" s="47">
        <v>9</v>
      </c>
      <c r="B21" s="359" t="s">
        <v>872</v>
      </c>
      <c r="C21" s="359" t="s">
        <v>391</v>
      </c>
      <c r="D21" s="361">
        <v>0.95</v>
      </c>
      <c r="E21" s="361">
        <v>0.05</v>
      </c>
      <c r="F21" s="361">
        <v>0</v>
      </c>
      <c r="G21" s="361">
        <v>0</v>
      </c>
      <c r="H21" s="361">
        <v>0</v>
      </c>
      <c r="I21" s="156"/>
    </row>
    <row r="22" spans="1:9">
      <c r="A22" s="47">
        <v>10</v>
      </c>
      <c r="B22" s="359" t="s">
        <v>597</v>
      </c>
      <c r="C22" s="359" t="s">
        <v>469</v>
      </c>
      <c r="D22" s="361">
        <v>0.94</v>
      </c>
      <c r="E22" s="361">
        <v>0.06</v>
      </c>
      <c r="F22" s="361">
        <v>0</v>
      </c>
      <c r="G22" s="361">
        <v>0</v>
      </c>
      <c r="H22" s="361">
        <v>0</v>
      </c>
      <c r="I22" s="156"/>
    </row>
    <row r="23" spans="1:9">
      <c r="A23" s="47">
        <v>11</v>
      </c>
      <c r="B23" s="359" t="s">
        <v>582</v>
      </c>
      <c r="C23" s="359" t="s">
        <v>1092</v>
      </c>
      <c r="D23" s="361">
        <v>0.93</v>
      </c>
      <c r="E23" s="361">
        <v>7.0000000000000007E-2</v>
      </c>
      <c r="F23" s="361">
        <v>0</v>
      </c>
      <c r="G23" s="361">
        <v>0</v>
      </c>
      <c r="H23" s="361">
        <v>0</v>
      </c>
      <c r="I23" s="156"/>
    </row>
    <row r="24" spans="1:9">
      <c r="A24" s="47">
        <v>12</v>
      </c>
      <c r="B24" s="359" t="s">
        <v>663</v>
      </c>
      <c r="C24" s="359" t="s">
        <v>530</v>
      </c>
      <c r="D24" s="361">
        <v>0.93</v>
      </c>
      <c r="E24" s="361">
        <v>7.0000000000000007E-2</v>
      </c>
      <c r="F24" s="361">
        <v>0</v>
      </c>
      <c r="G24" s="361">
        <v>0</v>
      </c>
      <c r="H24" s="361">
        <v>0</v>
      </c>
      <c r="I24" s="156"/>
    </row>
    <row r="25" spans="1:9">
      <c r="A25" s="47">
        <v>13</v>
      </c>
      <c r="B25" s="359" t="s">
        <v>872</v>
      </c>
      <c r="C25" s="359" t="s">
        <v>398</v>
      </c>
      <c r="D25" s="361">
        <v>0.91</v>
      </c>
      <c r="E25" s="361">
        <v>0.09</v>
      </c>
      <c r="F25" s="361">
        <v>0</v>
      </c>
      <c r="G25" s="361">
        <v>0</v>
      </c>
      <c r="H25" s="361">
        <v>0</v>
      </c>
      <c r="I25" s="156"/>
    </row>
    <row r="26" spans="1:9">
      <c r="A26" s="47">
        <v>14</v>
      </c>
      <c r="B26" s="359" t="s">
        <v>723</v>
      </c>
      <c r="C26" s="359" t="s">
        <v>340</v>
      </c>
      <c r="D26" s="361">
        <v>0.9</v>
      </c>
      <c r="E26" s="361">
        <v>0.1</v>
      </c>
      <c r="F26" s="361">
        <v>0</v>
      </c>
      <c r="G26" s="361">
        <v>0</v>
      </c>
      <c r="H26" s="361">
        <v>0</v>
      </c>
      <c r="I26" s="156"/>
    </row>
    <row r="27" spans="1:9">
      <c r="A27" s="47">
        <v>15</v>
      </c>
      <c r="B27" s="359" t="s">
        <v>597</v>
      </c>
      <c r="C27" s="359" t="s">
        <v>988</v>
      </c>
      <c r="D27" s="361">
        <v>0.9</v>
      </c>
      <c r="E27" s="361">
        <v>0.1</v>
      </c>
      <c r="F27" s="361">
        <v>0</v>
      </c>
      <c r="G27" s="361">
        <v>0</v>
      </c>
      <c r="H27" s="361">
        <v>0</v>
      </c>
      <c r="I27" s="156"/>
    </row>
    <row r="28" spans="1:9">
      <c r="A28" s="47">
        <v>16</v>
      </c>
      <c r="B28" s="359" t="s">
        <v>818</v>
      </c>
      <c r="C28" s="359" t="s">
        <v>1299</v>
      </c>
      <c r="D28" s="361">
        <v>0.9</v>
      </c>
      <c r="E28" s="361">
        <v>0.05</v>
      </c>
      <c r="F28" s="361">
        <v>0</v>
      </c>
      <c r="G28" s="361">
        <v>0.05</v>
      </c>
      <c r="H28" s="361">
        <v>0</v>
      </c>
      <c r="I28" s="156"/>
    </row>
    <row r="29" spans="1:9">
      <c r="A29" s="47">
        <v>17</v>
      </c>
      <c r="B29" s="359" t="s">
        <v>872</v>
      </c>
      <c r="C29" s="359" t="s">
        <v>404</v>
      </c>
      <c r="D29" s="361">
        <v>0.89</v>
      </c>
      <c r="E29" s="361">
        <v>0.11</v>
      </c>
      <c r="F29" s="361">
        <v>0</v>
      </c>
      <c r="G29" s="361">
        <v>0</v>
      </c>
      <c r="H29" s="361">
        <v>0</v>
      </c>
      <c r="I29" s="156"/>
    </row>
    <row r="30" spans="1:9">
      <c r="A30" s="47">
        <v>18</v>
      </c>
      <c r="B30" s="359" t="s">
        <v>661</v>
      </c>
      <c r="C30" s="359" t="s">
        <v>445</v>
      </c>
      <c r="D30" s="361">
        <v>0.89</v>
      </c>
      <c r="E30" s="361">
        <v>0.06</v>
      </c>
      <c r="F30" s="361">
        <v>0.06</v>
      </c>
      <c r="G30" s="361">
        <v>0</v>
      </c>
      <c r="H30" s="361">
        <v>0</v>
      </c>
      <c r="I30" s="156"/>
    </row>
    <row r="31" spans="1:9">
      <c r="A31" s="47">
        <v>19</v>
      </c>
      <c r="B31" s="359" t="s">
        <v>597</v>
      </c>
      <c r="C31" s="359" t="s">
        <v>467</v>
      </c>
      <c r="D31" s="361">
        <v>0.89</v>
      </c>
      <c r="E31" s="361">
        <v>7.0000000000000007E-2</v>
      </c>
      <c r="F31" s="361">
        <v>0.04</v>
      </c>
      <c r="G31" s="361">
        <v>0</v>
      </c>
      <c r="H31" s="361">
        <v>0</v>
      </c>
      <c r="I31" s="156"/>
    </row>
    <row r="32" spans="1:9">
      <c r="A32" s="47">
        <v>20</v>
      </c>
      <c r="B32" s="359" t="s">
        <v>666</v>
      </c>
      <c r="C32" s="359" t="s">
        <v>339</v>
      </c>
      <c r="D32" s="361">
        <v>0.88</v>
      </c>
      <c r="E32" s="361">
        <v>0.13</v>
      </c>
      <c r="F32" s="361">
        <v>0</v>
      </c>
      <c r="G32" s="361">
        <v>0</v>
      </c>
      <c r="H32" s="361">
        <v>0</v>
      </c>
      <c r="I32" s="156"/>
    </row>
    <row r="33" spans="1:9">
      <c r="A33" s="47">
        <v>21</v>
      </c>
      <c r="B33" s="359" t="s">
        <v>700</v>
      </c>
      <c r="C33" s="359" t="s">
        <v>983</v>
      </c>
      <c r="D33" s="361">
        <v>0.88</v>
      </c>
      <c r="E33" s="361">
        <v>0.13</v>
      </c>
      <c r="F33" s="361">
        <v>0</v>
      </c>
      <c r="G33" s="361">
        <v>0</v>
      </c>
      <c r="H33" s="361">
        <v>0</v>
      </c>
      <c r="I33" s="156"/>
    </row>
    <row r="34" spans="1:9">
      <c r="A34" s="47">
        <v>22</v>
      </c>
      <c r="B34" s="359" t="s">
        <v>659</v>
      </c>
      <c r="C34" s="359" t="s">
        <v>499</v>
      </c>
      <c r="D34" s="361">
        <v>0.88</v>
      </c>
      <c r="E34" s="361">
        <v>0.13</v>
      </c>
      <c r="F34" s="361">
        <v>0</v>
      </c>
      <c r="G34" s="361">
        <v>0</v>
      </c>
      <c r="H34" s="361">
        <v>0</v>
      </c>
      <c r="I34" s="156"/>
    </row>
    <row r="35" spans="1:9">
      <c r="A35" s="47">
        <v>23</v>
      </c>
      <c r="B35" s="359" t="s">
        <v>620</v>
      </c>
      <c r="C35" s="359" t="s">
        <v>508</v>
      </c>
      <c r="D35" s="361">
        <v>0.88</v>
      </c>
      <c r="E35" s="361">
        <v>0.13</v>
      </c>
      <c r="F35" s="361">
        <v>0</v>
      </c>
      <c r="G35" s="361">
        <v>0</v>
      </c>
      <c r="H35" s="361">
        <v>0</v>
      </c>
      <c r="I35" s="156"/>
    </row>
    <row r="36" spans="1:9">
      <c r="A36" s="47">
        <v>24</v>
      </c>
      <c r="B36" s="359" t="s">
        <v>620</v>
      </c>
      <c r="C36" s="359" t="s">
        <v>347</v>
      </c>
      <c r="D36" s="361">
        <v>0.88</v>
      </c>
      <c r="E36" s="361">
        <v>0.13</v>
      </c>
      <c r="F36" s="361">
        <v>0</v>
      </c>
      <c r="G36" s="361">
        <v>0</v>
      </c>
      <c r="H36" s="361">
        <v>0</v>
      </c>
      <c r="I36" s="156"/>
    </row>
    <row r="37" spans="1:9">
      <c r="A37" s="47">
        <v>25</v>
      </c>
      <c r="B37" s="359" t="s">
        <v>752</v>
      </c>
      <c r="C37" s="359" t="s">
        <v>1300</v>
      </c>
      <c r="D37" s="361">
        <v>0.87</v>
      </c>
      <c r="E37" s="361">
        <v>0.1</v>
      </c>
      <c r="F37" s="361">
        <v>0.03</v>
      </c>
      <c r="G37" s="361">
        <v>0</v>
      </c>
      <c r="H37" s="361">
        <v>0</v>
      </c>
      <c r="I37" s="156"/>
    </row>
    <row r="38" spans="1:9">
      <c r="A38" s="47">
        <v>26</v>
      </c>
      <c r="B38" s="359" t="s">
        <v>872</v>
      </c>
      <c r="C38" s="359" t="s">
        <v>403</v>
      </c>
      <c r="D38" s="361">
        <v>0.86</v>
      </c>
      <c r="E38" s="361">
        <v>0.14000000000000001</v>
      </c>
      <c r="F38" s="361">
        <v>0</v>
      </c>
      <c r="G38" s="361">
        <v>0</v>
      </c>
      <c r="H38" s="361">
        <v>0</v>
      </c>
      <c r="I38" s="156"/>
    </row>
    <row r="39" spans="1:9">
      <c r="A39" s="47">
        <v>27</v>
      </c>
      <c r="B39" s="359" t="s">
        <v>872</v>
      </c>
      <c r="C39" s="359" t="s">
        <v>402</v>
      </c>
      <c r="D39" s="361">
        <v>0.86</v>
      </c>
      <c r="E39" s="361">
        <v>0.14000000000000001</v>
      </c>
      <c r="F39" s="361">
        <v>0</v>
      </c>
      <c r="G39" s="361">
        <v>0</v>
      </c>
      <c r="H39" s="361">
        <v>0</v>
      </c>
      <c r="I39" s="156"/>
    </row>
    <row r="40" spans="1:9">
      <c r="A40" s="47">
        <v>28</v>
      </c>
      <c r="B40" s="359" t="s">
        <v>872</v>
      </c>
      <c r="C40" s="359" t="s">
        <v>396</v>
      </c>
      <c r="D40" s="361">
        <v>0.86</v>
      </c>
      <c r="E40" s="361">
        <v>0.14000000000000001</v>
      </c>
      <c r="F40" s="361">
        <v>0</v>
      </c>
      <c r="G40" s="361">
        <v>0</v>
      </c>
      <c r="H40" s="361">
        <v>0</v>
      </c>
      <c r="I40" s="156"/>
    </row>
    <row r="41" spans="1:9">
      <c r="A41" s="47">
        <v>29</v>
      </c>
      <c r="B41" s="359" t="s">
        <v>659</v>
      </c>
      <c r="C41" s="359" t="s">
        <v>500</v>
      </c>
      <c r="D41" s="361">
        <v>0.86</v>
      </c>
      <c r="E41" s="361">
        <v>0.14000000000000001</v>
      </c>
      <c r="F41" s="361">
        <v>0</v>
      </c>
      <c r="G41" s="361">
        <v>0</v>
      </c>
      <c r="H41" s="361">
        <v>0</v>
      </c>
      <c r="I41" s="156"/>
    </row>
    <row r="42" spans="1:9">
      <c r="A42" s="47">
        <v>30</v>
      </c>
      <c r="B42" s="359" t="s">
        <v>749</v>
      </c>
      <c r="C42" s="359" t="s">
        <v>504</v>
      </c>
      <c r="D42" s="361">
        <v>0.86</v>
      </c>
      <c r="E42" s="361">
        <v>0.14000000000000001</v>
      </c>
      <c r="F42" s="361">
        <v>0</v>
      </c>
      <c r="G42" s="361">
        <v>0</v>
      </c>
      <c r="H42" s="361">
        <v>0</v>
      </c>
      <c r="I42" s="156"/>
    </row>
    <row r="43" spans="1:9">
      <c r="A43" s="47">
        <v>31</v>
      </c>
      <c r="B43" s="359" t="s">
        <v>752</v>
      </c>
      <c r="C43" s="359" t="s">
        <v>474</v>
      </c>
      <c r="D43" s="361">
        <v>0.82</v>
      </c>
      <c r="E43" s="361">
        <v>0.09</v>
      </c>
      <c r="F43" s="361">
        <v>0.09</v>
      </c>
      <c r="G43" s="361">
        <v>0</v>
      </c>
      <c r="H43" s="361">
        <v>0</v>
      </c>
      <c r="I43" s="156"/>
    </row>
    <row r="44" spans="1:9">
      <c r="A44" s="47">
        <v>32</v>
      </c>
      <c r="B44" s="359" t="s">
        <v>700</v>
      </c>
      <c r="C44" s="359" t="s">
        <v>483</v>
      </c>
      <c r="D44" s="361">
        <v>0.82</v>
      </c>
      <c r="E44" s="361">
        <v>0.18</v>
      </c>
      <c r="F44" s="361">
        <v>0</v>
      </c>
      <c r="G44" s="361">
        <v>0</v>
      </c>
      <c r="H44" s="361">
        <v>0</v>
      </c>
      <c r="I44" s="156"/>
    </row>
    <row r="45" spans="1:9">
      <c r="A45" s="47">
        <v>33</v>
      </c>
      <c r="B45" s="359" t="s">
        <v>620</v>
      </c>
      <c r="C45" s="359" t="s">
        <v>1301</v>
      </c>
      <c r="D45" s="361">
        <v>0.82</v>
      </c>
      <c r="E45" s="361">
        <v>0.18</v>
      </c>
      <c r="F45" s="361">
        <v>0</v>
      </c>
      <c r="G45" s="361">
        <v>0</v>
      </c>
      <c r="H45" s="361">
        <v>0</v>
      </c>
      <c r="I45" s="156"/>
    </row>
    <row r="46" spans="1:9">
      <c r="A46" s="47">
        <v>34</v>
      </c>
      <c r="B46" s="359" t="s">
        <v>641</v>
      </c>
      <c r="C46" s="359" t="s">
        <v>516</v>
      </c>
      <c r="D46" s="361">
        <v>0.82</v>
      </c>
      <c r="E46" s="361">
        <v>0.15</v>
      </c>
      <c r="F46" s="361">
        <v>0.03</v>
      </c>
      <c r="G46" s="361">
        <v>0</v>
      </c>
      <c r="H46" s="361">
        <v>0</v>
      </c>
      <c r="I46" s="156"/>
    </row>
    <row r="47" spans="1:9">
      <c r="A47" s="47">
        <v>35</v>
      </c>
      <c r="B47" s="359" t="s">
        <v>872</v>
      </c>
      <c r="C47" s="359" t="s">
        <v>399</v>
      </c>
      <c r="D47" s="361">
        <v>0.81</v>
      </c>
      <c r="E47" s="361">
        <v>0.19</v>
      </c>
      <c r="F47" s="361">
        <v>0</v>
      </c>
      <c r="G47" s="361">
        <v>0</v>
      </c>
      <c r="H47" s="361">
        <v>0</v>
      </c>
      <c r="I47" s="156"/>
    </row>
    <row r="48" spans="1:9">
      <c r="A48" s="47">
        <v>36</v>
      </c>
      <c r="B48" s="359" t="s">
        <v>752</v>
      </c>
      <c r="C48" s="359" t="s">
        <v>1093</v>
      </c>
      <c r="D48" s="361">
        <v>0.81</v>
      </c>
      <c r="E48" s="361">
        <v>0.19</v>
      </c>
      <c r="F48" s="361">
        <v>0</v>
      </c>
      <c r="G48" s="361">
        <v>0</v>
      </c>
      <c r="H48" s="361">
        <v>0</v>
      </c>
      <c r="I48" s="156"/>
    </row>
    <row r="49" spans="1:9">
      <c r="A49" s="47">
        <v>37</v>
      </c>
      <c r="B49" s="359" t="s">
        <v>700</v>
      </c>
      <c r="C49" s="359" t="s">
        <v>484</v>
      </c>
      <c r="D49" s="361">
        <v>0.81</v>
      </c>
      <c r="E49" s="361">
        <v>0.19</v>
      </c>
      <c r="F49" s="361">
        <v>0</v>
      </c>
      <c r="G49" s="361">
        <v>0</v>
      </c>
      <c r="H49" s="361">
        <v>0</v>
      </c>
      <c r="I49" s="156"/>
    </row>
    <row r="50" spans="1:9">
      <c r="A50" s="47">
        <v>38</v>
      </c>
      <c r="B50" s="359" t="s">
        <v>620</v>
      </c>
      <c r="C50" s="359" t="s">
        <v>389</v>
      </c>
      <c r="D50" s="361">
        <v>0.81</v>
      </c>
      <c r="E50" s="361">
        <v>0.19</v>
      </c>
      <c r="F50" s="361">
        <v>0</v>
      </c>
      <c r="G50" s="361">
        <v>0</v>
      </c>
      <c r="H50" s="361">
        <v>0</v>
      </c>
      <c r="I50" s="156"/>
    </row>
    <row r="51" spans="1:9">
      <c r="B51" s="155"/>
      <c r="C51" s="156"/>
      <c r="D51" s="156"/>
      <c r="E51" s="156"/>
      <c r="F51" s="156"/>
      <c r="G51" s="156"/>
      <c r="H51" s="156"/>
      <c r="I51" s="156"/>
    </row>
    <row r="52" spans="1:9">
      <c r="B52" s="155"/>
      <c r="C52" s="156"/>
      <c r="D52" s="156"/>
      <c r="E52" s="156"/>
      <c r="F52" s="156"/>
      <c r="G52" s="156"/>
      <c r="H52" s="156"/>
      <c r="I52" s="156"/>
    </row>
    <row r="53" spans="1:9">
      <c r="B53" s="155"/>
      <c r="C53" s="156"/>
      <c r="D53" s="156"/>
      <c r="E53" s="156"/>
      <c r="F53" s="156"/>
      <c r="G53" s="156"/>
      <c r="H53" s="156"/>
      <c r="I53" s="156"/>
    </row>
    <row r="54" spans="1:9">
      <c r="B54" s="155" t="s">
        <v>1292</v>
      </c>
      <c r="C54" s="156"/>
      <c r="D54" s="156"/>
      <c r="E54" s="156"/>
      <c r="F54" s="156"/>
      <c r="G54" s="156"/>
      <c r="H54" s="156"/>
      <c r="I54" s="156"/>
    </row>
    <row r="55" spans="1:9" ht="40.5" customHeight="1">
      <c r="A55" s="956" t="s">
        <v>1266</v>
      </c>
      <c r="B55" s="949" t="s">
        <v>56</v>
      </c>
      <c r="C55" s="951" t="s">
        <v>1046</v>
      </c>
      <c r="D55" s="953" t="s">
        <v>1208</v>
      </c>
      <c r="E55" s="954"/>
      <c r="F55" s="954"/>
      <c r="G55" s="954"/>
      <c r="H55" s="955"/>
      <c r="I55" s="156"/>
    </row>
    <row r="56" spans="1:9">
      <c r="A56" s="957"/>
      <c r="B56" s="950" t="s">
        <v>1100</v>
      </c>
      <c r="C56" s="952" t="s">
        <v>1100</v>
      </c>
      <c r="D56" s="479" t="s">
        <v>1287</v>
      </c>
      <c r="E56" s="479" t="s">
        <v>1288</v>
      </c>
      <c r="F56" s="479" t="s">
        <v>1289</v>
      </c>
      <c r="G56" s="479" t="s">
        <v>1290</v>
      </c>
      <c r="H56" s="479" t="s">
        <v>1291</v>
      </c>
      <c r="I56" s="156"/>
    </row>
    <row r="57" spans="1:9">
      <c r="A57" s="47">
        <v>1</v>
      </c>
      <c r="B57" s="346" t="s">
        <v>634</v>
      </c>
      <c r="C57" s="346" t="s">
        <v>354</v>
      </c>
      <c r="D57" s="354">
        <v>1</v>
      </c>
      <c r="E57" s="353">
        <v>0</v>
      </c>
      <c r="F57" s="353">
        <v>0</v>
      </c>
      <c r="G57" s="353">
        <v>0</v>
      </c>
      <c r="H57" s="353">
        <v>0</v>
      </c>
      <c r="I57" s="156"/>
    </row>
    <row r="58" spans="1:9">
      <c r="A58" s="47">
        <v>2</v>
      </c>
      <c r="B58" s="346" t="s">
        <v>634</v>
      </c>
      <c r="C58" s="346" t="s">
        <v>540</v>
      </c>
      <c r="D58" s="354">
        <v>1</v>
      </c>
      <c r="E58" s="353">
        <v>0</v>
      </c>
      <c r="F58" s="353">
        <v>0</v>
      </c>
      <c r="G58" s="353">
        <v>0</v>
      </c>
      <c r="H58" s="353">
        <v>0</v>
      </c>
      <c r="I58" s="156"/>
    </row>
    <row r="59" spans="1:9">
      <c r="A59" s="47">
        <v>3</v>
      </c>
      <c r="B59" s="346" t="s">
        <v>872</v>
      </c>
      <c r="C59" s="346" t="s">
        <v>981</v>
      </c>
      <c r="D59" s="354">
        <v>1</v>
      </c>
      <c r="E59" s="353">
        <v>0</v>
      </c>
      <c r="F59" s="353">
        <v>0</v>
      </c>
      <c r="G59" s="353">
        <v>0</v>
      </c>
      <c r="H59" s="353">
        <v>0</v>
      </c>
      <c r="I59" s="156"/>
    </row>
    <row r="60" spans="1:9">
      <c r="A60" s="47">
        <v>4</v>
      </c>
      <c r="B60" s="346" t="s">
        <v>581</v>
      </c>
      <c r="C60" s="346" t="s">
        <v>545</v>
      </c>
      <c r="D60" s="354">
        <v>1</v>
      </c>
      <c r="E60" s="353">
        <v>0</v>
      </c>
      <c r="F60" s="353">
        <v>0</v>
      </c>
      <c r="G60" s="353">
        <v>0</v>
      </c>
      <c r="H60" s="353">
        <v>0</v>
      </c>
      <c r="I60" s="156"/>
    </row>
    <row r="61" spans="1:9">
      <c r="A61" s="47">
        <v>5</v>
      </c>
      <c r="B61" s="346" t="s">
        <v>600</v>
      </c>
      <c r="C61" s="346" t="s">
        <v>550</v>
      </c>
      <c r="D61" s="354">
        <v>1</v>
      </c>
      <c r="E61" s="353">
        <v>0</v>
      </c>
      <c r="F61" s="353">
        <v>0</v>
      </c>
      <c r="G61" s="353">
        <v>0</v>
      </c>
      <c r="H61" s="353">
        <v>0</v>
      </c>
      <c r="I61" s="156"/>
    </row>
    <row r="62" spans="1:9">
      <c r="A62" s="47">
        <v>6</v>
      </c>
      <c r="B62" s="346" t="s">
        <v>582</v>
      </c>
      <c r="C62" s="346" t="s">
        <v>1103</v>
      </c>
      <c r="D62" s="354">
        <v>1</v>
      </c>
      <c r="E62" s="353">
        <v>0</v>
      </c>
      <c r="F62" s="353">
        <v>0</v>
      </c>
      <c r="G62" s="353">
        <v>0</v>
      </c>
      <c r="H62" s="353">
        <v>0</v>
      </c>
      <c r="I62" s="156"/>
    </row>
    <row r="63" spans="1:9">
      <c r="A63" s="47">
        <v>7</v>
      </c>
      <c r="B63" s="346" t="s">
        <v>977</v>
      </c>
      <c r="C63" s="346" t="s">
        <v>1090</v>
      </c>
      <c r="D63" s="354">
        <v>1</v>
      </c>
      <c r="E63" s="353">
        <v>0</v>
      </c>
      <c r="F63" s="353">
        <v>0</v>
      </c>
      <c r="G63" s="353">
        <v>0</v>
      </c>
      <c r="H63" s="353">
        <v>0</v>
      </c>
      <c r="I63" s="156"/>
    </row>
    <row r="64" spans="1:9">
      <c r="A64" s="47">
        <v>8</v>
      </c>
      <c r="B64" s="346" t="s">
        <v>597</v>
      </c>
      <c r="C64" s="346" t="s">
        <v>1101</v>
      </c>
      <c r="D64" s="354">
        <v>1</v>
      </c>
      <c r="E64" s="353">
        <v>0</v>
      </c>
      <c r="F64" s="353">
        <v>0</v>
      </c>
      <c r="G64" s="353">
        <v>0</v>
      </c>
      <c r="H64" s="353">
        <v>0</v>
      </c>
      <c r="I64" s="156"/>
    </row>
    <row r="65" spans="1:9">
      <c r="A65" s="47">
        <v>9</v>
      </c>
      <c r="B65" s="346" t="s">
        <v>752</v>
      </c>
      <c r="C65" s="346" t="s">
        <v>857</v>
      </c>
      <c r="D65" s="354">
        <v>1</v>
      </c>
      <c r="E65" s="353">
        <v>0</v>
      </c>
      <c r="F65" s="353">
        <v>0</v>
      </c>
      <c r="G65" s="353">
        <v>0</v>
      </c>
      <c r="H65" s="353">
        <v>0</v>
      </c>
      <c r="I65" s="156"/>
    </row>
    <row r="66" spans="1:9">
      <c r="A66" s="47">
        <v>10</v>
      </c>
      <c r="B66" s="346" t="s">
        <v>610</v>
      </c>
      <c r="C66" s="346" t="s">
        <v>1105</v>
      </c>
      <c r="D66" s="354">
        <v>1</v>
      </c>
      <c r="E66" s="353">
        <v>0</v>
      </c>
      <c r="F66" s="353">
        <v>0</v>
      </c>
      <c r="G66" s="353">
        <v>0</v>
      </c>
      <c r="H66" s="353">
        <v>0</v>
      </c>
      <c r="I66" s="156"/>
    </row>
    <row r="67" spans="1:9">
      <c r="A67" s="47">
        <v>11</v>
      </c>
      <c r="B67" s="346" t="s">
        <v>659</v>
      </c>
      <c r="C67" s="346" t="s">
        <v>500</v>
      </c>
      <c r="D67" s="354">
        <v>1</v>
      </c>
      <c r="E67" s="353">
        <v>0</v>
      </c>
      <c r="F67" s="353">
        <v>0</v>
      </c>
      <c r="G67" s="353">
        <v>0</v>
      </c>
      <c r="H67" s="353">
        <v>0</v>
      </c>
      <c r="I67" s="156"/>
    </row>
    <row r="68" spans="1:9">
      <c r="A68" s="47">
        <v>12</v>
      </c>
      <c r="B68" s="346" t="s">
        <v>982</v>
      </c>
      <c r="C68" s="346" t="s">
        <v>528</v>
      </c>
      <c r="D68" s="354">
        <v>1</v>
      </c>
      <c r="E68" s="353">
        <v>0</v>
      </c>
      <c r="F68" s="353">
        <v>0</v>
      </c>
      <c r="G68" s="353">
        <v>0</v>
      </c>
      <c r="H68" s="353">
        <v>0</v>
      </c>
      <c r="I68" s="156"/>
    </row>
    <row r="69" spans="1:9">
      <c r="A69" s="47">
        <v>13</v>
      </c>
      <c r="B69" s="346" t="s">
        <v>872</v>
      </c>
      <c r="C69" s="346" t="s">
        <v>402</v>
      </c>
      <c r="D69" s="354">
        <v>0.95</v>
      </c>
      <c r="E69" s="353">
        <v>0.05</v>
      </c>
      <c r="F69" s="353">
        <v>0</v>
      </c>
      <c r="G69" s="353">
        <v>0</v>
      </c>
      <c r="H69" s="353">
        <v>0</v>
      </c>
      <c r="I69" s="156"/>
    </row>
    <row r="70" spans="1:9">
      <c r="A70" s="47">
        <v>14</v>
      </c>
      <c r="B70" s="346" t="s">
        <v>582</v>
      </c>
      <c r="C70" s="346" t="s">
        <v>435</v>
      </c>
      <c r="D70" s="354">
        <v>0.95</v>
      </c>
      <c r="E70" s="353">
        <v>0.05</v>
      </c>
      <c r="F70" s="353">
        <v>0</v>
      </c>
      <c r="G70" s="353">
        <v>0</v>
      </c>
      <c r="H70" s="353">
        <v>0</v>
      </c>
      <c r="I70" s="156"/>
    </row>
    <row r="71" spans="1:9">
      <c r="A71" s="47">
        <v>15</v>
      </c>
      <c r="B71" s="346" t="s">
        <v>610</v>
      </c>
      <c r="C71" s="346" t="s">
        <v>493</v>
      </c>
      <c r="D71" s="354">
        <v>0.95</v>
      </c>
      <c r="E71" s="353">
        <v>0</v>
      </c>
      <c r="F71" s="353">
        <v>0.05</v>
      </c>
      <c r="G71" s="353">
        <v>0</v>
      </c>
      <c r="H71" s="353">
        <v>0</v>
      </c>
      <c r="I71" s="156"/>
    </row>
    <row r="72" spans="1:9">
      <c r="A72" s="47">
        <v>16</v>
      </c>
      <c r="B72" s="346" t="s">
        <v>872</v>
      </c>
      <c r="C72" s="346" t="s">
        <v>399</v>
      </c>
      <c r="D72" s="354">
        <v>0.93</v>
      </c>
      <c r="E72" s="353">
        <v>7.0000000000000007E-2</v>
      </c>
      <c r="F72" s="353">
        <v>0</v>
      </c>
      <c r="G72" s="353">
        <v>0</v>
      </c>
      <c r="H72" s="353">
        <v>0</v>
      </c>
      <c r="I72" s="156"/>
    </row>
    <row r="73" spans="1:9">
      <c r="A73" s="47">
        <v>17</v>
      </c>
      <c r="B73" s="346" t="s">
        <v>714</v>
      </c>
      <c r="C73" s="346" t="s">
        <v>491</v>
      </c>
      <c r="D73" s="354">
        <v>0.93</v>
      </c>
      <c r="E73" s="353">
        <v>7.0000000000000007E-2</v>
      </c>
      <c r="F73" s="353">
        <v>0</v>
      </c>
      <c r="G73" s="353">
        <v>0</v>
      </c>
      <c r="H73" s="353">
        <v>0</v>
      </c>
      <c r="I73" s="156"/>
    </row>
    <row r="74" spans="1:9">
      <c r="A74" s="47">
        <v>18</v>
      </c>
      <c r="B74" s="346" t="s">
        <v>582</v>
      </c>
      <c r="C74" s="346" t="s">
        <v>1102</v>
      </c>
      <c r="D74" s="354">
        <v>0.92</v>
      </c>
      <c r="E74" s="353">
        <v>0.08</v>
      </c>
      <c r="F74" s="353">
        <v>0</v>
      </c>
      <c r="G74" s="353">
        <v>0</v>
      </c>
      <c r="H74" s="353">
        <v>0</v>
      </c>
      <c r="I74" s="156"/>
    </row>
    <row r="75" spans="1:9">
      <c r="A75" s="47">
        <v>19</v>
      </c>
      <c r="B75" s="346" t="s">
        <v>597</v>
      </c>
      <c r="C75" s="346" t="s">
        <v>467</v>
      </c>
      <c r="D75" s="354">
        <v>0.91</v>
      </c>
      <c r="E75" s="353">
        <v>7.0000000000000007E-2</v>
      </c>
      <c r="F75" s="353">
        <v>0.02</v>
      </c>
      <c r="G75" s="353">
        <v>0</v>
      </c>
      <c r="H75" s="353">
        <v>0</v>
      </c>
      <c r="I75" s="156"/>
    </row>
    <row r="76" spans="1:9">
      <c r="A76" s="47">
        <v>20</v>
      </c>
      <c r="B76" s="346" t="s">
        <v>714</v>
      </c>
      <c r="C76" s="346" t="s">
        <v>490</v>
      </c>
      <c r="D76" s="354">
        <v>0.9</v>
      </c>
      <c r="E76" s="353">
        <v>0</v>
      </c>
      <c r="F76" s="353">
        <v>0.1</v>
      </c>
      <c r="G76" s="353">
        <v>0</v>
      </c>
      <c r="H76" s="353">
        <v>0</v>
      </c>
      <c r="I76" s="156"/>
    </row>
    <row r="77" spans="1:9">
      <c r="A77" s="47">
        <v>21</v>
      </c>
      <c r="B77" s="346" t="s">
        <v>872</v>
      </c>
      <c r="C77" s="346" t="s">
        <v>396</v>
      </c>
      <c r="D77" s="354">
        <v>0.89</v>
      </c>
      <c r="E77" s="353">
        <v>0.11</v>
      </c>
      <c r="F77" s="353">
        <v>0</v>
      </c>
      <c r="G77" s="353">
        <v>0</v>
      </c>
      <c r="H77" s="353">
        <v>0</v>
      </c>
      <c r="I77" s="156"/>
    </row>
    <row r="78" spans="1:9">
      <c r="A78" s="47">
        <v>22</v>
      </c>
      <c r="B78" s="346" t="s">
        <v>752</v>
      </c>
      <c r="C78" s="346" t="s">
        <v>1093</v>
      </c>
      <c r="D78" s="354">
        <v>0.89</v>
      </c>
      <c r="E78" s="353">
        <v>0.11</v>
      </c>
      <c r="F78" s="353">
        <v>0</v>
      </c>
      <c r="G78" s="353">
        <v>0</v>
      </c>
      <c r="H78" s="353">
        <v>0</v>
      </c>
      <c r="I78" s="156"/>
    </row>
    <row r="79" spans="1:9">
      <c r="A79" s="47">
        <v>23</v>
      </c>
      <c r="B79" s="346" t="s">
        <v>723</v>
      </c>
      <c r="C79" s="346" t="s">
        <v>340</v>
      </c>
      <c r="D79" s="354">
        <v>0.88</v>
      </c>
      <c r="E79" s="353">
        <v>0.06</v>
      </c>
      <c r="F79" s="353">
        <v>0.06</v>
      </c>
      <c r="G79" s="353">
        <v>0</v>
      </c>
      <c r="H79" s="353">
        <v>0</v>
      </c>
      <c r="I79" s="156"/>
    </row>
    <row r="80" spans="1:9">
      <c r="A80" s="47">
        <v>24</v>
      </c>
      <c r="B80" s="346" t="s">
        <v>597</v>
      </c>
      <c r="C80" s="346" t="s">
        <v>469</v>
      </c>
      <c r="D80" s="354">
        <v>0.88</v>
      </c>
      <c r="E80" s="353">
        <v>0.13</v>
      </c>
      <c r="F80" s="353">
        <v>0</v>
      </c>
      <c r="G80" s="353">
        <v>0</v>
      </c>
      <c r="H80" s="353">
        <v>0</v>
      </c>
      <c r="I80" s="156"/>
    </row>
    <row r="81" spans="1:9">
      <c r="A81" s="47">
        <v>25</v>
      </c>
      <c r="B81" s="346" t="s">
        <v>620</v>
      </c>
      <c r="C81" s="346" t="s">
        <v>508</v>
      </c>
      <c r="D81" s="354">
        <v>0.88</v>
      </c>
      <c r="E81" s="353">
        <v>0.13</v>
      </c>
      <c r="F81" s="353">
        <v>0</v>
      </c>
      <c r="G81" s="353">
        <v>0</v>
      </c>
      <c r="H81" s="353">
        <v>0</v>
      </c>
      <c r="I81" s="156"/>
    </row>
    <row r="82" spans="1:9">
      <c r="A82" s="47">
        <v>26</v>
      </c>
      <c r="B82" s="346" t="s">
        <v>872</v>
      </c>
      <c r="C82" s="346" t="s">
        <v>393</v>
      </c>
      <c r="D82" s="354">
        <v>0.87</v>
      </c>
      <c r="E82" s="353">
        <v>0.09</v>
      </c>
      <c r="F82" s="353">
        <v>0.04</v>
      </c>
      <c r="G82" s="353">
        <v>0</v>
      </c>
      <c r="H82" s="353">
        <v>0</v>
      </c>
      <c r="I82" s="156"/>
    </row>
    <row r="83" spans="1:9">
      <c r="A83" s="47">
        <v>27</v>
      </c>
      <c r="B83" s="346" t="s">
        <v>620</v>
      </c>
      <c r="C83" s="346" t="s">
        <v>1104</v>
      </c>
      <c r="D83" s="354">
        <v>0.87</v>
      </c>
      <c r="E83" s="353">
        <v>0.13</v>
      </c>
      <c r="F83" s="353">
        <v>0</v>
      </c>
      <c r="G83" s="353">
        <v>0</v>
      </c>
      <c r="H83" s="353">
        <v>0</v>
      </c>
      <c r="I83" s="156"/>
    </row>
    <row r="84" spans="1:9">
      <c r="A84" s="47">
        <v>28</v>
      </c>
      <c r="B84" s="346" t="s">
        <v>661</v>
      </c>
      <c r="C84" s="346" t="s">
        <v>445</v>
      </c>
      <c r="D84" s="354">
        <v>0.86</v>
      </c>
      <c r="E84" s="353">
        <v>0.14000000000000001</v>
      </c>
      <c r="F84" s="353">
        <v>0</v>
      </c>
      <c r="G84" s="353">
        <v>0</v>
      </c>
      <c r="H84" s="353">
        <v>0</v>
      </c>
      <c r="I84" s="156"/>
    </row>
    <row r="85" spans="1:9">
      <c r="A85" s="47">
        <v>29</v>
      </c>
      <c r="B85" s="346" t="s">
        <v>752</v>
      </c>
      <c r="C85" s="346" t="s">
        <v>473</v>
      </c>
      <c r="D85" s="354">
        <v>0.86</v>
      </c>
      <c r="E85" s="353">
        <v>0.14000000000000001</v>
      </c>
      <c r="F85" s="353">
        <v>0</v>
      </c>
      <c r="G85" s="353">
        <v>0</v>
      </c>
      <c r="H85" s="353">
        <v>0</v>
      </c>
      <c r="I85" s="156"/>
    </row>
    <row r="86" spans="1:9">
      <c r="A86" s="47">
        <v>30</v>
      </c>
      <c r="B86" s="346" t="s">
        <v>620</v>
      </c>
      <c r="C86" s="346" t="s">
        <v>347</v>
      </c>
      <c r="D86" s="354">
        <v>0.86</v>
      </c>
      <c r="E86" s="353">
        <v>7.0000000000000007E-2</v>
      </c>
      <c r="F86" s="353">
        <v>7.0000000000000007E-2</v>
      </c>
      <c r="G86" s="353">
        <v>0</v>
      </c>
      <c r="H86" s="353">
        <v>0</v>
      </c>
      <c r="I86" s="156"/>
    </row>
    <row r="87" spans="1:9">
      <c r="A87" s="47">
        <v>31</v>
      </c>
      <c r="B87" s="346" t="s">
        <v>666</v>
      </c>
      <c r="C87" s="346" t="s">
        <v>339</v>
      </c>
      <c r="D87" s="354">
        <v>0.85</v>
      </c>
      <c r="E87" s="353">
        <v>0</v>
      </c>
      <c r="F87" s="353">
        <v>0.15</v>
      </c>
      <c r="G87" s="353">
        <v>0</v>
      </c>
      <c r="H87" s="353">
        <v>0</v>
      </c>
      <c r="I87" s="156"/>
    </row>
    <row r="88" spans="1:9">
      <c r="A88" s="47">
        <v>32</v>
      </c>
      <c r="B88" s="346" t="s">
        <v>708</v>
      </c>
      <c r="C88" s="346" t="s">
        <v>350</v>
      </c>
      <c r="D88" s="354">
        <v>0.85</v>
      </c>
      <c r="E88" s="353">
        <v>0.15</v>
      </c>
      <c r="F88" s="353">
        <v>0</v>
      </c>
      <c r="G88" s="353">
        <v>0</v>
      </c>
      <c r="H88" s="353">
        <v>0</v>
      </c>
      <c r="I88" s="156"/>
    </row>
    <row r="89" spans="1:9">
      <c r="A89" s="47">
        <v>33</v>
      </c>
      <c r="B89" s="346" t="s">
        <v>872</v>
      </c>
      <c r="C89" s="346" t="s">
        <v>404</v>
      </c>
      <c r="D89" s="354">
        <v>0.85</v>
      </c>
      <c r="E89" s="353">
        <v>0.11</v>
      </c>
      <c r="F89" s="353">
        <v>0.04</v>
      </c>
      <c r="G89" s="353">
        <v>0</v>
      </c>
      <c r="H89" s="353">
        <v>0</v>
      </c>
      <c r="I89" s="156"/>
    </row>
    <row r="90" spans="1:9">
      <c r="A90" s="47">
        <v>34</v>
      </c>
      <c r="B90" s="346" t="s">
        <v>582</v>
      </c>
      <c r="C90" s="346" t="s">
        <v>1092</v>
      </c>
      <c r="D90" s="354">
        <v>0.85</v>
      </c>
      <c r="E90" s="353">
        <v>0.15</v>
      </c>
      <c r="F90" s="353">
        <v>0</v>
      </c>
      <c r="G90" s="353">
        <v>0</v>
      </c>
      <c r="H90" s="353">
        <v>0</v>
      </c>
      <c r="I90" s="156"/>
    </row>
    <row r="91" spans="1:9">
      <c r="A91" s="47">
        <v>35</v>
      </c>
      <c r="B91" s="346" t="s">
        <v>872</v>
      </c>
      <c r="C91" s="346" t="s">
        <v>397</v>
      </c>
      <c r="D91" s="354">
        <v>0.84</v>
      </c>
      <c r="E91" s="353">
        <v>0.13</v>
      </c>
      <c r="F91" s="353">
        <v>0.02</v>
      </c>
      <c r="G91" s="353">
        <v>0</v>
      </c>
      <c r="H91" s="353">
        <v>0</v>
      </c>
      <c r="I91" s="156"/>
    </row>
    <row r="92" spans="1:9">
      <c r="A92" s="47">
        <v>36</v>
      </c>
      <c r="B92" s="346" t="s">
        <v>700</v>
      </c>
      <c r="C92" s="346" t="s">
        <v>483</v>
      </c>
      <c r="D92" s="354">
        <v>0.84</v>
      </c>
      <c r="E92" s="353">
        <v>0.16</v>
      </c>
      <c r="F92" s="353">
        <v>0</v>
      </c>
      <c r="G92" s="353">
        <v>0</v>
      </c>
      <c r="H92" s="353">
        <v>0</v>
      </c>
      <c r="I92" s="156"/>
    </row>
    <row r="93" spans="1:9">
      <c r="A93" s="47">
        <v>37</v>
      </c>
      <c r="B93" s="346" t="s">
        <v>698</v>
      </c>
      <c r="C93" s="346" t="s">
        <v>388</v>
      </c>
      <c r="D93" s="354">
        <v>0.83</v>
      </c>
      <c r="E93" s="353">
        <v>0.17</v>
      </c>
      <c r="F93" s="353">
        <v>0</v>
      </c>
      <c r="G93" s="353">
        <v>0</v>
      </c>
      <c r="H93" s="353">
        <v>0</v>
      </c>
      <c r="I93" s="156"/>
    </row>
    <row r="94" spans="1:9">
      <c r="A94" s="47">
        <v>38</v>
      </c>
      <c r="B94" s="346" t="s">
        <v>581</v>
      </c>
      <c r="C94" s="346" t="s">
        <v>1091</v>
      </c>
      <c r="D94" s="354">
        <v>0.83</v>
      </c>
      <c r="E94" s="353">
        <v>0.17</v>
      </c>
      <c r="F94" s="353">
        <v>0</v>
      </c>
      <c r="G94" s="353">
        <v>0</v>
      </c>
      <c r="H94" s="353">
        <v>0</v>
      </c>
      <c r="I94" s="156"/>
    </row>
    <row r="95" spans="1:9">
      <c r="A95" s="47">
        <v>39</v>
      </c>
      <c r="B95" s="346" t="s">
        <v>752</v>
      </c>
      <c r="C95" s="346" t="s">
        <v>1302</v>
      </c>
      <c r="D95" s="354">
        <v>0.83</v>
      </c>
      <c r="E95" s="353">
        <v>0.18</v>
      </c>
      <c r="F95" s="353">
        <v>0</v>
      </c>
      <c r="G95" s="353">
        <v>0</v>
      </c>
      <c r="H95" s="353">
        <v>0</v>
      </c>
      <c r="I95" s="156"/>
    </row>
    <row r="96" spans="1:9">
      <c r="A96" s="47">
        <v>40</v>
      </c>
      <c r="B96" s="346" t="s">
        <v>752</v>
      </c>
      <c r="C96" s="346" t="s">
        <v>381</v>
      </c>
      <c r="D96" s="354">
        <v>0.83</v>
      </c>
      <c r="E96" s="353">
        <v>0.14000000000000001</v>
      </c>
      <c r="F96" s="353">
        <v>0.03</v>
      </c>
      <c r="G96" s="353">
        <v>0</v>
      </c>
      <c r="H96" s="353">
        <v>0</v>
      </c>
      <c r="I96" s="156"/>
    </row>
    <row r="97" spans="1:9">
      <c r="A97" s="47">
        <v>41</v>
      </c>
      <c r="B97" s="346" t="s">
        <v>700</v>
      </c>
      <c r="C97" s="346" t="s">
        <v>487</v>
      </c>
      <c r="D97" s="354">
        <v>0.83</v>
      </c>
      <c r="E97" s="353">
        <v>0.11</v>
      </c>
      <c r="F97" s="353">
        <v>0.03</v>
      </c>
      <c r="G97" s="353">
        <v>0.03</v>
      </c>
      <c r="H97" s="353">
        <v>0</v>
      </c>
      <c r="I97" s="156"/>
    </row>
    <row r="98" spans="1:9">
      <c r="A98" s="47">
        <v>42</v>
      </c>
      <c r="B98" s="346" t="s">
        <v>663</v>
      </c>
      <c r="C98" s="346" t="s">
        <v>531</v>
      </c>
      <c r="D98" s="354">
        <v>0.83</v>
      </c>
      <c r="E98" s="353">
        <v>0.08</v>
      </c>
      <c r="F98" s="353">
        <v>0.08</v>
      </c>
      <c r="G98" s="353">
        <v>0</v>
      </c>
      <c r="H98" s="353">
        <v>0</v>
      </c>
      <c r="I98" s="156"/>
    </row>
    <row r="99" spans="1:9">
      <c r="A99" s="47">
        <v>43</v>
      </c>
      <c r="B99" s="346" t="s">
        <v>661</v>
      </c>
      <c r="C99" s="346" t="s">
        <v>448</v>
      </c>
      <c r="D99" s="354">
        <v>0.82</v>
      </c>
      <c r="E99" s="353">
        <v>0.18</v>
      </c>
      <c r="F99" s="353">
        <v>0</v>
      </c>
      <c r="G99" s="353">
        <v>0</v>
      </c>
      <c r="H99" s="353">
        <v>0</v>
      </c>
      <c r="I99" s="156"/>
    </row>
    <row r="100" spans="1:9">
      <c r="A100" s="47">
        <v>44</v>
      </c>
      <c r="B100" s="346" t="s">
        <v>872</v>
      </c>
      <c r="C100" s="346" t="s">
        <v>403</v>
      </c>
      <c r="D100" s="354">
        <v>0.81</v>
      </c>
      <c r="E100" s="353">
        <v>0.13</v>
      </c>
      <c r="F100" s="353">
        <v>0.06</v>
      </c>
      <c r="G100" s="353">
        <v>0</v>
      </c>
      <c r="H100" s="353">
        <v>0</v>
      </c>
      <c r="I100" s="156"/>
    </row>
    <row r="101" spans="1:9">
      <c r="A101" s="47">
        <v>45</v>
      </c>
      <c r="B101" s="346" t="s">
        <v>610</v>
      </c>
      <c r="C101" s="346" t="s">
        <v>496</v>
      </c>
      <c r="D101" s="354">
        <v>0.81</v>
      </c>
      <c r="E101" s="353">
        <v>0.19</v>
      </c>
      <c r="F101" s="353">
        <v>0</v>
      </c>
      <c r="G101" s="353">
        <v>0</v>
      </c>
      <c r="H101" s="353">
        <v>0</v>
      </c>
      <c r="I101" s="156"/>
    </row>
    <row r="102" spans="1:9">
      <c r="A102" s="47">
        <v>46</v>
      </c>
      <c r="B102" s="346" t="s">
        <v>668</v>
      </c>
      <c r="C102" s="346" t="s">
        <v>1187</v>
      </c>
      <c r="D102" s="354">
        <v>0.8</v>
      </c>
      <c r="E102" s="353">
        <v>0</v>
      </c>
      <c r="F102" s="353">
        <v>0.2</v>
      </c>
      <c r="G102" s="353">
        <v>0</v>
      </c>
      <c r="H102" s="353">
        <v>0</v>
      </c>
      <c r="I102" s="156"/>
    </row>
    <row r="103" spans="1:9">
      <c r="A103" s="47">
        <v>47</v>
      </c>
      <c r="B103" s="346" t="s">
        <v>600</v>
      </c>
      <c r="C103" s="346" t="s">
        <v>329</v>
      </c>
      <c r="D103" s="354">
        <v>0.8</v>
      </c>
      <c r="E103" s="353">
        <v>0.2</v>
      </c>
      <c r="F103" s="353">
        <v>0</v>
      </c>
      <c r="G103" s="353">
        <v>0</v>
      </c>
      <c r="H103" s="353">
        <v>0</v>
      </c>
      <c r="I103" s="156"/>
    </row>
    <row r="104" spans="1:9">
      <c r="A104" s="47">
        <v>48</v>
      </c>
      <c r="B104" s="346" t="s">
        <v>977</v>
      </c>
      <c r="C104" s="346" t="s">
        <v>460</v>
      </c>
      <c r="D104" s="354">
        <v>0.8</v>
      </c>
      <c r="E104" s="353">
        <v>0.1</v>
      </c>
      <c r="F104" s="353">
        <v>0.1</v>
      </c>
      <c r="G104" s="353">
        <v>0</v>
      </c>
      <c r="H104" s="353">
        <v>0</v>
      </c>
      <c r="I104" s="156"/>
    </row>
    <row r="105" spans="1:9">
      <c r="A105" s="47">
        <v>49</v>
      </c>
      <c r="B105" s="346" t="s">
        <v>700</v>
      </c>
      <c r="C105" s="346" t="s">
        <v>484</v>
      </c>
      <c r="D105" s="354">
        <v>0.8</v>
      </c>
      <c r="E105" s="353">
        <v>0.2</v>
      </c>
      <c r="F105" s="353">
        <v>0</v>
      </c>
      <c r="G105" s="353">
        <v>0</v>
      </c>
      <c r="H105" s="353">
        <v>0</v>
      </c>
      <c r="I105" s="156"/>
    </row>
    <row r="106" spans="1:9">
      <c r="B106" s="156"/>
      <c r="C106" s="156"/>
      <c r="D106" s="156"/>
      <c r="E106" s="156"/>
      <c r="F106" s="156"/>
      <c r="G106" s="377"/>
      <c r="H106" s="377"/>
      <c r="I106" s="156"/>
    </row>
    <row r="107" spans="1:9">
      <c r="I107" s="156"/>
    </row>
    <row r="108" spans="1:9">
      <c r="B108" s="155" t="s">
        <v>1293</v>
      </c>
      <c r="C108" s="156"/>
      <c r="D108" s="156"/>
      <c r="E108" s="156"/>
      <c r="F108" s="156"/>
      <c r="G108" s="156"/>
      <c r="H108" s="156"/>
      <c r="I108" s="156"/>
    </row>
    <row r="109" spans="1:9" ht="33.75" customHeight="1">
      <c r="A109" s="956" t="s">
        <v>1266</v>
      </c>
      <c r="B109" s="949" t="s">
        <v>56</v>
      </c>
      <c r="C109" s="951" t="s">
        <v>1046</v>
      </c>
      <c r="D109" s="953" t="s">
        <v>1208</v>
      </c>
      <c r="E109" s="954"/>
      <c r="F109" s="954"/>
      <c r="G109" s="954"/>
      <c r="H109" s="955"/>
    </row>
    <row r="110" spans="1:9">
      <c r="A110" s="957"/>
      <c r="B110" s="950" t="s">
        <v>1100</v>
      </c>
      <c r="C110" s="952" t="s">
        <v>1100</v>
      </c>
      <c r="D110" s="479" t="s">
        <v>1287</v>
      </c>
      <c r="E110" s="479" t="s">
        <v>1288</v>
      </c>
      <c r="F110" s="479" t="s">
        <v>1289</v>
      </c>
      <c r="G110" s="479" t="s">
        <v>1290</v>
      </c>
      <c r="H110" s="479" t="s">
        <v>1291</v>
      </c>
    </row>
    <row r="111" spans="1:9">
      <c r="A111" s="365">
        <v>1</v>
      </c>
      <c r="B111" s="346" t="s">
        <v>708</v>
      </c>
      <c r="C111" s="346" t="s">
        <v>350</v>
      </c>
      <c r="D111" s="364">
        <v>0.94</v>
      </c>
      <c r="E111" s="364">
        <v>0.06</v>
      </c>
      <c r="F111" s="364">
        <v>0</v>
      </c>
      <c r="G111" s="364">
        <v>0</v>
      </c>
      <c r="H111" s="364">
        <v>0</v>
      </c>
    </row>
    <row r="112" spans="1:9">
      <c r="A112" s="365">
        <v>2</v>
      </c>
      <c r="B112" s="346" t="s">
        <v>634</v>
      </c>
      <c r="C112" s="346" t="s">
        <v>357</v>
      </c>
      <c r="D112" s="364">
        <v>0.92</v>
      </c>
      <c r="E112" s="364">
        <v>0.08</v>
      </c>
      <c r="F112" s="364">
        <v>0</v>
      </c>
      <c r="G112" s="364">
        <v>0</v>
      </c>
      <c r="H112" s="364">
        <v>0</v>
      </c>
    </row>
    <row r="113" spans="1:8">
      <c r="A113" s="365">
        <v>3</v>
      </c>
      <c r="B113" s="346" t="s">
        <v>634</v>
      </c>
      <c r="C113" s="346" t="s">
        <v>340</v>
      </c>
      <c r="D113" s="364">
        <v>0.9</v>
      </c>
      <c r="E113" s="364">
        <v>0.1</v>
      </c>
      <c r="F113" s="364">
        <v>0</v>
      </c>
      <c r="G113" s="364">
        <v>0</v>
      </c>
      <c r="H113" s="364">
        <v>0</v>
      </c>
    </row>
    <row r="114" spans="1:8">
      <c r="A114" s="365">
        <v>4</v>
      </c>
      <c r="B114" s="346" t="s">
        <v>584</v>
      </c>
      <c r="C114" s="346" t="s">
        <v>373</v>
      </c>
      <c r="D114" s="364">
        <v>0.92</v>
      </c>
      <c r="E114" s="364">
        <v>0.08</v>
      </c>
      <c r="F114" s="364">
        <v>0</v>
      </c>
      <c r="G114" s="364">
        <v>0</v>
      </c>
      <c r="H114" s="364">
        <v>0</v>
      </c>
    </row>
    <row r="115" spans="1:8">
      <c r="A115" s="365">
        <v>5</v>
      </c>
      <c r="B115" s="346" t="s">
        <v>584</v>
      </c>
      <c r="C115" s="346" t="s">
        <v>377</v>
      </c>
      <c r="D115" s="364">
        <v>0.92</v>
      </c>
      <c r="E115" s="364">
        <v>0.08</v>
      </c>
      <c r="F115" s="364">
        <v>0</v>
      </c>
      <c r="G115" s="364">
        <v>0</v>
      </c>
      <c r="H115" s="364">
        <v>0</v>
      </c>
    </row>
    <row r="116" spans="1:8">
      <c r="A116" s="365">
        <v>6</v>
      </c>
      <c r="B116" s="346" t="s">
        <v>698</v>
      </c>
      <c r="C116" s="346" t="s">
        <v>388</v>
      </c>
      <c r="D116" s="364">
        <v>0.9</v>
      </c>
      <c r="E116" s="364">
        <v>0.1</v>
      </c>
      <c r="F116" s="364">
        <v>0</v>
      </c>
      <c r="G116" s="364">
        <v>0</v>
      </c>
      <c r="H116" s="364">
        <v>0</v>
      </c>
    </row>
    <row r="117" spans="1:8">
      <c r="A117" s="365">
        <v>7</v>
      </c>
      <c r="B117" s="346" t="s">
        <v>872</v>
      </c>
      <c r="C117" s="346" t="s">
        <v>396</v>
      </c>
      <c r="D117" s="364">
        <v>0.92</v>
      </c>
      <c r="E117" s="364">
        <v>0.08</v>
      </c>
      <c r="F117" s="364">
        <v>0</v>
      </c>
      <c r="G117" s="364">
        <v>0</v>
      </c>
      <c r="H117" s="364">
        <v>0</v>
      </c>
    </row>
    <row r="118" spans="1:8">
      <c r="A118" s="365">
        <v>8</v>
      </c>
      <c r="B118" s="346" t="s">
        <v>872</v>
      </c>
      <c r="C118" s="346" t="s">
        <v>404</v>
      </c>
      <c r="D118" s="364">
        <v>0.96</v>
      </c>
      <c r="E118" s="364">
        <v>0.04</v>
      </c>
      <c r="F118" s="364">
        <v>0</v>
      </c>
      <c r="G118" s="364">
        <v>0</v>
      </c>
      <c r="H118" s="364">
        <v>0</v>
      </c>
    </row>
    <row r="119" spans="1:8">
      <c r="A119" s="365">
        <v>9</v>
      </c>
      <c r="B119" s="346" t="s">
        <v>582</v>
      </c>
      <c r="C119" s="346" t="s">
        <v>438</v>
      </c>
      <c r="D119" s="364">
        <v>0.93</v>
      </c>
      <c r="E119" s="364">
        <v>0</v>
      </c>
      <c r="F119" s="364">
        <v>7.0000000000000007E-2</v>
      </c>
      <c r="G119" s="364">
        <v>0</v>
      </c>
      <c r="H119" s="364">
        <v>0</v>
      </c>
    </row>
    <row r="120" spans="1:8">
      <c r="A120" s="365">
        <v>10</v>
      </c>
      <c r="B120" s="346" t="s">
        <v>582</v>
      </c>
      <c r="C120" s="346" t="s">
        <v>435</v>
      </c>
      <c r="D120" s="364">
        <v>0.9</v>
      </c>
      <c r="E120" s="364">
        <v>0.1</v>
      </c>
      <c r="F120" s="364">
        <v>0</v>
      </c>
      <c r="G120" s="364">
        <v>0</v>
      </c>
      <c r="H120" s="364">
        <v>0</v>
      </c>
    </row>
    <row r="121" spans="1:8">
      <c r="A121" s="365">
        <v>11</v>
      </c>
      <c r="B121" s="346" t="s">
        <v>597</v>
      </c>
      <c r="C121" s="346" t="s">
        <v>469</v>
      </c>
      <c r="D121" s="364">
        <v>0.92</v>
      </c>
      <c r="E121" s="364">
        <v>0.08</v>
      </c>
      <c r="F121" s="364">
        <v>0</v>
      </c>
      <c r="G121" s="364">
        <v>0</v>
      </c>
      <c r="H121" s="364">
        <v>0</v>
      </c>
    </row>
    <row r="122" spans="1:8">
      <c r="A122" s="365">
        <v>12</v>
      </c>
      <c r="B122" s="346" t="s">
        <v>752</v>
      </c>
      <c r="C122" s="346" t="s">
        <v>1093</v>
      </c>
      <c r="D122" s="364">
        <v>0.9</v>
      </c>
      <c r="E122" s="364">
        <v>0.1</v>
      </c>
      <c r="F122" s="364">
        <v>0</v>
      </c>
      <c r="G122" s="364">
        <v>0</v>
      </c>
      <c r="H122" s="364">
        <v>0</v>
      </c>
    </row>
    <row r="123" spans="1:8">
      <c r="A123" s="365">
        <v>13</v>
      </c>
      <c r="B123" s="346" t="s">
        <v>752</v>
      </c>
      <c r="C123" s="346" t="s">
        <v>473</v>
      </c>
      <c r="D123" s="364">
        <v>0.9</v>
      </c>
      <c r="E123" s="364">
        <v>0.1</v>
      </c>
      <c r="F123" s="364">
        <v>0</v>
      </c>
      <c r="G123" s="364">
        <v>0</v>
      </c>
      <c r="H123" s="364">
        <v>0</v>
      </c>
    </row>
    <row r="124" spans="1:8">
      <c r="A124" s="365">
        <v>14</v>
      </c>
      <c r="B124" s="346" t="s">
        <v>700</v>
      </c>
      <c r="C124" s="346" t="s">
        <v>483</v>
      </c>
      <c r="D124" s="364">
        <v>0.92</v>
      </c>
      <c r="E124" s="364">
        <v>0.08</v>
      </c>
      <c r="F124" s="364">
        <v>0</v>
      </c>
      <c r="G124" s="364">
        <v>0</v>
      </c>
      <c r="H124" s="364">
        <v>0</v>
      </c>
    </row>
    <row r="125" spans="1:8">
      <c r="A125" s="365">
        <v>15</v>
      </c>
      <c r="B125" s="346" t="s">
        <v>700</v>
      </c>
      <c r="C125" s="346" t="s">
        <v>555</v>
      </c>
      <c r="D125" s="364">
        <v>0.91</v>
      </c>
      <c r="E125" s="364">
        <v>0.09</v>
      </c>
      <c r="F125" s="364">
        <v>0</v>
      </c>
      <c r="G125" s="364">
        <v>0</v>
      </c>
      <c r="H125" s="364">
        <v>0</v>
      </c>
    </row>
    <row r="126" spans="1:8">
      <c r="A126" s="365">
        <v>16</v>
      </c>
      <c r="B126" s="346" t="s">
        <v>610</v>
      </c>
      <c r="C126" s="346" t="s">
        <v>985</v>
      </c>
      <c r="D126" s="364">
        <v>0.91</v>
      </c>
      <c r="E126" s="364">
        <v>7.0000000000000007E-2</v>
      </c>
      <c r="F126" s="364">
        <v>0.02</v>
      </c>
      <c r="G126" s="364">
        <v>0</v>
      </c>
      <c r="H126" s="364">
        <v>0</v>
      </c>
    </row>
    <row r="127" spans="1:8">
      <c r="A127" s="365">
        <v>17</v>
      </c>
      <c r="B127" s="346" t="s">
        <v>610</v>
      </c>
      <c r="C127" s="346" t="s">
        <v>493</v>
      </c>
      <c r="D127" s="364">
        <v>0.92</v>
      </c>
      <c r="E127" s="364">
        <v>0.08</v>
      </c>
      <c r="F127" s="364">
        <v>0</v>
      </c>
      <c r="G127" s="364">
        <v>0</v>
      </c>
      <c r="H127" s="364">
        <v>0</v>
      </c>
    </row>
    <row r="128" spans="1:8">
      <c r="A128" s="365">
        <v>18</v>
      </c>
      <c r="B128" s="346" t="s">
        <v>620</v>
      </c>
      <c r="C128" s="346" t="s">
        <v>1301</v>
      </c>
      <c r="D128" s="364">
        <v>0.9</v>
      </c>
      <c r="E128" s="364">
        <v>0.1</v>
      </c>
      <c r="F128" s="364">
        <v>0</v>
      </c>
      <c r="G128" s="364">
        <v>0</v>
      </c>
      <c r="H128" s="364">
        <v>0</v>
      </c>
    </row>
    <row r="129" spans="1:8">
      <c r="A129" s="2"/>
      <c r="B129" s="10" t="s">
        <v>1303</v>
      </c>
      <c r="C129" s="279"/>
      <c r="D129" s="280"/>
      <c r="E129" s="280"/>
      <c r="F129" s="280"/>
      <c r="G129" s="280"/>
      <c r="H129" s="280"/>
    </row>
    <row r="130" spans="1:8" ht="32.25" customHeight="1">
      <c r="A130" s="956" t="s">
        <v>1266</v>
      </c>
      <c r="B130" s="949" t="s">
        <v>56</v>
      </c>
      <c r="C130" s="951" t="s">
        <v>1046</v>
      </c>
      <c r="D130" s="953" t="s">
        <v>1208</v>
      </c>
      <c r="E130" s="954"/>
      <c r="F130" s="954"/>
      <c r="G130" s="954"/>
      <c r="H130" s="955"/>
    </row>
    <row r="131" spans="1:8">
      <c r="A131" s="957"/>
      <c r="B131" s="950" t="s">
        <v>1100</v>
      </c>
      <c r="C131" s="952" t="s">
        <v>1100</v>
      </c>
      <c r="D131" s="479" t="s">
        <v>1287</v>
      </c>
      <c r="E131" s="479" t="s">
        <v>1288</v>
      </c>
      <c r="F131" s="479" t="s">
        <v>1289</v>
      </c>
      <c r="G131" s="479" t="s">
        <v>1290</v>
      </c>
      <c r="H131" s="479" t="s">
        <v>1291</v>
      </c>
    </row>
    <row r="132" spans="1:8">
      <c r="A132" s="281">
        <v>1</v>
      </c>
      <c r="B132" s="261" t="s">
        <v>634</v>
      </c>
      <c r="C132" s="261" t="s">
        <v>340</v>
      </c>
      <c r="D132" s="262">
        <v>1</v>
      </c>
      <c r="E132" s="262">
        <v>0</v>
      </c>
      <c r="F132" s="262">
        <v>0</v>
      </c>
      <c r="G132" s="262">
        <v>0</v>
      </c>
      <c r="H132" s="262">
        <v>0</v>
      </c>
    </row>
    <row r="133" spans="1:8">
      <c r="A133" s="281">
        <v>2</v>
      </c>
      <c r="B133" s="261" t="s">
        <v>634</v>
      </c>
      <c r="C133" s="261" t="s">
        <v>358</v>
      </c>
      <c r="D133" s="262">
        <v>0.91</v>
      </c>
      <c r="E133" s="262">
        <v>0.09</v>
      </c>
      <c r="F133" s="262">
        <v>0</v>
      </c>
      <c r="G133" s="262">
        <v>0</v>
      </c>
      <c r="H133" s="262">
        <v>0</v>
      </c>
    </row>
    <row r="134" spans="1:8">
      <c r="A134" s="281">
        <v>3</v>
      </c>
      <c r="B134" s="261" t="s">
        <v>634</v>
      </c>
      <c r="C134" s="261" t="s">
        <v>354</v>
      </c>
      <c r="D134" s="262">
        <v>1</v>
      </c>
      <c r="E134" s="262">
        <v>0</v>
      </c>
      <c r="F134" s="262">
        <v>0</v>
      </c>
      <c r="G134" s="262">
        <v>0</v>
      </c>
      <c r="H134" s="262">
        <v>0</v>
      </c>
    </row>
    <row r="135" spans="1:8">
      <c r="A135" s="281">
        <v>4</v>
      </c>
      <c r="B135" s="261" t="s">
        <v>584</v>
      </c>
      <c r="C135" s="261" t="s">
        <v>372</v>
      </c>
      <c r="D135" s="262">
        <v>0.97</v>
      </c>
      <c r="E135" s="262">
        <v>0</v>
      </c>
      <c r="F135" s="262">
        <v>0.03</v>
      </c>
      <c r="G135" s="262">
        <v>0</v>
      </c>
      <c r="H135" s="262">
        <v>0</v>
      </c>
    </row>
    <row r="136" spans="1:8">
      <c r="A136" s="281">
        <v>5</v>
      </c>
      <c r="B136" s="261" t="s">
        <v>584</v>
      </c>
      <c r="C136" s="261" t="s">
        <v>1190</v>
      </c>
      <c r="D136" s="262">
        <v>0.9</v>
      </c>
      <c r="E136" s="262">
        <v>0.1</v>
      </c>
      <c r="F136" s="262">
        <v>0</v>
      </c>
      <c r="G136" s="262">
        <v>0</v>
      </c>
      <c r="H136" s="262">
        <v>0</v>
      </c>
    </row>
    <row r="137" spans="1:8">
      <c r="A137" s="281">
        <v>6</v>
      </c>
      <c r="B137" s="261" t="s">
        <v>872</v>
      </c>
      <c r="C137" s="261" t="s">
        <v>399</v>
      </c>
      <c r="D137" s="262">
        <v>1</v>
      </c>
      <c r="E137" s="262">
        <v>0</v>
      </c>
      <c r="F137" s="262">
        <v>0</v>
      </c>
      <c r="G137" s="262">
        <v>0</v>
      </c>
      <c r="H137" s="262">
        <v>0</v>
      </c>
    </row>
    <row r="138" spans="1:8">
      <c r="A138" s="281">
        <v>7</v>
      </c>
      <c r="B138" s="261" t="s">
        <v>872</v>
      </c>
      <c r="C138" s="261" t="s">
        <v>981</v>
      </c>
      <c r="D138" s="262">
        <v>1</v>
      </c>
      <c r="E138" s="262">
        <v>0</v>
      </c>
      <c r="F138" s="262">
        <v>0</v>
      </c>
      <c r="G138" s="262">
        <v>0</v>
      </c>
      <c r="H138" s="262">
        <v>0</v>
      </c>
    </row>
    <row r="139" spans="1:8">
      <c r="A139" s="281">
        <v>8</v>
      </c>
      <c r="B139" s="261" t="s">
        <v>872</v>
      </c>
      <c r="C139" s="261" t="s">
        <v>403</v>
      </c>
      <c r="D139" s="262">
        <v>0.96</v>
      </c>
      <c r="E139" s="262">
        <v>0.04</v>
      </c>
      <c r="F139" s="262">
        <v>0</v>
      </c>
      <c r="G139" s="262">
        <v>0</v>
      </c>
      <c r="H139" s="262">
        <v>0</v>
      </c>
    </row>
    <row r="140" spans="1:8">
      <c r="A140" s="281">
        <v>9</v>
      </c>
      <c r="B140" s="261" t="s">
        <v>872</v>
      </c>
      <c r="C140" s="261" t="s">
        <v>398</v>
      </c>
      <c r="D140" s="262">
        <v>0.9</v>
      </c>
      <c r="E140" s="262">
        <v>0.1</v>
      </c>
      <c r="F140" s="262">
        <v>0</v>
      </c>
      <c r="G140" s="262">
        <v>0</v>
      </c>
      <c r="H140" s="262">
        <v>0</v>
      </c>
    </row>
    <row r="141" spans="1:8">
      <c r="A141" s="281">
        <v>10</v>
      </c>
      <c r="B141" s="261" t="s">
        <v>872</v>
      </c>
      <c r="C141" s="261" t="s">
        <v>401</v>
      </c>
      <c r="D141" s="262">
        <v>0.9</v>
      </c>
      <c r="E141" s="262">
        <v>0.08</v>
      </c>
      <c r="F141" s="262">
        <v>0.02</v>
      </c>
      <c r="G141" s="262">
        <v>0.01</v>
      </c>
      <c r="H141" s="262">
        <v>0</v>
      </c>
    </row>
    <row r="142" spans="1:8">
      <c r="A142" s="281">
        <v>11</v>
      </c>
      <c r="B142" s="261" t="s">
        <v>872</v>
      </c>
      <c r="C142" s="261" t="s">
        <v>402</v>
      </c>
      <c r="D142" s="262">
        <v>0.93</v>
      </c>
      <c r="E142" s="262">
        <v>7.0000000000000007E-2</v>
      </c>
      <c r="F142" s="262">
        <v>0</v>
      </c>
      <c r="G142" s="262">
        <v>0</v>
      </c>
      <c r="H142" s="262">
        <v>0</v>
      </c>
    </row>
    <row r="143" spans="1:8">
      <c r="A143" s="281">
        <v>12</v>
      </c>
      <c r="B143" s="261" t="s">
        <v>872</v>
      </c>
      <c r="C143" s="261" t="s">
        <v>404</v>
      </c>
      <c r="D143" s="262">
        <v>0.94</v>
      </c>
      <c r="E143" s="262">
        <v>0.06</v>
      </c>
      <c r="F143" s="262">
        <v>0</v>
      </c>
      <c r="G143" s="262">
        <v>0</v>
      </c>
      <c r="H143" s="262">
        <v>0</v>
      </c>
    </row>
    <row r="144" spans="1:8">
      <c r="A144" s="281">
        <v>13</v>
      </c>
      <c r="B144" s="261" t="s">
        <v>618</v>
      </c>
      <c r="C144" s="261" t="s">
        <v>350</v>
      </c>
      <c r="D144" s="262">
        <v>1</v>
      </c>
      <c r="E144" s="262">
        <v>0</v>
      </c>
      <c r="F144" s="262">
        <v>0</v>
      </c>
      <c r="G144" s="262">
        <v>0</v>
      </c>
      <c r="H144" s="262">
        <v>0</v>
      </c>
    </row>
    <row r="145" spans="1:8">
      <c r="A145" s="281">
        <v>14</v>
      </c>
      <c r="B145" s="261" t="s">
        <v>581</v>
      </c>
      <c r="C145" s="261" t="s">
        <v>413</v>
      </c>
      <c r="D145" s="262">
        <v>0.9</v>
      </c>
      <c r="E145" s="262">
        <v>0</v>
      </c>
      <c r="F145" s="262">
        <v>0.1</v>
      </c>
      <c r="G145" s="262">
        <v>0</v>
      </c>
      <c r="H145" s="262">
        <v>0</v>
      </c>
    </row>
    <row r="146" spans="1:8">
      <c r="A146" s="281">
        <v>15</v>
      </c>
      <c r="B146" s="261" t="s">
        <v>582</v>
      </c>
      <c r="C146" s="261" t="s">
        <v>1092</v>
      </c>
      <c r="D146" s="262">
        <v>0.92</v>
      </c>
      <c r="E146" s="262">
        <v>0.08</v>
      </c>
      <c r="F146" s="262">
        <v>0</v>
      </c>
      <c r="G146" s="262">
        <v>0</v>
      </c>
      <c r="H146" s="262">
        <v>0</v>
      </c>
    </row>
    <row r="147" spans="1:8">
      <c r="A147" s="281">
        <v>16</v>
      </c>
      <c r="B147" s="261" t="s">
        <v>586</v>
      </c>
      <c r="C147" s="261" t="s">
        <v>1120</v>
      </c>
      <c r="D147" s="262">
        <v>1</v>
      </c>
      <c r="E147" s="262">
        <v>0</v>
      </c>
      <c r="F147" s="262">
        <v>0</v>
      </c>
      <c r="G147" s="262">
        <v>0</v>
      </c>
      <c r="H147" s="262">
        <v>0</v>
      </c>
    </row>
    <row r="148" spans="1:8">
      <c r="A148" s="281">
        <v>17</v>
      </c>
      <c r="B148" s="261" t="s">
        <v>588</v>
      </c>
      <c r="C148" s="261" t="s">
        <v>454</v>
      </c>
      <c r="D148" s="262">
        <v>1</v>
      </c>
      <c r="E148" s="262">
        <v>0</v>
      </c>
      <c r="F148" s="262">
        <v>0</v>
      </c>
      <c r="G148" s="262">
        <v>0</v>
      </c>
      <c r="H148" s="262">
        <v>0</v>
      </c>
    </row>
    <row r="149" spans="1:8">
      <c r="A149" s="281">
        <v>18</v>
      </c>
      <c r="B149" s="261" t="s">
        <v>588</v>
      </c>
      <c r="C149" s="261" t="s">
        <v>1304</v>
      </c>
      <c r="D149" s="262">
        <v>1</v>
      </c>
      <c r="E149" s="262">
        <v>0</v>
      </c>
      <c r="F149" s="262">
        <v>0</v>
      </c>
      <c r="G149" s="262">
        <v>0</v>
      </c>
      <c r="H149" s="262">
        <v>0</v>
      </c>
    </row>
    <row r="150" spans="1:8">
      <c r="A150" s="281">
        <v>19</v>
      </c>
      <c r="B150" s="261" t="s">
        <v>597</v>
      </c>
      <c r="C150" s="261" t="s">
        <v>467</v>
      </c>
      <c r="D150" s="262">
        <v>0.91</v>
      </c>
      <c r="E150" s="262">
        <v>0.09</v>
      </c>
      <c r="F150" s="262">
        <v>0</v>
      </c>
      <c r="G150" s="262">
        <v>0</v>
      </c>
      <c r="H150" s="262">
        <v>0</v>
      </c>
    </row>
    <row r="151" spans="1:8">
      <c r="A151" s="281">
        <v>20</v>
      </c>
      <c r="B151" s="261" t="s">
        <v>597</v>
      </c>
      <c r="C151" s="261" t="s">
        <v>468</v>
      </c>
      <c r="D151" s="262">
        <v>0.91</v>
      </c>
      <c r="E151" s="262">
        <v>0.09</v>
      </c>
      <c r="F151" s="262">
        <v>0</v>
      </c>
      <c r="G151" s="262">
        <v>0</v>
      </c>
      <c r="H151" s="262">
        <v>0</v>
      </c>
    </row>
    <row r="152" spans="1:8">
      <c r="A152" s="281">
        <v>21</v>
      </c>
      <c r="B152" s="261" t="s">
        <v>752</v>
      </c>
      <c r="C152" s="261" t="s">
        <v>381</v>
      </c>
      <c r="D152" s="262">
        <v>0.91</v>
      </c>
      <c r="E152" s="262">
        <v>0.06</v>
      </c>
      <c r="F152" s="262">
        <v>0.03</v>
      </c>
      <c r="G152" s="262">
        <v>0</v>
      </c>
      <c r="H152" s="262">
        <v>0</v>
      </c>
    </row>
    <row r="153" spans="1:8">
      <c r="A153" s="281">
        <v>22</v>
      </c>
      <c r="B153" s="261" t="s">
        <v>752</v>
      </c>
      <c r="C153" s="261" t="s">
        <v>1300</v>
      </c>
      <c r="D153" s="262">
        <v>0.91</v>
      </c>
      <c r="E153" s="262">
        <v>0.09</v>
      </c>
      <c r="F153" s="262">
        <v>0</v>
      </c>
      <c r="G153" s="262">
        <v>0</v>
      </c>
      <c r="H153" s="262">
        <v>0</v>
      </c>
    </row>
    <row r="154" spans="1:8">
      <c r="A154" s="281">
        <v>23</v>
      </c>
      <c r="B154" s="261" t="s">
        <v>752</v>
      </c>
      <c r="C154" s="261" t="s">
        <v>1093</v>
      </c>
      <c r="D154" s="262">
        <v>0.94</v>
      </c>
      <c r="E154" s="262">
        <v>0</v>
      </c>
      <c r="F154" s="262">
        <v>0</v>
      </c>
      <c r="G154" s="262">
        <v>0.06</v>
      </c>
      <c r="H154" s="262">
        <v>0</v>
      </c>
    </row>
    <row r="155" spans="1:8">
      <c r="A155" s="281">
        <v>24</v>
      </c>
      <c r="B155" s="261" t="s">
        <v>752</v>
      </c>
      <c r="C155" s="261" t="s">
        <v>473</v>
      </c>
      <c r="D155" s="262">
        <v>0.95</v>
      </c>
      <c r="E155" s="262">
        <v>0.05</v>
      </c>
      <c r="F155" s="262">
        <v>0</v>
      </c>
      <c r="G155" s="262">
        <v>0</v>
      </c>
      <c r="H155" s="262">
        <v>0</v>
      </c>
    </row>
    <row r="156" spans="1:8">
      <c r="A156" s="281">
        <v>25</v>
      </c>
      <c r="B156" s="261" t="s">
        <v>700</v>
      </c>
      <c r="C156" s="261" t="s">
        <v>1305</v>
      </c>
      <c r="D156" s="262">
        <v>0.93</v>
      </c>
      <c r="E156" s="262">
        <v>7.0000000000000007E-2</v>
      </c>
      <c r="F156" s="262">
        <v>0</v>
      </c>
      <c r="G156" s="262">
        <v>0</v>
      </c>
      <c r="H156" s="262">
        <v>0</v>
      </c>
    </row>
    <row r="157" spans="1:8">
      <c r="A157" s="281">
        <v>26</v>
      </c>
      <c r="B157" s="261" t="s">
        <v>700</v>
      </c>
      <c r="C157" s="261" t="s">
        <v>483</v>
      </c>
      <c r="D157" s="262">
        <v>0.91</v>
      </c>
      <c r="E157" s="262">
        <v>0.09</v>
      </c>
      <c r="F157" s="262">
        <v>0</v>
      </c>
      <c r="G157" s="262">
        <v>0</v>
      </c>
      <c r="H157" s="262">
        <v>0</v>
      </c>
    </row>
    <row r="158" spans="1:8">
      <c r="A158" s="281">
        <v>27</v>
      </c>
      <c r="B158" s="261" t="s">
        <v>700</v>
      </c>
      <c r="C158" s="261" t="s">
        <v>482</v>
      </c>
      <c r="D158" s="262">
        <v>0.94</v>
      </c>
      <c r="E158" s="262">
        <v>0.06</v>
      </c>
      <c r="F158" s="262">
        <v>0</v>
      </c>
      <c r="G158" s="262">
        <v>0</v>
      </c>
      <c r="H158" s="262">
        <v>0</v>
      </c>
    </row>
    <row r="159" spans="1:8">
      <c r="A159" s="281">
        <v>28</v>
      </c>
      <c r="B159" s="261" t="s">
        <v>700</v>
      </c>
      <c r="C159" s="261" t="s">
        <v>484</v>
      </c>
      <c r="D159" s="262">
        <v>1</v>
      </c>
      <c r="E159" s="262">
        <v>0</v>
      </c>
      <c r="F159" s="262">
        <v>0</v>
      </c>
      <c r="G159" s="262">
        <v>0</v>
      </c>
      <c r="H159" s="262">
        <v>0</v>
      </c>
    </row>
    <row r="160" spans="1:8">
      <c r="A160" s="281">
        <v>29</v>
      </c>
      <c r="B160" s="261" t="s">
        <v>610</v>
      </c>
      <c r="C160" s="261" t="s">
        <v>985</v>
      </c>
      <c r="D160" s="262">
        <v>0.93</v>
      </c>
      <c r="E160" s="262">
        <v>7.0000000000000007E-2</v>
      </c>
      <c r="F160" s="262">
        <v>0</v>
      </c>
      <c r="G160" s="262">
        <v>0</v>
      </c>
      <c r="H160" s="262">
        <v>0</v>
      </c>
    </row>
    <row r="161" spans="1:8">
      <c r="A161" s="281">
        <v>30</v>
      </c>
      <c r="B161" s="261" t="s">
        <v>610</v>
      </c>
      <c r="C161" s="261" t="s">
        <v>493</v>
      </c>
      <c r="D161" s="262">
        <v>0.9</v>
      </c>
      <c r="E161" s="262">
        <v>0.05</v>
      </c>
      <c r="F161" s="262">
        <v>0.05</v>
      </c>
      <c r="G161" s="262">
        <v>0</v>
      </c>
      <c r="H161" s="262">
        <v>0</v>
      </c>
    </row>
    <row r="162" spans="1:8">
      <c r="A162" s="281">
        <v>31</v>
      </c>
      <c r="B162" s="261" t="s">
        <v>610</v>
      </c>
      <c r="C162" s="261" t="s">
        <v>496</v>
      </c>
      <c r="D162" s="262">
        <v>0.94</v>
      </c>
      <c r="E162" s="262">
        <v>0.06</v>
      </c>
      <c r="F162" s="262">
        <v>0</v>
      </c>
      <c r="G162" s="262">
        <v>0</v>
      </c>
      <c r="H162" s="262">
        <v>0</v>
      </c>
    </row>
    <row r="163" spans="1:8">
      <c r="A163" s="281">
        <v>32</v>
      </c>
      <c r="B163" s="261" t="s">
        <v>620</v>
      </c>
      <c r="C163" s="261" t="s">
        <v>1104</v>
      </c>
      <c r="D163" s="262">
        <v>0.93</v>
      </c>
      <c r="E163" s="262">
        <v>7.0000000000000007E-2</v>
      </c>
      <c r="F163" s="262">
        <v>0</v>
      </c>
      <c r="G163" s="262">
        <v>0</v>
      </c>
      <c r="H163" s="262">
        <v>0</v>
      </c>
    </row>
    <row r="164" spans="1:8">
      <c r="A164" s="281">
        <v>33</v>
      </c>
      <c r="B164" s="261" t="s">
        <v>620</v>
      </c>
      <c r="C164" s="261" t="s">
        <v>508</v>
      </c>
      <c r="D164" s="262">
        <v>1</v>
      </c>
      <c r="E164" s="262">
        <v>0</v>
      </c>
      <c r="F164" s="262">
        <v>0</v>
      </c>
      <c r="G164" s="262">
        <v>0</v>
      </c>
      <c r="H164" s="262">
        <v>0</v>
      </c>
    </row>
    <row r="165" spans="1:8">
      <c r="A165" s="281">
        <v>34</v>
      </c>
      <c r="B165" s="261" t="s">
        <v>620</v>
      </c>
      <c r="C165" s="261" t="s">
        <v>389</v>
      </c>
      <c r="D165" s="262">
        <v>0.95</v>
      </c>
      <c r="E165" s="262">
        <v>0.05</v>
      </c>
      <c r="F165" s="262">
        <v>0</v>
      </c>
      <c r="G165" s="262">
        <v>0</v>
      </c>
      <c r="H165" s="262">
        <v>0</v>
      </c>
    </row>
    <row r="166" spans="1:8">
      <c r="A166" s="281">
        <v>35</v>
      </c>
      <c r="B166" s="261" t="s">
        <v>615</v>
      </c>
      <c r="C166" s="261" t="s">
        <v>521</v>
      </c>
      <c r="D166" s="262">
        <v>0.91</v>
      </c>
      <c r="E166" s="262">
        <v>0.09</v>
      </c>
      <c r="F166" s="262">
        <v>0</v>
      </c>
      <c r="G166" s="262">
        <v>0</v>
      </c>
      <c r="H166" s="262">
        <v>0</v>
      </c>
    </row>
    <row r="167" spans="1:8">
      <c r="A167" s="281">
        <v>36</v>
      </c>
      <c r="B167" s="261" t="s">
        <v>818</v>
      </c>
      <c r="C167" s="261" t="s">
        <v>349</v>
      </c>
      <c r="D167" s="262">
        <v>1</v>
      </c>
      <c r="E167" s="262">
        <v>0</v>
      </c>
      <c r="F167" s="262">
        <v>0</v>
      </c>
      <c r="G167" s="262">
        <v>0</v>
      </c>
      <c r="H167" s="262">
        <v>0</v>
      </c>
    </row>
  </sheetData>
  <mergeCells count="17">
    <mergeCell ref="A130:A131"/>
    <mergeCell ref="B130:B131"/>
    <mergeCell ref="D130:H130"/>
    <mergeCell ref="C130:C131"/>
    <mergeCell ref="B6:H7"/>
    <mergeCell ref="B109:B110"/>
    <mergeCell ref="C109:C110"/>
    <mergeCell ref="D109:H109"/>
    <mergeCell ref="A109:A110"/>
    <mergeCell ref="A55:A56"/>
    <mergeCell ref="B55:B56"/>
    <mergeCell ref="C55:C56"/>
    <mergeCell ref="D55:H55"/>
    <mergeCell ref="A11:A12"/>
    <mergeCell ref="B11:B12"/>
    <mergeCell ref="C11:C12"/>
    <mergeCell ref="D11:H11"/>
  </mergeCells>
  <pageMargins left="0.7" right="0.7" top="0.75" bottom="0.75" header="0.3" footer="0.3"/>
  <drawing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AB2B40-974E-45A3-9377-24AC365C5235}">
  <sheetPr>
    <tabColor theme="8" tint="0.79998168889431442"/>
  </sheetPr>
  <dimension ref="A1:FN195"/>
  <sheetViews>
    <sheetView zoomScale="69" zoomScaleNormal="69" workbookViewId="0">
      <selection activeCell="N73" sqref="N73"/>
    </sheetView>
  </sheetViews>
  <sheetFormatPr defaultColWidth="12.140625" defaultRowHeight="15"/>
  <cols>
    <col min="1" max="14" width="12.140625" style="15"/>
    <col min="15" max="15" width="27" style="15" customWidth="1"/>
    <col min="16" max="16" width="20.140625" style="15" customWidth="1"/>
    <col min="17" max="17" width="7.28515625" style="15" customWidth="1"/>
    <col min="18" max="18" width="18.28515625" style="15" customWidth="1"/>
    <col min="19" max="19" width="5.140625" style="15" customWidth="1"/>
    <col min="20" max="20" width="15.7109375" style="15" customWidth="1"/>
    <col min="21" max="21" width="4.7109375" style="15" customWidth="1"/>
    <col min="22" max="22" width="14.28515625" style="15" customWidth="1"/>
    <col min="23" max="23" width="5.140625" style="15" customWidth="1"/>
    <col min="24" max="24" width="12.28515625" style="15" customWidth="1"/>
    <col min="25" max="25" width="7.140625" style="15" customWidth="1"/>
    <col min="26" max="26" width="8" style="15" customWidth="1"/>
    <col min="27" max="27" width="6.7109375" style="15" customWidth="1"/>
    <col min="28" max="28" width="7.85546875" style="15" customWidth="1"/>
    <col min="29" max="29" width="12.140625" style="15"/>
    <col min="30" max="30" width="7.42578125" style="15" customWidth="1"/>
    <col min="31" max="31" width="12.140625" style="15"/>
    <col min="32" max="32" width="24.28515625" style="15" customWidth="1"/>
    <col min="33" max="43" width="12.140625" style="15"/>
    <col min="44" max="44" width="21.5703125" style="15" customWidth="1"/>
    <col min="45" max="45" width="12.140625" style="15"/>
    <col min="46" max="46" width="6.28515625" style="15" customWidth="1"/>
    <col min="47" max="47" width="12.140625" style="15"/>
    <col min="48" max="48" width="5.42578125" style="15" customWidth="1"/>
    <col min="49" max="49" width="12.140625" style="15"/>
    <col min="50" max="50" width="5.28515625" style="15" customWidth="1"/>
    <col min="51" max="51" width="12.140625" style="15"/>
    <col min="52" max="52" width="5.7109375" style="15" customWidth="1"/>
    <col min="53" max="53" width="12.140625" style="15"/>
    <col min="54" max="54" width="5.28515625" style="15" customWidth="1"/>
    <col min="55" max="55" width="12.140625" style="15"/>
    <col min="56" max="56" width="28.140625" style="15" customWidth="1"/>
    <col min="57" max="57" width="12.140625" style="15"/>
    <col min="58" max="58" width="5.28515625" style="15" customWidth="1"/>
    <col min="59" max="59" width="12.140625" style="15"/>
    <col min="60" max="60" width="7" style="15" customWidth="1"/>
    <col min="61" max="61" width="14.5703125" style="15" customWidth="1"/>
    <col min="62" max="62" width="12.140625" style="15"/>
    <col min="63" max="63" width="13.7109375" style="15" customWidth="1"/>
    <col min="64" max="67" width="12.140625" style="15"/>
    <col min="68" max="68" width="26.42578125" style="15" customWidth="1"/>
    <col min="69" max="69" width="12.140625" style="15"/>
    <col min="70" max="70" width="5" style="15" customWidth="1"/>
    <col min="71" max="71" width="12.140625" style="15"/>
    <col min="72" max="72" width="5.7109375" style="15" customWidth="1"/>
    <col min="73" max="73" width="12.140625" style="15"/>
    <col min="74" max="74" width="6" style="15" customWidth="1"/>
    <col min="75" max="75" width="12.140625" style="15"/>
    <col min="76" max="76" width="6.140625" style="15" customWidth="1"/>
    <col min="77" max="77" width="12.140625" style="15"/>
    <col min="78" max="78" width="7.5703125" style="15" customWidth="1"/>
    <col min="79" max="79" width="12.140625" style="15"/>
    <col min="80" max="80" width="27.140625" style="15" customWidth="1"/>
    <col min="81" max="81" width="12.140625" style="15"/>
    <col min="82" max="82" width="5.42578125" style="15" customWidth="1"/>
    <col min="83" max="83" width="14.5703125" style="15" customWidth="1"/>
    <col min="84" max="84" width="5.28515625" style="15" customWidth="1"/>
    <col min="85" max="85" width="13.7109375" style="15" customWidth="1"/>
    <col min="86" max="86" width="5.140625" style="15" customWidth="1"/>
    <col min="87" max="87" width="12.140625" style="15"/>
    <col min="88" max="88" width="5.28515625" style="15" customWidth="1"/>
    <col min="89" max="89" width="12.140625" style="15"/>
    <col min="90" max="90" width="5.5703125" style="15" customWidth="1"/>
    <col min="91" max="91" width="12.140625" style="15"/>
    <col min="92" max="92" width="26.28515625" style="15" customWidth="1"/>
    <col min="93" max="93" width="12.140625" style="15"/>
    <col min="94" max="94" width="5.7109375" style="15" customWidth="1"/>
    <col min="95" max="95" width="14.42578125" style="15" customWidth="1"/>
    <col min="96" max="96" width="5.7109375" style="15" customWidth="1"/>
    <col min="97" max="97" width="12.140625" style="15"/>
    <col min="98" max="98" width="6.5703125" style="15" customWidth="1"/>
    <col min="99" max="99" width="12.140625" style="15"/>
    <col min="100" max="100" width="6" style="15" customWidth="1"/>
    <col min="101" max="101" width="12.140625" style="15"/>
    <col min="102" max="102" width="6.7109375" style="15" customWidth="1"/>
    <col min="103" max="103" width="12.140625" style="15"/>
    <col min="104" max="104" width="31.85546875" style="15" customWidth="1"/>
    <col min="105" max="105" width="12.140625" style="15"/>
    <col min="106" max="106" width="5.140625" style="15" customWidth="1"/>
    <col min="107" max="107" width="14.7109375" style="15" customWidth="1"/>
    <col min="108" max="108" width="7.140625" style="15" customWidth="1"/>
    <col min="109" max="109" width="13.7109375" style="15" customWidth="1"/>
    <col min="110" max="110" width="5.140625" style="15" customWidth="1"/>
    <col min="111" max="111" width="12.140625" style="15"/>
    <col min="112" max="112" width="5.5703125" style="15" customWidth="1"/>
    <col min="113" max="113" width="12.140625" style="15"/>
    <col min="114" max="114" width="5.140625" style="15" customWidth="1"/>
    <col min="115" max="115" width="12.140625" style="15"/>
    <col min="116" max="116" width="31.42578125" style="15" customWidth="1"/>
    <col min="117" max="117" width="17.7109375" style="15" customWidth="1"/>
    <col min="118" max="118" width="5.42578125" style="15" customWidth="1"/>
    <col min="119" max="119" width="16.7109375" style="15" customWidth="1"/>
    <col min="120" max="120" width="5.5703125" style="15" customWidth="1"/>
    <col min="121" max="121" width="15.5703125" style="15" customWidth="1"/>
    <col min="122" max="122" width="5.7109375" style="15" customWidth="1"/>
    <col min="123" max="123" width="14" style="15" customWidth="1"/>
    <col min="124" max="124" width="5.140625" style="15" customWidth="1"/>
    <col min="125" max="125" width="12.140625" style="15"/>
    <col min="126" max="126" width="5" style="15" customWidth="1"/>
    <col min="127" max="129" width="12.140625" style="15"/>
    <col min="130" max="130" width="17" style="15" customWidth="1"/>
    <col min="131" max="131" width="16.5703125" style="15" customWidth="1"/>
    <col min="132" max="134" width="12.140625" style="15"/>
    <col min="135" max="135" width="29" style="15" customWidth="1"/>
    <col min="136" max="136" width="12.140625" style="15"/>
    <col min="137" max="137" width="5.7109375" style="15" customWidth="1"/>
    <col min="138" max="138" width="14.7109375" style="15" customWidth="1"/>
    <col min="139" max="139" width="5.5703125" style="15" customWidth="1"/>
    <col min="140" max="140" width="13.5703125" style="15" customWidth="1"/>
    <col min="141" max="141" width="4.85546875" style="15" customWidth="1"/>
    <col min="142" max="142" width="12.140625" style="15"/>
    <col min="143" max="143" width="6" style="15" customWidth="1"/>
    <col min="144" max="144" width="12.140625" style="15"/>
    <col min="145" max="145" width="5.5703125" style="15" customWidth="1"/>
    <col min="146" max="146" width="12.140625" style="15"/>
    <col min="147" max="147" width="22.85546875" style="15" customWidth="1"/>
    <col min="148" max="148" width="12.140625" style="15"/>
    <col min="149" max="149" width="4.28515625" style="15" customWidth="1"/>
    <col min="150" max="150" width="12.140625" style="15"/>
    <col min="151" max="151" width="4.28515625" style="15" customWidth="1"/>
    <col min="152" max="152" width="12.140625" style="15"/>
    <col min="153" max="153" width="4.28515625" style="15" customWidth="1"/>
    <col min="154" max="154" width="12.140625" style="15"/>
    <col min="155" max="155" width="4.5703125" style="15" customWidth="1"/>
    <col min="156" max="156" width="12.140625" style="15"/>
    <col min="157" max="157" width="4.85546875" style="15" customWidth="1"/>
    <col min="158" max="158" width="12.140625" style="15"/>
    <col min="159" max="159" width="23.42578125" style="15" customWidth="1"/>
    <col min="160" max="160" width="12.140625" style="15"/>
    <col min="161" max="161" width="5.28515625" style="15" customWidth="1"/>
    <col min="162" max="162" width="14.42578125" style="15" customWidth="1"/>
    <col min="163" max="163" width="4.28515625" style="15" customWidth="1"/>
    <col min="164" max="164" width="12.140625" style="15"/>
    <col min="165" max="165" width="4" style="15" customWidth="1"/>
    <col min="166" max="166" width="12.140625" style="15"/>
    <col min="167" max="167" width="4.42578125" style="15" customWidth="1"/>
    <col min="168" max="168" width="12.140625" style="15"/>
    <col min="169" max="169" width="4.85546875" style="15" customWidth="1"/>
    <col min="170" max="366" width="12.140625" style="15"/>
    <col min="367" max="367" width="18.140625" style="15" customWidth="1"/>
    <col min="368" max="368" width="12.140625" style="15"/>
    <col min="369" max="369" width="13.28515625" style="15" customWidth="1"/>
    <col min="370" max="370" width="15.140625" style="15" customWidth="1"/>
    <col min="371" max="371" width="14.140625" style="15" customWidth="1"/>
    <col min="372" max="372" width="12.140625" style="15"/>
    <col min="373" max="373" width="14.85546875" style="15" customWidth="1"/>
    <col min="374" max="374" width="16.140625" style="15" customWidth="1"/>
    <col min="375" max="377" width="12.140625" style="15"/>
    <col min="378" max="378" width="24.5703125" style="15" customWidth="1"/>
    <col min="379" max="379" width="13.140625" style="15" customWidth="1"/>
    <col min="380" max="380" width="14.28515625" style="15" customWidth="1"/>
    <col min="381" max="381" width="12.7109375" style="15" customWidth="1"/>
    <col min="382" max="383" width="12.140625" style="15"/>
    <col min="384" max="384" width="15" style="15" customWidth="1"/>
    <col min="385" max="385" width="14.5703125" style="15" customWidth="1"/>
    <col min="386" max="388" width="12.140625" style="15"/>
    <col min="389" max="389" width="25.42578125" style="15" customWidth="1"/>
    <col min="390" max="390" width="12.140625" style="15"/>
    <col min="391" max="391" width="5.140625" style="15" customWidth="1"/>
    <col min="392" max="392" width="13" style="15" customWidth="1"/>
    <col min="393" max="393" width="5" style="15" customWidth="1"/>
    <col min="394" max="394" width="12" style="15" customWidth="1"/>
    <col min="395" max="395" width="4.28515625" style="15" customWidth="1"/>
    <col min="396" max="396" width="12.140625" style="15"/>
    <col min="397" max="397" width="5.28515625" style="15" customWidth="1"/>
    <col min="398" max="398" width="12.140625" style="15"/>
    <col min="399" max="399" width="5" style="15" customWidth="1"/>
    <col min="400" max="622" width="12.140625" style="15"/>
    <col min="623" max="623" width="18.140625" style="15" customWidth="1"/>
    <col min="624" max="624" width="12.140625" style="15"/>
    <col min="625" max="625" width="13.28515625" style="15" customWidth="1"/>
    <col min="626" max="626" width="15.140625" style="15" customWidth="1"/>
    <col min="627" max="627" width="14.140625" style="15" customWidth="1"/>
    <col min="628" max="628" width="12.140625" style="15"/>
    <col min="629" max="629" width="14.85546875" style="15" customWidth="1"/>
    <col min="630" max="630" width="16.140625" style="15" customWidth="1"/>
    <col min="631" max="633" width="12.140625" style="15"/>
    <col min="634" max="634" width="24.5703125" style="15" customWidth="1"/>
    <col min="635" max="635" width="13.140625" style="15" customWidth="1"/>
    <col min="636" max="636" width="14.28515625" style="15" customWidth="1"/>
    <col min="637" max="637" width="12.7109375" style="15" customWidth="1"/>
    <col min="638" max="639" width="12.140625" style="15"/>
    <col min="640" max="640" width="15" style="15" customWidth="1"/>
    <col min="641" max="641" width="14.5703125" style="15" customWidth="1"/>
    <col min="642" max="644" width="12.140625" style="15"/>
    <col min="645" max="645" width="25.42578125" style="15" customWidth="1"/>
    <col min="646" max="646" width="12.140625" style="15"/>
    <col min="647" max="647" width="5.140625" style="15" customWidth="1"/>
    <col min="648" max="648" width="13" style="15" customWidth="1"/>
    <col min="649" max="649" width="5" style="15" customWidth="1"/>
    <col min="650" max="650" width="12" style="15" customWidth="1"/>
    <col min="651" max="651" width="4.28515625" style="15" customWidth="1"/>
    <col min="652" max="652" width="12.140625" style="15"/>
    <col min="653" max="653" width="5.28515625" style="15" customWidth="1"/>
    <col min="654" max="654" width="12.140625" style="15"/>
    <col min="655" max="655" width="5" style="15" customWidth="1"/>
    <col min="656" max="878" width="12.140625" style="15"/>
    <col min="879" max="879" width="18.140625" style="15" customWidth="1"/>
    <col min="880" max="880" width="12.140625" style="15"/>
    <col min="881" max="881" width="13.28515625" style="15" customWidth="1"/>
    <col min="882" max="882" width="15.140625" style="15" customWidth="1"/>
    <col min="883" max="883" width="14.140625" style="15" customWidth="1"/>
    <col min="884" max="884" width="12.140625" style="15"/>
    <col min="885" max="885" width="14.85546875" style="15" customWidth="1"/>
    <col min="886" max="886" width="16.140625" style="15" customWidth="1"/>
    <col min="887" max="889" width="12.140625" style="15"/>
    <col min="890" max="890" width="24.5703125" style="15" customWidth="1"/>
    <col min="891" max="891" width="13.140625" style="15" customWidth="1"/>
    <col min="892" max="892" width="14.28515625" style="15" customWidth="1"/>
    <col min="893" max="893" width="12.7109375" style="15" customWidth="1"/>
    <col min="894" max="895" width="12.140625" style="15"/>
    <col min="896" max="896" width="15" style="15" customWidth="1"/>
    <col min="897" max="897" width="14.5703125" style="15" customWidth="1"/>
    <col min="898" max="900" width="12.140625" style="15"/>
    <col min="901" max="901" width="25.42578125" style="15" customWidth="1"/>
    <col min="902" max="902" width="12.140625" style="15"/>
    <col min="903" max="903" width="5.140625" style="15" customWidth="1"/>
    <col min="904" max="904" width="13" style="15" customWidth="1"/>
    <col min="905" max="905" width="5" style="15" customWidth="1"/>
    <col min="906" max="906" width="12" style="15" customWidth="1"/>
    <col min="907" max="907" width="4.28515625" style="15" customWidth="1"/>
    <col min="908" max="908" width="12.140625" style="15"/>
    <col min="909" max="909" width="5.28515625" style="15" customWidth="1"/>
    <col min="910" max="910" width="12.140625" style="15"/>
    <col min="911" max="911" width="5" style="15" customWidth="1"/>
    <col min="912" max="1134" width="12.140625" style="15"/>
    <col min="1135" max="1135" width="18.140625" style="15" customWidth="1"/>
    <col min="1136" max="1136" width="12.140625" style="15"/>
    <col min="1137" max="1137" width="13.28515625" style="15" customWidth="1"/>
    <col min="1138" max="1138" width="15.140625" style="15" customWidth="1"/>
    <col min="1139" max="1139" width="14.140625" style="15" customWidth="1"/>
    <col min="1140" max="1140" width="12.140625" style="15"/>
    <col min="1141" max="1141" width="14.85546875" style="15" customWidth="1"/>
    <col min="1142" max="1142" width="16.140625" style="15" customWidth="1"/>
    <col min="1143" max="1145" width="12.140625" style="15"/>
    <col min="1146" max="1146" width="24.5703125" style="15" customWidth="1"/>
    <col min="1147" max="1147" width="13.140625" style="15" customWidth="1"/>
    <col min="1148" max="1148" width="14.28515625" style="15" customWidth="1"/>
    <col min="1149" max="1149" width="12.7109375" style="15" customWidth="1"/>
    <col min="1150" max="1151" width="12.140625" style="15"/>
    <col min="1152" max="1152" width="15" style="15" customWidth="1"/>
    <col min="1153" max="1153" width="14.5703125" style="15" customWidth="1"/>
    <col min="1154" max="1156" width="12.140625" style="15"/>
    <col min="1157" max="1157" width="25.42578125" style="15" customWidth="1"/>
    <col min="1158" max="1158" width="12.140625" style="15"/>
    <col min="1159" max="1159" width="5.140625" style="15" customWidth="1"/>
    <col min="1160" max="1160" width="13" style="15" customWidth="1"/>
    <col min="1161" max="1161" width="5" style="15" customWidth="1"/>
    <col min="1162" max="1162" width="12" style="15" customWidth="1"/>
    <col min="1163" max="1163" width="4.28515625" style="15" customWidth="1"/>
    <col min="1164" max="1164" width="12.140625" style="15"/>
    <col min="1165" max="1165" width="5.28515625" style="15" customWidth="1"/>
    <col min="1166" max="1166" width="12.140625" style="15"/>
    <col min="1167" max="1167" width="5" style="15" customWidth="1"/>
    <col min="1168" max="1390" width="12.140625" style="15"/>
    <col min="1391" max="1391" width="18.140625" style="15" customWidth="1"/>
    <col min="1392" max="1392" width="12.140625" style="15"/>
    <col min="1393" max="1393" width="13.28515625" style="15" customWidth="1"/>
    <col min="1394" max="1394" width="15.140625" style="15" customWidth="1"/>
    <col min="1395" max="1395" width="14.140625" style="15" customWidth="1"/>
    <col min="1396" max="1396" width="12.140625" style="15"/>
    <col min="1397" max="1397" width="14.85546875" style="15" customWidth="1"/>
    <col min="1398" max="1398" width="16.140625" style="15" customWidth="1"/>
    <col min="1399" max="1401" width="12.140625" style="15"/>
    <col min="1402" max="1402" width="24.5703125" style="15" customWidth="1"/>
    <col min="1403" max="1403" width="13.140625" style="15" customWidth="1"/>
    <col min="1404" max="1404" width="14.28515625" style="15" customWidth="1"/>
    <col min="1405" max="1405" width="12.7109375" style="15" customWidth="1"/>
    <col min="1406" max="1407" width="12.140625" style="15"/>
    <col min="1408" max="1408" width="15" style="15" customWidth="1"/>
    <col min="1409" max="1409" width="14.5703125" style="15" customWidth="1"/>
    <col min="1410" max="1412" width="12.140625" style="15"/>
    <col min="1413" max="1413" width="25.42578125" style="15" customWidth="1"/>
    <col min="1414" max="1414" width="12.140625" style="15"/>
    <col min="1415" max="1415" width="5.140625" style="15" customWidth="1"/>
    <col min="1416" max="1416" width="13" style="15" customWidth="1"/>
    <col min="1417" max="1417" width="5" style="15" customWidth="1"/>
    <col min="1418" max="1418" width="12" style="15" customWidth="1"/>
    <col min="1419" max="1419" width="4.28515625" style="15" customWidth="1"/>
    <col min="1420" max="1420" width="12.140625" style="15"/>
    <col min="1421" max="1421" width="5.28515625" style="15" customWidth="1"/>
    <col min="1422" max="1422" width="12.140625" style="15"/>
    <col min="1423" max="1423" width="5" style="15" customWidth="1"/>
    <col min="1424" max="1646" width="12.140625" style="15"/>
    <col min="1647" max="1647" width="18.140625" style="15" customWidth="1"/>
    <col min="1648" max="1648" width="12.140625" style="15"/>
    <col min="1649" max="1649" width="13.28515625" style="15" customWidth="1"/>
    <col min="1650" max="1650" width="15.140625" style="15" customWidth="1"/>
    <col min="1651" max="1651" width="14.140625" style="15" customWidth="1"/>
    <col min="1652" max="1652" width="12.140625" style="15"/>
    <col min="1653" max="1653" width="14.85546875" style="15" customWidth="1"/>
    <col min="1654" max="1654" width="16.140625" style="15" customWidth="1"/>
    <col min="1655" max="1657" width="12.140625" style="15"/>
    <col min="1658" max="1658" width="24.5703125" style="15" customWidth="1"/>
    <col min="1659" max="1659" width="13.140625" style="15" customWidth="1"/>
    <col min="1660" max="1660" width="14.28515625" style="15" customWidth="1"/>
    <col min="1661" max="1661" width="12.7109375" style="15" customWidth="1"/>
    <col min="1662" max="1663" width="12.140625" style="15"/>
    <col min="1664" max="1664" width="15" style="15" customWidth="1"/>
    <col min="1665" max="1665" width="14.5703125" style="15" customWidth="1"/>
    <col min="1666" max="1668" width="12.140625" style="15"/>
    <col min="1669" max="1669" width="25.42578125" style="15" customWidth="1"/>
    <col min="1670" max="1670" width="12.140625" style="15"/>
    <col min="1671" max="1671" width="5.140625" style="15" customWidth="1"/>
    <col min="1672" max="1672" width="13" style="15" customWidth="1"/>
    <col min="1673" max="1673" width="5" style="15" customWidth="1"/>
    <col min="1674" max="1674" width="12" style="15" customWidth="1"/>
    <col min="1675" max="1675" width="4.28515625" style="15" customWidth="1"/>
    <col min="1676" max="1676" width="12.140625" style="15"/>
    <col min="1677" max="1677" width="5.28515625" style="15" customWidth="1"/>
    <col min="1678" max="1678" width="12.140625" style="15"/>
    <col min="1679" max="1679" width="5" style="15" customWidth="1"/>
    <col min="1680" max="1902" width="12.140625" style="15"/>
    <col min="1903" max="1903" width="18.140625" style="15" customWidth="1"/>
    <col min="1904" max="1904" width="12.140625" style="15"/>
    <col min="1905" max="1905" width="13.28515625" style="15" customWidth="1"/>
    <col min="1906" max="1906" width="15.140625" style="15" customWidth="1"/>
    <col min="1907" max="1907" width="14.140625" style="15" customWidth="1"/>
    <col min="1908" max="1908" width="12.140625" style="15"/>
    <col min="1909" max="1909" width="14.85546875" style="15" customWidth="1"/>
    <col min="1910" max="1910" width="16.140625" style="15" customWidth="1"/>
    <col min="1911" max="1913" width="12.140625" style="15"/>
    <col min="1914" max="1914" width="24.5703125" style="15" customWidth="1"/>
    <col min="1915" max="1915" width="13.140625" style="15" customWidth="1"/>
    <col min="1916" max="1916" width="14.28515625" style="15" customWidth="1"/>
    <col min="1917" max="1917" width="12.7109375" style="15" customWidth="1"/>
    <col min="1918" max="1919" width="12.140625" style="15"/>
    <col min="1920" max="1920" width="15" style="15" customWidth="1"/>
    <col min="1921" max="1921" width="14.5703125" style="15" customWidth="1"/>
    <col min="1922" max="1924" width="12.140625" style="15"/>
    <col min="1925" max="1925" width="25.42578125" style="15" customWidth="1"/>
    <col min="1926" max="1926" width="12.140625" style="15"/>
    <col min="1927" max="1927" width="5.140625" style="15" customWidth="1"/>
    <col min="1928" max="1928" width="13" style="15" customWidth="1"/>
    <col min="1929" max="1929" width="5" style="15" customWidth="1"/>
    <col min="1930" max="1930" width="12" style="15" customWidth="1"/>
    <col min="1931" max="1931" width="4.28515625" style="15" customWidth="1"/>
    <col min="1932" max="1932" width="12.140625" style="15"/>
    <col min="1933" max="1933" width="5.28515625" style="15" customWidth="1"/>
    <col min="1934" max="1934" width="12.140625" style="15"/>
    <col min="1935" max="1935" width="5" style="15" customWidth="1"/>
    <col min="1936" max="2158" width="12.140625" style="15"/>
    <col min="2159" max="2159" width="18.140625" style="15" customWidth="1"/>
    <col min="2160" max="2160" width="12.140625" style="15"/>
    <col min="2161" max="2161" width="13.28515625" style="15" customWidth="1"/>
    <col min="2162" max="2162" width="15.140625" style="15" customWidth="1"/>
    <col min="2163" max="2163" width="14.140625" style="15" customWidth="1"/>
    <col min="2164" max="2164" width="12.140625" style="15"/>
    <col min="2165" max="2165" width="14.85546875" style="15" customWidth="1"/>
    <col min="2166" max="2166" width="16.140625" style="15" customWidth="1"/>
    <col min="2167" max="2169" width="12.140625" style="15"/>
    <col min="2170" max="2170" width="24.5703125" style="15" customWidth="1"/>
    <col min="2171" max="2171" width="13.140625" style="15" customWidth="1"/>
    <col min="2172" max="2172" width="14.28515625" style="15" customWidth="1"/>
    <col min="2173" max="2173" width="12.7109375" style="15" customWidth="1"/>
    <col min="2174" max="2175" width="12.140625" style="15"/>
    <col min="2176" max="2176" width="15" style="15" customWidth="1"/>
    <col min="2177" max="2177" width="14.5703125" style="15" customWidth="1"/>
    <col min="2178" max="2180" width="12.140625" style="15"/>
    <col min="2181" max="2181" width="25.42578125" style="15" customWidth="1"/>
    <col min="2182" max="2182" width="12.140625" style="15"/>
    <col min="2183" max="2183" width="5.140625" style="15" customWidth="1"/>
    <col min="2184" max="2184" width="13" style="15" customWidth="1"/>
    <col min="2185" max="2185" width="5" style="15" customWidth="1"/>
    <col min="2186" max="2186" width="12" style="15" customWidth="1"/>
    <col min="2187" max="2187" width="4.28515625" style="15" customWidth="1"/>
    <col min="2188" max="2188" width="12.140625" style="15"/>
    <col min="2189" max="2189" width="5.28515625" style="15" customWidth="1"/>
    <col min="2190" max="2190" width="12.140625" style="15"/>
    <col min="2191" max="2191" width="5" style="15" customWidth="1"/>
    <col min="2192" max="2414" width="12.140625" style="15"/>
    <col min="2415" max="2415" width="18.140625" style="15" customWidth="1"/>
    <col min="2416" max="2416" width="12.140625" style="15"/>
    <col min="2417" max="2417" width="13.28515625" style="15" customWidth="1"/>
    <col min="2418" max="2418" width="15.140625" style="15" customWidth="1"/>
    <col min="2419" max="2419" width="14.140625" style="15" customWidth="1"/>
    <col min="2420" max="2420" width="12.140625" style="15"/>
    <col min="2421" max="2421" width="14.85546875" style="15" customWidth="1"/>
    <col min="2422" max="2422" width="16.140625" style="15" customWidth="1"/>
    <col min="2423" max="2425" width="12.140625" style="15"/>
    <col min="2426" max="2426" width="24.5703125" style="15" customWidth="1"/>
    <col min="2427" max="2427" width="13.140625" style="15" customWidth="1"/>
    <col min="2428" max="2428" width="14.28515625" style="15" customWidth="1"/>
    <col min="2429" max="2429" width="12.7109375" style="15" customWidth="1"/>
    <col min="2430" max="2431" width="12.140625" style="15"/>
    <col min="2432" max="2432" width="15" style="15" customWidth="1"/>
    <col min="2433" max="2433" width="14.5703125" style="15" customWidth="1"/>
    <col min="2434" max="2436" width="12.140625" style="15"/>
    <col min="2437" max="2437" width="25.42578125" style="15" customWidth="1"/>
    <col min="2438" max="2438" width="12.140625" style="15"/>
    <col min="2439" max="2439" width="5.140625" style="15" customWidth="1"/>
    <col min="2440" max="2440" width="13" style="15" customWidth="1"/>
    <col min="2441" max="2441" width="5" style="15" customWidth="1"/>
    <col min="2442" max="2442" width="12" style="15" customWidth="1"/>
    <col min="2443" max="2443" width="4.28515625" style="15" customWidth="1"/>
    <col min="2444" max="2444" width="12.140625" style="15"/>
    <col min="2445" max="2445" width="5.28515625" style="15" customWidth="1"/>
    <col min="2446" max="2446" width="12.140625" style="15"/>
    <col min="2447" max="2447" width="5" style="15" customWidth="1"/>
    <col min="2448" max="2670" width="12.140625" style="15"/>
    <col min="2671" max="2671" width="18.140625" style="15" customWidth="1"/>
    <col min="2672" max="2672" width="12.140625" style="15"/>
    <col min="2673" max="2673" width="13.28515625" style="15" customWidth="1"/>
    <col min="2674" max="2674" width="15.140625" style="15" customWidth="1"/>
    <col min="2675" max="2675" width="14.140625" style="15" customWidth="1"/>
    <col min="2676" max="2676" width="12.140625" style="15"/>
    <col min="2677" max="2677" width="14.85546875" style="15" customWidth="1"/>
    <col min="2678" max="2678" width="16.140625" style="15" customWidth="1"/>
    <col min="2679" max="2681" width="12.140625" style="15"/>
    <col min="2682" max="2682" width="24.5703125" style="15" customWidth="1"/>
    <col min="2683" max="2683" width="13.140625" style="15" customWidth="1"/>
    <col min="2684" max="2684" width="14.28515625" style="15" customWidth="1"/>
    <col min="2685" max="2685" width="12.7109375" style="15" customWidth="1"/>
    <col min="2686" max="2687" width="12.140625" style="15"/>
    <col min="2688" max="2688" width="15" style="15" customWidth="1"/>
    <col min="2689" max="2689" width="14.5703125" style="15" customWidth="1"/>
    <col min="2690" max="2692" width="12.140625" style="15"/>
    <col min="2693" max="2693" width="25.42578125" style="15" customWidth="1"/>
    <col min="2694" max="2694" width="12.140625" style="15"/>
    <col min="2695" max="2695" width="5.140625" style="15" customWidth="1"/>
    <col min="2696" max="2696" width="13" style="15" customWidth="1"/>
    <col min="2697" max="2697" width="5" style="15" customWidth="1"/>
    <col min="2698" max="2698" width="12" style="15" customWidth="1"/>
    <col min="2699" max="2699" width="4.28515625" style="15" customWidth="1"/>
    <col min="2700" max="2700" width="12.140625" style="15"/>
    <col min="2701" max="2701" width="5.28515625" style="15" customWidth="1"/>
    <col min="2702" max="2702" width="12.140625" style="15"/>
    <col min="2703" max="2703" width="5" style="15" customWidth="1"/>
    <col min="2704" max="2926" width="12.140625" style="15"/>
    <col min="2927" max="2927" width="18.140625" style="15" customWidth="1"/>
    <col min="2928" max="2928" width="12.140625" style="15"/>
    <col min="2929" max="2929" width="13.28515625" style="15" customWidth="1"/>
    <col min="2930" max="2930" width="15.140625" style="15" customWidth="1"/>
    <col min="2931" max="2931" width="14.140625" style="15" customWidth="1"/>
    <col min="2932" max="2932" width="12.140625" style="15"/>
    <col min="2933" max="2933" width="14.85546875" style="15" customWidth="1"/>
    <col min="2934" max="2934" width="16.140625" style="15" customWidth="1"/>
    <col min="2935" max="2937" width="12.140625" style="15"/>
    <col min="2938" max="2938" width="24.5703125" style="15" customWidth="1"/>
    <col min="2939" max="2939" width="13.140625" style="15" customWidth="1"/>
    <col min="2940" max="2940" width="14.28515625" style="15" customWidth="1"/>
    <col min="2941" max="2941" width="12.7109375" style="15" customWidth="1"/>
    <col min="2942" max="2943" width="12.140625" style="15"/>
    <col min="2944" max="2944" width="15" style="15" customWidth="1"/>
    <col min="2945" max="2945" width="14.5703125" style="15" customWidth="1"/>
    <col min="2946" max="2948" width="12.140625" style="15"/>
    <col min="2949" max="2949" width="25.42578125" style="15" customWidth="1"/>
    <col min="2950" max="2950" width="12.140625" style="15"/>
    <col min="2951" max="2951" width="5.140625" style="15" customWidth="1"/>
    <col min="2952" max="2952" width="13" style="15" customWidth="1"/>
    <col min="2953" max="2953" width="5" style="15" customWidth="1"/>
    <col min="2954" max="2954" width="12" style="15" customWidth="1"/>
    <col min="2955" max="2955" width="4.28515625" style="15" customWidth="1"/>
    <col min="2956" max="2956" width="12.140625" style="15"/>
    <col min="2957" max="2957" width="5.28515625" style="15" customWidth="1"/>
    <col min="2958" max="2958" width="12.140625" style="15"/>
    <col min="2959" max="2959" width="5" style="15" customWidth="1"/>
    <col min="2960" max="3182" width="12.140625" style="15"/>
    <col min="3183" max="3183" width="18.140625" style="15" customWidth="1"/>
    <col min="3184" max="3184" width="12.140625" style="15"/>
    <col min="3185" max="3185" width="13.28515625" style="15" customWidth="1"/>
    <col min="3186" max="3186" width="15.140625" style="15" customWidth="1"/>
    <col min="3187" max="3187" width="14.140625" style="15" customWidth="1"/>
    <col min="3188" max="3188" width="12.140625" style="15"/>
    <col min="3189" max="3189" width="14.85546875" style="15" customWidth="1"/>
    <col min="3190" max="3190" width="16.140625" style="15" customWidth="1"/>
    <col min="3191" max="3193" width="12.140625" style="15"/>
    <col min="3194" max="3194" width="24.5703125" style="15" customWidth="1"/>
    <col min="3195" max="3195" width="13.140625" style="15" customWidth="1"/>
    <col min="3196" max="3196" width="14.28515625" style="15" customWidth="1"/>
    <col min="3197" max="3197" width="12.7109375" style="15" customWidth="1"/>
    <col min="3198" max="3199" width="12.140625" style="15"/>
    <col min="3200" max="3200" width="15" style="15" customWidth="1"/>
    <col min="3201" max="3201" width="14.5703125" style="15" customWidth="1"/>
    <col min="3202" max="3204" width="12.140625" style="15"/>
    <col min="3205" max="3205" width="25.42578125" style="15" customWidth="1"/>
    <col min="3206" max="3206" width="12.140625" style="15"/>
    <col min="3207" max="3207" width="5.140625" style="15" customWidth="1"/>
    <col min="3208" max="3208" width="13" style="15" customWidth="1"/>
    <col min="3209" max="3209" width="5" style="15" customWidth="1"/>
    <col min="3210" max="3210" width="12" style="15" customWidth="1"/>
    <col min="3211" max="3211" width="4.28515625" style="15" customWidth="1"/>
    <col min="3212" max="3212" width="12.140625" style="15"/>
    <col min="3213" max="3213" width="5.28515625" style="15" customWidth="1"/>
    <col min="3214" max="3214" width="12.140625" style="15"/>
    <col min="3215" max="3215" width="5" style="15" customWidth="1"/>
    <col min="3216" max="3438" width="12.140625" style="15"/>
    <col min="3439" max="3439" width="18.140625" style="15" customWidth="1"/>
    <col min="3440" max="3440" width="12.140625" style="15"/>
    <col min="3441" max="3441" width="13.28515625" style="15" customWidth="1"/>
    <col min="3442" max="3442" width="15.140625" style="15" customWidth="1"/>
    <col min="3443" max="3443" width="14.140625" style="15" customWidth="1"/>
    <col min="3444" max="3444" width="12.140625" style="15"/>
    <col min="3445" max="3445" width="14.85546875" style="15" customWidth="1"/>
    <col min="3446" max="3446" width="16.140625" style="15" customWidth="1"/>
    <col min="3447" max="3449" width="12.140625" style="15"/>
    <col min="3450" max="3450" width="24.5703125" style="15" customWidth="1"/>
    <col min="3451" max="3451" width="13.140625" style="15" customWidth="1"/>
    <col min="3452" max="3452" width="14.28515625" style="15" customWidth="1"/>
    <col min="3453" max="3453" width="12.7109375" style="15" customWidth="1"/>
    <col min="3454" max="3455" width="12.140625" style="15"/>
    <col min="3456" max="3456" width="15" style="15" customWidth="1"/>
    <col min="3457" max="3457" width="14.5703125" style="15" customWidth="1"/>
    <col min="3458" max="3460" width="12.140625" style="15"/>
    <col min="3461" max="3461" width="25.42578125" style="15" customWidth="1"/>
    <col min="3462" max="3462" width="12.140625" style="15"/>
    <col min="3463" max="3463" width="5.140625" style="15" customWidth="1"/>
    <col min="3464" max="3464" width="13" style="15" customWidth="1"/>
    <col min="3465" max="3465" width="5" style="15" customWidth="1"/>
    <col min="3466" max="3466" width="12" style="15" customWidth="1"/>
    <col min="3467" max="3467" width="4.28515625" style="15" customWidth="1"/>
    <col min="3468" max="3468" width="12.140625" style="15"/>
    <col min="3469" max="3469" width="5.28515625" style="15" customWidth="1"/>
    <col min="3470" max="3470" width="12.140625" style="15"/>
    <col min="3471" max="3471" width="5" style="15" customWidth="1"/>
    <col min="3472" max="3694" width="12.140625" style="15"/>
    <col min="3695" max="3695" width="18.140625" style="15" customWidth="1"/>
    <col min="3696" max="3696" width="12.140625" style="15"/>
    <col min="3697" max="3697" width="13.28515625" style="15" customWidth="1"/>
    <col min="3698" max="3698" width="15.140625" style="15" customWidth="1"/>
    <col min="3699" max="3699" width="14.140625" style="15" customWidth="1"/>
    <col min="3700" max="3700" width="12.140625" style="15"/>
    <col min="3701" max="3701" width="14.85546875" style="15" customWidth="1"/>
    <col min="3702" max="3702" width="16.140625" style="15" customWidth="1"/>
    <col min="3703" max="3705" width="12.140625" style="15"/>
    <col min="3706" max="3706" width="24.5703125" style="15" customWidth="1"/>
    <col min="3707" max="3707" width="13.140625" style="15" customWidth="1"/>
    <col min="3708" max="3708" width="14.28515625" style="15" customWidth="1"/>
    <col min="3709" max="3709" width="12.7109375" style="15" customWidth="1"/>
    <col min="3710" max="3711" width="12.140625" style="15"/>
    <col min="3712" max="3712" width="15" style="15" customWidth="1"/>
    <col min="3713" max="3713" width="14.5703125" style="15" customWidth="1"/>
    <col min="3714" max="3716" width="12.140625" style="15"/>
    <col min="3717" max="3717" width="25.42578125" style="15" customWidth="1"/>
    <col min="3718" max="3718" width="12.140625" style="15"/>
    <col min="3719" max="3719" width="5.140625" style="15" customWidth="1"/>
    <col min="3720" max="3720" width="13" style="15" customWidth="1"/>
    <col min="3721" max="3721" width="5" style="15" customWidth="1"/>
    <col min="3722" max="3722" width="12" style="15" customWidth="1"/>
    <col min="3723" max="3723" width="4.28515625" style="15" customWidth="1"/>
    <col min="3724" max="3724" width="12.140625" style="15"/>
    <col min="3725" max="3725" width="5.28515625" style="15" customWidth="1"/>
    <col min="3726" max="3726" width="12.140625" style="15"/>
    <col min="3727" max="3727" width="5" style="15" customWidth="1"/>
    <col min="3728" max="3950" width="12.140625" style="15"/>
    <col min="3951" max="3951" width="18.140625" style="15" customWidth="1"/>
    <col min="3952" max="3952" width="12.140625" style="15"/>
    <col min="3953" max="3953" width="13.28515625" style="15" customWidth="1"/>
    <col min="3954" max="3954" width="15.140625" style="15" customWidth="1"/>
    <col min="3955" max="3955" width="14.140625" style="15" customWidth="1"/>
    <col min="3956" max="3956" width="12.140625" style="15"/>
    <col min="3957" max="3957" width="14.85546875" style="15" customWidth="1"/>
    <col min="3958" max="3958" width="16.140625" style="15" customWidth="1"/>
    <col min="3959" max="3961" width="12.140625" style="15"/>
    <col min="3962" max="3962" width="24.5703125" style="15" customWidth="1"/>
    <col min="3963" max="3963" width="13.140625" style="15" customWidth="1"/>
    <col min="3964" max="3964" width="14.28515625" style="15" customWidth="1"/>
    <col min="3965" max="3965" width="12.7109375" style="15" customWidth="1"/>
    <col min="3966" max="3967" width="12.140625" style="15"/>
    <col min="3968" max="3968" width="15" style="15" customWidth="1"/>
    <col min="3969" max="3969" width="14.5703125" style="15" customWidth="1"/>
    <col min="3970" max="3972" width="12.140625" style="15"/>
    <col min="3973" max="3973" width="25.42578125" style="15" customWidth="1"/>
    <col min="3974" max="3974" width="12.140625" style="15"/>
    <col min="3975" max="3975" width="5.140625" style="15" customWidth="1"/>
    <col min="3976" max="3976" width="13" style="15" customWidth="1"/>
    <col min="3977" max="3977" width="5" style="15" customWidth="1"/>
    <col min="3978" max="3978" width="12" style="15" customWidth="1"/>
    <col min="3979" max="3979" width="4.28515625" style="15" customWidth="1"/>
    <col min="3980" max="3980" width="12.140625" style="15"/>
    <col min="3981" max="3981" width="5.28515625" style="15" customWidth="1"/>
    <col min="3982" max="3982" width="12.140625" style="15"/>
    <col min="3983" max="3983" width="5" style="15" customWidth="1"/>
    <col min="3984" max="4206" width="12.140625" style="15"/>
    <col min="4207" max="4207" width="18.140625" style="15" customWidth="1"/>
    <col min="4208" max="4208" width="12.140625" style="15"/>
    <col min="4209" max="4209" width="13.28515625" style="15" customWidth="1"/>
    <col min="4210" max="4210" width="15.140625" style="15" customWidth="1"/>
    <col min="4211" max="4211" width="14.140625" style="15" customWidth="1"/>
    <col min="4212" max="4212" width="12.140625" style="15"/>
    <col min="4213" max="4213" width="14.85546875" style="15" customWidth="1"/>
    <col min="4214" max="4214" width="16.140625" style="15" customWidth="1"/>
    <col min="4215" max="4217" width="12.140625" style="15"/>
    <col min="4218" max="4218" width="24.5703125" style="15" customWidth="1"/>
    <col min="4219" max="4219" width="13.140625" style="15" customWidth="1"/>
    <col min="4220" max="4220" width="14.28515625" style="15" customWidth="1"/>
    <col min="4221" max="4221" width="12.7109375" style="15" customWidth="1"/>
    <col min="4222" max="4223" width="12.140625" style="15"/>
    <col min="4224" max="4224" width="15" style="15" customWidth="1"/>
    <col min="4225" max="4225" width="14.5703125" style="15" customWidth="1"/>
    <col min="4226" max="4228" width="12.140625" style="15"/>
    <col min="4229" max="4229" width="25.42578125" style="15" customWidth="1"/>
    <col min="4230" max="4230" width="12.140625" style="15"/>
    <col min="4231" max="4231" width="5.140625" style="15" customWidth="1"/>
    <col min="4232" max="4232" width="13" style="15" customWidth="1"/>
    <col min="4233" max="4233" width="5" style="15" customWidth="1"/>
    <col min="4234" max="4234" width="12" style="15" customWidth="1"/>
    <col min="4235" max="4235" width="4.28515625" style="15" customWidth="1"/>
    <col min="4236" max="4236" width="12.140625" style="15"/>
    <col min="4237" max="4237" width="5.28515625" style="15" customWidth="1"/>
    <col min="4238" max="4238" width="12.140625" style="15"/>
    <col min="4239" max="4239" width="5" style="15" customWidth="1"/>
    <col min="4240" max="4462" width="12.140625" style="15"/>
    <col min="4463" max="4463" width="18.140625" style="15" customWidth="1"/>
    <col min="4464" max="4464" width="12.140625" style="15"/>
    <col min="4465" max="4465" width="13.28515625" style="15" customWidth="1"/>
    <col min="4466" max="4466" width="15.140625" style="15" customWidth="1"/>
    <col min="4467" max="4467" width="14.140625" style="15" customWidth="1"/>
    <col min="4468" max="4468" width="12.140625" style="15"/>
    <col min="4469" max="4469" width="14.85546875" style="15" customWidth="1"/>
    <col min="4470" max="4470" width="16.140625" style="15" customWidth="1"/>
    <col min="4471" max="4473" width="12.140625" style="15"/>
    <col min="4474" max="4474" width="24.5703125" style="15" customWidth="1"/>
    <col min="4475" max="4475" width="13.140625" style="15" customWidth="1"/>
    <col min="4476" max="4476" width="14.28515625" style="15" customWidth="1"/>
    <col min="4477" max="4477" width="12.7109375" style="15" customWidth="1"/>
    <col min="4478" max="4479" width="12.140625" style="15"/>
    <col min="4480" max="4480" width="15" style="15" customWidth="1"/>
    <col min="4481" max="4481" width="14.5703125" style="15" customWidth="1"/>
    <col min="4482" max="4484" width="12.140625" style="15"/>
    <col min="4485" max="4485" width="25.42578125" style="15" customWidth="1"/>
    <col min="4486" max="4486" width="12.140625" style="15"/>
    <col min="4487" max="4487" width="5.140625" style="15" customWidth="1"/>
    <col min="4488" max="4488" width="13" style="15" customWidth="1"/>
    <col min="4489" max="4489" width="5" style="15" customWidth="1"/>
    <col min="4490" max="4490" width="12" style="15" customWidth="1"/>
    <col min="4491" max="4491" width="4.28515625" style="15" customWidth="1"/>
    <col min="4492" max="4492" width="12.140625" style="15"/>
    <col min="4493" max="4493" width="5.28515625" style="15" customWidth="1"/>
    <col min="4494" max="4494" width="12.140625" style="15"/>
    <col min="4495" max="4495" width="5" style="15" customWidth="1"/>
    <col min="4496" max="4718" width="12.140625" style="15"/>
    <col min="4719" max="4719" width="18.140625" style="15" customWidth="1"/>
    <col min="4720" max="4720" width="12.140625" style="15"/>
    <col min="4721" max="4721" width="13.28515625" style="15" customWidth="1"/>
    <col min="4722" max="4722" width="15.140625" style="15" customWidth="1"/>
    <col min="4723" max="4723" width="14.140625" style="15" customWidth="1"/>
    <col min="4724" max="4724" width="12.140625" style="15"/>
    <col min="4725" max="4725" width="14.85546875" style="15" customWidth="1"/>
    <col min="4726" max="4726" width="16.140625" style="15" customWidth="1"/>
    <col min="4727" max="4729" width="12.140625" style="15"/>
    <col min="4730" max="4730" width="24.5703125" style="15" customWidth="1"/>
    <col min="4731" max="4731" width="13.140625" style="15" customWidth="1"/>
    <col min="4732" max="4732" width="14.28515625" style="15" customWidth="1"/>
    <col min="4733" max="4733" width="12.7109375" style="15" customWidth="1"/>
    <col min="4734" max="4735" width="12.140625" style="15"/>
    <col min="4736" max="4736" width="15" style="15" customWidth="1"/>
    <col min="4737" max="4737" width="14.5703125" style="15" customWidth="1"/>
    <col min="4738" max="4740" width="12.140625" style="15"/>
    <col min="4741" max="4741" width="25.42578125" style="15" customWidth="1"/>
    <col min="4742" max="4742" width="12.140625" style="15"/>
    <col min="4743" max="4743" width="5.140625" style="15" customWidth="1"/>
    <col min="4744" max="4744" width="13" style="15" customWidth="1"/>
    <col min="4745" max="4745" width="5" style="15" customWidth="1"/>
    <col min="4746" max="4746" width="12" style="15" customWidth="1"/>
    <col min="4747" max="4747" width="4.28515625" style="15" customWidth="1"/>
    <col min="4748" max="4748" width="12.140625" style="15"/>
    <col min="4749" max="4749" width="5.28515625" style="15" customWidth="1"/>
    <col min="4750" max="4750" width="12.140625" style="15"/>
    <col min="4751" max="4751" width="5" style="15" customWidth="1"/>
    <col min="4752" max="4974" width="12.140625" style="15"/>
    <col min="4975" max="4975" width="18.140625" style="15" customWidth="1"/>
    <col min="4976" max="4976" width="12.140625" style="15"/>
    <col min="4977" max="4977" width="13.28515625" style="15" customWidth="1"/>
    <col min="4978" max="4978" width="15.140625" style="15" customWidth="1"/>
    <col min="4979" max="4979" width="14.140625" style="15" customWidth="1"/>
    <col min="4980" max="4980" width="12.140625" style="15"/>
    <col min="4981" max="4981" width="14.85546875" style="15" customWidth="1"/>
    <col min="4982" max="4982" width="16.140625" style="15" customWidth="1"/>
    <col min="4983" max="4985" width="12.140625" style="15"/>
    <col min="4986" max="4986" width="24.5703125" style="15" customWidth="1"/>
    <col min="4987" max="4987" width="13.140625" style="15" customWidth="1"/>
    <col min="4988" max="4988" width="14.28515625" style="15" customWidth="1"/>
    <col min="4989" max="4989" width="12.7109375" style="15" customWidth="1"/>
    <col min="4990" max="4991" width="12.140625" style="15"/>
    <col min="4992" max="4992" width="15" style="15" customWidth="1"/>
    <col min="4993" max="4993" width="14.5703125" style="15" customWidth="1"/>
    <col min="4994" max="4996" width="12.140625" style="15"/>
    <col min="4997" max="4997" width="25.42578125" style="15" customWidth="1"/>
    <col min="4998" max="4998" width="12.140625" style="15"/>
    <col min="4999" max="4999" width="5.140625" style="15" customWidth="1"/>
    <col min="5000" max="5000" width="13" style="15" customWidth="1"/>
    <col min="5001" max="5001" width="5" style="15" customWidth="1"/>
    <col min="5002" max="5002" width="12" style="15" customWidth="1"/>
    <col min="5003" max="5003" width="4.28515625" style="15" customWidth="1"/>
    <col min="5004" max="5004" width="12.140625" style="15"/>
    <col min="5005" max="5005" width="5.28515625" style="15" customWidth="1"/>
    <col min="5006" max="5006" width="12.140625" style="15"/>
    <col min="5007" max="5007" width="5" style="15" customWidth="1"/>
    <col min="5008" max="5230" width="12.140625" style="15"/>
    <col min="5231" max="5231" width="18.140625" style="15" customWidth="1"/>
    <col min="5232" max="5232" width="12.140625" style="15"/>
    <col min="5233" max="5233" width="13.28515625" style="15" customWidth="1"/>
    <col min="5234" max="5234" width="15.140625" style="15" customWidth="1"/>
    <col min="5235" max="5235" width="14.140625" style="15" customWidth="1"/>
    <col min="5236" max="5236" width="12.140625" style="15"/>
    <col min="5237" max="5237" width="14.85546875" style="15" customWidth="1"/>
    <col min="5238" max="5238" width="16.140625" style="15" customWidth="1"/>
    <col min="5239" max="5241" width="12.140625" style="15"/>
    <col min="5242" max="5242" width="24.5703125" style="15" customWidth="1"/>
    <col min="5243" max="5243" width="13.140625" style="15" customWidth="1"/>
    <col min="5244" max="5244" width="14.28515625" style="15" customWidth="1"/>
    <col min="5245" max="5245" width="12.7109375" style="15" customWidth="1"/>
    <col min="5246" max="5247" width="12.140625" style="15"/>
    <col min="5248" max="5248" width="15" style="15" customWidth="1"/>
    <col min="5249" max="5249" width="14.5703125" style="15" customWidth="1"/>
    <col min="5250" max="5252" width="12.140625" style="15"/>
    <col min="5253" max="5253" width="25.42578125" style="15" customWidth="1"/>
    <col min="5254" max="5254" width="12.140625" style="15"/>
    <col min="5255" max="5255" width="5.140625" style="15" customWidth="1"/>
    <col min="5256" max="5256" width="13" style="15" customWidth="1"/>
    <col min="5257" max="5257" width="5" style="15" customWidth="1"/>
    <col min="5258" max="5258" width="12" style="15" customWidth="1"/>
    <col min="5259" max="5259" width="4.28515625" style="15" customWidth="1"/>
    <col min="5260" max="5260" width="12.140625" style="15"/>
    <col min="5261" max="5261" width="5.28515625" style="15" customWidth="1"/>
    <col min="5262" max="5262" width="12.140625" style="15"/>
    <col min="5263" max="5263" width="5" style="15" customWidth="1"/>
    <col min="5264" max="5486" width="12.140625" style="15"/>
    <col min="5487" max="5487" width="18.140625" style="15" customWidth="1"/>
    <col min="5488" max="5488" width="12.140625" style="15"/>
    <col min="5489" max="5489" width="13.28515625" style="15" customWidth="1"/>
    <col min="5490" max="5490" width="15.140625" style="15" customWidth="1"/>
    <col min="5491" max="5491" width="14.140625" style="15" customWidth="1"/>
    <col min="5492" max="5492" width="12.140625" style="15"/>
    <col min="5493" max="5493" width="14.85546875" style="15" customWidth="1"/>
    <col min="5494" max="5494" width="16.140625" style="15" customWidth="1"/>
    <col min="5495" max="5497" width="12.140625" style="15"/>
    <col min="5498" max="5498" width="24.5703125" style="15" customWidth="1"/>
    <col min="5499" max="5499" width="13.140625" style="15" customWidth="1"/>
    <col min="5500" max="5500" width="14.28515625" style="15" customWidth="1"/>
    <col min="5501" max="5501" width="12.7109375" style="15" customWidth="1"/>
    <col min="5502" max="5503" width="12.140625" style="15"/>
    <col min="5504" max="5504" width="15" style="15" customWidth="1"/>
    <col min="5505" max="5505" width="14.5703125" style="15" customWidth="1"/>
    <col min="5506" max="5508" width="12.140625" style="15"/>
    <col min="5509" max="5509" width="25.42578125" style="15" customWidth="1"/>
    <col min="5510" max="5510" width="12.140625" style="15"/>
    <col min="5511" max="5511" width="5.140625" style="15" customWidth="1"/>
    <col min="5512" max="5512" width="13" style="15" customWidth="1"/>
    <col min="5513" max="5513" width="5" style="15" customWidth="1"/>
    <col min="5514" max="5514" width="12" style="15" customWidth="1"/>
    <col min="5515" max="5515" width="4.28515625" style="15" customWidth="1"/>
    <col min="5516" max="5516" width="12.140625" style="15"/>
    <col min="5517" max="5517" width="5.28515625" style="15" customWidth="1"/>
    <col min="5518" max="5518" width="12.140625" style="15"/>
    <col min="5519" max="5519" width="5" style="15" customWidth="1"/>
    <col min="5520" max="5742" width="12.140625" style="15"/>
    <col min="5743" max="5743" width="18.140625" style="15" customWidth="1"/>
    <col min="5744" max="5744" width="12.140625" style="15"/>
    <col min="5745" max="5745" width="13.28515625" style="15" customWidth="1"/>
    <col min="5746" max="5746" width="15.140625" style="15" customWidth="1"/>
    <col min="5747" max="5747" width="14.140625" style="15" customWidth="1"/>
    <col min="5748" max="5748" width="12.140625" style="15"/>
    <col min="5749" max="5749" width="14.85546875" style="15" customWidth="1"/>
    <col min="5750" max="5750" width="16.140625" style="15" customWidth="1"/>
    <col min="5751" max="5753" width="12.140625" style="15"/>
    <col min="5754" max="5754" width="24.5703125" style="15" customWidth="1"/>
    <col min="5755" max="5755" width="13.140625" style="15" customWidth="1"/>
    <col min="5756" max="5756" width="14.28515625" style="15" customWidth="1"/>
    <col min="5757" max="5757" width="12.7109375" style="15" customWidth="1"/>
    <col min="5758" max="5759" width="12.140625" style="15"/>
    <col min="5760" max="5760" width="15" style="15" customWidth="1"/>
    <col min="5761" max="5761" width="14.5703125" style="15" customWidth="1"/>
    <col min="5762" max="5764" width="12.140625" style="15"/>
    <col min="5765" max="5765" width="25.42578125" style="15" customWidth="1"/>
    <col min="5766" max="5766" width="12.140625" style="15"/>
    <col min="5767" max="5767" width="5.140625" style="15" customWidth="1"/>
    <col min="5768" max="5768" width="13" style="15" customWidth="1"/>
    <col min="5769" max="5769" width="5" style="15" customWidth="1"/>
    <col min="5770" max="5770" width="12" style="15" customWidth="1"/>
    <col min="5771" max="5771" width="4.28515625" style="15" customWidth="1"/>
    <col min="5772" max="5772" width="12.140625" style="15"/>
    <col min="5773" max="5773" width="5.28515625" style="15" customWidth="1"/>
    <col min="5774" max="5774" width="12.140625" style="15"/>
    <col min="5775" max="5775" width="5" style="15" customWidth="1"/>
    <col min="5776" max="5998" width="12.140625" style="15"/>
    <col min="5999" max="5999" width="18.140625" style="15" customWidth="1"/>
    <col min="6000" max="6000" width="12.140625" style="15"/>
    <col min="6001" max="6001" width="13.28515625" style="15" customWidth="1"/>
    <col min="6002" max="6002" width="15.140625" style="15" customWidth="1"/>
    <col min="6003" max="6003" width="14.140625" style="15" customWidth="1"/>
    <col min="6004" max="6004" width="12.140625" style="15"/>
    <col min="6005" max="6005" width="14.85546875" style="15" customWidth="1"/>
    <col min="6006" max="6006" width="16.140625" style="15" customWidth="1"/>
    <col min="6007" max="6009" width="12.140625" style="15"/>
    <col min="6010" max="6010" width="24.5703125" style="15" customWidth="1"/>
    <col min="6011" max="6011" width="13.140625" style="15" customWidth="1"/>
    <col min="6012" max="6012" width="14.28515625" style="15" customWidth="1"/>
    <col min="6013" max="6013" width="12.7109375" style="15" customWidth="1"/>
    <col min="6014" max="6015" width="12.140625" style="15"/>
    <col min="6016" max="6016" width="15" style="15" customWidth="1"/>
    <col min="6017" max="6017" width="14.5703125" style="15" customWidth="1"/>
    <col min="6018" max="6020" width="12.140625" style="15"/>
    <col min="6021" max="6021" width="25.42578125" style="15" customWidth="1"/>
    <col min="6022" max="6022" width="12.140625" style="15"/>
    <col min="6023" max="6023" width="5.140625" style="15" customWidth="1"/>
    <col min="6024" max="6024" width="13" style="15" customWidth="1"/>
    <col min="6025" max="6025" width="5" style="15" customWidth="1"/>
    <col min="6026" max="6026" width="12" style="15" customWidth="1"/>
    <col min="6027" max="6027" width="4.28515625" style="15" customWidth="1"/>
    <col min="6028" max="6028" width="12.140625" style="15"/>
    <col min="6029" max="6029" width="5.28515625" style="15" customWidth="1"/>
    <col min="6030" max="6030" width="12.140625" style="15"/>
    <col min="6031" max="6031" width="5" style="15" customWidth="1"/>
    <col min="6032" max="6254" width="12.140625" style="15"/>
    <col min="6255" max="6255" width="18.140625" style="15" customWidth="1"/>
    <col min="6256" max="6256" width="12.140625" style="15"/>
    <col min="6257" max="6257" width="13.28515625" style="15" customWidth="1"/>
    <col min="6258" max="6258" width="15.140625" style="15" customWidth="1"/>
    <col min="6259" max="6259" width="14.140625" style="15" customWidth="1"/>
    <col min="6260" max="6260" width="12.140625" style="15"/>
    <col min="6261" max="6261" width="14.85546875" style="15" customWidth="1"/>
    <col min="6262" max="6262" width="16.140625" style="15" customWidth="1"/>
    <col min="6263" max="6265" width="12.140625" style="15"/>
    <col min="6266" max="6266" width="24.5703125" style="15" customWidth="1"/>
    <col min="6267" max="6267" width="13.140625" style="15" customWidth="1"/>
    <col min="6268" max="6268" width="14.28515625" style="15" customWidth="1"/>
    <col min="6269" max="6269" width="12.7109375" style="15" customWidth="1"/>
    <col min="6270" max="6271" width="12.140625" style="15"/>
    <col min="6272" max="6272" width="15" style="15" customWidth="1"/>
    <col min="6273" max="6273" width="14.5703125" style="15" customWidth="1"/>
    <col min="6274" max="6276" width="12.140625" style="15"/>
    <col min="6277" max="6277" width="25.42578125" style="15" customWidth="1"/>
    <col min="6278" max="6278" width="12.140625" style="15"/>
    <col min="6279" max="6279" width="5.140625" style="15" customWidth="1"/>
    <col min="6280" max="6280" width="13" style="15" customWidth="1"/>
    <col min="6281" max="6281" width="5" style="15" customWidth="1"/>
    <col min="6282" max="6282" width="12" style="15" customWidth="1"/>
    <col min="6283" max="6283" width="4.28515625" style="15" customWidth="1"/>
    <col min="6284" max="6284" width="12.140625" style="15"/>
    <col min="6285" max="6285" width="5.28515625" style="15" customWidth="1"/>
    <col min="6286" max="6286" width="12.140625" style="15"/>
    <col min="6287" max="6287" width="5" style="15" customWidth="1"/>
    <col min="6288" max="6510" width="12.140625" style="15"/>
    <col min="6511" max="6511" width="18.140625" style="15" customWidth="1"/>
    <col min="6512" max="6512" width="12.140625" style="15"/>
    <col min="6513" max="6513" width="13.28515625" style="15" customWidth="1"/>
    <col min="6514" max="6514" width="15.140625" style="15" customWidth="1"/>
    <col min="6515" max="6515" width="14.140625" style="15" customWidth="1"/>
    <col min="6516" max="6516" width="12.140625" style="15"/>
    <col min="6517" max="6517" width="14.85546875" style="15" customWidth="1"/>
    <col min="6518" max="6518" width="16.140625" style="15" customWidth="1"/>
    <col min="6519" max="6521" width="12.140625" style="15"/>
    <col min="6522" max="6522" width="24.5703125" style="15" customWidth="1"/>
    <col min="6523" max="6523" width="13.140625" style="15" customWidth="1"/>
    <col min="6524" max="6524" width="14.28515625" style="15" customWidth="1"/>
    <col min="6525" max="6525" width="12.7109375" style="15" customWidth="1"/>
    <col min="6526" max="6527" width="12.140625" style="15"/>
    <col min="6528" max="6528" width="15" style="15" customWidth="1"/>
    <col min="6529" max="6529" width="14.5703125" style="15" customWidth="1"/>
    <col min="6530" max="6532" width="12.140625" style="15"/>
    <col min="6533" max="6533" width="25.42578125" style="15" customWidth="1"/>
    <col min="6534" max="6534" width="12.140625" style="15"/>
    <col min="6535" max="6535" width="5.140625" style="15" customWidth="1"/>
    <col min="6536" max="6536" width="13" style="15" customWidth="1"/>
    <col min="6537" max="6537" width="5" style="15" customWidth="1"/>
    <col min="6538" max="6538" width="12" style="15" customWidth="1"/>
    <col min="6539" max="6539" width="4.28515625" style="15" customWidth="1"/>
    <col min="6540" max="6540" width="12.140625" style="15"/>
    <col min="6541" max="6541" width="5.28515625" style="15" customWidth="1"/>
    <col min="6542" max="6542" width="12.140625" style="15"/>
    <col min="6543" max="6543" width="5" style="15" customWidth="1"/>
    <col min="6544" max="6766" width="12.140625" style="15"/>
    <col min="6767" max="6767" width="18.140625" style="15" customWidth="1"/>
    <col min="6768" max="6768" width="12.140625" style="15"/>
    <col min="6769" max="6769" width="13.28515625" style="15" customWidth="1"/>
    <col min="6770" max="6770" width="15.140625" style="15" customWidth="1"/>
    <col min="6771" max="6771" width="14.140625" style="15" customWidth="1"/>
    <col min="6772" max="6772" width="12.140625" style="15"/>
    <col min="6773" max="6773" width="14.85546875" style="15" customWidth="1"/>
    <col min="6774" max="6774" width="16.140625" style="15" customWidth="1"/>
    <col min="6775" max="6777" width="12.140625" style="15"/>
    <col min="6778" max="6778" width="24.5703125" style="15" customWidth="1"/>
    <col min="6779" max="6779" width="13.140625" style="15" customWidth="1"/>
    <col min="6780" max="6780" width="14.28515625" style="15" customWidth="1"/>
    <col min="6781" max="6781" width="12.7109375" style="15" customWidth="1"/>
    <col min="6782" max="6783" width="12.140625" style="15"/>
    <col min="6784" max="6784" width="15" style="15" customWidth="1"/>
    <col min="6785" max="6785" width="14.5703125" style="15" customWidth="1"/>
    <col min="6786" max="6788" width="12.140625" style="15"/>
    <col min="6789" max="6789" width="25.42578125" style="15" customWidth="1"/>
    <col min="6790" max="6790" width="12.140625" style="15"/>
    <col min="6791" max="6791" width="5.140625" style="15" customWidth="1"/>
    <col min="6792" max="6792" width="13" style="15" customWidth="1"/>
    <col min="6793" max="6793" width="5" style="15" customWidth="1"/>
    <col min="6794" max="6794" width="12" style="15" customWidth="1"/>
    <col min="6795" max="6795" width="4.28515625" style="15" customWidth="1"/>
    <col min="6796" max="6796" width="12.140625" style="15"/>
    <col min="6797" max="6797" width="5.28515625" style="15" customWidth="1"/>
    <col min="6798" max="6798" width="12.140625" style="15"/>
    <col min="6799" max="6799" width="5" style="15" customWidth="1"/>
    <col min="6800" max="7022" width="12.140625" style="15"/>
    <col min="7023" max="7023" width="18.140625" style="15" customWidth="1"/>
    <col min="7024" max="7024" width="12.140625" style="15"/>
    <col min="7025" max="7025" width="13.28515625" style="15" customWidth="1"/>
    <col min="7026" max="7026" width="15.140625" style="15" customWidth="1"/>
    <col min="7027" max="7027" width="14.140625" style="15" customWidth="1"/>
    <col min="7028" max="7028" width="12.140625" style="15"/>
    <col min="7029" max="7029" width="14.85546875" style="15" customWidth="1"/>
    <col min="7030" max="7030" width="16.140625" style="15" customWidth="1"/>
    <col min="7031" max="7033" width="12.140625" style="15"/>
    <col min="7034" max="7034" width="24.5703125" style="15" customWidth="1"/>
    <col min="7035" max="7035" width="13.140625" style="15" customWidth="1"/>
    <col min="7036" max="7036" width="14.28515625" style="15" customWidth="1"/>
    <col min="7037" max="7037" width="12.7109375" style="15" customWidth="1"/>
    <col min="7038" max="7039" width="12.140625" style="15"/>
    <col min="7040" max="7040" width="15" style="15" customWidth="1"/>
    <col min="7041" max="7041" width="14.5703125" style="15" customWidth="1"/>
    <col min="7042" max="7044" width="12.140625" style="15"/>
    <col min="7045" max="7045" width="25.42578125" style="15" customWidth="1"/>
    <col min="7046" max="7046" width="12.140625" style="15"/>
    <col min="7047" max="7047" width="5.140625" style="15" customWidth="1"/>
    <col min="7048" max="7048" width="13" style="15" customWidth="1"/>
    <col min="7049" max="7049" width="5" style="15" customWidth="1"/>
    <col min="7050" max="7050" width="12" style="15" customWidth="1"/>
    <col min="7051" max="7051" width="4.28515625" style="15" customWidth="1"/>
    <col min="7052" max="7052" width="12.140625" style="15"/>
    <col min="7053" max="7053" width="5.28515625" style="15" customWidth="1"/>
    <col min="7054" max="7054" width="12.140625" style="15"/>
    <col min="7055" max="7055" width="5" style="15" customWidth="1"/>
    <col min="7056" max="7278" width="12.140625" style="15"/>
    <col min="7279" max="7279" width="18.140625" style="15" customWidth="1"/>
    <col min="7280" max="7280" width="12.140625" style="15"/>
    <col min="7281" max="7281" width="13.28515625" style="15" customWidth="1"/>
    <col min="7282" max="7282" width="15.140625" style="15" customWidth="1"/>
    <col min="7283" max="7283" width="14.140625" style="15" customWidth="1"/>
    <col min="7284" max="7284" width="12.140625" style="15"/>
    <col min="7285" max="7285" width="14.85546875" style="15" customWidth="1"/>
    <col min="7286" max="7286" width="16.140625" style="15" customWidth="1"/>
    <col min="7287" max="7289" width="12.140625" style="15"/>
    <col min="7290" max="7290" width="24.5703125" style="15" customWidth="1"/>
    <col min="7291" max="7291" width="13.140625" style="15" customWidth="1"/>
    <col min="7292" max="7292" width="14.28515625" style="15" customWidth="1"/>
    <col min="7293" max="7293" width="12.7109375" style="15" customWidth="1"/>
    <col min="7294" max="7295" width="12.140625" style="15"/>
    <col min="7296" max="7296" width="15" style="15" customWidth="1"/>
    <col min="7297" max="7297" width="14.5703125" style="15" customWidth="1"/>
    <col min="7298" max="7300" width="12.140625" style="15"/>
    <col min="7301" max="7301" width="25.42578125" style="15" customWidth="1"/>
    <col min="7302" max="7302" width="12.140625" style="15"/>
    <col min="7303" max="7303" width="5.140625" style="15" customWidth="1"/>
    <col min="7304" max="7304" width="13" style="15" customWidth="1"/>
    <col min="7305" max="7305" width="5" style="15" customWidth="1"/>
    <col min="7306" max="7306" width="12" style="15" customWidth="1"/>
    <col min="7307" max="7307" width="4.28515625" style="15" customWidth="1"/>
    <col min="7308" max="7308" width="12.140625" style="15"/>
    <col min="7309" max="7309" width="5.28515625" style="15" customWidth="1"/>
    <col min="7310" max="7310" width="12.140625" style="15"/>
    <col min="7311" max="7311" width="5" style="15" customWidth="1"/>
    <col min="7312" max="7534" width="12.140625" style="15"/>
    <col min="7535" max="7535" width="18.140625" style="15" customWidth="1"/>
    <col min="7536" max="7536" width="12.140625" style="15"/>
    <col min="7537" max="7537" width="13.28515625" style="15" customWidth="1"/>
    <col min="7538" max="7538" width="15.140625" style="15" customWidth="1"/>
    <col min="7539" max="7539" width="14.140625" style="15" customWidth="1"/>
    <col min="7540" max="7540" width="12.140625" style="15"/>
    <col min="7541" max="7541" width="14.85546875" style="15" customWidth="1"/>
    <col min="7542" max="7542" width="16.140625" style="15" customWidth="1"/>
    <col min="7543" max="7545" width="12.140625" style="15"/>
    <col min="7546" max="7546" width="24.5703125" style="15" customWidth="1"/>
    <col min="7547" max="7547" width="13.140625" style="15" customWidth="1"/>
    <col min="7548" max="7548" width="14.28515625" style="15" customWidth="1"/>
    <col min="7549" max="7549" width="12.7109375" style="15" customWidth="1"/>
    <col min="7550" max="7551" width="12.140625" style="15"/>
    <col min="7552" max="7552" width="15" style="15" customWidth="1"/>
    <col min="7553" max="7553" width="14.5703125" style="15" customWidth="1"/>
    <col min="7554" max="7556" width="12.140625" style="15"/>
    <col min="7557" max="7557" width="25.42578125" style="15" customWidth="1"/>
    <col min="7558" max="7558" width="12.140625" style="15"/>
    <col min="7559" max="7559" width="5.140625" style="15" customWidth="1"/>
    <col min="7560" max="7560" width="13" style="15" customWidth="1"/>
    <col min="7561" max="7561" width="5" style="15" customWidth="1"/>
    <col min="7562" max="7562" width="12" style="15" customWidth="1"/>
    <col min="7563" max="7563" width="4.28515625" style="15" customWidth="1"/>
    <col min="7564" max="7564" width="12.140625" style="15"/>
    <col min="7565" max="7565" width="5.28515625" style="15" customWidth="1"/>
    <col min="7566" max="7566" width="12.140625" style="15"/>
    <col min="7567" max="7567" width="5" style="15" customWidth="1"/>
    <col min="7568" max="7790" width="12.140625" style="15"/>
    <col min="7791" max="7791" width="18.140625" style="15" customWidth="1"/>
    <col min="7792" max="7792" width="12.140625" style="15"/>
    <col min="7793" max="7793" width="13.28515625" style="15" customWidth="1"/>
    <col min="7794" max="7794" width="15.140625" style="15" customWidth="1"/>
    <col min="7795" max="7795" width="14.140625" style="15" customWidth="1"/>
    <col min="7796" max="7796" width="12.140625" style="15"/>
    <col min="7797" max="7797" width="14.85546875" style="15" customWidth="1"/>
    <col min="7798" max="7798" width="16.140625" style="15" customWidth="1"/>
    <col min="7799" max="7801" width="12.140625" style="15"/>
    <col min="7802" max="7802" width="24.5703125" style="15" customWidth="1"/>
    <col min="7803" max="7803" width="13.140625" style="15" customWidth="1"/>
    <col min="7804" max="7804" width="14.28515625" style="15" customWidth="1"/>
    <col min="7805" max="7805" width="12.7109375" style="15" customWidth="1"/>
    <col min="7806" max="7807" width="12.140625" style="15"/>
    <col min="7808" max="7808" width="15" style="15" customWidth="1"/>
    <col min="7809" max="7809" width="14.5703125" style="15" customWidth="1"/>
    <col min="7810" max="7812" width="12.140625" style="15"/>
    <col min="7813" max="7813" width="25.42578125" style="15" customWidth="1"/>
    <col min="7814" max="7814" width="12.140625" style="15"/>
    <col min="7815" max="7815" width="5.140625" style="15" customWidth="1"/>
    <col min="7816" max="7816" width="13" style="15" customWidth="1"/>
    <col min="7817" max="7817" width="5" style="15" customWidth="1"/>
    <col min="7818" max="7818" width="12" style="15" customWidth="1"/>
    <col min="7819" max="7819" width="4.28515625" style="15" customWidth="1"/>
    <col min="7820" max="7820" width="12.140625" style="15"/>
    <col min="7821" max="7821" width="5.28515625" style="15" customWidth="1"/>
    <col min="7822" max="7822" width="12.140625" style="15"/>
    <col min="7823" max="7823" width="5" style="15" customWidth="1"/>
    <col min="7824" max="8046" width="12.140625" style="15"/>
    <col min="8047" max="8047" width="18.140625" style="15" customWidth="1"/>
    <col min="8048" max="8048" width="12.140625" style="15"/>
    <col min="8049" max="8049" width="13.28515625" style="15" customWidth="1"/>
    <col min="8050" max="8050" width="15.140625" style="15" customWidth="1"/>
    <col min="8051" max="8051" width="14.140625" style="15" customWidth="1"/>
    <col min="8052" max="8052" width="12.140625" style="15"/>
    <col min="8053" max="8053" width="14.85546875" style="15" customWidth="1"/>
    <col min="8054" max="8054" width="16.140625" style="15" customWidth="1"/>
    <col min="8055" max="8057" width="12.140625" style="15"/>
    <col min="8058" max="8058" width="24.5703125" style="15" customWidth="1"/>
    <col min="8059" max="8059" width="13.140625" style="15" customWidth="1"/>
    <col min="8060" max="8060" width="14.28515625" style="15" customWidth="1"/>
    <col min="8061" max="8061" width="12.7109375" style="15" customWidth="1"/>
    <col min="8062" max="8063" width="12.140625" style="15"/>
    <col min="8064" max="8064" width="15" style="15" customWidth="1"/>
    <col min="8065" max="8065" width="14.5703125" style="15" customWidth="1"/>
    <col min="8066" max="8068" width="12.140625" style="15"/>
    <col min="8069" max="8069" width="25.42578125" style="15" customWidth="1"/>
    <col min="8070" max="8070" width="12.140625" style="15"/>
    <col min="8071" max="8071" width="5.140625" style="15" customWidth="1"/>
    <col min="8072" max="8072" width="13" style="15" customWidth="1"/>
    <col min="8073" max="8073" width="5" style="15" customWidth="1"/>
    <col min="8074" max="8074" width="12" style="15" customWidth="1"/>
    <col min="8075" max="8075" width="4.28515625" style="15" customWidth="1"/>
    <col min="8076" max="8076" width="12.140625" style="15"/>
    <col min="8077" max="8077" width="5.28515625" style="15" customWidth="1"/>
    <col min="8078" max="8078" width="12.140625" style="15"/>
    <col min="8079" max="8079" width="5" style="15" customWidth="1"/>
    <col min="8080" max="8302" width="12.140625" style="15"/>
    <col min="8303" max="8303" width="18.140625" style="15" customWidth="1"/>
    <col min="8304" max="8304" width="12.140625" style="15"/>
    <col min="8305" max="8305" width="13.28515625" style="15" customWidth="1"/>
    <col min="8306" max="8306" width="15.140625" style="15" customWidth="1"/>
    <col min="8307" max="8307" width="14.140625" style="15" customWidth="1"/>
    <col min="8308" max="8308" width="12.140625" style="15"/>
    <col min="8309" max="8309" width="14.85546875" style="15" customWidth="1"/>
    <col min="8310" max="8310" width="16.140625" style="15" customWidth="1"/>
    <col min="8311" max="8313" width="12.140625" style="15"/>
    <col min="8314" max="8314" width="24.5703125" style="15" customWidth="1"/>
    <col min="8315" max="8315" width="13.140625" style="15" customWidth="1"/>
    <col min="8316" max="8316" width="14.28515625" style="15" customWidth="1"/>
    <col min="8317" max="8317" width="12.7109375" style="15" customWidth="1"/>
    <col min="8318" max="8319" width="12.140625" style="15"/>
    <col min="8320" max="8320" width="15" style="15" customWidth="1"/>
    <col min="8321" max="8321" width="14.5703125" style="15" customWidth="1"/>
    <col min="8322" max="8324" width="12.140625" style="15"/>
    <col min="8325" max="8325" width="25.42578125" style="15" customWidth="1"/>
    <col min="8326" max="8326" width="12.140625" style="15"/>
    <col min="8327" max="8327" width="5.140625" style="15" customWidth="1"/>
    <col min="8328" max="8328" width="13" style="15" customWidth="1"/>
    <col min="8329" max="8329" width="5" style="15" customWidth="1"/>
    <col min="8330" max="8330" width="12" style="15" customWidth="1"/>
    <col min="8331" max="8331" width="4.28515625" style="15" customWidth="1"/>
    <col min="8332" max="8332" width="12.140625" style="15"/>
    <col min="8333" max="8333" width="5.28515625" style="15" customWidth="1"/>
    <col min="8334" max="8334" width="12.140625" style="15"/>
    <col min="8335" max="8335" width="5" style="15" customWidth="1"/>
    <col min="8336" max="8558" width="12.140625" style="15"/>
    <col min="8559" max="8559" width="18.140625" style="15" customWidth="1"/>
    <col min="8560" max="8560" width="12.140625" style="15"/>
    <col min="8561" max="8561" width="13.28515625" style="15" customWidth="1"/>
    <col min="8562" max="8562" width="15.140625" style="15" customWidth="1"/>
    <col min="8563" max="8563" width="14.140625" style="15" customWidth="1"/>
    <col min="8564" max="8564" width="12.140625" style="15"/>
    <col min="8565" max="8565" width="14.85546875" style="15" customWidth="1"/>
    <col min="8566" max="8566" width="16.140625" style="15" customWidth="1"/>
    <col min="8567" max="8569" width="12.140625" style="15"/>
    <col min="8570" max="8570" width="24.5703125" style="15" customWidth="1"/>
    <col min="8571" max="8571" width="13.140625" style="15" customWidth="1"/>
    <col min="8572" max="8572" width="14.28515625" style="15" customWidth="1"/>
    <col min="8573" max="8573" width="12.7109375" style="15" customWidth="1"/>
    <col min="8574" max="8575" width="12.140625" style="15"/>
    <col min="8576" max="8576" width="15" style="15" customWidth="1"/>
    <col min="8577" max="8577" width="14.5703125" style="15" customWidth="1"/>
    <col min="8578" max="8580" width="12.140625" style="15"/>
    <col min="8581" max="8581" width="25.42578125" style="15" customWidth="1"/>
    <col min="8582" max="8582" width="12.140625" style="15"/>
    <col min="8583" max="8583" width="5.140625" style="15" customWidth="1"/>
    <col min="8584" max="8584" width="13" style="15" customWidth="1"/>
    <col min="8585" max="8585" width="5" style="15" customWidth="1"/>
    <col min="8586" max="8586" width="12" style="15" customWidth="1"/>
    <col min="8587" max="8587" width="4.28515625" style="15" customWidth="1"/>
    <col min="8588" max="8588" width="12.140625" style="15"/>
    <col min="8589" max="8589" width="5.28515625" style="15" customWidth="1"/>
    <col min="8590" max="8590" width="12.140625" style="15"/>
    <col min="8591" max="8591" width="5" style="15" customWidth="1"/>
    <col min="8592" max="8814" width="12.140625" style="15"/>
    <col min="8815" max="8815" width="18.140625" style="15" customWidth="1"/>
    <col min="8816" max="8816" width="12.140625" style="15"/>
    <col min="8817" max="8817" width="13.28515625" style="15" customWidth="1"/>
    <col min="8818" max="8818" width="15.140625" style="15" customWidth="1"/>
    <col min="8819" max="8819" width="14.140625" style="15" customWidth="1"/>
    <col min="8820" max="8820" width="12.140625" style="15"/>
    <col min="8821" max="8821" width="14.85546875" style="15" customWidth="1"/>
    <col min="8822" max="8822" width="16.140625" style="15" customWidth="1"/>
    <col min="8823" max="8825" width="12.140625" style="15"/>
    <col min="8826" max="8826" width="24.5703125" style="15" customWidth="1"/>
    <col min="8827" max="8827" width="13.140625" style="15" customWidth="1"/>
    <col min="8828" max="8828" width="14.28515625" style="15" customWidth="1"/>
    <col min="8829" max="8829" width="12.7109375" style="15" customWidth="1"/>
    <col min="8830" max="8831" width="12.140625" style="15"/>
    <col min="8832" max="8832" width="15" style="15" customWidth="1"/>
    <col min="8833" max="8833" width="14.5703125" style="15" customWidth="1"/>
    <col min="8834" max="8836" width="12.140625" style="15"/>
    <col min="8837" max="8837" width="25.42578125" style="15" customWidth="1"/>
    <col min="8838" max="8838" width="12.140625" style="15"/>
    <col min="8839" max="8839" width="5.140625" style="15" customWidth="1"/>
    <col min="8840" max="8840" width="13" style="15" customWidth="1"/>
    <col min="8841" max="8841" width="5" style="15" customWidth="1"/>
    <col min="8842" max="8842" width="12" style="15" customWidth="1"/>
    <col min="8843" max="8843" width="4.28515625" style="15" customWidth="1"/>
    <col min="8844" max="8844" width="12.140625" style="15"/>
    <col min="8845" max="8845" width="5.28515625" style="15" customWidth="1"/>
    <col min="8846" max="8846" width="12.140625" style="15"/>
    <col min="8847" max="8847" width="5" style="15" customWidth="1"/>
    <col min="8848" max="9070" width="12.140625" style="15"/>
    <col min="9071" max="9071" width="18.140625" style="15" customWidth="1"/>
    <col min="9072" max="9072" width="12.140625" style="15"/>
    <col min="9073" max="9073" width="13.28515625" style="15" customWidth="1"/>
    <col min="9074" max="9074" width="15.140625" style="15" customWidth="1"/>
    <col min="9075" max="9075" width="14.140625" style="15" customWidth="1"/>
    <col min="9076" max="9076" width="12.140625" style="15"/>
    <col min="9077" max="9077" width="14.85546875" style="15" customWidth="1"/>
    <col min="9078" max="9078" width="16.140625" style="15" customWidth="1"/>
    <col min="9079" max="9081" width="12.140625" style="15"/>
    <col min="9082" max="9082" width="24.5703125" style="15" customWidth="1"/>
    <col min="9083" max="9083" width="13.140625" style="15" customWidth="1"/>
    <col min="9084" max="9084" width="14.28515625" style="15" customWidth="1"/>
    <col min="9085" max="9085" width="12.7109375" style="15" customWidth="1"/>
    <col min="9086" max="9087" width="12.140625" style="15"/>
    <col min="9088" max="9088" width="15" style="15" customWidth="1"/>
    <col min="9089" max="9089" width="14.5703125" style="15" customWidth="1"/>
    <col min="9090" max="9092" width="12.140625" style="15"/>
    <col min="9093" max="9093" width="25.42578125" style="15" customWidth="1"/>
    <col min="9094" max="9094" width="12.140625" style="15"/>
    <col min="9095" max="9095" width="5.140625" style="15" customWidth="1"/>
    <col min="9096" max="9096" width="13" style="15" customWidth="1"/>
    <col min="9097" max="9097" width="5" style="15" customWidth="1"/>
    <col min="9098" max="9098" width="12" style="15" customWidth="1"/>
    <col min="9099" max="9099" width="4.28515625" style="15" customWidth="1"/>
    <col min="9100" max="9100" width="12.140625" style="15"/>
    <col min="9101" max="9101" width="5.28515625" style="15" customWidth="1"/>
    <col min="9102" max="9102" width="12.140625" style="15"/>
    <col min="9103" max="9103" width="5" style="15" customWidth="1"/>
    <col min="9104" max="9326" width="12.140625" style="15"/>
    <col min="9327" max="9327" width="18.140625" style="15" customWidth="1"/>
    <col min="9328" max="9328" width="12.140625" style="15"/>
    <col min="9329" max="9329" width="13.28515625" style="15" customWidth="1"/>
    <col min="9330" max="9330" width="15.140625" style="15" customWidth="1"/>
    <col min="9331" max="9331" width="14.140625" style="15" customWidth="1"/>
    <col min="9332" max="9332" width="12.140625" style="15"/>
    <col min="9333" max="9333" width="14.85546875" style="15" customWidth="1"/>
    <col min="9334" max="9334" width="16.140625" style="15" customWidth="1"/>
    <col min="9335" max="9337" width="12.140625" style="15"/>
    <col min="9338" max="9338" width="24.5703125" style="15" customWidth="1"/>
    <col min="9339" max="9339" width="13.140625" style="15" customWidth="1"/>
    <col min="9340" max="9340" width="14.28515625" style="15" customWidth="1"/>
    <col min="9341" max="9341" width="12.7109375" style="15" customWidth="1"/>
    <col min="9342" max="9343" width="12.140625" style="15"/>
    <col min="9344" max="9344" width="15" style="15" customWidth="1"/>
    <col min="9345" max="9345" width="14.5703125" style="15" customWidth="1"/>
    <col min="9346" max="9348" width="12.140625" style="15"/>
    <col min="9349" max="9349" width="25.42578125" style="15" customWidth="1"/>
    <col min="9350" max="9350" width="12.140625" style="15"/>
    <col min="9351" max="9351" width="5.140625" style="15" customWidth="1"/>
    <col min="9352" max="9352" width="13" style="15" customWidth="1"/>
    <col min="9353" max="9353" width="5" style="15" customWidth="1"/>
    <col min="9354" max="9354" width="12" style="15" customWidth="1"/>
    <col min="9355" max="9355" width="4.28515625" style="15" customWidth="1"/>
    <col min="9356" max="9356" width="12.140625" style="15"/>
    <col min="9357" max="9357" width="5.28515625" style="15" customWidth="1"/>
    <col min="9358" max="9358" width="12.140625" style="15"/>
    <col min="9359" max="9359" width="5" style="15" customWidth="1"/>
    <col min="9360" max="9582" width="12.140625" style="15"/>
    <col min="9583" max="9583" width="18.140625" style="15" customWidth="1"/>
    <col min="9584" max="9584" width="12.140625" style="15"/>
    <col min="9585" max="9585" width="13.28515625" style="15" customWidth="1"/>
    <col min="9586" max="9586" width="15.140625" style="15" customWidth="1"/>
    <col min="9587" max="9587" width="14.140625" style="15" customWidth="1"/>
    <col min="9588" max="9588" width="12.140625" style="15"/>
    <col min="9589" max="9589" width="14.85546875" style="15" customWidth="1"/>
    <col min="9590" max="9590" width="16.140625" style="15" customWidth="1"/>
    <col min="9591" max="9593" width="12.140625" style="15"/>
    <col min="9594" max="9594" width="24.5703125" style="15" customWidth="1"/>
    <col min="9595" max="9595" width="13.140625" style="15" customWidth="1"/>
    <col min="9596" max="9596" width="14.28515625" style="15" customWidth="1"/>
    <col min="9597" max="9597" width="12.7109375" style="15" customWidth="1"/>
    <col min="9598" max="9599" width="12.140625" style="15"/>
    <col min="9600" max="9600" width="15" style="15" customWidth="1"/>
    <col min="9601" max="9601" width="14.5703125" style="15" customWidth="1"/>
    <col min="9602" max="9604" width="12.140625" style="15"/>
    <col min="9605" max="9605" width="25.42578125" style="15" customWidth="1"/>
    <col min="9606" max="9606" width="12.140625" style="15"/>
    <col min="9607" max="9607" width="5.140625" style="15" customWidth="1"/>
    <col min="9608" max="9608" width="13" style="15" customWidth="1"/>
    <col min="9609" max="9609" width="5" style="15" customWidth="1"/>
    <col min="9610" max="9610" width="12" style="15" customWidth="1"/>
    <col min="9611" max="9611" width="4.28515625" style="15" customWidth="1"/>
    <col min="9612" max="9612" width="12.140625" style="15"/>
    <col min="9613" max="9613" width="5.28515625" style="15" customWidth="1"/>
    <col min="9614" max="9614" width="12.140625" style="15"/>
    <col min="9615" max="9615" width="5" style="15" customWidth="1"/>
    <col min="9616" max="9838" width="12.140625" style="15"/>
    <col min="9839" max="9839" width="18.140625" style="15" customWidth="1"/>
    <col min="9840" max="9840" width="12.140625" style="15"/>
    <col min="9841" max="9841" width="13.28515625" style="15" customWidth="1"/>
    <col min="9842" max="9842" width="15.140625" style="15" customWidth="1"/>
    <col min="9843" max="9843" width="14.140625" style="15" customWidth="1"/>
    <col min="9844" max="9844" width="12.140625" style="15"/>
    <col min="9845" max="9845" width="14.85546875" style="15" customWidth="1"/>
    <col min="9846" max="9846" width="16.140625" style="15" customWidth="1"/>
    <col min="9847" max="9849" width="12.140625" style="15"/>
    <col min="9850" max="9850" width="24.5703125" style="15" customWidth="1"/>
    <col min="9851" max="9851" width="13.140625" style="15" customWidth="1"/>
    <col min="9852" max="9852" width="14.28515625" style="15" customWidth="1"/>
    <col min="9853" max="9853" width="12.7109375" style="15" customWidth="1"/>
    <col min="9854" max="9855" width="12.140625" style="15"/>
    <col min="9856" max="9856" width="15" style="15" customWidth="1"/>
    <col min="9857" max="9857" width="14.5703125" style="15" customWidth="1"/>
    <col min="9858" max="9860" width="12.140625" style="15"/>
    <col min="9861" max="9861" width="25.42578125" style="15" customWidth="1"/>
    <col min="9862" max="9862" width="12.140625" style="15"/>
    <col min="9863" max="9863" width="5.140625" style="15" customWidth="1"/>
    <col min="9864" max="9864" width="13" style="15" customWidth="1"/>
    <col min="9865" max="9865" width="5" style="15" customWidth="1"/>
    <col min="9866" max="9866" width="12" style="15" customWidth="1"/>
    <col min="9867" max="9867" width="4.28515625" style="15" customWidth="1"/>
    <col min="9868" max="9868" width="12.140625" style="15"/>
    <col min="9869" max="9869" width="5.28515625" style="15" customWidth="1"/>
    <col min="9870" max="9870" width="12.140625" style="15"/>
    <col min="9871" max="9871" width="5" style="15" customWidth="1"/>
    <col min="9872" max="10094" width="12.140625" style="15"/>
    <col min="10095" max="10095" width="18.140625" style="15" customWidth="1"/>
    <col min="10096" max="10096" width="12.140625" style="15"/>
    <col min="10097" max="10097" width="13.28515625" style="15" customWidth="1"/>
    <col min="10098" max="10098" width="15.140625" style="15" customWidth="1"/>
    <col min="10099" max="10099" width="14.140625" style="15" customWidth="1"/>
    <col min="10100" max="10100" width="12.140625" style="15"/>
    <col min="10101" max="10101" width="14.85546875" style="15" customWidth="1"/>
    <col min="10102" max="10102" width="16.140625" style="15" customWidth="1"/>
    <col min="10103" max="10105" width="12.140625" style="15"/>
    <col min="10106" max="10106" width="24.5703125" style="15" customWidth="1"/>
    <col min="10107" max="10107" width="13.140625" style="15" customWidth="1"/>
    <col min="10108" max="10108" width="14.28515625" style="15" customWidth="1"/>
    <col min="10109" max="10109" width="12.7109375" style="15" customWidth="1"/>
    <col min="10110" max="10111" width="12.140625" style="15"/>
    <col min="10112" max="10112" width="15" style="15" customWidth="1"/>
    <col min="10113" max="10113" width="14.5703125" style="15" customWidth="1"/>
    <col min="10114" max="10116" width="12.140625" style="15"/>
    <col min="10117" max="10117" width="25.42578125" style="15" customWidth="1"/>
    <col min="10118" max="10118" width="12.140625" style="15"/>
    <col min="10119" max="10119" width="5.140625" style="15" customWidth="1"/>
    <col min="10120" max="10120" width="13" style="15" customWidth="1"/>
    <col min="10121" max="10121" width="5" style="15" customWidth="1"/>
    <col min="10122" max="10122" width="12" style="15" customWidth="1"/>
    <col min="10123" max="10123" width="4.28515625" style="15" customWidth="1"/>
    <col min="10124" max="10124" width="12.140625" style="15"/>
    <col min="10125" max="10125" width="5.28515625" style="15" customWidth="1"/>
    <col min="10126" max="10126" width="12.140625" style="15"/>
    <col min="10127" max="10127" width="5" style="15" customWidth="1"/>
    <col min="10128" max="10350" width="12.140625" style="15"/>
    <col min="10351" max="10351" width="18.140625" style="15" customWidth="1"/>
    <col min="10352" max="10352" width="12.140625" style="15"/>
    <col min="10353" max="10353" width="13.28515625" style="15" customWidth="1"/>
    <col min="10354" max="10354" width="15.140625" style="15" customWidth="1"/>
    <col min="10355" max="10355" width="14.140625" style="15" customWidth="1"/>
    <col min="10356" max="10356" width="12.140625" style="15"/>
    <col min="10357" max="10357" width="14.85546875" style="15" customWidth="1"/>
    <col min="10358" max="10358" width="16.140625" style="15" customWidth="1"/>
    <col min="10359" max="10361" width="12.140625" style="15"/>
    <col min="10362" max="10362" width="24.5703125" style="15" customWidth="1"/>
    <col min="10363" max="10363" width="13.140625" style="15" customWidth="1"/>
    <col min="10364" max="10364" width="14.28515625" style="15" customWidth="1"/>
    <col min="10365" max="10365" width="12.7109375" style="15" customWidth="1"/>
    <col min="10366" max="10367" width="12.140625" style="15"/>
    <col min="10368" max="10368" width="15" style="15" customWidth="1"/>
    <col min="10369" max="10369" width="14.5703125" style="15" customWidth="1"/>
    <col min="10370" max="10372" width="12.140625" style="15"/>
    <col min="10373" max="10373" width="25.42578125" style="15" customWidth="1"/>
    <col min="10374" max="10374" width="12.140625" style="15"/>
    <col min="10375" max="10375" width="5.140625" style="15" customWidth="1"/>
    <col min="10376" max="10376" width="13" style="15" customWidth="1"/>
    <col min="10377" max="10377" width="5" style="15" customWidth="1"/>
    <col min="10378" max="10378" width="12" style="15" customWidth="1"/>
    <col min="10379" max="10379" width="4.28515625" style="15" customWidth="1"/>
    <col min="10380" max="10380" width="12.140625" style="15"/>
    <col min="10381" max="10381" width="5.28515625" style="15" customWidth="1"/>
    <col min="10382" max="10382" width="12.140625" style="15"/>
    <col min="10383" max="10383" width="5" style="15" customWidth="1"/>
    <col min="10384" max="10606" width="12.140625" style="15"/>
    <col min="10607" max="10607" width="18.140625" style="15" customWidth="1"/>
    <col min="10608" max="10608" width="12.140625" style="15"/>
    <col min="10609" max="10609" width="13.28515625" style="15" customWidth="1"/>
    <col min="10610" max="10610" width="15.140625" style="15" customWidth="1"/>
    <col min="10611" max="10611" width="14.140625" style="15" customWidth="1"/>
    <col min="10612" max="10612" width="12.140625" style="15"/>
    <col min="10613" max="10613" width="14.85546875" style="15" customWidth="1"/>
    <col min="10614" max="10614" width="16.140625" style="15" customWidth="1"/>
    <col min="10615" max="10617" width="12.140625" style="15"/>
    <col min="10618" max="10618" width="24.5703125" style="15" customWidth="1"/>
    <col min="10619" max="10619" width="13.140625" style="15" customWidth="1"/>
    <col min="10620" max="10620" width="14.28515625" style="15" customWidth="1"/>
    <col min="10621" max="10621" width="12.7109375" style="15" customWidth="1"/>
    <col min="10622" max="10623" width="12.140625" style="15"/>
    <col min="10624" max="10624" width="15" style="15" customWidth="1"/>
    <col min="10625" max="10625" width="14.5703125" style="15" customWidth="1"/>
    <col min="10626" max="10628" width="12.140625" style="15"/>
    <col min="10629" max="10629" width="25.42578125" style="15" customWidth="1"/>
    <col min="10630" max="10630" width="12.140625" style="15"/>
    <col min="10631" max="10631" width="5.140625" style="15" customWidth="1"/>
    <col min="10632" max="10632" width="13" style="15" customWidth="1"/>
    <col min="10633" max="10633" width="5" style="15" customWidth="1"/>
    <col min="10634" max="10634" width="12" style="15" customWidth="1"/>
    <col min="10635" max="10635" width="4.28515625" style="15" customWidth="1"/>
    <col min="10636" max="10636" width="12.140625" style="15"/>
    <col min="10637" max="10637" width="5.28515625" style="15" customWidth="1"/>
    <col min="10638" max="10638" width="12.140625" style="15"/>
    <col min="10639" max="10639" width="5" style="15" customWidth="1"/>
    <col min="10640" max="10862" width="12.140625" style="15"/>
    <col min="10863" max="10863" width="18.140625" style="15" customWidth="1"/>
    <col min="10864" max="10864" width="12.140625" style="15"/>
    <col min="10865" max="10865" width="13.28515625" style="15" customWidth="1"/>
    <col min="10866" max="10866" width="15.140625" style="15" customWidth="1"/>
    <col min="10867" max="10867" width="14.140625" style="15" customWidth="1"/>
    <col min="10868" max="10868" width="12.140625" style="15"/>
    <col min="10869" max="10869" width="14.85546875" style="15" customWidth="1"/>
    <col min="10870" max="10870" width="16.140625" style="15" customWidth="1"/>
    <col min="10871" max="10873" width="12.140625" style="15"/>
    <col min="10874" max="10874" width="24.5703125" style="15" customWidth="1"/>
    <col min="10875" max="10875" width="13.140625" style="15" customWidth="1"/>
    <col min="10876" max="10876" width="14.28515625" style="15" customWidth="1"/>
    <col min="10877" max="10877" width="12.7109375" style="15" customWidth="1"/>
    <col min="10878" max="10879" width="12.140625" style="15"/>
    <col min="10880" max="10880" width="15" style="15" customWidth="1"/>
    <col min="10881" max="10881" width="14.5703125" style="15" customWidth="1"/>
    <col min="10882" max="10884" width="12.140625" style="15"/>
    <col min="10885" max="10885" width="25.42578125" style="15" customWidth="1"/>
    <col min="10886" max="10886" width="12.140625" style="15"/>
    <col min="10887" max="10887" width="5.140625" style="15" customWidth="1"/>
    <col min="10888" max="10888" width="13" style="15" customWidth="1"/>
    <col min="10889" max="10889" width="5" style="15" customWidth="1"/>
    <col min="10890" max="10890" width="12" style="15" customWidth="1"/>
    <col min="10891" max="10891" width="4.28515625" style="15" customWidth="1"/>
    <col min="10892" max="10892" width="12.140625" style="15"/>
    <col min="10893" max="10893" width="5.28515625" style="15" customWidth="1"/>
    <col min="10894" max="10894" width="12.140625" style="15"/>
    <col min="10895" max="10895" width="5" style="15" customWidth="1"/>
    <col min="10896" max="11118" width="12.140625" style="15"/>
    <col min="11119" max="11119" width="18.140625" style="15" customWidth="1"/>
    <col min="11120" max="11120" width="12.140625" style="15"/>
    <col min="11121" max="11121" width="13.28515625" style="15" customWidth="1"/>
    <col min="11122" max="11122" width="15.140625" style="15" customWidth="1"/>
    <col min="11123" max="11123" width="14.140625" style="15" customWidth="1"/>
    <col min="11124" max="11124" width="12.140625" style="15"/>
    <col min="11125" max="11125" width="14.85546875" style="15" customWidth="1"/>
    <col min="11126" max="11126" width="16.140625" style="15" customWidth="1"/>
    <col min="11127" max="11129" width="12.140625" style="15"/>
    <col min="11130" max="11130" width="24.5703125" style="15" customWidth="1"/>
    <col min="11131" max="11131" width="13.140625" style="15" customWidth="1"/>
    <col min="11132" max="11132" width="14.28515625" style="15" customWidth="1"/>
    <col min="11133" max="11133" width="12.7109375" style="15" customWidth="1"/>
    <col min="11134" max="11135" width="12.140625" style="15"/>
    <col min="11136" max="11136" width="15" style="15" customWidth="1"/>
    <col min="11137" max="11137" width="14.5703125" style="15" customWidth="1"/>
    <col min="11138" max="11140" width="12.140625" style="15"/>
    <col min="11141" max="11141" width="25.42578125" style="15" customWidth="1"/>
    <col min="11142" max="11142" width="12.140625" style="15"/>
    <col min="11143" max="11143" width="5.140625" style="15" customWidth="1"/>
    <col min="11144" max="11144" width="13" style="15" customWidth="1"/>
    <col min="11145" max="11145" width="5" style="15" customWidth="1"/>
    <col min="11146" max="11146" width="12" style="15" customWidth="1"/>
    <col min="11147" max="11147" width="4.28515625" style="15" customWidth="1"/>
    <col min="11148" max="11148" width="12.140625" style="15"/>
    <col min="11149" max="11149" width="5.28515625" style="15" customWidth="1"/>
    <col min="11150" max="11150" width="12.140625" style="15"/>
    <col min="11151" max="11151" width="5" style="15" customWidth="1"/>
    <col min="11152" max="11374" width="12.140625" style="15"/>
    <col min="11375" max="11375" width="18.140625" style="15" customWidth="1"/>
    <col min="11376" max="11376" width="12.140625" style="15"/>
    <col min="11377" max="11377" width="13.28515625" style="15" customWidth="1"/>
    <col min="11378" max="11378" width="15.140625" style="15" customWidth="1"/>
    <col min="11379" max="11379" width="14.140625" style="15" customWidth="1"/>
    <col min="11380" max="11380" width="12.140625" style="15"/>
    <col min="11381" max="11381" width="14.85546875" style="15" customWidth="1"/>
    <col min="11382" max="11382" width="16.140625" style="15" customWidth="1"/>
    <col min="11383" max="11385" width="12.140625" style="15"/>
    <col min="11386" max="11386" width="24.5703125" style="15" customWidth="1"/>
    <col min="11387" max="11387" width="13.140625" style="15" customWidth="1"/>
    <col min="11388" max="11388" width="14.28515625" style="15" customWidth="1"/>
    <col min="11389" max="11389" width="12.7109375" style="15" customWidth="1"/>
    <col min="11390" max="11391" width="12.140625" style="15"/>
    <col min="11392" max="11392" width="15" style="15" customWidth="1"/>
    <col min="11393" max="11393" width="14.5703125" style="15" customWidth="1"/>
    <col min="11394" max="11396" width="12.140625" style="15"/>
    <col min="11397" max="11397" width="25.42578125" style="15" customWidth="1"/>
    <col min="11398" max="11398" width="12.140625" style="15"/>
    <col min="11399" max="11399" width="5.140625" style="15" customWidth="1"/>
    <col min="11400" max="11400" width="13" style="15" customWidth="1"/>
    <col min="11401" max="11401" width="5" style="15" customWidth="1"/>
    <col min="11402" max="11402" width="12" style="15" customWidth="1"/>
    <col min="11403" max="11403" width="4.28515625" style="15" customWidth="1"/>
    <col min="11404" max="11404" width="12.140625" style="15"/>
    <col min="11405" max="11405" width="5.28515625" style="15" customWidth="1"/>
    <col min="11406" max="11406" width="12.140625" style="15"/>
    <col min="11407" max="11407" width="5" style="15" customWidth="1"/>
    <col min="11408" max="11630" width="12.140625" style="15"/>
    <col min="11631" max="11631" width="18.140625" style="15" customWidth="1"/>
    <col min="11632" max="11632" width="12.140625" style="15"/>
    <col min="11633" max="11633" width="13.28515625" style="15" customWidth="1"/>
    <col min="11634" max="11634" width="15.140625" style="15" customWidth="1"/>
    <col min="11635" max="11635" width="14.140625" style="15" customWidth="1"/>
    <col min="11636" max="11636" width="12.140625" style="15"/>
    <col min="11637" max="11637" width="14.85546875" style="15" customWidth="1"/>
    <col min="11638" max="11638" width="16.140625" style="15" customWidth="1"/>
    <col min="11639" max="11641" width="12.140625" style="15"/>
    <col min="11642" max="11642" width="24.5703125" style="15" customWidth="1"/>
    <col min="11643" max="11643" width="13.140625" style="15" customWidth="1"/>
    <col min="11644" max="11644" width="14.28515625" style="15" customWidth="1"/>
    <col min="11645" max="11645" width="12.7109375" style="15" customWidth="1"/>
    <col min="11646" max="11647" width="12.140625" style="15"/>
    <col min="11648" max="11648" width="15" style="15" customWidth="1"/>
    <col min="11649" max="11649" width="14.5703125" style="15" customWidth="1"/>
    <col min="11650" max="11652" width="12.140625" style="15"/>
    <col min="11653" max="11653" width="25.42578125" style="15" customWidth="1"/>
    <col min="11654" max="11654" width="12.140625" style="15"/>
    <col min="11655" max="11655" width="5.140625" style="15" customWidth="1"/>
    <col min="11656" max="11656" width="13" style="15" customWidth="1"/>
    <col min="11657" max="11657" width="5" style="15" customWidth="1"/>
    <col min="11658" max="11658" width="12" style="15" customWidth="1"/>
    <col min="11659" max="11659" width="4.28515625" style="15" customWidth="1"/>
    <col min="11660" max="11660" width="12.140625" style="15"/>
    <col min="11661" max="11661" width="5.28515625" style="15" customWidth="1"/>
    <col min="11662" max="11662" width="12.140625" style="15"/>
    <col min="11663" max="11663" width="5" style="15" customWidth="1"/>
    <col min="11664" max="11886" width="12.140625" style="15"/>
    <col min="11887" max="11887" width="18.140625" style="15" customWidth="1"/>
    <col min="11888" max="11888" width="12.140625" style="15"/>
    <col min="11889" max="11889" width="13.28515625" style="15" customWidth="1"/>
    <col min="11890" max="11890" width="15.140625" style="15" customWidth="1"/>
    <col min="11891" max="11891" width="14.140625" style="15" customWidth="1"/>
    <col min="11892" max="11892" width="12.140625" style="15"/>
    <col min="11893" max="11893" width="14.85546875" style="15" customWidth="1"/>
    <col min="11894" max="11894" width="16.140625" style="15" customWidth="1"/>
    <col min="11895" max="11897" width="12.140625" style="15"/>
    <col min="11898" max="11898" width="24.5703125" style="15" customWidth="1"/>
    <col min="11899" max="11899" width="13.140625" style="15" customWidth="1"/>
    <col min="11900" max="11900" width="14.28515625" style="15" customWidth="1"/>
    <col min="11901" max="11901" width="12.7109375" style="15" customWidth="1"/>
    <col min="11902" max="11903" width="12.140625" style="15"/>
    <col min="11904" max="11904" width="15" style="15" customWidth="1"/>
    <col min="11905" max="11905" width="14.5703125" style="15" customWidth="1"/>
    <col min="11906" max="11908" width="12.140625" style="15"/>
    <col min="11909" max="11909" width="25.42578125" style="15" customWidth="1"/>
    <col min="11910" max="11910" width="12.140625" style="15"/>
    <col min="11911" max="11911" width="5.140625" style="15" customWidth="1"/>
    <col min="11912" max="11912" width="13" style="15" customWidth="1"/>
    <col min="11913" max="11913" width="5" style="15" customWidth="1"/>
    <col min="11914" max="11914" width="12" style="15" customWidth="1"/>
    <col min="11915" max="11915" width="4.28515625" style="15" customWidth="1"/>
    <col min="11916" max="11916" width="12.140625" style="15"/>
    <col min="11917" max="11917" width="5.28515625" style="15" customWidth="1"/>
    <col min="11918" max="11918" width="12.140625" style="15"/>
    <col min="11919" max="11919" width="5" style="15" customWidth="1"/>
    <col min="11920" max="12142" width="12.140625" style="15"/>
    <col min="12143" max="12143" width="18.140625" style="15" customWidth="1"/>
    <col min="12144" max="12144" width="12.140625" style="15"/>
    <col min="12145" max="12145" width="13.28515625" style="15" customWidth="1"/>
    <col min="12146" max="12146" width="15.140625" style="15" customWidth="1"/>
    <col min="12147" max="12147" width="14.140625" style="15" customWidth="1"/>
    <col min="12148" max="12148" width="12.140625" style="15"/>
    <col min="12149" max="12149" width="14.85546875" style="15" customWidth="1"/>
    <col min="12150" max="12150" width="16.140625" style="15" customWidth="1"/>
    <col min="12151" max="12153" width="12.140625" style="15"/>
    <col min="12154" max="12154" width="24.5703125" style="15" customWidth="1"/>
    <col min="12155" max="12155" width="13.140625" style="15" customWidth="1"/>
    <col min="12156" max="12156" width="14.28515625" style="15" customWidth="1"/>
    <col min="12157" max="12157" width="12.7109375" style="15" customWidth="1"/>
    <col min="12158" max="12159" width="12.140625" style="15"/>
    <col min="12160" max="12160" width="15" style="15" customWidth="1"/>
    <col min="12161" max="12161" width="14.5703125" style="15" customWidth="1"/>
    <col min="12162" max="12164" width="12.140625" style="15"/>
    <col min="12165" max="12165" width="25.42578125" style="15" customWidth="1"/>
    <col min="12166" max="12166" width="12.140625" style="15"/>
    <col min="12167" max="12167" width="5.140625" style="15" customWidth="1"/>
    <col min="12168" max="12168" width="13" style="15" customWidth="1"/>
    <col min="12169" max="12169" width="5" style="15" customWidth="1"/>
    <col min="12170" max="12170" width="12" style="15" customWidth="1"/>
    <col min="12171" max="12171" width="4.28515625" style="15" customWidth="1"/>
    <col min="12172" max="12172" width="12.140625" style="15"/>
    <col min="12173" max="12173" width="5.28515625" style="15" customWidth="1"/>
    <col min="12174" max="12174" width="12.140625" style="15"/>
    <col min="12175" max="12175" width="5" style="15" customWidth="1"/>
    <col min="12176" max="12398" width="12.140625" style="15"/>
    <col min="12399" max="12399" width="18.140625" style="15" customWidth="1"/>
    <col min="12400" max="12400" width="12.140625" style="15"/>
    <col min="12401" max="12401" width="13.28515625" style="15" customWidth="1"/>
    <col min="12402" max="12402" width="15.140625" style="15" customWidth="1"/>
    <col min="12403" max="12403" width="14.140625" style="15" customWidth="1"/>
    <col min="12404" max="12404" width="12.140625" style="15"/>
    <col min="12405" max="12405" width="14.85546875" style="15" customWidth="1"/>
    <col min="12406" max="12406" width="16.140625" style="15" customWidth="1"/>
    <col min="12407" max="12409" width="12.140625" style="15"/>
    <col min="12410" max="12410" width="24.5703125" style="15" customWidth="1"/>
    <col min="12411" max="12411" width="13.140625" style="15" customWidth="1"/>
    <col min="12412" max="12412" width="14.28515625" style="15" customWidth="1"/>
    <col min="12413" max="12413" width="12.7109375" style="15" customWidth="1"/>
    <col min="12414" max="12415" width="12.140625" style="15"/>
    <col min="12416" max="12416" width="15" style="15" customWidth="1"/>
    <col min="12417" max="12417" width="14.5703125" style="15" customWidth="1"/>
    <col min="12418" max="12420" width="12.140625" style="15"/>
    <col min="12421" max="12421" width="25.42578125" style="15" customWidth="1"/>
    <col min="12422" max="12422" width="12.140625" style="15"/>
    <col min="12423" max="12423" width="5.140625" style="15" customWidth="1"/>
    <col min="12424" max="12424" width="13" style="15" customWidth="1"/>
    <col min="12425" max="12425" width="5" style="15" customWidth="1"/>
    <col min="12426" max="12426" width="12" style="15" customWidth="1"/>
    <col min="12427" max="12427" width="4.28515625" style="15" customWidth="1"/>
    <col min="12428" max="12428" width="12.140625" style="15"/>
    <col min="12429" max="12429" width="5.28515625" style="15" customWidth="1"/>
    <col min="12430" max="12430" width="12.140625" style="15"/>
    <col min="12431" max="12431" width="5" style="15" customWidth="1"/>
    <col min="12432" max="12654" width="12.140625" style="15"/>
    <col min="12655" max="12655" width="18.140625" style="15" customWidth="1"/>
    <col min="12656" max="12656" width="12.140625" style="15"/>
    <col min="12657" max="12657" width="13.28515625" style="15" customWidth="1"/>
    <col min="12658" max="12658" width="15.140625" style="15" customWidth="1"/>
    <col min="12659" max="12659" width="14.140625" style="15" customWidth="1"/>
    <col min="12660" max="12660" width="12.140625" style="15"/>
    <col min="12661" max="12661" width="14.85546875" style="15" customWidth="1"/>
    <col min="12662" max="12662" width="16.140625" style="15" customWidth="1"/>
    <col min="12663" max="12665" width="12.140625" style="15"/>
    <col min="12666" max="12666" width="24.5703125" style="15" customWidth="1"/>
    <col min="12667" max="12667" width="13.140625" style="15" customWidth="1"/>
    <col min="12668" max="12668" width="14.28515625" style="15" customWidth="1"/>
    <col min="12669" max="12669" width="12.7109375" style="15" customWidth="1"/>
    <col min="12670" max="12671" width="12.140625" style="15"/>
    <col min="12672" max="12672" width="15" style="15" customWidth="1"/>
    <col min="12673" max="12673" width="14.5703125" style="15" customWidth="1"/>
    <col min="12674" max="12676" width="12.140625" style="15"/>
    <col min="12677" max="12677" width="25.42578125" style="15" customWidth="1"/>
    <col min="12678" max="12678" width="12.140625" style="15"/>
    <col min="12679" max="12679" width="5.140625" style="15" customWidth="1"/>
    <col min="12680" max="12680" width="13" style="15" customWidth="1"/>
    <col min="12681" max="12681" width="5" style="15" customWidth="1"/>
    <col min="12682" max="12682" width="12" style="15" customWidth="1"/>
    <col min="12683" max="12683" width="4.28515625" style="15" customWidth="1"/>
    <col min="12684" max="12684" width="12.140625" style="15"/>
    <col min="12685" max="12685" width="5.28515625" style="15" customWidth="1"/>
    <col min="12686" max="12686" width="12.140625" style="15"/>
    <col min="12687" max="12687" width="5" style="15" customWidth="1"/>
    <col min="12688" max="12910" width="12.140625" style="15"/>
    <col min="12911" max="12911" width="18.140625" style="15" customWidth="1"/>
    <col min="12912" max="12912" width="12.140625" style="15"/>
    <col min="12913" max="12913" width="13.28515625" style="15" customWidth="1"/>
    <col min="12914" max="12914" width="15.140625" style="15" customWidth="1"/>
    <col min="12915" max="12915" width="14.140625" style="15" customWidth="1"/>
    <col min="12916" max="12916" width="12.140625" style="15"/>
    <col min="12917" max="12917" width="14.85546875" style="15" customWidth="1"/>
    <col min="12918" max="12918" width="16.140625" style="15" customWidth="1"/>
    <col min="12919" max="12921" width="12.140625" style="15"/>
    <col min="12922" max="12922" width="24.5703125" style="15" customWidth="1"/>
    <col min="12923" max="12923" width="13.140625" style="15" customWidth="1"/>
    <col min="12924" max="12924" width="14.28515625" style="15" customWidth="1"/>
    <col min="12925" max="12925" width="12.7109375" style="15" customWidth="1"/>
    <col min="12926" max="12927" width="12.140625" style="15"/>
    <col min="12928" max="12928" width="15" style="15" customWidth="1"/>
    <col min="12929" max="12929" width="14.5703125" style="15" customWidth="1"/>
    <col min="12930" max="12932" width="12.140625" style="15"/>
    <col min="12933" max="12933" width="25.42578125" style="15" customWidth="1"/>
    <col min="12934" max="12934" width="12.140625" style="15"/>
    <col min="12935" max="12935" width="5.140625" style="15" customWidth="1"/>
    <col min="12936" max="12936" width="13" style="15" customWidth="1"/>
    <col min="12937" max="12937" width="5" style="15" customWidth="1"/>
    <col min="12938" max="12938" width="12" style="15" customWidth="1"/>
    <col min="12939" max="12939" width="4.28515625" style="15" customWidth="1"/>
    <col min="12940" max="12940" width="12.140625" style="15"/>
    <col min="12941" max="12941" width="5.28515625" style="15" customWidth="1"/>
    <col min="12942" max="12942" width="12.140625" style="15"/>
    <col min="12943" max="12943" width="5" style="15" customWidth="1"/>
    <col min="12944" max="13166" width="12.140625" style="15"/>
    <col min="13167" max="13167" width="18.140625" style="15" customWidth="1"/>
    <col min="13168" max="13168" width="12.140625" style="15"/>
    <col min="13169" max="13169" width="13.28515625" style="15" customWidth="1"/>
    <col min="13170" max="13170" width="15.140625" style="15" customWidth="1"/>
    <col min="13171" max="13171" width="14.140625" style="15" customWidth="1"/>
    <col min="13172" max="13172" width="12.140625" style="15"/>
    <col min="13173" max="13173" width="14.85546875" style="15" customWidth="1"/>
    <col min="13174" max="13174" width="16.140625" style="15" customWidth="1"/>
    <col min="13175" max="13177" width="12.140625" style="15"/>
    <col min="13178" max="13178" width="24.5703125" style="15" customWidth="1"/>
    <col min="13179" max="13179" width="13.140625" style="15" customWidth="1"/>
    <col min="13180" max="13180" width="14.28515625" style="15" customWidth="1"/>
    <col min="13181" max="13181" width="12.7109375" style="15" customWidth="1"/>
    <col min="13182" max="13183" width="12.140625" style="15"/>
    <col min="13184" max="13184" width="15" style="15" customWidth="1"/>
    <col min="13185" max="13185" width="14.5703125" style="15" customWidth="1"/>
    <col min="13186" max="13188" width="12.140625" style="15"/>
    <col min="13189" max="13189" width="25.42578125" style="15" customWidth="1"/>
    <col min="13190" max="13190" width="12.140625" style="15"/>
    <col min="13191" max="13191" width="5.140625" style="15" customWidth="1"/>
    <col min="13192" max="13192" width="13" style="15" customWidth="1"/>
    <col min="13193" max="13193" width="5" style="15" customWidth="1"/>
    <col min="13194" max="13194" width="12" style="15" customWidth="1"/>
    <col min="13195" max="13195" width="4.28515625" style="15" customWidth="1"/>
    <col min="13196" max="13196" width="12.140625" style="15"/>
    <col min="13197" max="13197" width="5.28515625" style="15" customWidth="1"/>
    <col min="13198" max="13198" width="12.140625" style="15"/>
    <col min="13199" max="13199" width="5" style="15" customWidth="1"/>
    <col min="13200" max="13422" width="12.140625" style="15"/>
    <col min="13423" max="13423" width="18.140625" style="15" customWidth="1"/>
    <col min="13424" max="13424" width="12.140625" style="15"/>
    <col min="13425" max="13425" width="13.28515625" style="15" customWidth="1"/>
    <col min="13426" max="13426" width="15.140625" style="15" customWidth="1"/>
    <col min="13427" max="13427" width="14.140625" style="15" customWidth="1"/>
    <col min="13428" max="13428" width="12.140625" style="15"/>
    <col min="13429" max="13429" width="14.85546875" style="15" customWidth="1"/>
    <col min="13430" max="13430" width="16.140625" style="15" customWidth="1"/>
    <col min="13431" max="13433" width="12.140625" style="15"/>
    <col min="13434" max="13434" width="24.5703125" style="15" customWidth="1"/>
    <col min="13435" max="13435" width="13.140625" style="15" customWidth="1"/>
    <col min="13436" max="13436" width="14.28515625" style="15" customWidth="1"/>
    <col min="13437" max="13437" width="12.7109375" style="15" customWidth="1"/>
    <col min="13438" max="13439" width="12.140625" style="15"/>
    <col min="13440" max="13440" width="15" style="15" customWidth="1"/>
    <col min="13441" max="13441" width="14.5703125" style="15" customWidth="1"/>
    <col min="13442" max="13444" width="12.140625" style="15"/>
    <col min="13445" max="13445" width="25.42578125" style="15" customWidth="1"/>
    <col min="13446" max="13446" width="12.140625" style="15"/>
    <col min="13447" max="13447" width="5.140625" style="15" customWidth="1"/>
    <col min="13448" max="13448" width="13" style="15" customWidth="1"/>
    <col min="13449" max="13449" width="5" style="15" customWidth="1"/>
    <col min="13450" max="13450" width="12" style="15" customWidth="1"/>
    <col min="13451" max="13451" width="4.28515625" style="15" customWidth="1"/>
    <col min="13452" max="13452" width="12.140625" style="15"/>
    <col min="13453" max="13453" width="5.28515625" style="15" customWidth="1"/>
    <col min="13454" max="13454" width="12.140625" style="15"/>
    <col min="13455" max="13455" width="5" style="15" customWidth="1"/>
    <col min="13456" max="13678" width="12.140625" style="15"/>
    <col min="13679" max="13679" width="18.140625" style="15" customWidth="1"/>
    <col min="13680" max="13680" width="12.140625" style="15"/>
    <col min="13681" max="13681" width="13.28515625" style="15" customWidth="1"/>
    <col min="13682" max="13682" width="15.140625" style="15" customWidth="1"/>
    <col min="13683" max="13683" width="14.140625" style="15" customWidth="1"/>
    <col min="13684" max="13684" width="12.140625" style="15"/>
    <col min="13685" max="13685" width="14.85546875" style="15" customWidth="1"/>
    <col min="13686" max="13686" width="16.140625" style="15" customWidth="1"/>
    <col min="13687" max="13689" width="12.140625" style="15"/>
    <col min="13690" max="13690" width="24.5703125" style="15" customWidth="1"/>
    <col min="13691" max="13691" width="13.140625" style="15" customWidth="1"/>
    <col min="13692" max="13692" width="14.28515625" style="15" customWidth="1"/>
    <col min="13693" max="13693" width="12.7109375" style="15" customWidth="1"/>
    <col min="13694" max="13695" width="12.140625" style="15"/>
    <col min="13696" max="13696" width="15" style="15" customWidth="1"/>
    <col min="13697" max="13697" width="14.5703125" style="15" customWidth="1"/>
    <col min="13698" max="13700" width="12.140625" style="15"/>
    <col min="13701" max="13701" width="25.42578125" style="15" customWidth="1"/>
    <col min="13702" max="13702" width="12.140625" style="15"/>
    <col min="13703" max="13703" width="5.140625" style="15" customWidth="1"/>
    <col min="13704" max="13704" width="13" style="15" customWidth="1"/>
    <col min="13705" max="13705" width="5" style="15" customWidth="1"/>
    <col min="13706" max="13706" width="12" style="15" customWidth="1"/>
    <col min="13707" max="13707" width="4.28515625" style="15" customWidth="1"/>
    <col min="13708" max="13708" width="12.140625" style="15"/>
    <col min="13709" max="13709" width="5.28515625" style="15" customWidth="1"/>
    <col min="13710" max="13710" width="12.140625" style="15"/>
    <col min="13711" max="13711" width="5" style="15" customWidth="1"/>
    <col min="13712" max="13934" width="12.140625" style="15"/>
    <col min="13935" max="13935" width="18.140625" style="15" customWidth="1"/>
    <col min="13936" max="13936" width="12.140625" style="15"/>
    <col min="13937" max="13937" width="13.28515625" style="15" customWidth="1"/>
    <col min="13938" max="13938" width="15.140625" style="15" customWidth="1"/>
    <col min="13939" max="13939" width="14.140625" style="15" customWidth="1"/>
    <col min="13940" max="13940" width="12.140625" style="15"/>
    <col min="13941" max="13941" width="14.85546875" style="15" customWidth="1"/>
    <col min="13942" max="13942" width="16.140625" style="15" customWidth="1"/>
    <col min="13943" max="13945" width="12.140625" style="15"/>
    <col min="13946" max="13946" width="24.5703125" style="15" customWidth="1"/>
    <col min="13947" max="13947" width="13.140625" style="15" customWidth="1"/>
    <col min="13948" max="13948" width="14.28515625" style="15" customWidth="1"/>
    <col min="13949" max="13949" width="12.7109375" style="15" customWidth="1"/>
    <col min="13950" max="13951" width="12.140625" style="15"/>
    <col min="13952" max="13952" width="15" style="15" customWidth="1"/>
    <col min="13953" max="13953" width="14.5703125" style="15" customWidth="1"/>
    <col min="13954" max="13956" width="12.140625" style="15"/>
    <col min="13957" max="13957" width="25.42578125" style="15" customWidth="1"/>
    <col min="13958" max="13958" width="12.140625" style="15"/>
    <col min="13959" max="13959" width="5.140625" style="15" customWidth="1"/>
    <col min="13960" max="13960" width="13" style="15" customWidth="1"/>
    <col min="13961" max="13961" width="5" style="15" customWidth="1"/>
    <col min="13962" max="13962" width="12" style="15" customWidth="1"/>
    <col min="13963" max="13963" width="4.28515625" style="15" customWidth="1"/>
    <col min="13964" max="13964" width="12.140625" style="15"/>
    <col min="13965" max="13965" width="5.28515625" style="15" customWidth="1"/>
    <col min="13966" max="13966" width="12.140625" style="15"/>
    <col min="13967" max="13967" width="5" style="15" customWidth="1"/>
    <col min="13968" max="14190" width="12.140625" style="15"/>
    <col min="14191" max="14191" width="18.140625" style="15" customWidth="1"/>
    <col min="14192" max="14192" width="12.140625" style="15"/>
    <col min="14193" max="14193" width="13.28515625" style="15" customWidth="1"/>
    <col min="14194" max="14194" width="15.140625" style="15" customWidth="1"/>
    <col min="14195" max="14195" width="14.140625" style="15" customWidth="1"/>
    <col min="14196" max="14196" width="12.140625" style="15"/>
    <col min="14197" max="14197" width="14.85546875" style="15" customWidth="1"/>
    <col min="14198" max="14198" width="16.140625" style="15" customWidth="1"/>
    <col min="14199" max="14201" width="12.140625" style="15"/>
    <col min="14202" max="14202" width="24.5703125" style="15" customWidth="1"/>
    <col min="14203" max="14203" width="13.140625" style="15" customWidth="1"/>
    <col min="14204" max="14204" width="14.28515625" style="15" customWidth="1"/>
    <col min="14205" max="14205" width="12.7109375" style="15" customWidth="1"/>
    <col min="14206" max="14207" width="12.140625" style="15"/>
    <col min="14208" max="14208" width="15" style="15" customWidth="1"/>
    <col min="14209" max="14209" width="14.5703125" style="15" customWidth="1"/>
    <col min="14210" max="14212" width="12.140625" style="15"/>
    <col min="14213" max="14213" width="25.42578125" style="15" customWidth="1"/>
    <col min="14214" max="14214" width="12.140625" style="15"/>
    <col min="14215" max="14215" width="5.140625" style="15" customWidth="1"/>
    <col min="14216" max="14216" width="13" style="15" customWidth="1"/>
    <col min="14217" max="14217" width="5" style="15" customWidth="1"/>
    <col min="14218" max="14218" width="12" style="15" customWidth="1"/>
    <col min="14219" max="14219" width="4.28515625" style="15" customWidth="1"/>
    <col min="14220" max="14220" width="12.140625" style="15"/>
    <col min="14221" max="14221" width="5.28515625" style="15" customWidth="1"/>
    <col min="14222" max="14222" width="12.140625" style="15"/>
    <col min="14223" max="14223" width="5" style="15" customWidth="1"/>
    <col min="14224" max="14446" width="12.140625" style="15"/>
    <col min="14447" max="14447" width="18.140625" style="15" customWidth="1"/>
    <col min="14448" max="14448" width="12.140625" style="15"/>
    <col min="14449" max="14449" width="13.28515625" style="15" customWidth="1"/>
    <col min="14450" max="14450" width="15.140625" style="15" customWidth="1"/>
    <col min="14451" max="14451" width="14.140625" style="15" customWidth="1"/>
    <col min="14452" max="14452" width="12.140625" style="15"/>
    <col min="14453" max="14453" width="14.85546875" style="15" customWidth="1"/>
    <col min="14454" max="14454" width="16.140625" style="15" customWidth="1"/>
    <col min="14455" max="14457" width="12.140625" style="15"/>
    <col min="14458" max="14458" width="24.5703125" style="15" customWidth="1"/>
    <col min="14459" max="14459" width="13.140625" style="15" customWidth="1"/>
    <col min="14460" max="14460" width="14.28515625" style="15" customWidth="1"/>
    <col min="14461" max="14461" width="12.7109375" style="15" customWidth="1"/>
    <col min="14462" max="14463" width="12.140625" style="15"/>
    <col min="14464" max="14464" width="15" style="15" customWidth="1"/>
    <col min="14465" max="14465" width="14.5703125" style="15" customWidth="1"/>
    <col min="14466" max="14468" width="12.140625" style="15"/>
    <col min="14469" max="14469" width="25.42578125" style="15" customWidth="1"/>
    <col min="14470" max="14470" width="12.140625" style="15"/>
    <col min="14471" max="14471" width="5.140625" style="15" customWidth="1"/>
    <col min="14472" max="14472" width="13" style="15" customWidth="1"/>
    <col min="14473" max="14473" width="5" style="15" customWidth="1"/>
    <col min="14474" max="14474" width="12" style="15" customWidth="1"/>
    <col min="14475" max="14475" width="4.28515625" style="15" customWidth="1"/>
    <col min="14476" max="14476" width="12.140625" style="15"/>
    <col min="14477" max="14477" width="5.28515625" style="15" customWidth="1"/>
    <col min="14478" max="14478" width="12.140625" style="15"/>
    <col min="14479" max="14479" width="5" style="15" customWidth="1"/>
    <col min="14480" max="14702" width="12.140625" style="15"/>
    <col min="14703" max="14703" width="18.140625" style="15" customWidth="1"/>
    <col min="14704" max="14704" width="12.140625" style="15"/>
    <col min="14705" max="14705" width="13.28515625" style="15" customWidth="1"/>
    <col min="14706" max="14706" width="15.140625" style="15" customWidth="1"/>
    <col min="14707" max="14707" width="14.140625" style="15" customWidth="1"/>
    <col min="14708" max="14708" width="12.140625" style="15"/>
    <col min="14709" max="14709" width="14.85546875" style="15" customWidth="1"/>
    <col min="14710" max="14710" width="16.140625" style="15" customWidth="1"/>
    <col min="14711" max="14713" width="12.140625" style="15"/>
    <col min="14714" max="14714" width="24.5703125" style="15" customWidth="1"/>
    <col min="14715" max="14715" width="13.140625" style="15" customWidth="1"/>
    <col min="14716" max="14716" width="14.28515625" style="15" customWidth="1"/>
    <col min="14717" max="14717" width="12.7109375" style="15" customWidth="1"/>
    <col min="14718" max="14719" width="12.140625" style="15"/>
    <col min="14720" max="14720" width="15" style="15" customWidth="1"/>
    <col min="14721" max="14721" width="14.5703125" style="15" customWidth="1"/>
    <col min="14722" max="14724" width="12.140625" style="15"/>
    <col min="14725" max="14725" width="25.42578125" style="15" customWidth="1"/>
    <col min="14726" max="14726" width="12.140625" style="15"/>
    <col min="14727" max="14727" width="5.140625" style="15" customWidth="1"/>
    <col min="14728" max="14728" width="13" style="15" customWidth="1"/>
    <col min="14729" max="14729" width="5" style="15" customWidth="1"/>
    <col min="14730" max="14730" width="12" style="15" customWidth="1"/>
    <col min="14731" max="14731" width="4.28515625" style="15" customWidth="1"/>
    <col min="14732" max="14732" width="12.140625" style="15"/>
    <col min="14733" max="14733" width="5.28515625" style="15" customWidth="1"/>
    <col min="14734" max="14734" width="12.140625" style="15"/>
    <col min="14735" max="14735" width="5" style="15" customWidth="1"/>
    <col min="14736" max="14958" width="12.140625" style="15"/>
    <col min="14959" max="14959" width="18.140625" style="15" customWidth="1"/>
    <col min="14960" max="14960" width="12.140625" style="15"/>
    <col min="14961" max="14961" width="13.28515625" style="15" customWidth="1"/>
    <col min="14962" max="14962" width="15.140625" style="15" customWidth="1"/>
    <col min="14963" max="14963" width="14.140625" style="15" customWidth="1"/>
    <col min="14964" max="14964" width="12.140625" style="15"/>
    <col min="14965" max="14965" width="14.85546875" style="15" customWidth="1"/>
    <col min="14966" max="14966" width="16.140625" style="15" customWidth="1"/>
    <col min="14967" max="14969" width="12.140625" style="15"/>
    <col min="14970" max="14970" width="24.5703125" style="15" customWidth="1"/>
    <col min="14971" max="14971" width="13.140625" style="15" customWidth="1"/>
    <col min="14972" max="14972" width="14.28515625" style="15" customWidth="1"/>
    <col min="14973" max="14973" width="12.7109375" style="15" customWidth="1"/>
    <col min="14974" max="14975" width="12.140625" style="15"/>
    <col min="14976" max="14976" width="15" style="15" customWidth="1"/>
    <col min="14977" max="14977" width="14.5703125" style="15" customWidth="1"/>
    <col min="14978" max="14980" width="12.140625" style="15"/>
    <col min="14981" max="14981" width="25.42578125" style="15" customWidth="1"/>
    <col min="14982" max="14982" width="12.140625" style="15"/>
    <col min="14983" max="14983" width="5.140625" style="15" customWidth="1"/>
    <col min="14984" max="14984" width="13" style="15" customWidth="1"/>
    <col min="14985" max="14985" width="5" style="15" customWidth="1"/>
    <col min="14986" max="14986" width="12" style="15" customWidth="1"/>
    <col min="14987" max="14987" width="4.28515625" style="15" customWidth="1"/>
    <col min="14988" max="14988" width="12.140625" style="15"/>
    <col min="14989" max="14989" width="5.28515625" style="15" customWidth="1"/>
    <col min="14990" max="14990" width="12.140625" style="15"/>
    <col min="14991" max="14991" width="5" style="15" customWidth="1"/>
    <col min="14992" max="15214" width="12.140625" style="15"/>
    <col min="15215" max="15215" width="18.140625" style="15" customWidth="1"/>
    <col min="15216" max="15216" width="12.140625" style="15"/>
    <col min="15217" max="15217" width="13.28515625" style="15" customWidth="1"/>
    <col min="15218" max="15218" width="15.140625" style="15" customWidth="1"/>
    <col min="15219" max="15219" width="14.140625" style="15" customWidth="1"/>
    <col min="15220" max="15220" width="12.140625" style="15"/>
    <col min="15221" max="15221" width="14.85546875" style="15" customWidth="1"/>
    <col min="15222" max="15222" width="16.140625" style="15" customWidth="1"/>
    <col min="15223" max="15225" width="12.140625" style="15"/>
    <col min="15226" max="15226" width="24.5703125" style="15" customWidth="1"/>
    <col min="15227" max="15227" width="13.140625" style="15" customWidth="1"/>
    <col min="15228" max="15228" width="14.28515625" style="15" customWidth="1"/>
    <col min="15229" max="15229" width="12.7109375" style="15" customWidth="1"/>
    <col min="15230" max="15231" width="12.140625" style="15"/>
    <col min="15232" max="15232" width="15" style="15" customWidth="1"/>
    <col min="15233" max="15233" width="14.5703125" style="15" customWidth="1"/>
    <col min="15234" max="15236" width="12.140625" style="15"/>
    <col min="15237" max="15237" width="25.42578125" style="15" customWidth="1"/>
    <col min="15238" max="15238" width="12.140625" style="15"/>
    <col min="15239" max="15239" width="5.140625" style="15" customWidth="1"/>
    <col min="15240" max="15240" width="13" style="15" customWidth="1"/>
    <col min="15241" max="15241" width="5" style="15" customWidth="1"/>
    <col min="15242" max="15242" width="12" style="15" customWidth="1"/>
    <col min="15243" max="15243" width="4.28515625" style="15" customWidth="1"/>
    <col min="15244" max="15244" width="12.140625" style="15"/>
    <col min="15245" max="15245" width="5.28515625" style="15" customWidth="1"/>
    <col min="15246" max="15246" width="12.140625" style="15"/>
    <col min="15247" max="15247" width="5" style="15" customWidth="1"/>
    <col min="15248" max="15470" width="12.140625" style="15"/>
    <col min="15471" max="15471" width="18.140625" style="15" customWidth="1"/>
    <col min="15472" max="15472" width="12.140625" style="15"/>
    <col min="15473" max="15473" width="13.28515625" style="15" customWidth="1"/>
    <col min="15474" max="15474" width="15.140625" style="15" customWidth="1"/>
    <col min="15475" max="15475" width="14.140625" style="15" customWidth="1"/>
    <col min="15476" max="15476" width="12.140625" style="15"/>
    <col min="15477" max="15477" width="14.85546875" style="15" customWidth="1"/>
    <col min="15478" max="15478" width="16.140625" style="15" customWidth="1"/>
    <col min="15479" max="15481" width="12.140625" style="15"/>
    <col min="15482" max="15482" width="24.5703125" style="15" customWidth="1"/>
    <col min="15483" max="15483" width="13.140625" style="15" customWidth="1"/>
    <col min="15484" max="15484" width="14.28515625" style="15" customWidth="1"/>
    <col min="15485" max="15485" width="12.7109375" style="15" customWidth="1"/>
    <col min="15486" max="15487" width="12.140625" style="15"/>
    <col min="15488" max="15488" width="15" style="15" customWidth="1"/>
    <col min="15489" max="15489" width="14.5703125" style="15" customWidth="1"/>
    <col min="15490" max="15492" width="12.140625" style="15"/>
    <col min="15493" max="15493" width="25.42578125" style="15" customWidth="1"/>
    <col min="15494" max="15494" width="12.140625" style="15"/>
    <col min="15495" max="15495" width="5.140625" style="15" customWidth="1"/>
    <col min="15496" max="15496" width="13" style="15" customWidth="1"/>
    <col min="15497" max="15497" width="5" style="15" customWidth="1"/>
    <col min="15498" max="15498" width="12" style="15" customWidth="1"/>
    <col min="15499" max="15499" width="4.28515625" style="15" customWidth="1"/>
    <col min="15500" max="15500" width="12.140625" style="15"/>
    <col min="15501" max="15501" width="5.28515625" style="15" customWidth="1"/>
    <col min="15502" max="15502" width="12.140625" style="15"/>
    <col min="15503" max="15503" width="5" style="15" customWidth="1"/>
    <col min="15504" max="15726" width="12.140625" style="15"/>
    <col min="15727" max="15727" width="18.140625" style="15" customWidth="1"/>
    <col min="15728" max="15728" width="12.140625" style="15"/>
    <col min="15729" max="15729" width="13.28515625" style="15" customWidth="1"/>
    <col min="15730" max="15730" width="15.140625" style="15" customWidth="1"/>
    <col min="15731" max="15731" width="14.140625" style="15" customWidth="1"/>
    <col min="15732" max="15732" width="12.140625" style="15"/>
    <col min="15733" max="15733" width="14.85546875" style="15" customWidth="1"/>
    <col min="15734" max="15734" width="16.140625" style="15" customWidth="1"/>
    <col min="15735" max="15737" width="12.140625" style="15"/>
    <col min="15738" max="15738" width="24.5703125" style="15" customWidth="1"/>
    <col min="15739" max="15739" width="13.140625" style="15" customWidth="1"/>
    <col min="15740" max="15740" width="14.28515625" style="15" customWidth="1"/>
    <col min="15741" max="15741" width="12.7109375" style="15" customWidth="1"/>
    <col min="15742" max="15743" width="12.140625" style="15"/>
    <col min="15744" max="15744" width="15" style="15" customWidth="1"/>
    <col min="15745" max="15745" width="14.5703125" style="15" customWidth="1"/>
    <col min="15746" max="15748" width="12.140625" style="15"/>
    <col min="15749" max="15749" width="25.42578125" style="15" customWidth="1"/>
    <col min="15750" max="15750" width="12.140625" style="15"/>
    <col min="15751" max="15751" width="5.140625" style="15" customWidth="1"/>
    <col min="15752" max="15752" width="13" style="15" customWidth="1"/>
    <col min="15753" max="15753" width="5" style="15" customWidth="1"/>
    <col min="15754" max="15754" width="12" style="15" customWidth="1"/>
    <col min="15755" max="15755" width="4.28515625" style="15" customWidth="1"/>
    <col min="15756" max="15756" width="12.140625" style="15"/>
    <col min="15757" max="15757" width="5.28515625" style="15" customWidth="1"/>
    <col min="15758" max="15758" width="12.140625" style="15"/>
    <col min="15759" max="15759" width="5" style="15" customWidth="1"/>
    <col min="15760" max="15982" width="12.140625" style="15"/>
    <col min="15983" max="15983" width="18.140625" style="15" customWidth="1"/>
    <col min="15984" max="15984" width="12.140625" style="15"/>
    <col min="15985" max="15985" width="13.28515625" style="15" customWidth="1"/>
    <col min="15986" max="15986" width="15.140625" style="15" customWidth="1"/>
    <col min="15987" max="15987" width="14.140625" style="15" customWidth="1"/>
    <col min="15988" max="15988" width="12.140625" style="15"/>
    <col min="15989" max="15989" width="14.85546875" style="15" customWidth="1"/>
    <col min="15990" max="15990" width="16.140625" style="15" customWidth="1"/>
    <col min="15991" max="15993" width="12.140625" style="15"/>
    <col min="15994" max="15994" width="24.5703125" style="15" customWidth="1"/>
    <col min="15995" max="15995" width="13.140625" style="15" customWidth="1"/>
    <col min="15996" max="15996" width="14.28515625" style="15" customWidth="1"/>
    <col min="15997" max="15997" width="12.7109375" style="15" customWidth="1"/>
    <col min="15998" max="15999" width="12.140625" style="15"/>
    <col min="16000" max="16000" width="15" style="15" customWidth="1"/>
    <col min="16001" max="16001" width="14.5703125" style="15" customWidth="1"/>
    <col min="16002" max="16004" width="12.140625" style="15"/>
    <col min="16005" max="16005" width="25.42578125" style="15" customWidth="1"/>
    <col min="16006" max="16006" width="12.140625" style="15"/>
    <col min="16007" max="16007" width="5.140625" style="15" customWidth="1"/>
    <col min="16008" max="16008" width="13" style="15" customWidth="1"/>
    <col min="16009" max="16009" width="5" style="15" customWidth="1"/>
    <col min="16010" max="16010" width="12" style="15" customWidth="1"/>
    <col min="16011" max="16011" width="4.28515625" style="15" customWidth="1"/>
    <col min="16012" max="16012" width="12.140625" style="15"/>
    <col min="16013" max="16013" width="5.28515625" style="15" customWidth="1"/>
    <col min="16014" max="16014" width="12.140625" style="15"/>
    <col min="16015" max="16015" width="5" style="15" customWidth="1"/>
    <col min="16016" max="16238" width="12.140625" style="15"/>
    <col min="16239" max="16239" width="18.140625" style="15" customWidth="1"/>
    <col min="16240" max="16240" width="12.140625" style="15"/>
    <col min="16241" max="16241" width="13.28515625" style="15" customWidth="1"/>
    <col min="16242" max="16242" width="15.140625" style="15" customWidth="1"/>
    <col min="16243" max="16243" width="14.140625" style="15" customWidth="1"/>
    <col min="16244" max="16244" width="12.140625" style="15"/>
    <col min="16245" max="16245" width="14.85546875" style="15" customWidth="1"/>
    <col min="16246" max="16246" width="16.140625" style="15" customWidth="1"/>
    <col min="16247" max="16249" width="12.140625" style="15"/>
    <col min="16250" max="16250" width="24.5703125" style="15" customWidth="1"/>
    <col min="16251" max="16251" width="13.140625" style="15" customWidth="1"/>
    <col min="16252" max="16252" width="14.28515625" style="15" customWidth="1"/>
    <col min="16253" max="16253" width="12.7109375" style="15" customWidth="1"/>
    <col min="16254" max="16255" width="12.140625" style="15"/>
    <col min="16256" max="16256" width="15" style="15" customWidth="1"/>
    <col min="16257" max="16257" width="14.5703125" style="15" customWidth="1"/>
    <col min="16258" max="16260" width="12.140625" style="15"/>
    <col min="16261" max="16261" width="25.42578125" style="15" customWidth="1"/>
    <col min="16262" max="16262" width="12.140625" style="15"/>
    <col min="16263" max="16263" width="5.140625" style="15" customWidth="1"/>
    <col min="16264" max="16264" width="13" style="15" customWidth="1"/>
    <col min="16265" max="16265" width="5" style="15" customWidth="1"/>
    <col min="16266" max="16266" width="12" style="15" customWidth="1"/>
    <col min="16267" max="16267" width="4.28515625" style="15" customWidth="1"/>
    <col min="16268" max="16268" width="12.140625" style="15"/>
    <col min="16269" max="16269" width="5.28515625" style="15" customWidth="1"/>
    <col min="16270" max="16270" width="12.140625" style="15"/>
    <col min="16271" max="16271" width="5" style="15" customWidth="1"/>
    <col min="16272" max="16384" width="12.140625" style="15"/>
  </cols>
  <sheetData>
    <row r="1" spans="1:170">
      <c r="AZ1" s="730"/>
      <c r="BA1" s="730"/>
      <c r="BL1" s="730"/>
      <c r="BM1" s="730"/>
      <c r="BX1" s="730"/>
      <c r="BY1" s="730"/>
      <c r="CJ1" s="730"/>
      <c r="CK1" s="730"/>
      <c r="CV1" s="730"/>
      <c r="CW1" s="730"/>
      <c r="DH1" s="730"/>
      <c r="DI1" s="730"/>
      <c r="DT1" s="730"/>
      <c r="DU1" s="730"/>
    </row>
    <row r="2" spans="1:170" ht="15.75">
      <c r="B2" s="225"/>
      <c r="D2" s="466" t="s">
        <v>49</v>
      </c>
      <c r="O2" s="129" t="s">
        <v>49</v>
      </c>
      <c r="P2" s="129"/>
      <c r="Q2" s="129"/>
      <c r="R2" s="129"/>
      <c r="S2" s="129"/>
      <c r="T2" s="129"/>
      <c r="AF2" s="129" t="s">
        <v>49</v>
      </c>
      <c r="AR2" s="129" t="s">
        <v>49</v>
      </c>
      <c r="AZ2" s="730"/>
      <c r="BA2" s="730"/>
      <c r="BD2" s="129" t="s">
        <v>49</v>
      </c>
      <c r="BL2" s="730"/>
      <c r="BM2" s="730"/>
      <c r="BP2" s="129" t="s">
        <v>49</v>
      </c>
      <c r="BX2" s="730"/>
      <c r="BY2" s="730"/>
      <c r="CB2" s="129" t="s">
        <v>49</v>
      </c>
      <c r="CJ2" s="730"/>
      <c r="CK2" s="730"/>
      <c r="CN2" s="129" t="s">
        <v>49</v>
      </c>
      <c r="CV2" s="730"/>
      <c r="CW2" s="730"/>
      <c r="CZ2" s="129" t="s">
        <v>49</v>
      </c>
      <c r="DH2" s="730"/>
      <c r="DI2" s="730"/>
      <c r="DL2" s="129" t="s">
        <v>49</v>
      </c>
      <c r="DT2" s="730"/>
      <c r="DU2" s="730"/>
    </row>
    <row r="3" spans="1:170">
      <c r="B3" s="225"/>
      <c r="D3" s="201" t="s">
        <v>168</v>
      </c>
      <c r="O3" s="15" t="s">
        <v>168</v>
      </c>
      <c r="AF3" s="15" t="s">
        <v>168</v>
      </c>
      <c r="AR3" s="15" t="s">
        <v>165</v>
      </c>
      <c r="AZ3" s="730"/>
      <c r="BA3" s="730"/>
      <c r="BD3" s="15" t="s">
        <v>168</v>
      </c>
      <c r="BL3" s="730"/>
      <c r="BM3" s="730"/>
      <c r="BP3" s="15" t="s">
        <v>168</v>
      </c>
      <c r="BX3" s="730"/>
      <c r="BY3" s="730"/>
      <c r="CB3" s="15" t="s">
        <v>168</v>
      </c>
      <c r="CJ3" s="730"/>
      <c r="CK3" s="730"/>
      <c r="CN3" s="15" t="s">
        <v>168</v>
      </c>
      <c r="CV3" s="730"/>
      <c r="CW3" s="730"/>
      <c r="CZ3" s="15" t="s">
        <v>168</v>
      </c>
      <c r="DH3" s="730"/>
      <c r="DI3" s="730"/>
      <c r="DL3" s="15" t="s">
        <v>168</v>
      </c>
      <c r="DT3" s="730"/>
      <c r="DU3" s="730"/>
    </row>
    <row r="4" spans="1:170">
      <c r="B4" s="225"/>
      <c r="D4" s="201" t="s">
        <v>1074</v>
      </c>
      <c r="O4" s="201" t="s">
        <v>1074</v>
      </c>
      <c r="P4" s="201"/>
      <c r="Q4" s="201"/>
      <c r="R4" s="201"/>
      <c r="S4" s="201"/>
      <c r="T4" s="201"/>
      <c r="AF4" s="201" t="s">
        <v>1074</v>
      </c>
      <c r="AR4" s="201" t="s">
        <v>1074</v>
      </c>
      <c r="AZ4" s="730"/>
      <c r="BA4" s="730"/>
      <c r="BD4" s="201" t="s">
        <v>1074</v>
      </c>
      <c r="BL4" s="730"/>
      <c r="BM4" s="730"/>
      <c r="BP4" s="201" t="s">
        <v>1074</v>
      </c>
      <c r="BX4" s="730"/>
      <c r="BY4" s="730"/>
      <c r="CB4" s="201" t="s">
        <v>1074</v>
      </c>
      <c r="CJ4" s="730"/>
      <c r="CK4" s="730"/>
      <c r="CN4" s="201" t="s">
        <v>1074</v>
      </c>
      <c r="CV4" s="730"/>
      <c r="CW4" s="730"/>
      <c r="CZ4" s="201" t="s">
        <v>1074</v>
      </c>
      <c r="DH4" s="730"/>
      <c r="DI4" s="730"/>
      <c r="DL4" s="201" t="s">
        <v>1074</v>
      </c>
      <c r="DT4" s="730"/>
      <c r="DU4" s="730"/>
    </row>
    <row r="5" spans="1:170">
      <c r="B5" s="225"/>
      <c r="D5" s="201"/>
      <c r="AZ5" s="730"/>
      <c r="BA5" s="730"/>
      <c r="BD5" s="15" t="s">
        <v>1306</v>
      </c>
      <c r="BL5" s="730"/>
      <c r="BM5" s="730"/>
      <c r="BP5" s="15" t="s">
        <v>1306</v>
      </c>
      <c r="BX5" s="730"/>
      <c r="BY5" s="730"/>
      <c r="CB5" s="15" t="s">
        <v>1306</v>
      </c>
      <c r="CJ5" s="730"/>
      <c r="CK5" s="730"/>
      <c r="CN5" s="15" t="s">
        <v>1306</v>
      </c>
      <c r="CV5" s="730"/>
      <c r="CW5" s="730"/>
      <c r="CZ5" s="15" t="s">
        <v>1306</v>
      </c>
      <c r="DH5" s="730"/>
      <c r="DI5" s="730"/>
      <c r="DT5" s="730"/>
      <c r="DU5" s="730"/>
    </row>
    <row r="6" spans="1:170" ht="15.75">
      <c r="A6" s="225"/>
      <c r="B6" s="225"/>
      <c r="C6" s="129" t="s">
        <v>1307</v>
      </c>
    </row>
    <row r="7" spans="1:170" ht="18.75">
      <c r="O7" s="129" t="s">
        <v>1308</v>
      </c>
      <c r="P7" s="129"/>
      <c r="Q7" s="129"/>
      <c r="R7" s="129"/>
      <c r="S7" s="129"/>
      <c r="T7" s="129"/>
      <c r="AF7" s="129" t="s">
        <v>1309</v>
      </c>
      <c r="AR7" s="441" t="s">
        <v>1310</v>
      </c>
      <c r="AS7" s="441"/>
      <c r="AT7" s="441"/>
      <c r="AU7" s="441"/>
      <c r="AV7" s="441"/>
      <c r="AW7" s="441"/>
      <c r="AX7" s="441"/>
      <c r="AY7" s="441"/>
      <c r="AZ7" s="441"/>
      <c r="BA7" s="441"/>
      <c r="BB7" s="441"/>
      <c r="BD7" s="967" t="s">
        <v>1311</v>
      </c>
      <c r="BE7" s="967"/>
      <c r="BF7" s="967"/>
      <c r="BG7" s="967"/>
      <c r="BH7" s="967"/>
      <c r="BI7" s="967"/>
      <c r="BJ7" s="967"/>
      <c r="BK7" s="967"/>
      <c r="BL7" s="967"/>
      <c r="BM7" s="967"/>
      <c r="BN7" s="967"/>
      <c r="BP7" s="967" t="s">
        <v>1312</v>
      </c>
      <c r="BQ7" s="967"/>
      <c r="BR7" s="967"/>
      <c r="BS7" s="967"/>
      <c r="BT7" s="967"/>
      <c r="BU7" s="967"/>
      <c r="BV7" s="967"/>
      <c r="BW7" s="967"/>
      <c r="BX7" s="967"/>
      <c r="BY7" s="967"/>
      <c r="BZ7" s="967"/>
      <c r="CB7" s="909" t="s">
        <v>1313</v>
      </c>
      <c r="CC7" s="909"/>
      <c r="CD7" s="909"/>
      <c r="CE7" s="909"/>
      <c r="CF7" s="909"/>
      <c r="CG7" s="909"/>
      <c r="CH7" s="909"/>
      <c r="CI7" s="909"/>
      <c r="CJ7" s="909"/>
      <c r="CK7" s="909"/>
      <c r="CL7" s="909"/>
      <c r="CN7" s="909" t="s">
        <v>1314</v>
      </c>
      <c r="CO7" s="909"/>
      <c r="CP7" s="909"/>
      <c r="CQ7" s="909"/>
      <c r="CR7" s="909"/>
      <c r="CS7" s="909"/>
      <c r="CT7" s="909"/>
      <c r="CU7" s="909"/>
      <c r="CV7" s="909"/>
      <c r="CW7" s="909"/>
      <c r="CX7" s="909"/>
      <c r="CZ7" s="967" t="s">
        <v>1315</v>
      </c>
      <c r="DA7" s="967"/>
      <c r="DB7" s="967"/>
      <c r="DC7" s="967"/>
      <c r="DD7" s="967"/>
      <c r="DE7" s="967"/>
      <c r="DF7" s="967"/>
      <c r="DG7" s="967"/>
      <c r="DH7" s="967"/>
      <c r="DI7" s="967"/>
      <c r="DJ7" s="967"/>
      <c r="DL7" s="967" t="s">
        <v>1316</v>
      </c>
      <c r="DM7" s="967"/>
      <c r="DN7" s="967"/>
      <c r="DO7" s="967"/>
      <c r="DP7" s="967"/>
      <c r="DQ7" s="967"/>
      <c r="DR7" s="967"/>
      <c r="DS7" s="967"/>
      <c r="DT7" s="967"/>
      <c r="DU7" s="967"/>
      <c r="DV7" s="967"/>
    </row>
    <row r="8" spans="1:170">
      <c r="A8" s="968" t="s">
        <v>1317</v>
      </c>
      <c r="B8" s="969"/>
      <c r="C8" s="969"/>
      <c r="D8" s="969"/>
      <c r="E8" s="969"/>
      <c r="F8" s="969"/>
      <c r="G8" s="969"/>
      <c r="H8" s="969"/>
      <c r="I8" s="969"/>
      <c r="J8" s="969"/>
      <c r="K8" s="969"/>
      <c r="L8" s="970"/>
      <c r="M8" s="166"/>
      <c r="N8" s="166"/>
      <c r="O8" s="166"/>
      <c r="P8" s="166"/>
      <c r="Q8" s="166"/>
      <c r="R8" s="166"/>
      <c r="S8" s="166"/>
      <c r="T8" s="166"/>
      <c r="U8" s="166"/>
      <c r="V8" s="166"/>
      <c r="W8" s="166"/>
      <c r="X8" s="166"/>
      <c r="Y8" s="166"/>
      <c r="Z8" s="166"/>
      <c r="AA8" s="166"/>
      <c r="AB8" s="166"/>
      <c r="AC8" s="166"/>
      <c r="AD8" s="166"/>
      <c r="AE8" s="166"/>
      <c r="AF8" s="166"/>
      <c r="AG8" s="166"/>
      <c r="AH8" s="166"/>
      <c r="AI8" s="166"/>
      <c r="AJ8" s="166"/>
      <c r="AK8" s="166"/>
      <c r="AL8" s="166"/>
      <c r="AM8" s="166"/>
      <c r="AN8" s="166"/>
      <c r="AO8" s="166"/>
      <c r="AP8" s="166"/>
      <c r="AQ8" s="166"/>
      <c r="BC8" s="166"/>
    </row>
    <row r="9" spans="1:170">
      <c r="A9" s="971"/>
      <c r="B9" s="972"/>
      <c r="C9" s="972"/>
      <c r="D9" s="972"/>
      <c r="E9" s="972"/>
      <c r="F9" s="972"/>
      <c r="G9" s="972"/>
      <c r="H9" s="972"/>
      <c r="I9" s="972"/>
      <c r="J9" s="972"/>
      <c r="K9" s="972"/>
      <c r="L9" s="973"/>
      <c r="M9" s="166"/>
      <c r="N9" s="166"/>
      <c r="O9" s="166"/>
      <c r="P9" s="166"/>
      <c r="Q9" s="166"/>
      <c r="R9" s="166"/>
      <c r="S9" s="166"/>
      <c r="T9" s="166"/>
      <c r="U9" s="166"/>
      <c r="V9" s="166"/>
      <c r="W9" s="166"/>
      <c r="X9" s="166"/>
      <c r="Y9" s="166"/>
      <c r="Z9" s="166"/>
      <c r="AA9" s="166"/>
      <c r="AB9" s="166"/>
      <c r="AC9" s="166"/>
      <c r="AD9" s="166"/>
      <c r="AE9" s="166"/>
      <c r="AF9" s="166"/>
      <c r="AG9" s="166"/>
      <c r="AH9" s="166"/>
      <c r="AI9" s="166"/>
      <c r="AJ9" s="166"/>
      <c r="AK9" s="166"/>
      <c r="AL9" s="166"/>
      <c r="AM9" s="166"/>
      <c r="AN9" s="166"/>
      <c r="AO9" s="166"/>
      <c r="AP9" s="166"/>
      <c r="AQ9" s="166"/>
      <c r="BC9" s="166"/>
    </row>
    <row r="10" spans="1:170">
      <c r="A10" s="971"/>
      <c r="B10" s="972"/>
      <c r="C10" s="972"/>
      <c r="D10" s="972"/>
      <c r="E10" s="972"/>
      <c r="F10" s="972"/>
      <c r="G10" s="972"/>
      <c r="H10" s="972"/>
      <c r="I10" s="972"/>
      <c r="J10" s="972"/>
      <c r="K10" s="972"/>
      <c r="L10" s="973"/>
      <c r="M10" s="166"/>
      <c r="N10" s="166"/>
      <c r="O10" s="166"/>
      <c r="P10" s="166"/>
      <c r="Q10" s="166"/>
      <c r="R10" s="166"/>
      <c r="S10" s="166"/>
      <c r="T10" s="166"/>
      <c r="U10" s="166"/>
      <c r="V10" s="166"/>
      <c r="W10" s="166"/>
      <c r="X10" s="166"/>
      <c r="Y10" s="166"/>
      <c r="Z10" s="166"/>
      <c r="AA10" s="166"/>
      <c r="AB10" s="166"/>
      <c r="AC10" s="166"/>
      <c r="AD10" s="166"/>
      <c r="AE10" s="166"/>
      <c r="AF10" s="166"/>
      <c r="AG10" s="166"/>
      <c r="AH10" s="166"/>
      <c r="AI10" s="166"/>
      <c r="AJ10" s="166"/>
      <c r="AK10" s="166"/>
      <c r="AL10" s="166"/>
      <c r="AM10" s="166"/>
      <c r="AN10" s="166"/>
      <c r="AO10" s="166"/>
      <c r="AP10" s="166"/>
      <c r="AQ10" s="166"/>
      <c r="BC10" s="166"/>
    </row>
    <row r="11" spans="1:170">
      <c r="A11" s="971"/>
      <c r="B11" s="972"/>
      <c r="C11" s="972"/>
      <c r="D11" s="972"/>
      <c r="E11" s="972"/>
      <c r="F11" s="972"/>
      <c r="G11" s="972"/>
      <c r="H11" s="972"/>
      <c r="I11" s="972"/>
      <c r="J11" s="972"/>
      <c r="K11" s="972"/>
      <c r="L11" s="973"/>
      <c r="M11" s="166"/>
      <c r="N11" s="166"/>
      <c r="O11" s="166"/>
      <c r="P11" s="166"/>
      <c r="Q11" s="166"/>
      <c r="R11" s="166"/>
      <c r="S11" s="166"/>
      <c r="T11" s="166"/>
      <c r="U11" s="166"/>
      <c r="V11" s="166"/>
      <c r="W11" s="166"/>
      <c r="X11" s="166"/>
      <c r="Y11" s="166"/>
      <c r="Z11" s="166"/>
      <c r="AA11" s="166"/>
      <c r="AB11" s="166"/>
      <c r="AC11" s="166"/>
      <c r="AD11" s="166"/>
      <c r="AE11" s="166"/>
      <c r="AF11" s="166"/>
      <c r="AG11" s="166"/>
      <c r="AH11" s="166"/>
      <c r="AI11" s="166"/>
      <c r="AJ11" s="166"/>
      <c r="AK11" s="166"/>
      <c r="AL11" s="166"/>
      <c r="AM11" s="166"/>
      <c r="AN11" s="166"/>
      <c r="AO11" s="166"/>
      <c r="AP11" s="166"/>
      <c r="AQ11" s="166"/>
      <c r="AR11" s="167"/>
      <c r="BC11" s="166"/>
      <c r="BD11" s="167" t="s">
        <v>1318</v>
      </c>
      <c r="BP11" s="167" t="s">
        <v>1319</v>
      </c>
      <c r="CB11" s="167" t="s">
        <v>1319</v>
      </c>
    </row>
    <row r="12" spans="1:170" ht="15.75" thickBot="1">
      <c r="A12" s="971"/>
      <c r="B12" s="972"/>
      <c r="C12" s="972"/>
      <c r="D12" s="972"/>
      <c r="E12" s="972"/>
      <c r="F12" s="972"/>
      <c r="G12" s="972"/>
      <c r="H12" s="972"/>
      <c r="I12" s="972"/>
      <c r="J12" s="972"/>
      <c r="K12" s="972"/>
      <c r="L12" s="973"/>
      <c r="M12" s="166"/>
      <c r="N12" s="166"/>
      <c r="O12" s="166"/>
      <c r="P12" s="166"/>
      <c r="Q12" s="166"/>
      <c r="R12" s="166"/>
      <c r="S12" s="166"/>
      <c r="T12" s="166"/>
      <c r="U12" s="166"/>
      <c r="V12" s="166"/>
      <c r="W12" s="166"/>
      <c r="X12" s="166"/>
      <c r="Y12" s="166"/>
      <c r="Z12" s="166"/>
      <c r="AA12" s="166"/>
      <c r="AB12" s="166"/>
      <c r="AC12" s="166"/>
      <c r="AD12" s="166"/>
      <c r="AE12" s="166"/>
      <c r="AF12" s="166"/>
      <c r="AG12" s="166"/>
      <c r="AH12" s="166"/>
      <c r="AI12" s="166"/>
      <c r="AJ12" s="166"/>
      <c r="AK12" s="166"/>
      <c r="AL12" s="166"/>
      <c r="AM12" s="166"/>
      <c r="AN12" s="166"/>
      <c r="AO12" s="166"/>
      <c r="AP12" s="166"/>
      <c r="AQ12" s="166"/>
      <c r="BC12" s="166"/>
    </row>
    <row r="13" spans="1:170" ht="15.75" thickBot="1">
      <c r="A13" s="971"/>
      <c r="B13" s="972"/>
      <c r="C13" s="972"/>
      <c r="D13" s="972"/>
      <c r="E13" s="972"/>
      <c r="F13" s="972"/>
      <c r="G13" s="972"/>
      <c r="H13" s="972"/>
      <c r="I13" s="972"/>
      <c r="J13" s="972"/>
      <c r="K13" s="972"/>
      <c r="L13" s="973"/>
      <c r="M13" s="166"/>
      <c r="N13" s="166"/>
      <c r="O13" s="676" t="s">
        <v>184</v>
      </c>
      <c r="P13" s="41"/>
      <c r="Q13" s="41"/>
      <c r="R13" s="41"/>
      <c r="S13" s="41"/>
      <c r="T13" s="41"/>
      <c r="AE13" s="166"/>
      <c r="AF13" s="168" t="s">
        <v>238</v>
      </c>
      <c r="AQ13" s="166"/>
      <c r="AR13" s="168" t="s">
        <v>243</v>
      </c>
      <c r="BC13" s="166"/>
      <c r="BD13" s="168" t="s">
        <v>250</v>
      </c>
      <c r="BP13" s="40" t="s">
        <v>1027</v>
      </c>
      <c r="CB13" s="40" t="s">
        <v>264</v>
      </c>
      <c r="CN13" s="40" t="s">
        <v>270</v>
      </c>
      <c r="CZ13" s="40" t="s">
        <v>1320</v>
      </c>
      <c r="DL13" s="40" t="s">
        <v>1321</v>
      </c>
    </row>
    <row r="14" spans="1:170">
      <c r="A14" s="971"/>
      <c r="B14" s="972"/>
      <c r="C14" s="972"/>
      <c r="D14" s="972"/>
      <c r="E14" s="972"/>
      <c r="F14" s="972"/>
      <c r="G14" s="972"/>
      <c r="H14" s="972"/>
      <c r="I14" s="972"/>
      <c r="J14" s="972"/>
      <c r="K14" s="972"/>
      <c r="L14" s="973"/>
      <c r="M14" s="166"/>
      <c r="N14" s="166"/>
      <c r="AE14" s="166"/>
      <c r="AQ14" s="166"/>
      <c r="BC14" s="166"/>
    </row>
    <row r="15" spans="1:170" ht="78" customHeight="1">
      <c r="A15" s="971"/>
      <c r="B15" s="972"/>
      <c r="C15" s="972"/>
      <c r="D15" s="972"/>
      <c r="E15" s="972"/>
      <c r="F15" s="972"/>
      <c r="G15" s="972"/>
      <c r="H15" s="972"/>
      <c r="I15" s="972"/>
      <c r="J15" s="972"/>
      <c r="K15" s="972"/>
      <c r="L15" s="973"/>
      <c r="M15" s="166"/>
      <c r="N15" s="166"/>
      <c r="O15" s="681" t="s">
        <v>558</v>
      </c>
      <c r="P15" s="682" t="s">
        <v>1047</v>
      </c>
      <c r="Q15" s="682" t="s">
        <v>1207</v>
      </c>
      <c r="R15" s="683" t="s">
        <v>999</v>
      </c>
      <c r="S15" s="684" t="s">
        <v>1207</v>
      </c>
      <c r="T15" s="685" t="s">
        <v>1322</v>
      </c>
      <c r="U15" s="684" t="s">
        <v>1207</v>
      </c>
      <c r="V15" s="683" t="s">
        <v>1323</v>
      </c>
      <c r="W15" s="684" t="s">
        <v>1207</v>
      </c>
      <c r="X15" s="683" t="s">
        <v>1324</v>
      </c>
      <c r="Y15" s="684" t="s">
        <v>1207</v>
      </c>
      <c r="Z15" s="683" t="s">
        <v>1325</v>
      </c>
      <c r="AA15" s="684" t="s">
        <v>1207</v>
      </c>
      <c r="AB15" s="678"/>
      <c r="AC15" s="677"/>
      <c r="AD15" s="678"/>
      <c r="AE15" s="166"/>
      <c r="AF15" s="159" t="s">
        <v>998</v>
      </c>
      <c r="AG15" s="160" t="s">
        <v>999</v>
      </c>
      <c r="AH15" s="161" t="s">
        <v>1207</v>
      </c>
      <c r="AI15" s="162" t="s">
        <v>1322</v>
      </c>
      <c r="AJ15" s="161" t="s">
        <v>1207</v>
      </c>
      <c r="AK15" s="160" t="s">
        <v>1323</v>
      </c>
      <c r="AL15" s="161" t="s">
        <v>1207</v>
      </c>
      <c r="AM15" s="160" t="s">
        <v>1324</v>
      </c>
      <c r="AN15" s="161" t="s">
        <v>1207</v>
      </c>
      <c r="AO15" s="160" t="s">
        <v>1325</v>
      </c>
      <c r="AP15" s="161" t="s">
        <v>1207</v>
      </c>
      <c r="AQ15" s="166"/>
      <c r="AR15" s="159" t="s">
        <v>998</v>
      </c>
      <c r="AS15" s="160" t="s">
        <v>999</v>
      </c>
      <c r="AT15" s="161" t="s">
        <v>1207</v>
      </c>
      <c r="AU15" s="162" t="s">
        <v>1322</v>
      </c>
      <c r="AV15" s="161" t="s">
        <v>1207</v>
      </c>
      <c r="AW15" s="160" t="s">
        <v>1323</v>
      </c>
      <c r="AX15" s="161" t="s">
        <v>1207</v>
      </c>
      <c r="AY15" s="160" t="s">
        <v>1324</v>
      </c>
      <c r="AZ15" s="161" t="s">
        <v>1207</v>
      </c>
      <c r="BA15" s="160" t="s">
        <v>1325</v>
      </c>
      <c r="BB15" s="161" t="s">
        <v>1207</v>
      </c>
      <c r="BC15" s="166"/>
      <c r="BD15" s="86" t="s">
        <v>998</v>
      </c>
      <c r="BE15" s="87" t="s">
        <v>999</v>
      </c>
      <c r="BF15" s="88" t="s">
        <v>1207</v>
      </c>
      <c r="BG15" s="89" t="s">
        <v>1322</v>
      </c>
      <c r="BH15" s="88" t="s">
        <v>1207</v>
      </c>
      <c r="BI15" s="87" t="s">
        <v>1323</v>
      </c>
      <c r="BJ15" s="88" t="s">
        <v>1207</v>
      </c>
      <c r="BK15" s="90" t="s">
        <v>1324</v>
      </c>
      <c r="BL15" s="91" t="s">
        <v>1207</v>
      </c>
      <c r="BM15" s="87" t="s">
        <v>1325</v>
      </c>
      <c r="BN15" s="88" t="s">
        <v>1207</v>
      </c>
      <c r="BP15" s="92" t="s">
        <v>998</v>
      </c>
      <c r="BQ15" s="87" t="s">
        <v>999</v>
      </c>
      <c r="BR15" s="88" t="s">
        <v>1207</v>
      </c>
      <c r="BS15" s="89" t="s">
        <v>1322</v>
      </c>
      <c r="BT15" s="88" t="s">
        <v>1207</v>
      </c>
      <c r="BU15" s="87" t="s">
        <v>1323</v>
      </c>
      <c r="BV15" s="88" t="s">
        <v>1207</v>
      </c>
      <c r="BW15" s="87" t="s">
        <v>1324</v>
      </c>
      <c r="BX15" s="88" t="s">
        <v>1207</v>
      </c>
      <c r="BY15" s="87" t="s">
        <v>1325</v>
      </c>
      <c r="BZ15" s="88" t="s">
        <v>1207</v>
      </c>
      <c r="CB15" s="92" t="s">
        <v>998</v>
      </c>
      <c r="CC15" s="87" t="s">
        <v>999</v>
      </c>
      <c r="CD15" s="88" t="s">
        <v>1207</v>
      </c>
      <c r="CE15" s="89" t="s">
        <v>1322</v>
      </c>
      <c r="CF15" s="88" t="s">
        <v>1207</v>
      </c>
      <c r="CG15" s="87" t="s">
        <v>1323</v>
      </c>
      <c r="CH15" s="88" t="s">
        <v>1207</v>
      </c>
      <c r="CI15" s="87" t="s">
        <v>1324</v>
      </c>
      <c r="CJ15" s="88" t="s">
        <v>1207</v>
      </c>
      <c r="CK15" s="87" t="s">
        <v>1325</v>
      </c>
      <c r="CL15" s="88" t="s">
        <v>1207</v>
      </c>
      <c r="CN15" s="92" t="s">
        <v>998</v>
      </c>
      <c r="CO15" s="87" t="s">
        <v>999</v>
      </c>
      <c r="CP15" s="88" t="s">
        <v>1207</v>
      </c>
      <c r="CQ15" s="89" t="s">
        <v>1322</v>
      </c>
      <c r="CR15" s="88" t="s">
        <v>1207</v>
      </c>
      <c r="CS15" s="87" t="s">
        <v>1323</v>
      </c>
      <c r="CT15" s="88" t="s">
        <v>1207</v>
      </c>
      <c r="CU15" s="87" t="s">
        <v>1324</v>
      </c>
      <c r="CV15" s="88" t="s">
        <v>1207</v>
      </c>
      <c r="CW15" s="87" t="s">
        <v>1325</v>
      </c>
      <c r="CX15" s="88" t="s">
        <v>1207</v>
      </c>
      <c r="CZ15" s="92" t="s">
        <v>998</v>
      </c>
      <c r="DA15" s="87" t="s">
        <v>999</v>
      </c>
      <c r="DB15" s="88" t="s">
        <v>1207</v>
      </c>
      <c r="DC15" s="89" t="s">
        <v>1322</v>
      </c>
      <c r="DD15" s="88" t="s">
        <v>1207</v>
      </c>
      <c r="DE15" s="87" t="s">
        <v>1323</v>
      </c>
      <c r="DF15" s="88" t="s">
        <v>1207</v>
      </c>
      <c r="DG15" s="87" t="s">
        <v>1324</v>
      </c>
      <c r="DH15" s="88" t="s">
        <v>1207</v>
      </c>
      <c r="DI15" s="87" t="s">
        <v>1325</v>
      </c>
      <c r="DJ15" s="88" t="s">
        <v>1207</v>
      </c>
      <c r="DL15" s="92" t="s">
        <v>998</v>
      </c>
      <c r="DM15" s="87" t="s">
        <v>999</v>
      </c>
      <c r="DN15" s="88" t="s">
        <v>1207</v>
      </c>
      <c r="DO15" s="89" t="s">
        <v>1322</v>
      </c>
      <c r="DP15" s="88" t="s">
        <v>1207</v>
      </c>
      <c r="DQ15" s="87" t="s">
        <v>1323</v>
      </c>
      <c r="DR15" s="88" t="s">
        <v>1207</v>
      </c>
      <c r="DS15" s="87" t="s">
        <v>1324</v>
      </c>
      <c r="DT15" s="88" t="s">
        <v>1207</v>
      </c>
      <c r="DU15" s="87" t="s">
        <v>1325</v>
      </c>
      <c r="DV15" s="88" t="s">
        <v>1207</v>
      </c>
      <c r="EB15" s="169"/>
      <c r="EC15" s="169"/>
    </row>
    <row r="16" spans="1:170" ht="15" customHeight="1">
      <c r="A16" s="971"/>
      <c r="B16" s="972"/>
      <c r="C16" s="972"/>
      <c r="D16" s="972"/>
      <c r="E16" s="972"/>
      <c r="F16" s="972"/>
      <c r="G16" s="972"/>
      <c r="H16" s="972"/>
      <c r="I16" s="972"/>
      <c r="J16" s="972"/>
      <c r="K16" s="972"/>
      <c r="L16" s="973"/>
      <c r="M16" s="166"/>
      <c r="N16" s="166"/>
      <c r="O16" s="686" t="s">
        <v>975</v>
      </c>
      <c r="P16" s="347" t="s">
        <v>1326</v>
      </c>
      <c r="Q16" s="347" t="s">
        <v>1327</v>
      </c>
      <c r="R16" s="347">
        <v>54</v>
      </c>
      <c r="S16" s="347" t="s">
        <v>1328</v>
      </c>
      <c r="T16" s="347">
        <v>53</v>
      </c>
      <c r="U16" s="347">
        <v>13</v>
      </c>
      <c r="V16" s="347">
        <v>49</v>
      </c>
      <c r="W16" s="347">
        <v>12</v>
      </c>
      <c r="X16" s="347">
        <v>51</v>
      </c>
      <c r="Y16" s="347">
        <v>11</v>
      </c>
      <c r="Z16" s="347">
        <v>52</v>
      </c>
      <c r="AA16" s="675">
        <v>13</v>
      </c>
      <c r="AB16" s="679"/>
      <c r="AC16" s="679"/>
      <c r="AD16" s="477"/>
      <c r="AE16" s="166"/>
      <c r="AF16" s="163" t="s">
        <v>1329</v>
      </c>
      <c r="AG16" s="366">
        <v>54</v>
      </c>
      <c r="AH16" s="347">
        <v>10</v>
      </c>
      <c r="AI16" s="366">
        <v>52</v>
      </c>
      <c r="AJ16" s="347">
        <v>12</v>
      </c>
      <c r="AK16" s="366">
        <v>49</v>
      </c>
      <c r="AL16" s="347">
        <v>12</v>
      </c>
      <c r="AM16" s="366">
        <v>50</v>
      </c>
      <c r="AN16" s="347">
        <v>10</v>
      </c>
      <c r="AO16" s="383">
        <v>52</v>
      </c>
      <c r="AP16" s="347">
        <v>12</v>
      </c>
      <c r="AQ16" s="166"/>
      <c r="AR16" s="163" t="s">
        <v>1329</v>
      </c>
      <c r="AS16" s="366">
        <v>54</v>
      </c>
      <c r="AT16" s="347">
        <v>11</v>
      </c>
      <c r="AU16" s="366">
        <v>52</v>
      </c>
      <c r="AV16" s="347">
        <v>12</v>
      </c>
      <c r="AW16" s="366">
        <v>48</v>
      </c>
      <c r="AX16" s="347">
        <v>12</v>
      </c>
      <c r="AY16" s="366">
        <v>50</v>
      </c>
      <c r="AZ16" s="347">
        <v>10</v>
      </c>
      <c r="BA16" s="366">
        <v>51</v>
      </c>
      <c r="BB16" s="347">
        <v>13</v>
      </c>
      <c r="BC16" s="166"/>
      <c r="BD16" s="157" t="s">
        <v>1329</v>
      </c>
      <c r="BE16" s="263">
        <v>53</v>
      </c>
      <c r="BF16" s="263">
        <v>11</v>
      </c>
      <c r="BG16" s="263">
        <v>51</v>
      </c>
      <c r="BH16" s="263">
        <v>11</v>
      </c>
      <c r="BI16" s="263">
        <v>48</v>
      </c>
      <c r="BJ16" s="263">
        <v>12</v>
      </c>
      <c r="BK16" s="263">
        <v>49</v>
      </c>
      <c r="BL16" s="263">
        <v>10</v>
      </c>
      <c r="BM16" s="263">
        <v>50</v>
      </c>
      <c r="BN16" s="263">
        <v>13</v>
      </c>
      <c r="BP16" s="170" t="s">
        <v>1329</v>
      </c>
      <c r="BQ16" s="171">
        <v>53</v>
      </c>
      <c r="BR16" s="95">
        <v>10</v>
      </c>
      <c r="BS16" s="95">
        <v>52</v>
      </c>
      <c r="BT16" s="95">
        <v>11</v>
      </c>
      <c r="BU16" s="95">
        <v>49</v>
      </c>
      <c r="BV16" s="95">
        <v>12</v>
      </c>
      <c r="BW16" s="95">
        <v>49</v>
      </c>
      <c r="BX16" s="95">
        <v>10</v>
      </c>
      <c r="BY16" s="95">
        <v>48</v>
      </c>
      <c r="BZ16" s="95">
        <v>11</v>
      </c>
      <c r="CB16" s="170" t="s">
        <v>1329</v>
      </c>
      <c r="CC16" s="171">
        <v>53</v>
      </c>
      <c r="CD16" s="171">
        <v>10</v>
      </c>
      <c r="CE16" s="171">
        <v>52</v>
      </c>
      <c r="CF16" s="171">
        <v>12</v>
      </c>
      <c r="CG16" s="171">
        <v>48</v>
      </c>
      <c r="CH16" s="96">
        <v>12</v>
      </c>
      <c r="CI16" s="171">
        <v>50</v>
      </c>
      <c r="CJ16" s="171">
        <v>11</v>
      </c>
      <c r="CK16" s="171">
        <v>50</v>
      </c>
      <c r="CL16" s="171">
        <v>12</v>
      </c>
      <c r="CN16" s="170" t="s">
        <v>1329</v>
      </c>
      <c r="CO16" s="171">
        <v>54</v>
      </c>
      <c r="CP16" s="171">
        <v>10</v>
      </c>
      <c r="CQ16" s="171">
        <v>52</v>
      </c>
      <c r="CR16" s="171">
        <v>12</v>
      </c>
      <c r="CS16" s="171">
        <v>49</v>
      </c>
      <c r="CT16" s="96">
        <v>12</v>
      </c>
      <c r="CU16" s="171">
        <v>51</v>
      </c>
      <c r="CV16" s="171">
        <v>10</v>
      </c>
      <c r="CW16" s="171">
        <v>52</v>
      </c>
      <c r="CX16" s="171">
        <v>11</v>
      </c>
      <c r="CZ16" s="170" t="s">
        <v>1330</v>
      </c>
      <c r="DA16" s="172">
        <v>54</v>
      </c>
      <c r="DB16" s="172">
        <v>10</v>
      </c>
      <c r="DC16" s="172">
        <v>52</v>
      </c>
      <c r="DD16" s="172">
        <v>12</v>
      </c>
      <c r="DE16" s="173">
        <v>51</v>
      </c>
      <c r="DF16" s="173">
        <v>11</v>
      </c>
      <c r="DG16" s="172">
        <v>52</v>
      </c>
      <c r="DH16" s="172">
        <v>10</v>
      </c>
      <c r="DI16" s="172">
        <v>51</v>
      </c>
      <c r="DJ16" s="172">
        <v>11</v>
      </c>
      <c r="DL16" s="174" t="s">
        <v>1330</v>
      </c>
      <c r="DM16" s="175">
        <v>52</v>
      </c>
      <c r="DN16" s="175">
        <v>7</v>
      </c>
      <c r="DO16" s="175">
        <v>50</v>
      </c>
      <c r="DP16" s="176">
        <v>9</v>
      </c>
      <c r="DQ16" s="177">
        <v>50</v>
      </c>
      <c r="DR16" s="177">
        <v>8</v>
      </c>
      <c r="DS16" s="178">
        <v>52</v>
      </c>
      <c r="DT16" s="179">
        <v>7</v>
      </c>
      <c r="DU16" s="175">
        <v>51</v>
      </c>
      <c r="DV16" s="175">
        <v>8</v>
      </c>
      <c r="EB16" s="169"/>
      <c r="EC16" s="169"/>
      <c r="FN16" s="93"/>
    </row>
    <row r="17" spans="1:170" ht="15" customHeight="1">
      <c r="A17" s="974"/>
      <c r="B17" s="975"/>
      <c r="C17" s="975"/>
      <c r="D17" s="975"/>
      <c r="E17" s="975"/>
      <c r="F17" s="975"/>
      <c r="G17" s="975"/>
      <c r="H17" s="975"/>
      <c r="I17" s="975"/>
      <c r="J17" s="975"/>
      <c r="K17" s="975"/>
      <c r="L17" s="976"/>
      <c r="M17" s="166"/>
      <c r="N17" s="166"/>
      <c r="O17" s="686" t="s">
        <v>976</v>
      </c>
      <c r="P17" s="347" t="s">
        <v>1331</v>
      </c>
      <c r="Q17" s="347" t="s">
        <v>1332</v>
      </c>
      <c r="R17" s="347">
        <v>51</v>
      </c>
      <c r="S17" s="347" t="s">
        <v>1328</v>
      </c>
      <c r="T17" s="347">
        <v>49</v>
      </c>
      <c r="U17" s="347">
        <v>12</v>
      </c>
      <c r="V17" s="347">
        <v>46</v>
      </c>
      <c r="W17" s="347">
        <v>11</v>
      </c>
      <c r="X17" s="347">
        <v>48</v>
      </c>
      <c r="Y17" s="347">
        <v>9</v>
      </c>
      <c r="Z17" s="347">
        <v>47</v>
      </c>
      <c r="AA17" s="675">
        <v>10</v>
      </c>
      <c r="AB17" s="679"/>
      <c r="AC17" s="679"/>
      <c r="AD17" s="477"/>
      <c r="AE17" s="166"/>
      <c r="AF17" s="164" t="s">
        <v>1333</v>
      </c>
      <c r="AG17" s="383">
        <v>50</v>
      </c>
      <c r="AH17" s="347">
        <v>9</v>
      </c>
      <c r="AI17" s="383">
        <v>49</v>
      </c>
      <c r="AJ17" s="347">
        <v>11</v>
      </c>
      <c r="AK17" s="383">
        <v>46</v>
      </c>
      <c r="AL17" s="347">
        <v>11</v>
      </c>
      <c r="AM17" s="383">
        <v>47</v>
      </c>
      <c r="AN17" s="347">
        <v>9</v>
      </c>
      <c r="AO17" s="383">
        <v>47</v>
      </c>
      <c r="AP17" s="347">
        <v>10</v>
      </c>
      <c r="AQ17" s="166"/>
      <c r="AR17" s="164" t="s">
        <v>1333</v>
      </c>
      <c r="AS17" s="347">
        <v>50</v>
      </c>
      <c r="AT17" s="347">
        <v>10</v>
      </c>
      <c r="AU17" s="347">
        <v>48</v>
      </c>
      <c r="AV17" s="347">
        <v>11</v>
      </c>
      <c r="AW17" s="347">
        <v>45</v>
      </c>
      <c r="AX17" s="347">
        <v>11</v>
      </c>
      <c r="AY17" s="347">
        <v>47</v>
      </c>
      <c r="AZ17" s="347">
        <v>9</v>
      </c>
      <c r="BA17" s="347">
        <v>46</v>
      </c>
      <c r="BB17" s="347">
        <v>10</v>
      </c>
      <c r="BC17" s="166"/>
      <c r="BD17" s="158" t="s">
        <v>1333</v>
      </c>
      <c r="BE17" s="263">
        <v>49</v>
      </c>
      <c r="BF17" s="263">
        <v>10</v>
      </c>
      <c r="BG17" s="263">
        <v>47</v>
      </c>
      <c r="BH17" s="263">
        <v>10</v>
      </c>
      <c r="BI17" s="263">
        <v>44</v>
      </c>
      <c r="BJ17" s="263">
        <v>11</v>
      </c>
      <c r="BK17" s="263">
        <v>46</v>
      </c>
      <c r="BL17" s="263">
        <v>9</v>
      </c>
      <c r="BM17" s="263">
        <v>45</v>
      </c>
      <c r="BN17" s="263">
        <v>10</v>
      </c>
      <c r="BP17" s="180" t="s">
        <v>1333</v>
      </c>
      <c r="BQ17" s="181">
        <v>49</v>
      </c>
      <c r="BR17" s="95">
        <v>9</v>
      </c>
      <c r="BS17" s="95">
        <v>48</v>
      </c>
      <c r="BT17" s="95">
        <v>10</v>
      </c>
      <c r="BU17" s="95">
        <v>45</v>
      </c>
      <c r="BV17" s="95">
        <v>11</v>
      </c>
      <c r="BW17" s="95">
        <v>46</v>
      </c>
      <c r="BX17" s="95">
        <v>9</v>
      </c>
      <c r="BY17" s="95">
        <v>44</v>
      </c>
      <c r="BZ17" s="95">
        <v>8</v>
      </c>
      <c r="CB17" s="180" t="s">
        <v>1333</v>
      </c>
      <c r="CC17" s="181">
        <v>50</v>
      </c>
      <c r="CD17" s="181">
        <v>10</v>
      </c>
      <c r="CE17" s="181">
        <v>48</v>
      </c>
      <c r="CF17" s="181">
        <v>10</v>
      </c>
      <c r="CG17" s="96">
        <v>44</v>
      </c>
      <c r="CH17" s="96">
        <v>11</v>
      </c>
      <c r="CI17" s="181">
        <v>46</v>
      </c>
      <c r="CJ17" s="181">
        <v>9</v>
      </c>
      <c r="CK17" s="181">
        <v>45</v>
      </c>
      <c r="CL17" s="181">
        <v>10</v>
      </c>
      <c r="CN17" s="180" t="s">
        <v>1333</v>
      </c>
      <c r="CO17" s="181">
        <v>50</v>
      </c>
      <c r="CP17" s="181">
        <v>9</v>
      </c>
      <c r="CQ17" s="181">
        <v>48</v>
      </c>
      <c r="CR17" s="181">
        <v>10</v>
      </c>
      <c r="CS17" s="96">
        <v>46</v>
      </c>
      <c r="CT17" s="96">
        <v>11</v>
      </c>
      <c r="CU17" s="181">
        <v>47</v>
      </c>
      <c r="CV17" s="181">
        <v>9</v>
      </c>
      <c r="CW17" s="181">
        <v>47</v>
      </c>
      <c r="CX17" s="181">
        <v>9</v>
      </c>
      <c r="CZ17" s="180" t="s">
        <v>1021</v>
      </c>
      <c r="DA17" s="182">
        <v>51</v>
      </c>
      <c r="DB17" s="182">
        <v>9</v>
      </c>
      <c r="DC17" s="182">
        <v>47</v>
      </c>
      <c r="DD17" s="182">
        <v>11</v>
      </c>
      <c r="DE17" s="173">
        <v>48</v>
      </c>
      <c r="DF17" s="173">
        <v>10</v>
      </c>
      <c r="DG17" s="182">
        <v>49</v>
      </c>
      <c r="DH17" s="182">
        <v>9</v>
      </c>
      <c r="DI17" s="182">
        <v>46</v>
      </c>
      <c r="DJ17" s="182">
        <v>9</v>
      </c>
      <c r="DL17" s="183" t="s">
        <v>1021</v>
      </c>
      <c r="DM17" s="184">
        <v>49</v>
      </c>
      <c r="DN17" s="184">
        <v>7</v>
      </c>
      <c r="DO17" s="184">
        <v>47</v>
      </c>
      <c r="DP17" s="185">
        <v>8</v>
      </c>
      <c r="DQ17" s="186">
        <v>48</v>
      </c>
      <c r="DR17" s="186">
        <v>8</v>
      </c>
      <c r="DS17" s="187">
        <v>50</v>
      </c>
      <c r="DT17" s="188">
        <v>7</v>
      </c>
      <c r="DU17" s="189">
        <v>48</v>
      </c>
      <c r="DV17" s="189">
        <v>7</v>
      </c>
      <c r="EC17" s="169"/>
      <c r="FN17" s="93"/>
    </row>
    <row r="18" spans="1:170" ht="15" customHeight="1">
      <c r="O18" s="695" t="s">
        <v>668</v>
      </c>
      <c r="P18" s="696">
        <v>257</v>
      </c>
      <c r="Q18" s="696">
        <v>40</v>
      </c>
      <c r="R18" s="697">
        <v>54</v>
      </c>
      <c r="S18" s="696">
        <v>8</v>
      </c>
      <c r="T18" s="697">
        <v>54</v>
      </c>
      <c r="U18" s="696">
        <v>10</v>
      </c>
      <c r="V18" s="697">
        <v>49</v>
      </c>
      <c r="W18" s="696">
        <v>10</v>
      </c>
      <c r="X18" s="698">
        <v>50</v>
      </c>
      <c r="Y18" s="696">
        <v>9</v>
      </c>
      <c r="Z18" s="698">
        <v>48</v>
      </c>
      <c r="AA18" s="696">
        <v>8</v>
      </c>
      <c r="AB18" s="679"/>
      <c r="AC18" s="679"/>
      <c r="AD18" s="477"/>
      <c r="AF18" s="346" t="s">
        <v>668</v>
      </c>
      <c r="AG18" s="366">
        <v>54</v>
      </c>
      <c r="AH18" s="347">
        <v>10</v>
      </c>
      <c r="AI18" s="383">
        <v>51</v>
      </c>
      <c r="AJ18" s="347">
        <v>10</v>
      </c>
      <c r="AK18" s="366">
        <v>49</v>
      </c>
      <c r="AL18" s="347">
        <v>11</v>
      </c>
      <c r="AM18" s="366">
        <v>50</v>
      </c>
      <c r="AN18" s="347">
        <v>9</v>
      </c>
      <c r="AO18" s="383">
        <v>49</v>
      </c>
      <c r="AP18" s="347">
        <v>12</v>
      </c>
      <c r="AR18" s="165" t="s">
        <v>668</v>
      </c>
      <c r="AS18" s="347">
        <v>52</v>
      </c>
      <c r="AT18" s="347">
        <v>9</v>
      </c>
      <c r="AU18" s="347">
        <v>50</v>
      </c>
      <c r="AV18" s="347">
        <v>10</v>
      </c>
      <c r="AW18" s="347">
        <v>46</v>
      </c>
      <c r="AX18" s="347">
        <v>9</v>
      </c>
      <c r="AY18" s="347">
        <v>47</v>
      </c>
      <c r="AZ18" s="347">
        <v>8</v>
      </c>
      <c r="BA18" s="347">
        <v>49</v>
      </c>
      <c r="BB18" s="347">
        <v>10</v>
      </c>
      <c r="BD18" s="94" t="s">
        <v>668</v>
      </c>
      <c r="BE18" s="263">
        <v>52</v>
      </c>
      <c r="BF18" s="263">
        <v>10</v>
      </c>
      <c r="BG18" s="263">
        <v>48</v>
      </c>
      <c r="BH18" s="263">
        <v>11</v>
      </c>
      <c r="BI18" s="263">
        <v>47</v>
      </c>
      <c r="BJ18" s="263">
        <v>11</v>
      </c>
      <c r="BK18" s="263">
        <v>47</v>
      </c>
      <c r="BL18" s="263">
        <v>8</v>
      </c>
      <c r="BM18" s="263">
        <v>45</v>
      </c>
      <c r="BN18" s="263">
        <v>10</v>
      </c>
      <c r="BP18" s="94" t="s">
        <v>668</v>
      </c>
      <c r="BQ18" s="96">
        <v>52</v>
      </c>
      <c r="BR18" s="95">
        <v>8</v>
      </c>
      <c r="BS18" s="95">
        <v>52</v>
      </c>
      <c r="BT18" s="95">
        <v>13</v>
      </c>
      <c r="BU18" s="95">
        <v>50</v>
      </c>
      <c r="BV18" s="95">
        <v>9</v>
      </c>
      <c r="BW18" s="95">
        <v>49</v>
      </c>
      <c r="BX18" s="95">
        <v>8</v>
      </c>
      <c r="BY18" s="95">
        <v>43</v>
      </c>
      <c r="BZ18" s="95">
        <v>9</v>
      </c>
      <c r="CB18" s="94" t="s">
        <v>668</v>
      </c>
      <c r="CC18" s="96">
        <v>53</v>
      </c>
      <c r="CD18" s="96">
        <v>8</v>
      </c>
      <c r="CE18" s="96">
        <v>49</v>
      </c>
      <c r="CF18" s="96">
        <v>9</v>
      </c>
      <c r="CG18" s="96">
        <v>46</v>
      </c>
      <c r="CH18" s="96">
        <v>9</v>
      </c>
      <c r="CI18" s="96">
        <v>48</v>
      </c>
      <c r="CJ18" s="96">
        <v>9</v>
      </c>
      <c r="CK18" s="96">
        <v>42</v>
      </c>
      <c r="CL18" s="96">
        <v>8</v>
      </c>
      <c r="CN18" s="94" t="s">
        <v>668</v>
      </c>
      <c r="CO18" s="96">
        <v>51</v>
      </c>
      <c r="CP18" s="96">
        <v>9</v>
      </c>
      <c r="CQ18" s="96">
        <v>48</v>
      </c>
      <c r="CR18" s="96">
        <v>11</v>
      </c>
      <c r="CS18" s="96">
        <v>47</v>
      </c>
      <c r="CT18" s="96">
        <v>10</v>
      </c>
      <c r="CU18" s="96">
        <v>48</v>
      </c>
      <c r="CV18" s="96">
        <v>9</v>
      </c>
      <c r="CW18" s="96">
        <v>46</v>
      </c>
      <c r="CX18" s="96">
        <v>8</v>
      </c>
      <c r="CZ18" s="94" t="s">
        <v>668</v>
      </c>
      <c r="DA18" s="190">
        <v>53</v>
      </c>
      <c r="DB18" s="190">
        <v>8</v>
      </c>
      <c r="DC18" s="190">
        <v>51</v>
      </c>
      <c r="DD18" s="190">
        <v>12</v>
      </c>
      <c r="DE18" s="190">
        <v>52</v>
      </c>
      <c r="DF18" s="190">
        <v>11</v>
      </c>
      <c r="DG18" s="190">
        <v>52</v>
      </c>
      <c r="DH18" s="190">
        <v>8</v>
      </c>
      <c r="DI18" s="190">
        <v>46</v>
      </c>
      <c r="DJ18" s="190">
        <v>8</v>
      </c>
      <c r="DL18" s="191" t="s">
        <v>668</v>
      </c>
      <c r="DM18" s="97">
        <v>51</v>
      </c>
      <c r="DN18" s="97">
        <v>7</v>
      </c>
      <c r="DO18" s="192">
        <v>47</v>
      </c>
      <c r="DP18" s="98">
        <v>8</v>
      </c>
      <c r="DQ18" s="99">
        <v>49</v>
      </c>
      <c r="DR18" s="99">
        <v>9</v>
      </c>
      <c r="DS18" s="99">
        <v>50</v>
      </c>
      <c r="DT18" s="99">
        <v>7</v>
      </c>
      <c r="DU18" s="100">
        <v>48</v>
      </c>
      <c r="DV18" s="100">
        <v>8</v>
      </c>
      <c r="FN18" s="93"/>
    </row>
    <row r="19" spans="1:170" ht="15" customHeight="1">
      <c r="O19" s="695" t="s">
        <v>613</v>
      </c>
      <c r="P19" s="699">
        <v>241</v>
      </c>
      <c r="Q19" s="696">
        <v>46</v>
      </c>
      <c r="R19" s="698">
        <v>52</v>
      </c>
      <c r="S19" s="696">
        <v>9</v>
      </c>
      <c r="T19" s="699">
        <v>47</v>
      </c>
      <c r="U19" s="696">
        <v>12</v>
      </c>
      <c r="V19" s="698">
        <v>46</v>
      </c>
      <c r="W19" s="696">
        <v>12</v>
      </c>
      <c r="X19" s="698">
        <v>49</v>
      </c>
      <c r="Y19" s="696">
        <v>9</v>
      </c>
      <c r="Z19" s="698">
        <v>47</v>
      </c>
      <c r="AA19" s="696">
        <v>9</v>
      </c>
      <c r="AB19" s="679"/>
      <c r="AC19" s="679"/>
      <c r="AD19" s="477"/>
      <c r="AF19" s="346" t="s">
        <v>613</v>
      </c>
      <c r="AG19" s="383">
        <v>51</v>
      </c>
      <c r="AH19" s="347">
        <v>10</v>
      </c>
      <c r="AI19" s="366">
        <v>52</v>
      </c>
      <c r="AJ19" s="347">
        <v>11</v>
      </c>
      <c r="AK19" s="383">
        <v>48</v>
      </c>
      <c r="AL19" s="347">
        <v>11</v>
      </c>
      <c r="AM19" s="383">
        <v>49</v>
      </c>
      <c r="AN19" s="347">
        <v>10</v>
      </c>
      <c r="AO19" s="383">
        <v>48</v>
      </c>
      <c r="AP19" s="347">
        <v>10</v>
      </c>
      <c r="AR19" s="165" t="s">
        <v>613</v>
      </c>
      <c r="AS19" s="347">
        <v>50</v>
      </c>
      <c r="AT19" s="347">
        <v>9</v>
      </c>
      <c r="AU19" s="347">
        <v>49</v>
      </c>
      <c r="AV19" s="347">
        <v>10</v>
      </c>
      <c r="AW19" s="347">
        <v>45</v>
      </c>
      <c r="AX19" s="347">
        <v>9</v>
      </c>
      <c r="AY19" s="347">
        <v>47</v>
      </c>
      <c r="AZ19" s="347">
        <v>8</v>
      </c>
      <c r="BA19" s="347">
        <v>46</v>
      </c>
      <c r="BB19" s="347">
        <v>7</v>
      </c>
      <c r="BD19" s="101" t="s">
        <v>613</v>
      </c>
      <c r="BE19" s="263">
        <v>50</v>
      </c>
      <c r="BF19" s="263">
        <v>9</v>
      </c>
      <c r="BG19" s="263">
        <v>48</v>
      </c>
      <c r="BH19" s="263">
        <v>9</v>
      </c>
      <c r="BI19" s="263">
        <v>46</v>
      </c>
      <c r="BJ19" s="263">
        <v>11</v>
      </c>
      <c r="BK19" s="263">
        <v>47</v>
      </c>
      <c r="BL19" s="263">
        <v>8</v>
      </c>
      <c r="BM19" s="263">
        <v>44</v>
      </c>
      <c r="BN19" s="263">
        <v>8</v>
      </c>
      <c r="BP19" s="101" t="s">
        <v>613</v>
      </c>
      <c r="BQ19" s="96">
        <v>51</v>
      </c>
      <c r="BR19" s="95">
        <v>8</v>
      </c>
      <c r="BS19" s="95">
        <v>50</v>
      </c>
      <c r="BT19" s="95">
        <v>8</v>
      </c>
      <c r="BU19" s="95">
        <v>46</v>
      </c>
      <c r="BV19" s="95">
        <v>11</v>
      </c>
      <c r="BW19" s="95">
        <v>46</v>
      </c>
      <c r="BX19" s="95">
        <v>9</v>
      </c>
      <c r="BY19" s="95">
        <v>44</v>
      </c>
      <c r="BZ19" s="95">
        <v>9</v>
      </c>
      <c r="CB19" s="101" t="s">
        <v>613</v>
      </c>
      <c r="CC19" s="96">
        <v>50</v>
      </c>
      <c r="CD19" s="96">
        <v>9</v>
      </c>
      <c r="CE19" s="96">
        <v>49</v>
      </c>
      <c r="CF19" s="96">
        <v>9</v>
      </c>
      <c r="CG19" s="96">
        <v>44</v>
      </c>
      <c r="CH19" s="96">
        <v>10</v>
      </c>
      <c r="CI19" s="96">
        <v>48</v>
      </c>
      <c r="CJ19" s="96">
        <v>8</v>
      </c>
      <c r="CK19" s="96">
        <v>46</v>
      </c>
      <c r="CL19" s="96">
        <v>9</v>
      </c>
      <c r="CN19" s="101" t="s">
        <v>613</v>
      </c>
      <c r="CO19" s="96">
        <v>50</v>
      </c>
      <c r="CP19" s="96">
        <v>9</v>
      </c>
      <c r="CQ19" s="96">
        <v>48</v>
      </c>
      <c r="CR19" s="96">
        <v>8</v>
      </c>
      <c r="CS19" s="96">
        <v>45</v>
      </c>
      <c r="CT19" s="96">
        <v>10</v>
      </c>
      <c r="CU19" s="96">
        <v>48</v>
      </c>
      <c r="CV19" s="96">
        <v>7</v>
      </c>
      <c r="CW19" s="96">
        <v>48</v>
      </c>
      <c r="CX19" s="96">
        <v>7</v>
      </c>
      <c r="CZ19" s="101" t="s">
        <v>613</v>
      </c>
      <c r="DA19" s="190">
        <v>52</v>
      </c>
      <c r="DB19" s="190">
        <v>9</v>
      </c>
      <c r="DC19" s="190">
        <v>49</v>
      </c>
      <c r="DD19" s="190">
        <v>11</v>
      </c>
      <c r="DE19" s="190">
        <v>49</v>
      </c>
      <c r="DF19" s="190">
        <v>10</v>
      </c>
      <c r="DG19" s="190">
        <v>51</v>
      </c>
      <c r="DH19" s="190">
        <v>8</v>
      </c>
      <c r="DI19" s="190">
        <v>47</v>
      </c>
      <c r="DJ19" s="190">
        <v>8</v>
      </c>
      <c r="DL19" s="193" t="s">
        <v>613</v>
      </c>
      <c r="DM19" s="102">
        <v>48</v>
      </c>
      <c r="DN19" s="102">
        <v>7</v>
      </c>
      <c r="DO19" s="102">
        <v>46</v>
      </c>
      <c r="DP19" s="103">
        <v>8</v>
      </c>
      <c r="DQ19" s="104">
        <v>47</v>
      </c>
      <c r="DR19" s="104">
        <v>8</v>
      </c>
      <c r="DS19" s="104">
        <v>49</v>
      </c>
      <c r="DT19" s="104">
        <v>5</v>
      </c>
      <c r="DU19" s="104">
        <v>45</v>
      </c>
      <c r="DV19" s="104">
        <v>7</v>
      </c>
      <c r="FN19" s="93"/>
    </row>
    <row r="20" spans="1:170" ht="15" customHeight="1">
      <c r="A20" s="986"/>
      <c r="B20" s="986"/>
      <c r="C20" s="986"/>
      <c r="D20" s="986"/>
      <c r="E20" s="986"/>
      <c r="O20" s="695" t="s">
        <v>666</v>
      </c>
      <c r="P20" s="699">
        <v>232</v>
      </c>
      <c r="Q20" s="696">
        <v>45</v>
      </c>
      <c r="R20" s="699">
        <v>49</v>
      </c>
      <c r="S20" s="696">
        <v>9</v>
      </c>
      <c r="T20" s="699">
        <v>46</v>
      </c>
      <c r="U20" s="696">
        <v>12</v>
      </c>
      <c r="V20" s="699">
        <v>43</v>
      </c>
      <c r="W20" s="696">
        <v>10</v>
      </c>
      <c r="X20" s="699">
        <v>46</v>
      </c>
      <c r="Y20" s="696">
        <v>10</v>
      </c>
      <c r="Z20" s="698">
        <v>47</v>
      </c>
      <c r="AA20" s="696">
        <v>9</v>
      </c>
      <c r="AB20" s="679"/>
      <c r="AC20" s="679"/>
      <c r="AD20" s="477"/>
      <c r="AF20" s="346" t="s">
        <v>666</v>
      </c>
      <c r="AG20" s="445">
        <v>48</v>
      </c>
      <c r="AH20" s="347">
        <v>10</v>
      </c>
      <c r="AI20" s="445">
        <v>47</v>
      </c>
      <c r="AJ20" s="347">
        <v>10</v>
      </c>
      <c r="AK20" s="445">
        <v>44</v>
      </c>
      <c r="AL20" s="347">
        <v>11</v>
      </c>
      <c r="AM20" s="445">
        <v>44</v>
      </c>
      <c r="AN20" s="347">
        <v>8</v>
      </c>
      <c r="AO20" s="445">
        <v>45</v>
      </c>
      <c r="AP20" s="347">
        <v>8</v>
      </c>
      <c r="AR20" s="165" t="s">
        <v>666</v>
      </c>
      <c r="AS20" s="347">
        <v>51</v>
      </c>
      <c r="AT20" s="347">
        <v>9</v>
      </c>
      <c r="AU20" s="347">
        <v>50</v>
      </c>
      <c r="AV20" s="347">
        <v>11</v>
      </c>
      <c r="AW20" s="367">
        <v>44</v>
      </c>
      <c r="AX20" s="347">
        <v>10</v>
      </c>
      <c r="AY20" s="367">
        <v>46</v>
      </c>
      <c r="AZ20" s="347">
        <v>9</v>
      </c>
      <c r="BA20" s="367">
        <v>45</v>
      </c>
      <c r="BB20" s="347">
        <v>9</v>
      </c>
      <c r="BD20" s="105" t="s">
        <v>666</v>
      </c>
      <c r="BE20" s="263">
        <v>47</v>
      </c>
      <c r="BF20" s="263">
        <v>9</v>
      </c>
      <c r="BG20" s="263">
        <v>46</v>
      </c>
      <c r="BH20" s="263">
        <v>9</v>
      </c>
      <c r="BI20" s="263">
        <v>42</v>
      </c>
      <c r="BJ20" s="263">
        <v>11</v>
      </c>
      <c r="BK20" s="263">
        <v>44</v>
      </c>
      <c r="BL20" s="263">
        <v>8</v>
      </c>
      <c r="BM20" s="263">
        <v>45</v>
      </c>
      <c r="BN20" s="263">
        <v>9</v>
      </c>
      <c r="BP20" s="105" t="s">
        <v>666</v>
      </c>
      <c r="BQ20" s="96">
        <v>46</v>
      </c>
      <c r="BR20" s="95">
        <v>10</v>
      </c>
      <c r="BS20" s="95">
        <v>46</v>
      </c>
      <c r="BT20" s="95">
        <v>10</v>
      </c>
      <c r="BU20" s="95">
        <v>42</v>
      </c>
      <c r="BV20" s="95">
        <v>10</v>
      </c>
      <c r="BW20" s="95">
        <v>44</v>
      </c>
      <c r="BX20" s="95">
        <v>8</v>
      </c>
      <c r="BY20" s="95">
        <v>42</v>
      </c>
      <c r="BZ20" s="95">
        <v>9</v>
      </c>
      <c r="CB20" s="105" t="s">
        <v>666</v>
      </c>
      <c r="CC20" s="96">
        <v>48</v>
      </c>
      <c r="CD20" s="96">
        <v>10</v>
      </c>
      <c r="CE20" s="96">
        <v>47</v>
      </c>
      <c r="CF20" s="96">
        <v>10</v>
      </c>
      <c r="CG20" s="96">
        <v>44</v>
      </c>
      <c r="CH20" s="96">
        <v>11</v>
      </c>
      <c r="CI20" s="96">
        <v>47</v>
      </c>
      <c r="CJ20" s="96">
        <v>8</v>
      </c>
      <c r="CK20" s="96">
        <v>45</v>
      </c>
      <c r="CL20" s="96">
        <v>10</v>
      </c>
      <c r="CN20" s="105" t="s">
        <v>666</v>
      </c>
      <c r="CO20" s="194">
        <v>46</v>
      </c>
      <c r="CP20" s="96">
        <v>9</v>
      </c>
      <c r="CQ20" s="96">
        <v>45</v>
      </c>
      <c r="CR20" s="96">
        <v>9</v>
      </c>
      <c r="CS20" s="96">
        <v>44</v>
      </c>
      <c r="CT20" s="96">
        <v>11</v>
      </c>
      <c r="CU20" s="96">
        <v>45</v>
      </c>
      <c r="CV20" s="96">
        <v>9</v>
      </c>
      <c r="CW20" s="96">
        <v>44</v>
      </c>
      <c r="CX20" s="96">
        <v>7</v>
      </c>
      <c r="CZ20" s="105" t="s">
        <v>666</v>
      </c>
      <c r="DA20" s="190">
        <v>48</v>
      </c>
      <c r="DB20" s="190">
        <v>8</v>
      </c>
      <c r="DC20" s="190">
        <v>46</v>
      </c>
      <c r="DD20" s="190">
        <v>10</v>
      </c>
      <c r="DE20" s="190">
        <v>46</v>
      </c>
      <c r="DF20" s="190">
        <v>9</v>
      </c>
      <c r="DG20" s="190">
        <v>48</v>
      </c>
      <c r="DH20" s="190">
        <v>8</v>
      </c>
      <c r="DI20" s="190">
        <v>44</v>
      </c>
      <c r="DJ20" s="190">
        <v>8</v>
      </c>
      <c r="DL20" s="195" t="s">
        <v>666</v>
      </c>
      <c r="DM20" s="106">
        <v>46</v>
      </c>
      <c r="DN20" s="106">
        <v>7</v>
      </c>
      <c r="DO20" s="106">
        <v>46</v>
      </c>
      <c r="DP20" s="107">
        <v>10</v>
      </c>
      <c r="DQ20" s="99">
        <v>47</v>
      </c>
      <c r="DR20" s="99">
        <v>8</v>
      </c>
      <c r="DS20" s="99">
        <v>49</v>
      </c>
      <c r="DT20" s="99">
        <v>7</v>
      </c>
      <c r="DU20" s="99">
        <v>46</v>
      </c>
      <c r="DV20" s="99">
        <v>7</v>
      </c>
      <c r="FN20" s="93"/>
    </row>
    <row r="21" spans="1:170" ht="15" customHeight="1">
      <c r="A21" s="986"/>
      <c r="B21" s="986"/>
      <c r="C21" s="986"/>
      <c r="D21" s="986"/>
      <c r="E21" s="986"/>
      <c r="J21" s="987" t="s">
        <v>1334</v>
      </c>
      <c r="K21" s="987"/>
      <c r="L21" s="987"/>
      <c r="M21" s="987"/>
      <c r="O21" s="695" t="s">
        <v>648</v>
      </c>
      <c r="P21" s="696">
        <v>251</v>
      </c>
      <c r="Q21" s="696">
        <v>33</v>
      </c>
      <c r="R21" s="698">
        <v>52</v>
      </c>
      <c r="S21" s="696">
        <v>7</v>
      </c>
      <c r="T21" s="698">
        <v>51</v>
      </c>
      <c r="U21" s="696">
        <v>8</v>
      </c>
      <c r="V21" s="698">
        <v>47</v>
      </c>
      <c r="W21" s="696">
        <v>10</v>
      </c>
      <c r="X21" s="697">
        <v>51</v>
      </c>
      <c r="Y21" s="696">
        <v>7</v>
      </c>
      <c r="Z21" s="698">
        <v>47</v>
      </c>
      <c r="AA21" s="696">
        <v>7</v>
      </c>
      <c r="AB21" s="679"/>
      <c r="AC21" s="679"/>
      <c r="AD21" s="477"/>
      <c r="AF21" s="346" t="s">
        <v>648</v>
      </c>
      <c r="AG21" s="383">
        <v>50</v>
      </c>
      <c r="AH21" s="347">
        <v>9</v>
      </c>
      <c r="AI21" s="383">
        <v>50</v>
      </c>
      <c r="AJ21" s="347">
        <v>12</v>
      </c>
      <c r="AK21" s="383">
        <v>46</v>
      </c>
      <c r="AL21" s="347">
        <v>10</v>
      </c>
      <c r="AM21" s="383">
        <v>48</v>
      </c>
      <c r="AN21" s="347">
        <v>10</v>
      </c>
      <c r="AO21" s="445">
        <v>46</v>
      </c>
      <c r="AP21" s="347">
        <v>9</v>
      </c>
      <c r="AR21" s="165" t="s">
        <v>1335</v>
      </c>
      <c r="AS21" s="367">
        <v>49</v>
      </c>
      <c r="AT21" s="347">
        <v>9</v>
      </c>
      <c r="AU21" s="347">
        <v>49</v>
      </c>
      <c r="AV21" s="347">
        <v>11</v>
      </c>
      <c r="AW21" s="367">
        <v>44</v>
      </c>
      <c r="AX21" s="347">
        <v>10</v>
      </c>
      <c r="AY21" s="347">
        <v>48</v>
      </c>
      <c r="AZ21" s="347">
        <v>9</v>
      </c>
      <c r="BA21" s="367">
        <v>43</v>
      </c>
      <c r="BB21" s="347">
        <v>9</v>
      </c>
      <c r="BD21" s="105" t="s">
        <v>1335</v>
      </c>
      <c r="BE21" s="263">
        <v>48</v>
      </c>
      <c r="BF21" s="263">
        <v>8</v>
      </c>
      <c r="BG21" s="263">
        <v>48</v>
      </c>
      <c r="BH21" s="263">
        <v>9</v>
      </c>
      <c r="BI21" s="263">
        <v>43</v>
      </c>
      <c r="BJ21" s="263">
        <v>9</v>
      </c>
      <c r="BK21" s="263">
        <v>46</v>
      </c>
      <c r="BL21" s="263">
        <v>7</v>
      </c>
      <c r="BM21" s="263">
        <v>43</v>
      </c>
      <c r="BN21" s="263">
        <v>9</v>
      </c>
      <c r="BP21" s="105" t="s">
        <v>1335</v>
      </c>
      <c r="BQ21" s="96">
        <v>50</v>
      </c>
      <c r="BR21" s="95">
        <v>8</v>
      </c>
      <c r="BS21" s="95">
        <v>49</v>
      </c>
      <c r="BT21" s="95">
        <v>10</v>
      </c>
      <c r="BU21" s="95">
        <v>47</v>
      </c>
      <c r="BV21" s="95">
        <v>9</v>
      </c>
      <c r="BW21" s="95">
        <v>47</v>
      </c>
      <c r="BX21" s="95">
        <v>9</v>
      </c>
      <c r="BY21" s="95">
        <v>43</v>
      </c>
      <c r="BZ21" s="95">
        <v>7</v>
      </c>
      <c r="CB21" s="105" t="s">
        <v>1335</v>
      </c>
      <c r="CC21" s="96">
        <v>50</v>
      </c>
      <c r="CD21" s="96">
        <v>9</v>
      </c>
      <c r="CE21" s="96">
        <v>51</v>
      </c>
      <c r="CF21" s="96">
        <v>11</v>
      </c>
      <c r="CG21" s="96">
        <v>45</v>
      </c>
      <c r="CH21" s="96">
        <v>10</v>
      </c>
      <c r="CI21" s="96">
        <v>47</v>
      </c>
      <c r="CJ21" s="96">
        <v>8</v>
      </c>
      <c r="CK21" s="96">
        <v>43</v>
      </c>
      <c r="CL21" s="96">
        <v>8</v>
      </c>
      <c r="CN21" s="105" t="s">
        <v>1335</v>
      </c>
      <c r="CO21" s="96">
        <v>49</v>
      </c>
      <c r="CP21" s="96">
        <v>8</v>
      </c>
      <c r="CQ21" s="96">
        <v>47</v>
      </c>
      <c r="CR21" s="96">
        <v>9</v>
      </c>
      <c r="CS21" s="96">
        <v>44</v>
      </c>
      <c r="CT21" s="96">
        <v>9</v>
      </c>
      <c r="CU21" s="96">
        <v>48</v>
      </c>
      <c r="CV21" s="96">
        <v>7</v>
      </c>
      <c r="CW21" s="96">
        <v>45</v>
      </c>
      <c r="CX21" s="96">
        <v>6</v>
      </c>
      <c r="CZ21" s="105" t="s">
        <v>1335</v>
      </c>
      <c r="DA21" s="190">
        <v>50</v>
      </c>
      <c r="DB21" s="190">
        <v>8</v>
      </c>
      <c r="DC21" s="190">
        <v>47</v>
      </c>
      <c r="DD21" s="190">
        <v>9</v>
      </c>
      <c r="DE21" s="190">
        <v>47</v>
      </c>
      <c r="DF21" s="190">
        <v>8</v>
      </c>
      <c r="DG21" s="190">
        <v>49</v>
      </c>
      <c r="DH21" s="190">
        <v>7</v>
      </c>
      <c r="DI21" s="190">
        <v>44</v>
      </c>
      <c r="DJ21" s="190">
        <v>7</v>
      </c>
      <c r="DL21" s="195" t="s">
        <v>1335</v>
      </c>
      <c r="DM21" s="108">
        <v>48</v>
      </c>
      <c r="DN21" s="108">
        <v>8</v>
      </c>
      <c r="DO21" s="108">
        <v>47</v>
      </c>
      <c r="DP21" s="109">
        <v>9</v>
      </c>
      <c r="DQ21" s="99">
        <v>48</v>
      </c>
      <c r="DR21" s="99">
        <v>7</v>
      </c>
      <c r="DS21" s="99">
        <v>51</v>
      </c>
      <c r="DT21" s="99">
        <v>7</v>
      </c>
      <c r="DU21" s="99">
        <v>45</v>
      </c>
      <c r="DV21" s="99">
        <v>6</v>
      </c>
      <c r="FN21" s="93"/>
    </row>
    <row r="22" spans="1:170" ht="15" customHeight="1">
      <c r="J22" s="987"/>
      <c r="K22" s="987"/>
      <c r="L22" s="987"/>
      <c r="M22" s="987"/>
      <c r="O22" s="695" t="s">
        <v>708</v>
      </c>
      <c r="P22" s="699">
        <v>236</v>
      </c>
      <c r="Q22" s="696">
        <v>44</v>
      </c>
      <c r="R22" s="699">
        <v>49</v>
      </c>
      <c r="S22" s="696">
        <v>10</v>
      </c>
      <c r="T22" s="699">
        <v>48</v>
      </c>
      <c r="U22" s="696">
        <v>11</v>
      </c>
      <c r="V22" s="699">
        <v>45</v>
      </c>
      <c r="W22" s="696">
        <v>11</v>
      </c>
      <c r="X22" s="699">
        <v>46</v>
      </c>
      <c r="Y22" s="696">
        <v>8</v>
      </c>
      <c r="Z22" s="698">
        <v>49</v>
      </c>
      <c r="AA22" s="696">
        <v>11</v>
      </c>
      <c r="AB22" s="679"/>
      <c r="AC22" s="679"/>
      <c r="AD22" s="477"/>
      <c r="AF22" s="346" t="s">
        <v>708</v>
      </c>
      <c r="AG22" s="445">
        <v>49</v>
      </c>
      <c r="AH22" s="347">
        <v>9</v>
      </c>
      <c r="AI22" s="445">
        <v>48</v>
      </c>
      <c r="AJ22" s="347">
        <v>11</v>
      </c>
      <c r="AK22" s="445">
        <v>44</v>
      </c>
      <c r="AL22" s="347">
        <v>10</v>
      </c>
      <c r="AM22" s="383">
        <v>47</v>
      </c>
      <c r="AN22" s="347">
        <v>8</v>
      </c>
      <c r="AO22" s="445">
        <v>46</v>
      </c>
      <c r="AP22" s="347">
        <v>8</v>
      </c>
      <c r="AR22" s="165" t="s">
        <v>1336</v>
      </c>
      <c r="AS22" s="367">
        <v>49</v>
      </c>
      <c r="AT22" s="347">
        <v>10</v>
      </c>
      <c r="AU22" s="367">
        <v>45</v>
      </c>
      <c r="AV22" s="347">
        <v>12</v>
      </c>
      <c r="AW22" s="367">
        <v>43</v>
      </c>
      <c r="AX22" s="347">
        <v>10</v>
      </c>
      <c r="AY22" s="367">
        <v>45</v>
      </c>
      <c r="AZ22" s="347">
        <v>9</v>
      </c>
      <c r="BA22" s="367">
        <v>44</v>
      </c>
      <c r="BB22" s="347">
        <v>11</v>
      </c>
      <c r="BD22" s="105" t="s">
        <v>1336</v>
      </c>
      <c r="BE22" s="263">
        <v>49</v>
      </c>
      <c r="BF22" s="263">
        <v>10</v>
      </c>
      <c r="BG22" s="263">
        <v>47</v>
      </c>
      <c r="BH22" s="263">
        <v>9</v>
      </c>
      <c r="BI22" s="263">
        <v>43</v>
      </c>
      <c r="BJ22" s="263">
        <v>11</v>
      </c>
      <c r="BK22" s="263">
        <v>46</v>
      </c>
      <c r="BL22" s="263">
        <v>9</v>
      </c>
      <c r="BM22" s="263">
        <v>43</v>
      </c>
      <c r="BN22" s="263">
        <v>10</v>
      </c>
      <c r="BP22" s="105" t="s">
        <v>1336</v>
      </c>
      <c r="BQ22" s="96">
        <v>48</v>
      </c>
      <c r="BR22" s="95">
        <v>9</v>
      </c>
      <c r="BS22" s="95">
        <v>46</v>
      </c>
      <c r="BT22" s="95">
        <v>10</v>
      </c>
      <c r="BU22" s="95">
        <v>42</v>
      </c>
      <c r="BV22" s="95">
        <v>10</v>
      </c>
      <c r="BW22" s="95">
        <v>44</v>
      </c>
      <c r="BX22" s="95">
        <v>9</v>
      </c>
      <c r="BY22" s="95">
        <v>42</v>
      </c>
      <c r="BZ22" s="95">
        <v>7</v>
      </c>
      <c r="CB22" s="105" t="s">
        <v>1336</v>
      </c>
      <c r="CC22" s="96">
        <v>49</v>
      </c>
      <c r="CD22" s="96">
        <v>10</v>
      </c>
      <c r="CE22" s="96">
        <v>46</v>
      </c>
      <c r="CF22" s="96">
        <v>10</v>
      </c>
      <c r="CG22" s="96">
        <v>43</v>
      </c>
      <c r="CH22" s="96">
        <v>10</v>
      </c>
      <c r="CI22" s="96">
        <v>45</v>
      </c>
      <c r="CJ22" s="96">
        <v>9</v>
      </c>
      <c r="CK22" s="96">
        <v>44</v>
      </c>
      <c r="CL22" s="96">
        <v>9</v>
      </c>
      <c r="CN22" s="105" t="s">
        <v>1336</v>
      </c>
      <c r="CO22" s="96">
        <v>49</v>
      </c>
      <c r="CP22" s="96">
        <v>8</v>
      </c>
      <c r="CQ22" s="96">
        <v>47</v>
      </c>
      <c r="CR22" s="96">
        <v>9</v>
      </c>
      <c r="CS22" s="96">
        <v>44</v>
      </c>
      <c r="CT22" s="96">
        <v>9</v>
      </c>
      <c r="CU22" s="96">
        <v>46</v>
      </c>
      <c r="CV22" s="96">
        <v>8</v>
      </c>
      <c r="CW22" s="96">
        <v>46</v>
      </c>
      <c r="CX22" s="96">
        <v>9</v>
      </c>
      <c r="CZ22" s="105" t="s">
        <v>1336</v>
      </c>
      <c r="DA22" s="190">
        <v>50</v>
      </c>
      <c r="DB22" s="190">
        <v>8</v>
      </c>
      <c r="DC22" s="190">
        <v>46</v>
      </c>
      <c r="DD22" s="190">
        <v>10</v>
      </c>
      <c r="DE22" s="190">
        <v>46</v>
      </c>
      <c r="DF22" s="190">
        <v>8</v>
      </c>
      <c r="DG22" s="190">
        <v>50</v>
      </c>
      <c r="DH22" s="190">
        <v>7</v>
      </c>
      <c r="DI22" s="190">
        <v>45</v>
      </c>
      <c r="DJ22" s="190">
        <v>8</v>
      </c>
      <c r="DL22" s="195" t="s">
        <v>1336</v>
      </c>
      <c r="DM22" s="108">
        <v>50</v>
      </c>
      <c r="DN22" s="108">
        <v>7</v>
      </c>
      <c r="DO22" s="106">
        <v>47</v>
      </c>
      <c r="DP22" s="107">
        <v>9</v>
      </c>
      <c r="DQ22" s="99">
        <v>47</v>
      </c>
      <c r="DR22" s="99">
        <v>8</v>
      </c>
      <c r="DS22" s="99">
        <v>50</v>
      </c>
      <c r="DT22" s="99">
        <v>8</v>
      </c>
      <c r="DU22" s="99">
        <v>47</v>
      </c>
      <c r="DV22" s="99">
        <v>7</v>
      </c>
      <c r="FN22" s="93"/>
    </row>
    <row r="23" spans="1:170" ht="15" customHeight="1">
      <c r="C23" s="15" t="e" vm="1">
        <v>#VALUE!</v>
      </c>
      <c r="J23" s="987"/>
      <c r="K23" s="987"/>
      <c r="L23" s="987"/>
      <c r="M23" s="987"/>
      <c r="O23" s="695" t="s">
        <v>634</v>
      </c>
      <c r="P23" s="699">
        <v>225</v>
      </c>
      <c r="Q23" s="696">
        <v>38</v>
      </c>
      <c r="R23" s="699">
        <v>48</v>
      </c>
      <c r="S23" s="696">
        <v>8</v>
      </c>
      <c r="T23" s="699">
        <v>46</v>
      </c>
      <c r="U23" s="696">
        <v>10</v>
      </c>
      <c r="V23" s="699">
        <v>42</v>
      </c>
      <c r="W23" s="696">
        <v>10</v>
      </c>
      <c r="X23" s="699">
        <v>45</v>
      </c>
      <c r="Y23" s="696">
        <v>8</v>
      </c>
      <c r="Z23" s="699">
        <v>44</v>
      </c>
      <c r="AA23" s="696">
        <v>7</v>
      </c>
      <c r="AB23" s="679"/>
      <c r="AC23" s="679"/>
      <c r="AD23" s="477"/>
      <c r="AF23" s="346" t="s">
        <v>634</v>
      </c>
      <c r="AG23" s="445">
        <v>48</v>
      </c>
      <c r="AH23" s="347">
        <v>8</v>
      </c>
      <c r="AI23" s="445">
        <v>46</v>
      </c>
      <c r="AJ23" s="347">
        <v>10</v>
      </c>
      <c r="AK23" s="445">
        <v>43</v>
      </c>
      <c r="AL23" s="347">
        <v>9</v>
      </c>
      <c r="AM23" s="445">
        <v>45</v>
      </c>
      <c r="AN23" s="347">
        <v>8</v>
      </c>
      <c r="AO23" s="445">
        <v>44</v>
      </c>
      <c r="AP23" s="347">
        <v>7</v>
      </c>
      <c r="AR23" s="165" t="s">
        <v>634</v>
      </c>
      <c r="AS23" s="367">
        <v>46</v>
      </c>
      <c r="AT23" s="347">
        <v>8</v>
      </c>
      <c r="AU23" s="367">
        <v>45</v>
      </c>
      <c r="AV23" s="347">
        <v>9</v>
      </c>
      <c r="AW23" s="367">
        <v>42</v>
      </c>
      <c r="AX23" s="347">
        <v>9</v>
      </c>
      <c r="AY23" s="367">
        <v>44</v>
      </c>
      <c r="AZ23" s="347">
        <v>7</v>
      </c>
      <c r="BA23" s="367">
        <v>41</v>
      </c>
      <c r="BB23" s="347">
        <v>7</v>
      </c>
      <c r="BD23" s="105" t="s">
        <v>634</v>
      </c>
      <c r="BE23" s="263">
        <v>46</v>
      </c>
      <c r="BF23" s="263">
        <v>8</v>
      </c>
      <c r="BG23" s="263">
        <v>44</v>
      </c>
      <c r="BH23" s="263">
        <v>9</v>
      </c>
      <c r="BI23" s="263">
        <v>40</v>
      </c>
      <c r="BJ23" s="263">
        <v>9</v>
      </c>
      <c r="BK23" s="263">
        <v>43</v>
      </c>
      <c r="BL23" s="263">
        <v>7</v>
      </c>
      <c r="BM23" s="263">
        <v>40</v>
      </c>
      <c r="BN23" s="263">
        <v>7</v>
      </c>
      <c r="BP23" s="105" t="s">
        <v>634</v>
      </c>
      <c r="BQ23" s="96">
        <v>48</v>
      </c>
      <c r="BR23" s="95">
        <v>10</v>
      </c>
      <c r="BS23" s="95">
        <v>47</v>
      </c>
      <c r="BT23" s="95">
        <v>10</v>
      </c>
      <c r="BU23" s="95">
        <v>43</v>
      </c>
      <c r="BV23" s="95">
        <v>9</v>
      </c>
      <c r="BW23" s="95">
        <v>45</v>
      </c>
      <c r="BX23" s="95">
        <v>8</v>
      </c>
      <c r="BY23" s="95">
        <v>40</v>
      </c>
      <c r="BZ23" s="95">
        <v>7</v>
      </c>
      <c r="CB23" s="105" t="s">
        <v>634</v>
      </c>
      <c r="CC23" s="96">
        <v>48</v>
      </c>
      <c r="CD23" s="96">
        <v>8</v>
      </c>
      <c r="CE23" s="96">
        <v>46</v>
      </c>
      <c r="CF23" s="96">
        <v>9</v>
      </c>
      <c r="CG23" s="96">
        <v>42</v>
      </c>
      <c r="CH23" s="96">
        <v>9</v>
      </c>
      <c r="CI23" s="96">
        <v>43</v>
      </c>
      <c r="CJ23" s="96">
        <v>8</v>
      </c>
      <c r="CK23" s="96">
        <v>39</v>
      </c>
      <c r="CL23" s="96">
        <v>7</v>
      </c>
      <c r="CN23" s="105" t="s">
        <v>634</v>
      </c>
      <c r="CO23" s="96">
        <v>48</v>
      </c>
      <c r="CP23" s="96">
        <v>8</v>
      </c>
      <c r="CQ23" s="96">
        <v>45</v>
      </c>
      <c r="CR23" s="96">
        <v>9</v>
      </c>
      <c r="CS23" s="96">
        <v>44</v>
      </c>
      <c r="CT23" s="96">
        <v>9</v>
      </c>
      <c r="CU23" s="96">
        <v>46</v>
      </c>
      <c r="CV23" s="96">
        <v>8</v>
      </c>
      <c r="CW23" s="96">
        <v>44</v>
      </c>
      <c r="CX23" s="96">
        <v>7</v>
      </c>
      <c r="CZ23" s="105" t="s">
        <v>634</v>
      </c>
      <c r="DA23" s="190">
        <v>48</v>
      </c>
      <c r="DB23" s="190">
        <v>8</v>
      </c>
      <c r="DC23" s="190">
        <v>44</v>
      </c>
      <c r="DD23" s="190">
        <v>10</v>
      </c>
      <c r="DE23" s="190">
        <v>46</v>
      </c>
      <c r="DF23" s="190">
        <v>9</v>
      </c>
      <c r="DG23" s="190">
        <v>48</v>
      </c>
      <c r="DH23" s="190">
        <v>8</v>
      </c>
      <c r="DI23" s="190">
        <v>43</v>
      </c>
      <c r="DJ23" s="190">
        <v>8</v>
      </c>
      <c r="DL23" s="195" t="s">
        <v>634</v>
      </c>
      <c r="DM23" s="108">
        <v>48</v>
      </c>
      <c r="DN23" s="108">
        <v>7</v>
      </c>
      <c r="DO23" s="108">
        <v>46</v>
      </c>
      <c r="DP23" s="109">
        <v>10</v>
      </c>
      <c r="DQ23" s="99">
        <v>47</v>
      </c>
      <c r="DR23" s="99">
        <v>8</v>
      </c>
      <c r="DS23" s="99">
        <v>49</v>
      </c>
      <c r="DT23" s="99">
        <v>7</v>
      </c>
      <c r="DU23" s="99">
        <v>46</v>
      </c>
      <c r="DV23" s="99">
        <v>7</v>
      </c>
      <c r="FN23" s="93"/>
    </row>
    <row r="24" spans="1:170" ht="15" customHeight="1">
      <c r="O24" s="695" t="s">
        <v>627</v>
      </c>
      <c r="P24" s="696">
        <v>257</v>
      </c>
      <c r="Q24" s="696">
        <v>41</v>
      </c>
      <c r="R24" s="697">
        <v>54</v>
      </c>
      <c r="S24" s="696">
        <v>8</v>
      </c>
      <c r="T24" s="698">
        <v>52</v>
      </c>
      <c r="U24" s="696">
        <v>10</v>
      </c>
      <c r="V24" s="697">
        <v>49</v>
      </c>
      <c r="W24" s="696">
        <v>11</v>
      </c>
      <c r="X24" s="697">
        <v>51</v>
      </c>
      <c r="Y24" s="696">
        <v>9</v>
      </c>
      <c r="Z24" s="698">
        <v>50</v>
      </c>
      <c r="AA24" s="696">
        <v>10</v>
      </c>
      <c r="AB24" s="679"/>
      <c r="AC24" s="679"/>
      <c r="AD24" s="477"/>
      <c r="AF24" s="346" t="s">
        <v>627</v>
      </c>
      <c r="AG24" s="383">
        <v>50</v>
      </c>
      <c r="AH24" s="347">
        <v>9</v>
      </c>
      <c r="AI24" s="445">
        <v>47</v>
      </c>
      <c r="AJ24" s="347">
        <v>11</v>
      </c>
      <c r="AK24" s="383">
        <v>46</v>
      </c>
      <c r="AL24" s="347">
        <v>10</v>
      </c>
      <c r="AM24" s="445">
        <v>46</v>
      </c>
      <c r="AN24" s="347">
        <v>9</v>
      </c>
      <c r="AO24" s="383">
        <v>47</v>
      </c>
      <c r="AP24" s="347">
        <v>9</v>
      </c>
      <c r="AR24" s="165" t="s">
        <v>627</v>
      </c>
      <c r="AS24" s="347">
        <v>52</v>
      </c>
      <c r="AT24" s="347">
        <v>9</v>
      </c>
      <c r="AU24" s="347">
        <v>50</v>
      </c>
      <c r="AV24" s="347">
        <v>9</v>
      </c>
      <c r="AW24" s="347">
        <v>47</v>
      </c>
      <c r="AX24" s="347">
        <v>10</v>
      </c>
      <c r="AY24" s="347">
        <v>48</v>
      </c>
      <c r="AZ24" s="347">
        <v>9</v>
      </c>
      <c r="BA24" s="347">
        <v>48</v>
      </c>
      <c r="BB24" s="347">
        <v>10</v>
      </c>
      <c r="BD24" s="105" t="s">
        <v>627</v>
      </c>
      <c r="BE24" s="263">
        <v>51</v>
      </c>
      <c r="BF24" s="263">
        <v>9</v>
      </c>
      <c r="BG24" s="263">
        <v>48</v>
      </c>
      <c r="BH24" s="263">
        <v>9</v>
      </c>
      <c r="BI24" s="263">
        <v>47</v>
      </c>
      <c r="BJ24" s="263">
        <v>10</v>
      </c>
      <c r="BK24" s="263">
        <v>47</v>
      </c>
      <c r="BL24" s="263">
        <v>8</v>
      </c>
      <c r="BM24" s="263">
        <v>47</v>
      </c>
      <c r="BN24" s="263">
        <v>11</v>
      </c>
      <c r="BP24" s="105" t="s">
        <v>627</v>
      </c>
      <c r="BQ24" s="96">
        <v>52</v>
      </c>
      <c r="BR24" s="95">
        <v>9</v>
      </c>
      <c r="BS24" s="95">
        <v>50</v>
      </c>
      <c r="BT24" s="95">
        <v>9</v>
      </c>
      <c r="BU24" s="95">
        <v>49</v>
      </c>
      <c r="BV24" s="95">
        <v>10</v>
      </c>
      <c r="BW24" s="95">
        <v>48</v>
      </c>
      <c r="BX24" s="95">
        <v>9</v>
      </c>
      <c r="BY24" s="95">
        <v>45</v>
      </c>
      <c r="BZ24" s="95">
        <v>8</v>
      </c>
      <c r="CB24" s="105" t="s">
        <v>627</v>
      </c>
      <c r="CC24" s="96">
        <v>52</v>
      </c>
      <c r="CD24" s="96">
        <v>9</v>
      </c>
      <c r="CE24" s="96">
        <v>50</v>
      </c>
      <c r="CF24" s="96">
        <v>9</v>
      </c>
      <c r="CG24" s="96">
        <v>47</v>
      </c>
      <c r="CH24" s="96">
        <v>10</v>
      </c>
      <c r="CI24" s="96">
        <v>48</v>
      </c>
      <c r="CJ24" s="96">
        <v>8</v>
      </c>
      <c r="CK24" s="96">
        <v>48</v>
      </c>
      <c r="CL24" s="96">
        <v>9</v>
      </c>
      <c r="CN24" s="105" t="s">
        <v>627</v>
      </c>
      <c r="CO24" s="96">
        <v>53</v>
      </c>
      <c r="CP24" s="96">
        <v>9</v>
      </c>
      <c r="CQ24" s="96">
        <v>52</v>
      </c>
      <c r="CR24" s="96">
        <v>10</v>
      </c>
      <c r="CS24" s="96">
        <v>50</v>
      </c>
      <c r="CT24" s="96">
        <v>11</v>
      </c>
      <c r="CU24" s="96">
        <v>49</v>
      </c>
      <c r="CV24" s="96">
        <v>9</v>
      </c>
      <c r="CW24" s="96">
        <v>50</v>
      </c>
      <c r="CX24" s="96">
        <v>9</v>
      </c>
      <c r="CZ24" s="105" t="s">
        <v>627</v>
      </c>
      <c r="DA24" s="190">
        <v>54</v>
      </c>
      <c r="DB24" s="190">
        <v>8</v>
      </c>
      <c r="DC24" s="190">
        <v>51</v>
      </c>
      <c r="DD24" s="190">
        <v>9</v>
      </c>
      <c r="DE24" s="190">
        <v>51</v>
      </c>
      <c r="DF24" s="190">
        <v>10</v>
      </c>
      <c r="DG24" s="190">
        <v>52</v>
      </c>
      <c r="DH24" s="190">
        <v>8</v>
      </c>
      <c r="DI24" s="190">
        <v>51</v>
      </c>
      <c r="DJ24" s="190">
        <v>10</v>
      </c>
      <c r="DL24" s="195" t="s">
        <v>627</v>
      </c>
      <c r="DM24" s="106">
        <v>50</v>
      </c>
      <c r="DN24" s="106">
        <v>8</v>
      </c>
      <c r="DO24" s="108">
        <v>48</v>
      </c>
      <c r="DP24" s="109">
        <v>10</v>
      </c>
      <c r="DQ24" s="99">
        <v>49</v>
      </c>
      <c r="DR24" s="99">
        <v>8</v>
      </c>
      <c r="DS24" s="99">
        <v>52</v>
      </c>
      <c r="DT24" s="99">
        <v>7</v>
      </c>
      <c r="DU24" s="99">
        <v>49</v>
      </c>
      <c r="DV24" s="99">
        <v>8</v>
      </c>
      <c r="FN24" s="93"/>
    </row>
    <row r="25" spans="1:170" ht="15" customHeight="1">
      <c r="O25" s="695" t="s">
        <v>805</v>
      </c>
      <c r="P25" s="699">
        <v>227</v>
      </c>
      <c r="Q25" s="696">
        <v>38</v>
      </c>
      <c r="R25" s="699">
        <v>49</v>
      </c>
      <c r="S25" s="696">
        <v>8</v>
      </c>
      <c r="T25" s="699">
        <v>45</v>
      </c>
      <c r="U25" s="696">
        <v>10</v>
      </c>
      <c r="V25" s="699">
        <v>43</v>
      </c>
      <c r="W25" s="696">
        <v>10</v>
      </c>
      <c r="X25" s="699">
        <v>44</v>
      </c>
      <c r="Y25" s="696">
        <v>8</v>
      </c>
      <c r="Z25" s="698">
        <v>47</v>
      </c>
      <c r="AA25" s="696">
        <v>10</v>
      </c>
      <c r="AB25" s="679"/>
      <c r="AC25" s="679"/>
      <c r="AD25" s="477"/>
      <c r="AF25" s="346" t="s">
        <v>805</v>
      </c>
      <c r="AG25" s="445">
        <v>49</v>
      </c>
      <c r="AH25" s="347">
        <v>9</v>
      </c>
      <c r="AI25" s="445">
        <v>46</v>
      </c>
      <c r="AJ25" s="347">
        <v>10</v>
      </c>
      <c r="AK25" s="445">
        <v>43</v>
      </c>
      <c r="AL25" s="347">
        <v>10</v>
      </c>
      <c r="AM25" s="445">
        <v>44</v>
      </c>
      <c r="AN25" s="347">
        <v>9</v>
      </c>
      <c r="AO25" s="383">
        <v>47</v>
      </c>
      <c r="AP25" s="347">
        <v>11</v>
      </c>
      <c r="AR25" s="165" t="s">
        <v>1337</v>
      </c>
      <c r="AS25" s="347">
        <v>50</v>
      </c>
      <c r="AT25" s="347">
        <v>10</v>
      </c>
      <c r="AU25" s="347">
        <v>48</v>
      </c>
      <c r="AV25" s="347">
        <v>10</v>
      </c>
      <c r="AW25" s="367">
        <v>44</v>
      </c>
      <c r="AX25" s="347">
        <v>10</v>
      </c>
      <c r="AY25" s="367">
        <v>46</v>
      </c>
      <c r="AZ25" s="347">
        <v>9</v>
      </c>
      <c r="BA25" s="347">
        <v>46</v>
      </c>
      <c r="BB25" s="347">
        <v>10</v>
      </c>
      <c r="BD25" s="105" t="s">
        <v>1337</v>
      </c>
      <c r="BE25" s="263">
        <v>50</v>
      </c>
      <c r="BF25" s="263">
        <v>9</v>
      </c>
      <c r="BG25" s="263">
        <v>48</v>
      </c>
      <c r="BH25" s="263">
        <v>11</v>
      </c>
      <c r="BI25" s="263">
        <v>42</v>
      </c>
      <c r="BJ25" s="263">
        <v>10</v>
      </c>
      <c r="BK25" s="263">
        <v>44</v>
      </c>
      <c r="BL25" s="263">
        <v>8</v>
      </c>
      <c r="BM25" s="263">
        <v>45</v>
      </c>
      <c r="BN25" s="263">
        <v>10</v>
      </c>
      <c r="BP25" s="105" t="s">
        <v>1337</v>
      </c>
      <c r="BQ25" s="96">
        <v>49</v>
      </c>
      <c r="BR25" s="95">
        <v>9</v>
      </c>
      <c r="BS25" s="95">
        <v>49</v>
      </c>
      <c r="BT25" s="95">
        <v>9</v>
      </c>
      <c r="BU25" s="95">
        <v>45</v>
      </c>
      <c r="BV25" s="95">
        <v>9</v>
      </c>
      <c r="BW25" s="95">
        <v>45</v>
      </c>
      <c r="BX25" s="95">
        <v>8</v>
      </c>
      <c r="BY25" s="95">
        <v>44</v>
      </c>
      <c r="BZ25" s="95">
        <v>8</v>
      </c>
      <c r="CB25" s="105" t="s">
        <v>1337</v>
      </c>
      <c r="CC25" s="96">
        <v>51</v>
      </c>
      <c r="CD25" s="96">
        <v>9</v>
      </c>
      <c r="CE25" s="96">
        <v>49</v>
      </c>
      <c r="CF25" s="96">
        <v>10</v>
      </c>
      <c r="CG25" s="96">
        <v>44</v>
      </c>
      <c r="CH25" s="96">
        <v>10</v>
      </c>
      <c r="CI25" s="96">
        <v>46</v>
      </c>
      <c r="CJ25" s="96">
        <v>8</v>
      </c>
      <c r="CK25" s="96">
        <v>46</v>
      </c>
      <c r="CL25" s="96">
        <v>9</v>
      </c>
      <c r="CN25" s="105" t="s">
        <v>1337</v>
      </c>
      <c r="CO25" s="96">
        <v>49</v>
      </c>
      <c r="CP25" s="96">
        <v>10</v>
      </c>
      <c r="CQ25" s="96">
        <v>49</v>
      </c>
      <c r="CR25" s="96">
        <v>9</v>
      </c>
      <c r="CS25" s="96">
        <v>44</v>
      </c>
      <c r="CT25" s="96">
        <v>10</v>
      </c>
      <c r="CU25" s="96">
        <v>47</v>
      </c>
      <c r="CV25" s="96">
        <v>8</v>
      </c>
      <c r="CW25" s="96">
        <v>49</v>
      </c>
      <c r="CX25" s="96">
        <v>9</v>
      </c>
      <c r="CZ25" s="105" t="s">
        <v>1337</v>
      </c>
      <c r="DA25" s="190">
        <v>50</v>
      </c>
      <c r="DB25" s="190">
        <v>8</v>
      </c>
      <c r="DC25" s="190">
        <v>45</v>
      </c>
      <c r="DD25" s="190">
        <v>9</v>
      </c>
      <c r="DE25" s="190">
        <v>46</v>
      </c>
      <c r="DF25" s="190">
        <v>9</v>
      </c>
      <c r="DG25" s="190">
        <v>47</v>
      </c>
      <c r="DH25" s="190">
        <v>8</v>
      </c>
      <c r="DI25" s="190">
        <v>46</v>
      </c>
      <c r="DJ25" s="190">
        <v>9</v>
      </c>
      <c r="DL25" s="195" t="s">
        <v>1337</v>
      </c>
      <c r="DM25" s="106">
        <v>48</v>
      </c>
      <c r="DN25" s="106">
        <v>7</v>
      </c>
      <c r="DO25" s="106">
        <v>48</v>
      </c>
      <c r="DP25" s="107">
        <v>9</v>
      </c>
      <c r="DQ25" s="99">
        <v>46</v>
      </c>
      <c r="DR25" s="99">
        <v>9</v>
      </c>
      <c r="DS25" s="99">
        <v>50</v>
      </c>
      <c r="DT25" s="99">
        <v>7</v>
      </c>
      <c r="DU25" s="99">
        <v>50</v>
      </c>
      <c r="DV25" s="99">
        <v>8</v>
      </c>
      <c r="FN25" s="93"/>
    </row>
    <row r="26" spans="1:170" ht="15" customHeight="1">
      <c r="J26" s="987" t="s">
        <v>1338</v>
      </c>
      <c r="K26" s="987"/>
      <c r="L26" s="987"/>
      <c r="M26" s="987"/>
      <c r="O26" s="695" t="s">
        <v>723</v>
      </c>
      <c r="P26" s="696">
        <v>250</v>
      </c>
      <c r="Q26" s="696">
        <v>44</v>
      </c>
      <c r="R26" s="698">
        <v>52</v>
      </c>
      <c r="S26" s="696">
        <v>9</v>
      </c>
      <c r="T26" s="698">
        <v>50</v>
      </c>
      <c r="U26" s="696">
        <v>10</v>
      </c>
      <c r="V26" s="698">
        <v>48</v>
      </c>
      <c r="W26" s="696">
        <v>12</v>
      </c>
      <c r="X26" s="698">
        <v>50</v>
      </c>
      <c r="Y26" s="696">
        <v>9</v>
      </c>
      <c r="Z26" s="699">
        <v>46</v>
      </c>
      <c r="AA26" s="696">
        <v>8</v>
      </c>
      <c r="AB26" s="679"/>
      <c r="AC26" s="679"/>
      <c r="AD26" s="477"/>
      <c r="AF26" s="346" t="s">
        <v>723</v>
      </c>
      <c r="AG26" s="383">
        <v>51</v>
      </c>
      <c r="AH26" s="347">
        <v>8</v>
      </c>
      <c r="AI26" s="445">
        <v>48</v>
      </c>
      <c r="AJ26" s="347">
        <v>10</v>
      </c>
      <c r="AK26" s="383">
        <v>48</v>
      </c>
      <c r="AL26" s="347">
        <v>9</v>
      </c>
      <c r="AM26" s="383">
        <v>48</v>
      </c>
      <c r="AN26" s="347">
        <v>7</v>
      </c>
      <c r="AO26" s="445">
        <v>45</v>
      </c>
      <c r="AP26" s="347">
        <v>8</v>
      </c>
      <c r="AR26" s="165" t="s">
        <v>723</v>
      </c>
      <c r="AS26" s="347">
        <v>50</v>
      </c>
      <c r="AT26" s="347">
        <v>8</v>
      </c>
      <c r="AU26" s="347">
        <v>48</v>
      </c>
      <c r="AV26" s="347">
        <v>8</v>
      </c>
      <c r="AW26" s="347">
        <v>47</v>
      </c>
      <c r="AX26" s="347">
        <v>9</v>
      </c>
      <c r="AY26" s="347">
        <v>47</v>
      </c>
      <c r="AZ26" s="347">
        <v>7</v>
      </c>
      <c r="BA26" s="367">
        <v>43</v>
      </c>
      <c r="BB26" s="347">
        <v>7</v>
      </c>
      <c r="BD26" s="105" t="s">
        <v>723</v>
      </c>
      <c r="BE26" s="263">
        <v>50</v>
      </c>
      <c r="BF26" s="263">
        <v>11</v>
      </c>
      <c r="BG26" s="263">
        <v>49</v>
      </c>
      <c r="BH26" s="263">
        <v>9</v>
      </c>
      <c r="BI26" s="263">
        <v>46</v>
      </c>
      <c r="BJ26" s="263">
        <v>12</v>
      </c>
      <c r="BK26" s="263">
        <v>48</v>
      </c>
      <c r="BL26" s="263">
        <v>9</v>
      </c>
      <c r="BM26" s="263">
        <v>44</v>
      </c>
      <c r="BN26" s="263">
        <v>9</v>
      </c>
      <c r="BP26" s="105" t="s">
        <v>723</v>
      </c>
      <c r="BQ26" s="96">
        <v>50</v>
      </c>
      <c r="BR26" s="95">
        <v>8</v>
      </c>
      <c r="BS26" s="95">
        <v>48</v>
      </c>
      <c r="BT26" s="95">
        <v>10</v>
      </c>
      <c r="BU26" s="95">
        <v>47</v>
      </c>
      <c r="BV26" s="95">
        <v>10</v>
      </c>
      <c r="BW26" s="95">
        <v>46</v>
      </c>
      <c r="BX26" s="95">
        <v>8</v>
      </c>
      <c r="BY26" s="95">
        <v>42</v>
      </c>
      <c r="BZ26" s="95">
        <v>8</v>
      </c>
      <c r="CB26" s="105" t="s">
        <v>723</v>
      </c>
      <c r="CC26" s="96">
        <v>51</v>
      </c>
      <c r="CD26" s="96">
        <v>8</v>
      </c>
      <c r="CE26" s="96">
        <v>47</v>
      </c>
      <c r="CF26" s="96">
        <v>9</v>
      </c>
      <c r="CG26" s="96">
        <v>46</v>
      </c>
      <c r="CH26" s="96">
        <v>11</v>
      </c>
      <c r="CI26" s="96">
        <v>46</v>
      </c>
      <c r="CJ26" s="96">
        <v>8</v>
      </c>
      <c r="CK26" s="96">
        <v>46</v>
      </c>
      <c r="CL26" s="96">
        <v>8</v>
      </c>
      <c r="CN26" s="105" t="s">
        <v>723</v>
      </c>
      <c r="CO26" s="96">
        <v>50</v>
      </c>
      <c r="CP26" s="96">
        <v>8</v>
      </c>
      <c r="CQ26" s="96">
        <v>47</v>
      </c>
      <c r="CR26" s="96">
        <v>10</v>
      </c>
      <c r="CS26" s="96">
        <v>44</v>
      </c>
      <c r="CT26" s="96">
        <v>9</v>
      </c>
      <c r="CU26" s="96">
        <v>46</v>
      </c>
      <c r="CV26" s="96">
        <v>7</v>
      </c>
      <c r="CW26" s="96">
        <v>45</v>
      </c>
      <c r="CX26" s="96">
        <v>7</v>
      </c>
      <c r="CZ26" s="105" t="s">
        <v>723</v>
      </c>
      <c r="DA26" s="190">
        <v>52</v>
      </c>
      <c r="DB26" s="190">
        <v>10</v>
      </c>
      <c r="DC26" s="190">
        <v>46</v>
      </c>
      <c r="DD26" s="190">
        <v>10</v>
      </c>
      <c r="DE26" s="190">
        <v>49</v>
      </c>
      <c r="DF26" s="190">
        <v>10</v>
      </c>
      <c r="DG26" s="190">
        <v>49</v>
      </c>
      <c r="DH26" s="190">
        <v>9</v>
      </c>
      <c r="DI26" s="190">
        <v>45</v>
      </c>
      <c r="DJ26" s="190">
        <v>9</v>
      </c>
      <c r="DL26" s="195" t="s">
        <v>723</v>
      </c>
      <c r="DM26" s="106">
        <v>49</v>
      </c>
      <c r="DN26" s="106">
        <v>7</v>
      </c>
      <c r="DO26" s="106">
        <v>46</v>
      </c>
      <c r="DP26" s="107">
        <v>9</v>
      </c>
      <c r="DQ26" s="99">
        <v>47</v>
      </c>
      <c r="DR26" s="99">
        <v>7</v>
      </c>
      <c r="DS26" s="99">
        <v>49</v>
      </c>
      <c r="DT26" s="99">
        <v>8</v>
      </c>
      <c r="DU26" s="99">
        <v>46</v>
      </c>
      <c r="DV26" s="99">
        <v>5</v>
      </c>
      <c r="FN26" s="93"/>
    </row>
    <row r="27" spans="1:170" ht="15" customHeight="1">
      <c r="J27" s="987"/>
      <c r="K27" s="987"/>
      <c r="L27" s="987"/>
      <c r="M27" s="987"/>
      <c r="O27" s="695" t="s">
        <v>584</v>
      </c>
      <c r="P27" s="696">
        <v>253</v>
      </c>
      <c r="Q27" s="696">
        <v>45</v>
      </c>
      <c r="R27" s="698">
        <v>53</v>
      </c>
      <c r="S27" s="696">
        <v>9</v>
      </c>
      <c r="T27" s="698">
        <v>52</v>
      </c>
      <c r="U27" s="696">
        <v>11</v>
      </c>
      <c r="V27" s="698">
        <v>48</v>
      </c>
      <c r="W27" s="696">
        <v>11</v>
      </c>
      <c r="X27" s="697">
        <v>51</v>
      </c>
      <c r="Y27" s="696">
        <v>9</v>
      </c>
      <c r="Z27" s="698">
        <v>49</v>
      </c>
      <c r="AA27" s="696">
        <v>10</v>
      </c>
      <c r="AB27" s="679"/>
      <c r="AC27" s="679"/>
      <c r="AD27" s="477"/>
      <c r="AF27" s="346" t="s">
        <v>584</v>
      </c>
      <c r="AG27" s="383">
        <v>53</v>
      </c>
      <c r="AH27" s="347">
        <v>9</v>
      </c>
      <c r="AI27" s="366">
        <v>52</v>
      </c>
      <c r="AJ27" s="347">
        <v>11</v>
      </c>
      <c r="AK27" s="366">
        <v>49</v>
      </c>
      <c r="AL27" s="347">
        <v>11</v>
      </c>
      <c r="AM27" s="366">
        <v>50</v>
      </c>
      <c r="AN27" s="347">
        <v>10</v>
      </c>
      <c r="AO27" s="383">
        <v>48</v>
      </c>
      <c r="AP27" s="347">
        <v>10</v>
      </c>
      <c r="AR27" s="165" t="s">
        <v>584</v>
      </c>
      <c r="AS27" s="347">
        <v>50</v>
      </c>
      <c r="AT27" s="347">
        <v>10</v>
      </c>
      <c r="AU27" s="347">
        <v>49</v>
      </c>
      <c r="AV27" s="347">
        <v>10</v>
      </c>
      <c r="AW27" s="347">
        <v>45</v>
      </c>
      <c r="AX27" s="347">
        <v>11</v>
      </c>
      <c r="AY27" s="347">
        <v>47</v>
      </c>
      <c r="AZ27" s="347">
        <v>9</v>
      </c>
      <c r="BA27" s="367">
        <v>45</v>
      </c>
      <c r="BB27" s="347">
        <v>11</v>
      </c>
      <c r="BD27" s="105" t="s">
        <v>584</v>
      </c>
      <c r="BE27" s="263">
        <v>50</v>
      </c>
      <c r="BF27" s="263">
        <v>9</v>
      </c>
      <c r="BG27" s="263">
        <v>48</v>
      </c>
      <c r="BH27" s="263">
        <v>10</v>
      </c>
      <c r="BI27" s="263">
        <v>44</v>
      </c>
      <c r="BJ27" s="263">
        <v>11</v>
      </c>
      <c r="BK27" s="263">
        <v>47</v>
      </c>
      <c r="BL27" s="263">
        <v>9</v>
      </c>
      <c r="BM27" s="263">
        <v>45</v>
      </c>
      <c r="BN27" s="263">
        <v>9</v>
      </c>
      <c r="BP27" s="105" t="s">
        <v>584</v>
      </c>
      <c r="BQ27" s="96">
        <v>51</v>
      </c>
      <c r="BR27" s="95">
        <v>9</v>
      </c>
      <c r="BS27" s="95">
        <v>49</v>
      </c>
      <c r="BT27" s="95">
        <v>10</v>
      </c>
      <c r="BU27" s="95">
        <v>47</v>
      </c>
      <c r="BV27" s="95">
        <v>11</v>
      </c>
      <c r="BW27" s="95">
        <v>47</v>
      </c>
      <c r="BX27" s="95">
        <v>10</v>
      </c>
      <c r="BY27" s="95">
        <v>44</v>
      </c>
      <c r="BZ27" s="95">
        <v>9</v>
      </c>
      <c r="CB27" s="105" t="s">
        <v>584</v>
      </c>
      <c r="CC27" s="96">
        <v>50</v>
      </c>
      <c r="CD27" s="96">
        <v>9</v>
      </c>
      <c r="CE27" s="96">
        <v>48</v>
      </c>
      <c r="CF27" s="96">
        <v>10</v>
      </c>
      <c r="CG27" s="96">
        <v>44</v>
      </c>
      <c r="CH27" s="96">
        <v>10</v>
      </c>
      <c r="CI27" s="96">
        <v>47</v>
      </c>
      <c r="CJ27" s="96">
        <v>8</v>
      </c>
      <c r="CK27" s="96">
        <v>44</v>
      </c>
      <c r="CL27" s="96">
        <v>9</v>
      </c>
      <c r="CN27" s="105" t="s">
        <v>584</v>
      </c>
      <c r="CO27" s="96">
        <v>51</v>
      </c>
      <c r="CP27" s="96">
        <v>9</v>
      </c>
      <c r="CQ27" s="96">
        <v>49</v>
      </c>
      <c r="CR27" s="96">
        <v>10</v>
      </c>
      <c r="CS27" s="96">
        <v>47</v>
      </c>
      <c r="CT27" s="96">
        <v>10</v>
      </c>
      <c r="CU27" s="96">
        <v>49</v>
      </c>
      <c r="CV27" s="96">
        <v>9</v>
      </c>
      <c r="CW27" s="96">
        <v>46</v>
      </c>
      <c r="CX27" s="96">
        <v>9</v>
      </c>
      <c r="CZ27" s="105" t="s">
        <v>584</v>
      </c>
      <c r="DA27" s="190">
        <v>51</v>
      </c>
      <c r="DB27" s="190">
        <v>10</v>
      </c>
      <c r="DC27" s="190">
        <v>49</v>
      </c>
      <c r="DD27" s="190">
        <v>11</v>
      </c>
      <c r="DE27" s="190">
        <v>49</v>
      </c>
      <c r="DF27" s="190">
        <v>10</v>
      </c>
      <c r="DG27" s="190">
        <v>50</v>
      </c>
      <c r="DH27" s="190">
        <v>9</v>
      </c>
      <c r="DI27" s="190">
        <v>46</v>
      </c>
      <c r="DJ27" s="190">
        <v>8</v>
      </c>
      <c r="DL27" s="195" t="s">
        <v>584</v>
      </c>
      <c r="DM27" s="106">
        <v>50</v>
      </c>
      <c r="DN27" s="106">
        <v>7</v>
      </c>
      <c r="DO27" s="106">
        <v>47</v>
      </c>
      <c r="DP27" s="107">
        <v>8</v>
      </c>
      <c r="DQ27" s="99">
        <v>49</v>
      </c>
      <c r="DR27" s="99">
        <v>8</v>
      </c>
      <c r="DS27" s="99">
        <v>51</v>
      </c>
      <c r="DT27" s="99">
        <v>7</v>
      </c>
      <c r="DU27" s="99">
        <v>49</v>
      </c>
      <c r="DV27" s="99">
        <v>8</v>
      </c>
      <c r="FN27" s="93"/>
    </row>
    <row r="28" spans="1:170" ht="15" customHeight="1">
      <c r="J28" s="987"/>
      <c r="K28" s="987"/>
      <c r="L28" s="987"/>
      <c r="M28" s="987"/>
      <c r="O28" s="695" t="s">
        <v>698</v>
      </c>
      <c r="P28" s="699">
        <v>233</v>
      </c>
      <c r="Q28" s="696">
        <v>42</v>
      </c>
      <c r="R28" s="699">
        <v>49</v>
      </c>
      <c r="S28" s="696">
        <v>9</v>
      </c>
      <c r="T28" s="699">
        <v>48</v>
      </c>
      <c r="U28" s="696">
        <v>11</v>
      </c>
      <c r="V28" s="699">
        <v>44</v>
      </c>
      <c r="W28" s="696">
        <v>11</v>
      </c>
      <c r="X28" s="699">
        <v>46</v>
      </c>
      <c r="Y28" s="696">
        <v>8</v>
      </c>
      <c r="Z28" s="699">
        <v>46</v>
      </c>
      <c r="AA28" s="696">
        <v>9</v>
      </c>
      <c r="AB28" s="679"/>
      <c r="AC28" s="679"/>
      <c r="AD28" s="477"/>
      <c r="AF28" s="346" t="s">
        <v>698</v>
      </c>
      <c r="AG28" s="445">
        <v>48</v>
      </c>
      <c r="AH28" s="347">
        <v>9</v>
      </c>
      <c r="AI28" s="445">
        <v>46</v>
      </c>
      <c r="AJ28" s="347">
        <v>11</v>
      </c>
      <c r="AK28" s="445">
        <v>43</v>
      </c>
      <c r="AL28" s="347">
        <v>10</v>
      </c>
      <c r="AM28" s="445">
        <v>46</v>
      </c>
      <c r="AN28" s="347">
        <v>9</v>
      </c>
      <c r="AO28" s="445">
        <v>44</v>
      </c>
      <c r="AP28" s="347">
        <v>8</v>
      </c>
      <c r="AR28" s="165" t="s">
        <v>698</v>
      </c>
      <c r="AS28" s="367">
        <v>47</v>
      </c>
      <c r="AT28" s="347">
        <v>8</v>
      </c>
      <c r="AU28" s="367">
        <v>45</v>
      </c>
      <c r="AV28" s="347">
        <v>9</v>
      </c>
      <c r="AW28" s="367">
        <v>40</v>
      </c>
      <c r="AX28" s="347">
        <v>9</v>
      </c>
      <c r="AY28" s="367">
        <v>44</v>
      </c>
      <c r="AZ28" s="347">
        <v>7</v>
      </c>
      <c r="BA28" s="367">
        <v>41</v>
      </c>
      <c r="BB28" s="347">
        <v>7</v>
      </c>
      <c r="BD28" s="105" t="s">
        <v>698</v>
      </c>
      <c r="BE28" s="263">
        <v>45</v>
      </c>
      <c r="BF28" s="263">
        <v>8</v>
      </c>
      <c r="BG28" s="263">
        <v>43</v>
      </c>
      <c r="BH28" s="263">
        <v>8</v>
      </c>
      <c r="BI28" s="263">
        <v>39</v>
      </c>
      <c r="BJ28" s="263">
        <v>9</v>
      </c>
      <c r="BK28" s="263">
        <v>42</v>
      </c>
      <c r="BL28" s="263">
        <v>8</v>
      </c>
      <c r="BM28" s="263">
        <v>41</v>
      </c>
      <c r="BN28" s="263">
        <v>8</v>
      </c>
      <c r="BP28" s="105" t="s">
        <v>698</v>
      </c>
      <c r="BQ28" s="96">
        <v>48</v>
      </c>
      <c r="BR28" s="95">
        <v>8</v>
      </c>
      <c r="BS28" s="95">
        <v>46</v>
      </c>
      <c r="BT28" s="95">
        <v>9</v>
      </c>
      <c r="BU28" s="95">
        <v>43</v>
      </c>
      <c r="BV28" s="95">
        <v>9</v>
      </c>
      <c r="BW28" s="95">
        <v>44</v>
      </c>
      <c r="BX28" s="95">
        <v>8</v>
      </c>
      <c r="BY28" s="95">
        <v>43</v>
      </c>
      <c r="BZ28" s="95">
        <v>7</v>
      </c>
      <c r="CB28" s="105" t="s">
        <v>698</v>
      </c>
      <c r="CC28" s="96">
        <v>47</v>
      </c>
      <c r="CD28" s="96">
        <v>9</v>
      </c>
      <c r="CE28" s="96">
        <v>44</v>
      </c>
      <c r="CF28" s="96">
        <v>9</v>
      </c>
      <c r="CG28" s="96">
        <v>40</v>
      </c>
      <c r="CH28" s="96">
        <v>9</v>
      </c>
      <c r="CI28" s="96">
        <v>42</v>
      </c>
      <c r="CJ28" s="96">
        <v>7</v>
      </c>
      <c r="CK28" s="96">
        <v>42</v>
      </c>
      <c r="CL28" s="96">
        <v>9</v>
      </c>
      <c r="CN28" s="105" t="s">
        <v>698</v>
      </c>
      <c r="CO28" s="96">
        <v>48</v>
      </c>
      <c r="CP28" s="96">
        <v>9</v>
      </c>
      <c r="CQ28" s="96">
        <v>44</v>
      </c>
      <c r="CR28" s="96">
        <v>9</v>
      </c>
      <c r="CS28" s="96">
        <v>43</v>
      </c>
      <c r="CT28" s="96">
        <v>11</v>
      </c>
      <c r="CU28" s="96">
        <v>45</v>
      </c>
      <c r="CV28" s="96">
        <v>8</v>
      </c>
      <c r="CW28" s="96">
        <v>46</v>
      </c>
      <c r="CX28" s="96">
        <v>9</v>
      </c>
      <c r="CZ28" s="105" t="s">
        <v>698</v>
      </c>
      <c r="DA28" s="190">
        <v>49</v>
      </c>
      <c r="DB28" s="190">
        <v>9</v>
      </c>
      <c r="DC28" s="190">
        <v>45</v>
      </c>
      <c r="DD28" s="190">
        <v>11</v>
      </c>
      <c r="DE28" s="190">
        <v>45</v>
      </c>
      <c r="DF28" s="190">
        <v>10</v>
      </c>
      <c r="DG28" s="190">
        <v>48</v>
      </c>
      <c r="DH28" s="190">
        <v>9</v>
      </c>
      <c r="DI28" s="190">
        <v>44</v>
      </c>
      <c r="DJ28" s="190">
        <v>8</v>
      </c>
      <c r="DL28" s="195" t="s">
        <v>698</v>
      </c>
      <c r="DM28" s="106">
        <v>49</v>
      </c>
      <c r="DN28" s="106">
        <v>8</v>
      </c>
      <c r="DO28" s="108">
        <v>49</v>
      </c>
      <c r="DP28" s="109">
        <v>9</v>
      </c>
      <c r="DQ28" s="99">
        <v>48</v>
      </c>
      <c r="DR28" s="99">
        <v>8</v>
      </c>
      <c r="DS28" s="99">
        <v>50</v>
      </c>
      <c r="DT28" s="99">
        <v>7</v>
      </c>
      <c r="DU28" s="99">
        <v>47</v>
      </c>
      <c r="DV28" s="99">
        <v>8</v>
      </c>
      <c r="FN28" s="93"/>
    </row>
    <row r="29" spans="1:170" ht="15" customHeight="1">
      <c r="O29" s="695" t="s">
        <v>872</v>
      </c>
      <c r="P29" s="699">
        <v>203</v>
      </c>
      <c r="Q29" s="696">
        <v>35</v>
      </c>
      <c r="R29" s="699">
        <v>43</v>
      </c>
      <c r="S29" s="696">
        <v>8</v>
      </c>
      <c r="T29" s="699">
        <v>40</v>
      </c>
      <c r="U29" s="696">
        <v>10</v>
      </c>
      <c r="V29" s="699">
        <v>39</v>
      </c>
      <c r="W29" s="696">
        <v>8</v>
      </c>
      <c r="X29" s="699">
        <v>40</v>
      </c>
      <c r="Y29" s="696">
        <v>7</v>
      </c>
      <c r="Z29" s="699">
        <v>41</v>
      </c>
      <c r="AA29" s="696">
        <v>8</v>
      </c>
      <c r="AB29" s="679"/>
      <c r="AC29" s="679"/>
      <c r="AD29" s="477"/>
      <c r="AF29" s="346" t="s">
        <v>872</v>
      </c>
      <c r="AG29" s="445">
        <v>43</v>
      </c>
      <c r="AH29" s="347">
        <v>8</v>
      </c>
      <c r="AI29" s="445">
        <v>40</v>
      </c>
      <c r="AJ29" s="347">
        <v>10</v>
      </c>
      <c r="AK29" s="445">
        <v>38</v>
      </c>
      <c r="AL29" s="347">
        <v>9</v>
      </c>
      <c r="AM29" s="445">
        <v>40</v>
      </c>
      <c r="AN29" s="347">
        <v>7</v>
      </c>
      <c r="AO29" s="445">
        <v>41</v>
      </c>
      <c r="AP29" s="347">
        <v>7</v>
      </c>
      <c r="AR29" s="165" t="s">
        <v>872</v>
      </c>
      <c r="AS29" s="367">
        <v>43</v>
      </c>
      <c r="AT29" s="347">
        <v>9</v>
      </c>
      <c r="AU29" s="367">
        <v>40</v>
      </c>
      <c r="AV29" s="347">
        <v>10</v>
      </c>
      <c r="AW29" s="367">
        <v>38</v>
      </c>
      <c r="AX29" s="347">
        <v>9</v>
      </c>
      <c r="AY29" s="367">
        <v>41</v>
      </c>
      <c r="AZ29" s="347">
        <v>8</v>
      </c>
      <c r="BA29" s="367">
        <v>40</v>
      </c>
      <c r="BB29" s="347">
        <v>8</v>
      </c>
      <c r="BD29" s="105" t="s">
        <v>872</v>
      </c>
      <c r="BE29" s="263">
        <v>41</v>
      </c>
      <c r="BF29" s="263">
        <v>7</v>
      </c>
      <c r="BG29" s="263">
        <v>38</v>
      </c>
      <c r="BH29" s="263">
        <v>8</v>
      </c>
      <c r="BI29" s="263">
        <v>35</v>
      </c>
      <c r="BJ29" s="263">
        <v>7</v>
      </c>
      <c r="BK29" s="263">
        <v>38</v>
      </c>
      <c r="BL29" s="263">
        <v>6</v>
      </c>
      <c r="BM29" s="263">
        <v>38</v>
      </c>
      <c r="BN29" s="263">
        <v>7</v>
      </c>
      <c r="BP29" s="105" t="s">
        <v>872</v>
      </c>
      <c r="BQ29" s="96">
        <v>42</v>
      </c>
      <c r="BR29" s="95">
        <v>8</v>
      </c>
      <c r="BS29" s="95">
        <v>40</v>
      </c>
      <c r="BT29" s="95">
        <v>8</v>
      </c>
      <c r="BU29" s="95">
        <v>37</v>
      </c>
      <c r="BV29" s="95">
        <v>8</v>
      </c>
      <c r="BW29" s="95">
        <v>38</v>
      </c>
      <c r="BX29" s="95">
        <v>6</v>
      </c>
      <c r="BY29" s="95">
        <v>39</v>
      </c>
      <c r="BZ29" s="95">
        <v>6</v>
      </c>
      <c r="CB29" s="105" t="s">
        <v>872</v>
      </c>
      <c r="CC29" s="96">
        <v>41</v>
      </c>
      <c r="CD29" s="96">
        <v>8</v>
      </c>
      <c r="CE29" s="96">
        <v>39</v>
      </c>
      <c r="CF29" s="96">
        <v>9</v>
      </c>
      <c r="CG29" s="96">
        <v>36</v>
      </c>
      <c r="CH29" s="96">
        <v>8</v>
      </c>
      <c r="CI29" s="96">
        <v>38</v>
      </c>
      <c r="CJ29" s="96">
        <v>7</v>
      </c>
      <c r="CK29" s="96">
        <v>37</v>
      </c>
      <c r="CL29" s="96">
        <v>7</v>
      </c>
      <c r="CN29" s="105" t="s">
        <v>872</v>
      </c>
      <c r="CO29" s="194">
        <v>43</v>
      </c>
      <c r="CP29" s="96">
        <v>8</v>
      </c>
      <c r="CQ29" s="194">
        <v>39</v>
      </c>
      <c r="CR29" s="96">
        <v>9</v>
      </c>
      <c r="CS29" s="194">
        <v>38</v>
      </c>
      <c r="CT29" s="96">
        <v>8</v>
      </c>
      <c r="CU29" s="194">
        <v>41</v>
      </c>
      <c r="CV29" s="96">
        <v>7</v>
      </c>
      <c r="CW29" s="194">
        <v>42</v>
      </c>
      <c r="CX29" s="96">
        <v>7</v>
      </c>
      <c r="CZ29" s="105" t="s">
        <v>872</v>
      </c>
      <c r="DA29" s="35">
        <v>43</v>
      </c>
      <c r="DB29" s="190">
        <v>8</v>
      </c>
      <c r="DC29" s="35">
        <v>38</v>
      </c>
      <c r="DD29" s="190">
        <v>8</v>
      </c>
      <c r="DE29" s="35">
        <v>40</v>
      </c>
      <c r="DF29" s="190">
        <v>8</v>
      </c>
      <c r="DG29" s="35">
        <v>43</v>
      </c>
      <c r="DH29" s="190">
        <v>7</v>
      </c>
      <c r="DI29" s="35">
        <v>41</v>
      </c>
      <c r="DJ29" s="190">
        <v>7</v>
      </c>
      <c r="DL29" s="195" t="s">
        <v>872</v>
      </c>
      <c r="DM29" s="196">
        <v>42</v>
      </c>
      <c r="DN29" s="110">
        <v>6</v>
      </c>
      <c r="DO29" s="196">
        <v>38</v>
      </c>
      <c r="DP29" s="111">
        <v>8</v>
      </c>
      <c r="DQ29" s="197">
        <v>40</v>
      </c>
      <c r="DR29" s="99">
        <v>6</v>
      </c>
      <c r="DS29" s="197">
        <v>43</v>
      </c>
      <c r="DT29" s="99">
        <v>7</v>
      </c>
      <c r="DU29" s="197">
        <v>43</v>
      </c>
      <c r="DV29" s="99">
        <v>6</v>
      </c>
      <c r="FN29" s="93"/>
    </row>
    <row r="30" spans="1:170" ht="15" customHeight="1">
      <c r="O30" s="695" t="s">
        <v>622</v>
      </c>
      <c r="P30" s="699">
        <v>232</v>
      </c>
      <c r="Q30" s="696">
        <v>46</v>
      </c>
      <c r="R30" s="699">
        <v>48</v>
      </c>
      <c r="S30" s="696">
        <v>9</v>
      </c>
      <c r="T30" s="698">
        <v>49</v>
      </c>
      <c r="U30" s="696">
        <v>11</v>
      </c>
      <c r="V30" s="699">
        <v>43</v>
      </c>
      <c r="W30" s="696">
        <v>11</v>
      </c>
      <c r="X30" s="699">
        <v>47</v>
      </c>
      <c r="Y30" s="696">
        <v>10</v>
      </c>
      <c r="Z30" s="699">
        <v>44</v>
      </c>
      <c r="AA30" s="696">
        <v>9</v>
      </c>
      <c r="AB30" s="679"/>
      <c r="AC30" s="679"/>
      <c r="AD30" s="477"/>
      <c r="AF30" s="346" t="s">
        <v>622</v>
      </c>
      <c r="AG30" s="445">
        <v>48</v>
      </c>
      <c r="AH30" s="347">
        <v>8</v>
      </c>
      <c r="AI30" s="445">
        <v>48</v>
      </c>
      <c r="AJ30" s="347">
        <v>10</v>
      </c>
      <c r="AK30" s="445">
        <v>44</v>
      </c>
      <c r="AL30" s="347">
        <v>10</v>
      </c>
      <c r="AM30" s="445">
        <v>46</v>
      </c>
      <c r="AN30" s="347">
        <v>8</v>
      </c>
      <c r="AO30" s="445">
        <v>45</v>
      </c>
      <c r="AP30" s="347">
        <v>8</v>
      </c>
      <c r="AR30" s="165" t="s">
        <v>622</v>
      </c>
      <c r="AS30" s="367">
        <v>49</v>
      </c>
      <c r="AT30" s="347">
        <v>9</v>
      </c>
      <c r="AU30" s="347">
        <v>48</v>
      </c>
      <c r="AV30" s="347">
        <v>9</v>
      </c>
      <c r="AW30" s="367">
        <v>44</v>
      </c>
      <c r="AX30" s="347">
        <v>10</v>
      </c>
      <c r="AY30" s="367">
        <v>46</v>
      </c>
      <c r="AZ30" s="347">
        <v>8</v>
      </c>
      <c r="BA30" s="367">
        <v>42</v>
      </c>
      <c r="BB30" s="347">
        <v>9</v>
      </c>
      <c r="BD30" s="105" t="s">
        <v>622</v>
      </c>
      <c r="BE30" s="263">
        <v>48</v>
      </c>
      <c r="BF30" s="263">
        <v>10</v>
      </c>
      <c r="BG30" s="263">
        <v>46</v>
      </c>
      <c r="BH30" s="263">
        <v>10</v>
      </c>
      <c r="BI30" s="263">
        <v>44</v>
      </c>
      <c r="BJ30" s="263">
        <v>11</v>
      </c>
      <c r="BK30" s="263">
        <v>46</v>
      </c>
      <c r="BL30" s="263">
        <v>8</v>
      </c>
      <c r="BM30" s="263">
        <v>44</v>
      </c>
      <c r="BN30" s="263">
        <v>9</v>
      </c>
      <c r="BP30" s="105" t="s">
        <v>622</v>
      </c>
      <c r="BQ30" s="96">
        <v>47</v>
      </c>
      <c r="BR30" s="95">
        <v>9</v>
      </c>
      <c r="BS30" s="95">
        <v>47</v>
      </c>
      <c r="BT30" s="95">
        <v>9</v>
      </c>
      <c r="BU30" s="95">
        <v>43</v>
      </c>
      <c r="BV30" s="95">
        <v>9</v>
      </c>
      <c r="BW30" s="95">
        <v>44</v>
      </c>
      <c r="BX30" s="95">
        <v>8</v>
      </c>
      <c r="BY30" s="95">
        <v>42</v>
      </c>
      <c r="BZ30" s="95">
        <v>7</v>
      </c>
      <c r="CB30" s="105" t="s">
        <v>622</v>
      </c>
      <c r="CC30" s="96">
        <v>50</v>
      </c>
      <c r="CD30" s="96">
        <v>9</v>
      </c>
      <c r="CE30" s="96">
        <v>49</v>
      </c>
      <c r="CF30" s="96">
        <v>8</v>
      </c>
      <c r="CG30" s="96">
        <v>44</v>
      </c>
      <c r="CH30" s="96">
        <v>10</v>
      </c>
      <c r="CI30" s="96">
        <v>46</v>
      </c>
      <c r="CJ30" s="96">
        <v>8</v>
      </c>
      <c r="CK30" s="96">
        <v>42</v>
      </c>
      <c r="CL30" s="96">
        <v>8</v>
      </c>
      <c r="CN30" s="105" t="s">
        <v>622</v>
      </c>
      <c r="CO30" s="96">
        <v>48</v>
      </c>
      <c r="CP30" s="96">
        <v>9</v>
      </c>
      <c r="CQ30" s="96">
        <v>47</v>
      </c>
      <c r="CR30" s="96">
        <v>9</v>
      </c>
      <c r="CS30" s="96">
        <v>43</v>
      </c>
      <c r="CT30" s="96">
        <v>10</v>
      </c>
      <c r="CU30" s="96">
        <v>46</v>
      </c>
      <c r="CV30" s="96">
        <v>9</v>
      </c>
      <c r="CW30" s="96">
        <v>46</v>
      </c>
      <c r="CX30" s="96">
        <v>9</v>
      </c>
      <c r="CZ30" s="105" t="s">
        <v>622</v>
      </c>
      <c r="DA30" s="35">
        <v>47</v>
      </c>
      <c r="DB30" s="190">
        <v>8</v>
      </c>
      <c r="DC30" s="190">
        <v>44</v>
      </c>
      <c r="DD30" s="190">
        <v>10</v>
      </c>
      <c r="DE30" s="35">
        <v>44</v>
      </c>
      <c r="DF30" s="190">
        <v>9</v>
      </c>
      <c r="DG30" s="190">
        <v>48</v>
      </c>
      <c r="DH30" s="190">
        <v>8</v>
      </c>
      <c r="DI30" s="35">
        <v>42</v>
      </c>
      <c r="DJ30" s="190">
        <v>7</v>
      </c>
      <c r="DL30" s="195" t="s">
        <v>622</v>
      </c>
      <c r="DM30" s="108">
        <v>48</v>
      </c>
      <c r="DN30" s="108">
        <v>7</v>
      </c>
      <c r="DO30" s="108">
        <v>48</v>
      </c>
      <c r="DP30" s="109">
        <v>8</v>
      </c>
      <c r="DQ30" s="99">
        <v>47</v>
      </c>
      <c r="DR30" s="99">
        <v>7</v>
      </c>
      <c r="DS30" s="99">
        <v>51</v>
      </c>
      <c r="DT30" s="99">
        <v>5</v>
      </c>
      <c r="DU30" s="99">
        <v>47</v>
      </c>
      <c r="DV30" s="99">
        <v>7</v>
      </c>
      <c r="FN30" s="93"/>
    </row>
    <row r="31" spans="1:170" ht="15" customHeight="1">
      <c r="J31" s="987" t="s">
        <v>1339</v>
      </c>
      <c r="K31" s="987"/>
      <c r="L31" s="987"/>
      <c r="M31" s="987"/>
      <c r="O31" s="695" t="s">
        <v>618</v>
      </c>
      <c r="P31" s="696">
        <v>255</v>
      </c>
      <c r="Q31" s="696">
        <v>41</v>
      </c>
      <c r="R31" s="697">
        <v>54</v>
      </c>
      <c r="S31" s="696">
        <v>9</v>
      </c>
      <c r="T31" s="698">
        <v>51</v>
      </c>
      <c r="U31" s="696">
        <v>10</v>
      </c>
      <c r="V31" s="697">
        <v>49</v>
      </c>
      <c r="W31" s="696">
        <v>11</v>
      </c>
      <c r="X31" s="698">
        <v>50</v>
      </c>
      <c r="Y31" s="696">
        <v>9</v>
      </c>
      <c r="Z31" s="698">
        <v>49</v>
      </c>
      <c r="AA31" s="696">
        <v>9</v>
      </c>
      <c r="AB31" s="679"/>
      <c r="AC31" s="679"/>
      <c r="AD31" s="477"/>
      <c r="AF31" s="346" t="s">
        <v>618</v>
      </c>
      <c r="AG31" s="445">
        <v>49</v>
      </c>
      <c r="AH31" s="347">
        <v>8</v>
      </c>
      <c r="AI31" s="383">
        <v>49</v>
      </c>
      <c r="AJ31" s="347">
        <v>10</v>
      </c>
      <c r="AK31" s="445">
        <v>45</v>
      </c>
      <c r="AL31" s="347">
        <v>11</v>
      </c>
      <c r="AM31" s="383">
        <v>47</v>
      </c>
      <c r="AN31" s="347">
        <v>9</v>
      </c>
      <c r="AO31" s="383">
        <v>47</v>
      </c>
      <c r="AP31" s="347">
        <v>9</v>
      </c>
      <c r="AR31" s="165" t="s">
        <v>618</v>
      </c>
      <c r="AS31" s="347">
        <v>50</v>
      </c>
      <c r="AT31" s="347">
        <v>10</v>
      </c>
      <c r="AU31" s="347">
        <v>49</v>
      </c>
      <c r="AV31" s="347">
        <v>10</v>
      </c>
      <c r="AW31" s="347">
        <v>45</v>
      </c>
      <c r="AX31" s="347">
        <v>11</v>
      </c>
      <c r="AY31" s="347">
        <v>47</v>
      </c>
      <c r="AZ31" s="347">
        <v>9</v>
      </c>
      <c r="BA31" s="367">
        <v>44</v>
      </c>
      <c r="BB31" s="347">
        <v>9</v>
      </c>
      <c r="BD31" s="105" t="s">
        <v>618</v>
      </c>
      <c r="BE31" s="263">
        <v>51</v>
      </c>
      <c r="BF31" s="263">
        <v>9</v>
      </c>
      <c r="BG31" s="263">
        <v>48</v>
      </c>
      <c r="BH31" s="263">
        <v>10</v>
      </c>
      <c r="BI31" s="263">
        <v>45</v>
      </c>
      <c r="BJ31" s="263">
        <v>10</v>
      </c>
      <c r="BK31" s="263">
        <v>47</v>
      </c>
      <c r="BL31" s="263">
        <v>9</v>
      </c>
      <c r="BM31" s="263">
        <v>44</v>
      </c>
      <c r="BN31" s="263">
        <v>10</v>
      </c>
      <c r="BP31" s="105" t="s">
        <v>618</v>
      </c>
      <c r="BQ31" s="96">
        <v>51</v>
      </c>
      <c r="BR31" s="95">
        <v>9</v>
      </c>
      <c r="BS31" s="95">
        <v>50</v>
      </c>
      <c r="BT31" s="95">
        <v>10</v>
      </c>
      <c r="BU31" s="95">
        <v>49</v>
      </c>
      <c r="BV31" s="95">
        <v>10</v>
      </c>
      <c r="BW31" s="95">
        <v>50</v>
      </c>
      <c r="BX31" s="95">
        <v>8</v>
      </c>
      <c r="BY31" s="95">
        <v>45</v>
      </c>
      <c r="BZ31" s="95">
        <v>8</v>
      </c>
      <c r="CB31" s="105" t="s">
        <v>618</v>
      </c>
      <c r="CC31" s="96">
        <v>50</v>
      </c>
      <c r="CD31" s="96">
        <v>8</v>
      </c>
      <c r="CE31" s="96">
        <v>50</v>
      </c>
      <c r="CF31" s="96">
        <v>10</v>
      </c>
      <c r="CG31" s="96">
        <v>46</v>
      </c>
      <c r="CH31" s="96">
        <v>9</v>
      </c>
      <c r="CI31" s="96">
        <v>47</v>
      </c>
      <c r="CJ31" s="96">
        <v>8</v>
      </c>
      <c r="CK31" s="96">
        <v>45</v>
      </c>
      <c r="CL31" s="96">
        <v>8</v>
      </c>
      <c r="CN31" s="105" t="s">
        <v>618</v>
      </c>
      <c r="CO31" s="96">
        <v>54</v>
      </c>
      <c r="CP31" s="96">
        <v>8</v>
      </c>
      <c r="CQ31" s="96">
        <v>53</v>
      </c>
      <c r="CR31" s="96">
        <v>9</v>
      </c>
      <c r="CS31" s="96">
        <v>49</v>
      </c>
      <c r="CT31" s="96">
        <v>10</v>
      </c>
      <c r="CU31" s="96">
        <v>51</v>
      </c>
      <c r="CV31" s="96">
        <v>9</v>
      </c>
      <c r="CW31" s="96">
        <v>49</v>
      </c>
      <c r="CX31" s="96">
        <v>8</v>
      </c>
      <c r="CZ31" s="105" t="s">
        <v>618</v>
      </c>
      <c r="DA31" s="190">
        <v>52</v>
      </c>
      <c r="DB31" s="190">
        <v>8</v>
      </c>
      <c r="DC31" s="190">
        <v>49</v>
      </c>
      <c r="DD31" s="190">
        <v>10</v>
      </c>
      <c r="DE31" s="190">
        <v>50</v>
      </c>
      <c r="DF31" s="190">
        <v>9</v>
      </c>
      <c r="DG31" s="190">
        <v>51</v>
      </c>
      <c r="DH31" s="190">
        <v>8</v>
      </c>
      <c r="DI31" s="190">
        <v>46</v>
      </c>
      <c r="DJ31" s="190">
        <v>7</v>
      </c>
      <c r="DL31" s="195" t="s">
        <v>618</v>
      </c>
      <c r="DM31" s="106">
        <v>49</v>
      </c>
      <c r="DN31" s="106">
        <v>8</v>
      </c>
      <c r="DO31" s="106">
        <v>47</v>
      </c>
      <c r="DP31" s="107">
        <v>9</v>
      </c>
      <c r="DQ31" s="99">
        <v>47</v>
      </c>
      <c r="DR31" s="99">
        <v>9</v>
      </c>
      <c r="DS31" s="99">
        <v>50</v>
      </c>
      <c r="DT31" s="99">
        <v>7</v>
      </c>
      <c r="DU31" s="99">
        <v>46</v>
      </c>
      <c r="DV31" s="99">
        <v>7</v>
      </c>
      <c r="FN31" s="93"/>
    </row>
    <row r="32" spans="1:170" ht="15" customHeight="1">
      <c r="J32" s="987"/>
      <c r="K32" s="987"/>
      <c r="L32" s="987"/>
      <c r="M32" s="987"/>
      <c r="O32" s="695" t="s">
        <v>581</v>
      </c>
      <c r="P32" s="696">
        <v>251</v>
      </c>
      <c r="Q32" s="696">
        <v>49</v>
      </c>
      <c r="R32" s="698">
        <v>53</v>
      </c>
      <c r="S32" s="696">
        <v>10</v>
      </c>
      <c r="T32" s="698">
        <v>51</v>
      </c>
      <c r="U32" s="696">
        <v>12</v>
      </c>
      <c r="V32" s="698">
        <v>47</v>
      </c>
      <c r="W32" s="696">
        <v>12</v>
      </c>
      <c r="X32" s="698">
        <v>49</v>
      </c>
      <c r="Y32" s="696">
        <v>10</v>
      </c>
      <c r="Z32" s="698">
        <v>50</v>
      </c>
      <c r="AA32" s="696">
        <v>11</v>
      </c>
      <c r="AB32" s="679"/>
      <c r="AC32" s="679"/>
      <c r="AD32" s="477"/>
      <c r="AF32" s="346" t="s">
        <v>581</v>
      </c>
      <c r="AG32" s="383">
        <v>52</v>
      </c>
      <c r="AH32" s="347">
        <v>10</v>
      </c>
      <c r="AI32" s="383">
        <v>51</v>
      </c>
      <c r="AJ32" s="347">
        <v>11</v>
      </c>
      <c r="AK32" s="383">
        <v>48</v>
      </c>
      <c r="AL32" s="347">
        <v>11</v>
      </c>
      <c r="AM32" s="366">
        <v>50</v>
      </c>
      <c r="AN32" s="347">
        <v>10</v>
      </c>
      <c r="AO32" s="383">
        <v>49</v>
      </c>
      <c r="AP32" s="347">
        <v>10</v>
      </c>
      <c r="AR32" s="165" t="s">
        <v>581</v>
      </c>
      <c r="AS32" s="347">
        <v>52</v>
      </c>
      <c r="AT32" s="347">
        <v>10</v>
      </c>
      <c r="AU32" s="347">
        <v>50</v>
      </c>
      <c r="AV32" s="347">
        <v>11</v>
      </c>
      <c r="AW32" s="347">
        <v>47</v>
      </c>
      <c r="AX32" s="347">
        <v>11</v>
      </c>
      <c r="AY32" s="347">
        <v>48</v>
      </c>
      <c r="AZ32" s="347">
        <v>9</v>
      </c>
      <c r="BA32" s="347">
        <v>48</v>
      </c>
      <c r="BB32" s="347">
        <v>11</v>
      </c>
      <c r="BD32" s="105" t="s">
        <v>581</v>
      </c>
      <c r="BE32" s="263">
        <v>51</v>
      </c>
      <c r="BF32" s="263">
        <v>10</v>
      </c>
      <c r="BG32" s="263">
        <v>48</v>
      </c>
      <c r="BH32" s="263">
        <v>10</v>
      </c>
      <c r="BI32" s="263">
        <v>45</v>
      </c>
      <c r="BJ32" s="263">
        <v>12</v>
      </c>
      <c r="BK32" s="263">
        <v>47</v>
      </c>
      <c r="BL32" s="263">
        <v>10</v>
      </c>
      <c r="BM32" s="263">
        <v>46</v>
      </c>
      <c r="BN32" s="263">
        <v>12</v>
      </c>
      <c r="BP32" s="105" t="s">
        <v>581</v>
      </c>
      <c r="BQ32" s="96">
        <v>51</v>
      </c>
      <c r="BR32" s="95">
        <v>10</v>
      </c>
      <c r="BS32" s="95">
        <v>51</v>
      </c>
      <c r="BT32" s="95">
        <v>10</v>
      </c>
      <c r="BU32" s="95">
        <v>46</v>
      </c>
      <c r="BV32" s="95">
        <v>11</v>
      </c>
      <c r="BW32" s="95">
        <v>47</v>
      </c>
      <c r="BX32" s="95">
        <v>10</v>
      </c>
      <c r="BY32" s="95">
        <v>46</v>
      </c>
      <c r="BZ32" s="95">
        <v>10</v>
      </c>
      <c r="CB32" s="105" t="s">
        <v>581</v>
      </c>
      <c r="CC32" s="96">
        <v>51</v>
      </c>
      <c r="CD32" s="96">
        <v>10</v>
      </c>
      <c r="CE32" s="96">
        <v>50</v>
      </c>
      <c r="CF32" s="96">
        <v>10</v>
      </c>
      <c r="CG32" s="96">
        <v>44</v>
      </c>
      <c r="CH32" s="96">
        <v>11</v>
      </c>
      <c r="CI32" s="96">
        <v>47</v>
      </c>
      <c r="CJ32" s="96">
        <v>9</v>
      </c>
      <c r="CK32" s="96">
        <v>47</v>
      </c>
      <c r="CL32" s="96">
        <v>11</v>
      </c>
      <c r="CN32" s="105" t="s">
        <v>581</v>
      </c>
      <c r="CO32" s="96">
        <v>51</v>
      </c>
      <c r="CP32" s="96">
        <v>9</v>
      </c>
      <c r="CQ32" s="96">
        <v>48</v>
      </c>
      <c r="CR32" s="96">
        <v>10</v>
      </c>
      <c r="CS32" s="96">
        <v>46</v>
      </c>
      <c r="CT32" s="96">
        <v>11</v>
      </c>
      <c r="CU32" s="96">
        <v>48</v>
      </c>
      <c r="CV32" s="96">
        <v>9</v>
      </c>
      <c r="CW32" s="96">
        <v>49</v>
      </c>
      <c r="CX32" s="96">
        <v>10</v>
      </c>
      <c r="CZ32" s="105" t="s">
        <v>581</v>
      </c>
      <c r="DA32" s="190">
        <v>51</v>
      </c>
      <c r="DB32" s="190">
        <v>9</v>
      </c>
      <c r="DC32" s="190">
        <v>49</v>
      </c>
      <c r="DD32" s="190">
        <v>11</v>
      </c>
      <c r="DE32" s="190">
        <v>48</v>
      </c>
      <c r="DF32" s="190">
        <v>10</v>
      </c>
      <c r="DG32" s="190">
        <v>51</v>
      </c>
      <c r="DH32" s="190">
        <v>9</v>
      </c>
      <c r="DI32" s="190">
        <v>48</v>
      </c>
      <c r="DJ32" s="190">
        <v>10</v>
      </c>
      <c r="DL32" s="195" t="s">
        <v>581</v>
      </c>
      <c r="DM32" s="106">
        <v>50</v>
      </c>
      <c r="DN32" s="106">
        <v>7</v>
      </c>
      <c r="DO32" s="106">
        <v>48</v>
      </c>
      <c r="DP32" s="107">
        <v>8</v>
      </c>
      <c r="DQ32" s="99">
        <v>48</v>
      </c>
      <c r="DR32" s="99">
        <v>8</v>
      </c>
      <c r="DS32" s="99">
        <v>51</v>
      </c>
      <c r="DT32" s="99">
        <v>7</v>
      </c>
      <c r="DU32" s="99">
        <v>51</v>
      </c>
      <c r="DV32" s="99">
        <v>8</v>
      </c>
      <c r="FN32" s="93"/>
    </row>
    <row r="33" spans="10:170" ht="15" customHeight="1">
      <c r="J33" s="987"/>
      <c r="K33" s="987"/>
      <c r="L33" s="987"/>
      <c r="M33" s="987"/>
      <c r="O33" s="695" t="s">
        <v>654</v>
      </c>
      <c r="P33" s="696">
        <v>249</v>
      </c>
      <c r="Q33" s="696">
        <v>47</v>
      </c>
      <c r="R33" s="698">
        <v>53</v>
      </c>
      <c r="S33" s="696">
        <v>10</v>
      </c>
      <c r="T33" s="698">
        <v>51</v>
      </c>
      <c r="U33" s="696">
        <v>12</v>
      </c>
      <c r="V33" s="698">
        <v>47</v>
      </c>
      <c r="W33" s="696">
        <v>11</v>
      </c>
      <c r="X33" s="698">
        <v>48</v>
      </c>
      <c r="Y33" s="696">
        <v>9</v>
      </c>
      <c r="Z33" s="698">
        <v>49</v>
      </c>
      <c r="AA33" s="696">
        <v>12</v>
      </c>
      <c r="AB33" s="679"/>
      <c r="AC33" s="679"/>
      <c r="AD33" s="477"/>
      <c r="AF33" s="346" t="s">
        <v>654</v>
      </c>
      <c r="AG33" s="383">
        <v>53</v>
      </c>
      <c r="AH33" s="347">
        <v>8</v>
      </c>
      <c r="AI33" s="366">
        <v>52</v>
      </c>
      <c r="AJ33" s="347">
        <v>11</v>
      </c>
      <c r="AK33" s="383">
        <v>48</v>
      </c>
      <c r="AL33" s="347">
        <v>10</v>
      </c>
      <c r="AM33" s="366">
        <v>50</v>
      </c>
      <c r="AN33" s="347">
        <v>9</v>
      </c>
      <c r="AO33" s="383">
        <v>51</v>
      </c>
      <c r="AP33" s="347">
        <v>10</v>
      </c>
      <c r="AR33" s="165" t="s">
        <v>654</v>
      </c>
      <c r="AS33" s="347">
        <v>50</v>
      </c>
      <c r="AT33" s="347">
        <v>9</v>
      </c>
      <c r="AU33" s="347">
        <v>48</v>
      </c>
      <c r="AV33" s="347">
        <v>9</v>
      </c>
      <c r="AW33" s="347">
        <v>46</v>
      </c>
      <c r="AX33" s="347">
        <v>11</v>
      </c>
      <c r="AY33" s="347">
        <v>47</v>
      </c>
      <c r="AZ33" s="347">
        <v>9</v>
      </c>
      <c r="BA33" s="367">
        <v>45</v>
      </c>
      <c r="BB33" s="347">
        <v>9</v>
      </c>
      <c r="BD33" s="105" t="s">
        <v>654</v>
      </c>
      <c r="BE33" s="263">
        <v>50</v>
      </c>
      <c r="BF33" s="263">
        <v>8</v>
      </c>
      <c r="BG33" s="263">
        <v>48</v>
      </c>
      <c r="BH33" s="263">
        <v>8</v>
      </c>
      <c r="BI33" s="263">
        <v>43</v>
      </c>
      <c r="BJ33" s="263">
        <v>9</v>
      </c>
      <c r="BK33" s="263">
        <v>46</v>
      </c>
      <c r="BL33" s="263">
        <v>7</v>
      </c>
      <c r="BM33" s="263">
        <v>45</v>
      </c>
      <c r="BN33" s="263">
        <v>8</v>
      </c>
      <c r="BP33" s="105" t="s">
        <v>654</v>
      </c>
      <c r="BQ33" s="96">
        <v>50</v>
      </c>
      <c r="BR33" s="95">
        <v>9</v>
      </c>
      <c r="BS33" s="95">
        <v>49</v>
      </c>
      <c r="BT33" s="95">
        <v>9</v>
      </c>
      <c r="BU33" s="95">
        <v>46</v>
      </c>
      <c r="BV33" s="95">
        <v>10</v>
      </c>
      <c r="BW33" s="95">
        <v>46</v>
      </c>
      <c r="BX33" s="95">
        <v>7</v>
      </c>
      <c r="BY33" s="95">
        <v>44</v>
      </c>
      <c r="BZ33" s="95">
        <v>7</v>
      </c>
      <c r="CB33" s="105" t="s">
        <v>654</v>
      </c>
      <c r="CC33" s="96">
        <v>53</v>
      </c>
      <c r="CD33" s="96">
        <v>8</v>
      </c>
      <c r="CE33" s="96">
        <v>51</v>
      </c>
      <c r="CF33" s="96">
        <v>9</v>
      </c>
      <c r="CG33" s="96">
        <v>47</v>
      </c>
      <c r="CH33" s="96">
        <v>9</v>
      </c>
      <c r="CI33" s="96">
        <v>48</v>
      </c>
      <c r="CJ33" s="96">
        <v>8</v>
      </c>
      <c r="CK33" s="96">
        <v>48</v>
      </c>
      <c r="CL33" s="96">
        <v>10</v>
      </c>
      <c r="CN33" s="105" t="s">
        <v>654</v>
      </c>
      <c r="CO33" s="96">
        <v>51</v>
      </c>
      <c r="CP33" s="96">
        <v>8</v>
      </c>
      <c r="CQ33" s="96">
        <v>47</v>
      </c>
      <c r="CR33" s="96">
        <v>9</v>
      </c>
      <c r="CS33" s="96">
        <v>45</v>
      </c>
      <c r="CT33" s="96">
        <v>10</v>
      </c>
      <c r="CU33" s="96">
        <v>48</v>
      </c>
      <c r="CV33" s="96">
        <v>8</v>
      </c>
      <c r="CW33" s="96">
        <v>48</v>
      </c>
      <c r="CX33" s="96">
        <v>9</v>
      </c>
      <c r="CZ33" s="105" t="s">
        <v>654</v>
      </c>
      <c r="DA33" s="190">
        <v>52</v>
      </c>
      <c r="DB33" s="190">
        <v>9</v>
      </c>
      <c r="DC33" s="190">
        <v>50</v>
      </c>
      <c r="DD33" s="190">
        <v>9</v>
      </c>
      <c r="DE33" s="190">
        <v>50</v>
      </c>
      <c r="DF33" s="190">
        <v>9</v>
      </c>
      <c r="DG33" s="190">
        <v>52</v>
      </c>
      <c r="DH33" s="190">
        <v>9</v>
      </c>
      <c r="DI33" s="190">
        <v>47</v>
      </c>
      <c r="DJ33" s="190">
        <v>8</v>
      </c>
      <c r="DL33" s="195" t="s">
        <v>654</v>
      </c>
      <c r="DM33" s="106">
        <v>50</v>
      </c>
      <c r="DN33" s="106">
        <v>7</v>
      </c>
      <c r="DO33" s="106">
        <v>49</v>
      </c>
      <c r="DP33" s="107">
        <v>9</v>
      </c>
      <c r="DQ33" s="99">
        <v>49</v>
      </c>
      <c r="DR33" s="99">
        <v>8</v>
      </c>
      <c r="DS33" s="99">
        <v>51</v>
      </c>
      <c r="DT33" s="99">
        <v>7</v>
      </c>
      <c r="DU33" s="99">
        <v>50</v>
      </c>
      <c r="DV33" s="99">
        <v>7</v>
      </c>
      <c r="FN33" s="93"/>
    </row>
    <row r="34" spans="10:170" ht="15" customHeight="1">
      <c r="O34" s="695" t="s">
        <v>625</v>
      </c>
      <c r="P34" s="699">
        <v>229</v>
      </c>
      <c r="Q34" s="696">
        <v>40</v>
      </c>
      <c r="R34" s="699">
        <v>49</v>
      </c>
      <c r="S34" s="696">
        <v>9</v>
      </c>
      <c r="T34" s="699">
        <v>46</v>
      </c>
      <c r="U34" s="696">
        <v>10</v>
      </c>
      <c r="V34" s="699">
        <v>43</v>
      </c>
      <c r="W34" s="696">
        <v>10</v>
      </c>
      <c r="X34" s="699">
        <v>45</v>
      </c>
      <c r="Y34" s="696">
        <v>8</v>
      </c>
      <c r="Z34" s="698">
        <v>47</v>
      </c>
      <c r="AA34" s="696">
        <v>9</v>
      </c>
      <c r="AB34" s="679"/>
      <c r="AC34" s="679"/>
      <c r="AD34" s="477"/>
      <c r="AF34" s="346" t="s">
        <v>625</v>
      </c>
      <c r="AG34" s="445">
        <v>48</v>
      </c>
      <c r="AH34" s="347">
        <v>9</v>
      </c>
      <c r="AI34" s="445">
        <v>46</v>
      </c>
      <c r="AJ34" s="347">
        <v>10</v>
      </c>
      <c r="AK34" s="445">
        <v>43</v>
      </c>
      <c r="AL34" s="347">
        <v>10</v>
      </c>
      <c r="AM34" s="445">
        <v>45</v>
      </c>
      <c r="AN34" s="347">
        <v>8</v>
      </c>
      <c r="AO34" s="383">
        <v>47</v>
      </c>
      <c r="AP34" s="347">
        <v>10</v>
      </c>
      <c r="AR34" s="165" t="s">
        <v>625</v>
      </c>
      <c r="AS34" s="347">
        <v>50</v>
      </c>
      <c r="AT34" s="347">
        <v>10</v>
      </c>
      <c r="AU34" s="367">
        <v>45</v>
      </c>
      <c r="AV34" s="347">
        <v>11</v>
      </c>
      <c r="AW34" s="367">
        <v>43</v>
      </c>
      <c r="AX34" s="347">
        <v>11</v>
      </c>
      <c r="AY34" s="367">
        <v>45</v>
      </c>
      <c r="AZ34" s="347">
        <v>9</v>
      </c>
      <c r="BA34" s="347">
        <v>46</v>
      </c>
      <c r="BB34" s="347">
        <v>11</v>
      </c>
      <c r="BD34" s="105" t="s">
        <v>625</v>
      </c>
      <c r="BE34" s="263">
        <v>48</v>
      </c>
      <c r="BF34" s="263">
        <v>9</v>
      </c>
      <c r="BG34" s="263">
        <v>44</v>
      </c>
      <c r="BH34" s="263">
        <v>10</v>
      </c>
      <c r="BI34" s="263">
        <v>42</v>
      </c>
      <c r="BJ34" s="263">
        <v>10</v>
      </c>
      <c r="BK34" s="263">
        <v>44</v>
      </c>
      <c r="BL34" s="263">
        <v>8</v>
      </c>
      <c r="BM34" s="263">
        <v>44</v>
      </c>
      <c r="BN34" s="263">
        <v>10</v>
      </c>
      <c r="BP34" s="105" t="s">
        <v>625</v>
      </c>
      <c r="BQ34" s="96">
        <v>47</v>
      </c>
      <c r="BR34" s="95">
        <v>10</v>
      </c>
      <c r="BS34" s="95">
        <v>45</v>
      </c>
      <c r="BT34" s="95">
        <v>9</v>
      </c>
      <c r="BU34" s="95">
        <v>43</v>
      </c>
      <c r="BV34" s="95">
        <v>10</v>
      </c>
      <c r="BW34" s="95">
        <v>43</v>
      </c>
      <c r="BX34" s="95">
        <v>8</v>
      </c>
      <c r="BY34" s="95">
        <v>44</v>
      </c>
      <c r="BZ34" s="95">
        <v>8</v>
      </c>
      <c r="CB34" s="105" t="s">
        <v>625</v>
      </c>
      <c r="CC34" s="96">
        <v>47</v>
      </c>
      <c r="CD34" s="96">
        <v>9</v>
      </c>
      <c r="CE34" s="96">
        <v>45</v>
      </c>
      <c r="CF34" s="96">
        <v>9</v>
      </c>
      <c r="CG34" s="96">
        <v>40</v>
      </c>
      <c r="CH34" s="96">
        <v>10</v>
      </c>
      <c r="CI34" s="96">
        <v>42</v>
      </c>
      <c r="CJ34" s="96">
        <v>8</v>
      </c>
      <c r="CK34" s="96">
        <v>43</v>
      </c>
      <c r="CL34" s="96">
        <v>9</v>
      </c>
      <c r="CN34" s="105" t="s">
        <v>625</v>
      </c>
      <c r="CO34" s="96">
        <v>48</v>
      </c>
      <c r="CP34" s="96">
        <v>9</v>
      </c>
      <c r="CQ34" s="96">
        <v>46</v>
      </c>
      <c r="CR34" s="96">
        <v>10</v>
      </c>
      <c r="CS34" s="194">
        <v>42</v>
      </c>
      <c r="CT34" s="96">
        <v>10</v>
      </c>
      <c r="CU34" s="194">
        <v>44</v>
      </c>
      <c r="CV34" s="96">
        <v>8</v>
      </c>
      <c r="CW34" s="96">
        <v>47</v>
      </c>
      <c r="CX34" s="96">
        <v>9</v>
      </c>
      <c r="CZ34" s="105" t="s">
        <v>625</v>
      </c>
      <c r="DA34" s="190">
        <v>49</v>
      </c>
      <c r="DB34" s="190">
        <v>9</v>
      </c>
      <c r="DC34" s="190">
        <v>44</v>
      </c>
      <c r="DD34" s="190">
        <v>9</v>
      </c>
      <c r="DE34" s="190">
        <v>45</v>
      </c>
      <c r="DF34" s="190">
        <v>9</v>
      </c>
      <c r="DG34" s="35">
        <v>46</v>
      </c>
      <c r="DH34" s="190">
        <v>8</v>
      </c>
      <c r="DI34" s="190">
        <v>46</v>
      </c>
      <c r="DJ34" s="190">
        <v>9</v>
      </c>
      <c r="DL34" s="195" t="s">
        <v>625</v>
      </c>
      <c r="DM34" s="108">
        <v>47</v>
      </c>
      <c r="DN34" s="108">
        <v>7</v>
      </c>
      <c r="DO34" s="110">
        <v>44</v>
      </c>
      <c r="DP34" s="111">
        <v>9</v>
      </c>
      <c r="DQ34" s="99">
        <v>44</v>
      </c>
      <c r="DR34" s="99">
        <v>8</v>
      </c>
      <c r="DS34" s="99">
        <v>48</v>
      </c>
      <c r="DT34" s="99">
        <v>7</v>
      </c>
      <c r="DU34" s="99">
        <v>48</v>
      </c>
      <c r="DV34" s="99">
        <v>8</v>
      </c>
      <c r="FN34" s="93"/>
    </row>
    <row r="35" spans="10:170" ht="15" customHeight="1">
      <c r="O35" s="695" t="s">
        <v>600</v>
      </c>
      <c r="P35" s="697">
        <v>261</v>
      </c>
      <c r="Q35" s="696">
        <v>43</v>
      </c>
      <c r="R35" s="697">
        <v>55</v>
      </c>
      <c r="S35" s="696">
        <v>9</v>
      </c>
      <c r="T35" s="697">
        <v>54</v>
      </c>
      <c r="U35" s="696">
        <v>11</v>
      </c>
      <c r="V35" s="697">
        <v>50</v>
      </c>
      <c r="W35" s="696">
        <v>10</v>
      </c>
      <c r="X35" s="697">
        <v>52</v>
      </c>
      <c r="Y35" s="696">
        <v>9</v>
      </c>
      <c r="Z35" s="698">
        <v>50</v>
      </c>
      <c r="AA35" s="696">
        <v>9</v>
      </c>
      <c r="AB35" s="679"/>
      <c r="AC35" s="679"/>
      <c r="AD35" s="477"/>
      <c r="AF35" s="346" t="s">
        <v>600</v>
      </c>
      <c r="AG35" s="366">
        <v>54</v>
      </c>
      <c r="AH35" s="347">
        <v>9</v>
      </c>
      <c r="AI35" s="442">
        <v>53</v>
      </c>
      <c r="AJ35" s="347">
        <v>11</v>
      </c>
      <c r="AK35" s="442">
        <v>50</v>
      </c>
      <c r="AL35" s="347">
        <v>11</v>
      </c>
      <c r="AM35" s="442">
        <v>52</v>
      </c>
      <c r="AN35" s="347">
        <v>9</v>
      </c>
      <c r="AO35" s="383">
        <v>50</v>
      </c>
      <c r="AP35" s="347">
        <v>10</v>
      </c>
      <c r="AR35" s="165" t="s">
        <v>600</v>
      </c>
      <c r="AS35" s="366">
        <v>54</v>
      </c>
      <c r="AT35" s="347">
        <v>9</v>
      </c>
      <c r="AU35" s="366">
        <v>53</v>
      </c>
      <c r="AV35" s="347">
        <v>10</v>
      </c>
      <c r="AW35" s="366">
        <v>49</v>
      </c>
      <c r="AX35" s="347">
        <v>10</v>
      </c>
      <c r="AY35" s="366">
        <v>50</v>
      </c>
      <c r="AZ35" s="347">
        <v>9</v>
      </c>
      <c r="BA35" s="347">
        <v>49</v>
      </c>
      <c r="BB35" s="347">
        <v>9</v>
      </c>
      <c r="BD35" s="105" t="s">
        <v>600</v>
      </c>
      <c r="BE35" s="263">
        <v>55</v>
      </c>
      <c r="BF35" s="263">
        <v>9</v>
      </c>
      <c r="BG35" s="263">
        <v>54</v>
      </c>
      <c r="BH35" s="263">
        <v>10</v>
      </c>
      <c r="BI35" s="263">
        <v>52</v>
      </c>
      <c r="BJ35" s="263">
        <v>11</v>
      </c>
      <c r="BK35" s="263">
        <v>52</v>
      </c>
      <c r="BL35" s="263">
        <v>9</v>
      </c>
      <c r="BM35" s="263">
        <v>50</v>
      </c>
      <c r="BN35" s="263">
        <v>11</v>
      </c>
      <c r="BP35" s="105" t="s">
        <v>600</v>
      </c>
      <c r="BQ35" s="96">
        <v>53</v>
      </c>
      <c r="BR35" s="95">
        <v>10</v>
      </c>
      <c r="BS35" s="95">
        <v>51</v>
      </c>
      <c r="BT35" s="95">
        <v>10</v>
      </c>
      <c r="BU35" s="95">
        <v>50</v>
      </c>
      <c r="BV35" s="95">
        <v>12</v>
      </c>
      <c r="BW35" s="95">
        <v>50</v>
      </c>
      <c r="BX35" s="95">
        <v>10</v>
      </c>
      <c r="BY35" s="95">
        <v>46</v>
      </c>
      <c r="BZ35" s="95">
        <v>9</v>
      </c>
      <c r="CB35" s="105" t="s">
        <v>600</v>
      </c>
      <c r="CC35" s="96">
        <v>55</v>
      </c>
      <c r="CD35" s="96">
        <v>8</v>
      </c>
      <c r="CE35" s="96">
        <v>54</v>
      </c>
      <c r="CF35" s="96">
        <v>10</v>
      </c>
      <c r="CG35" s="96">
        <v>51</v>
      </c>
      <c r="CH35" s="96">
        <v>10</v>
      </c>
      <c r="CI35" s="96">
        <v>52</v>
      </c>
      <c r="CJ35" s="96">
        <v>8</v>
      </c>
      <c r="CK35" s="96">
        <v>51</v>
      </c>
      <c r="CL35" s="96">
        <v>9</v>
      </c>
      <c r="CN35" s="105" t="s">
        <v>600</v>
      </c>
      <c r="CO35" s="96">
        <v>53</v>
      </c>
      <c r="CP35" s="96">
        <v>8</v>
      </c>
      <c r="CQ35" s="96">
        <v>52</v>
      </c>
      <c r="CR35" s="96">
        <v>10</v>
      </c>
      <c r="CS35" s="96">
        <v>50</v>
      </c>
      <c r="CT35" s="96">
        <v>10</v>
      </c>
      <c r="CU35" s="96">
        <v>52</v>
      </c>
      <c r="CV35" s="96">
        <v>9</v>
      </c>
      <c r="CW35" s="96">
        <v>51</v>
      </c>
      <c r="CX35" s="96">
        <v>8</v>
      </c>
      <c r="CZ35" s="105" t="s">
        <v>600</v>
      </c>
      <c r="DA35" s="190">
        <v>55</v>
      </c>
      <c r="DB35" s="190">
        <v>9</v>
      </c>
      <c r="DC35" s="190">
        <v>51</v>
      </c>
      <c r="DD35" s="190">
        <v>11</v>
      </c>
      <c r="DE35" s="190">
        <v>52</v>
      </c>
      <c r="DF35" s="190">
        <v>10</v>
      </c>
      <c r="DG35" s="190">
        <v>52</v>
      </c>
      <c r="DH35" s="190">
        <v>9</v>
      </c>
      <c r="DI35" s="190">
        <v>49</v>
      </c>
      <c r="DJ35" s="190">
        <v>9</v>
      </c>
      <c r="DL35" s="195" t="s">
        <v>600</v>
      </c>
      <c r="DM35" s="106">
        <v>50</v>
      </c>
      <c r="DN35" s="106">
        <v>8</v>
      </c>
      <c r="DO35" s="106">
        <v>47</v>
      </c>
      <c r="DP35" s="107">
        <v>9</v>
      </c>
      <c r="DQ35" s="99">
        <v>47</v>
      </c>
      <c r="DR35" s="99">
        <v>9</v>
      </c>
      <c r="DS35" s="99">
        <v>50</v>
      </c>
      <c r="DT35" s="99">
        <v>7</v>
      </c>
      <c r="DU35" s="99">
        <v>50</v>
      </c>
      <c r="DV35" s="99">
        <v>8</v>
      </c>
      <c r="FN35" s="93"/>
    </row>
    <row r="36" spans="10:170" ht="15" customHeight="1">
      <c r="J36" s="987" t="s">
        <v>1340</v>
      </c>
      <c r="K36" s="987"/>
      <c r="L36" s="987"/>
      <c r="M36" s="987"/>
      <c r="O36" s="695" t="s">
        <v>582</v>
      </c>
      <c r="P36" s="699">
        <v>233</v>
      </c>
      <c r="Q36" s="696">
        <v>46</v>
      </c>
      <c r="R36" s="699">
        <v>50</v>
      </c>
      <c r="S36" s="696">
        <v>10</v>
      </c>
      <c r="T36" s="699">
        <v>46</v>
      </c>
      <c r="U36" s="696">
        <v>11</v>
      </c>
      <c r="V36" s="699">
        <v>45</v>
      </c>
      <c r="W36" s="696">
        <v>11</v>
      </c>
      <c r="X36" s="699">
        <v>46</v>
      </c>
      <c r="Y36" s="696">
        <v>9</v>
      </c>
      <c r="Z36" s="699">
        <v>45</v>
      </c>
      <c r="AA36" s="696">
        <v>10</v>
      </c>
      <c r="AB36" s="679"/>
      <c r="AC36" s="679"/>
      <c r="AD36" s="477"/>
      <c r="AF36" s="346" t="s">
        <v>582</v>
      </c>
      <c r="AG36" s="445">
        <v>48</v>
      </c>
      <c r="AH36" s="347">
        <v>10</v>
      </c>
      <c r="AI36" s="445">
        <v>44</v>
      </c>
      <c r="AJ36" s="347">
        <v>10</v>
      </c>
      <c r="AK36" s="445">
        <v>42</v>
      </c>
      <c r="AL36" s="347">
        <v>10</v>
      </c>
      <c r="AM36" s="445">
        <v>43</v>
      </c>
      <c r="AN36" s="347">
        <v>8</v>
      </c>
      <c r="AO36" s="445">
        <v>45</v>
      </c>
      <c r="AP36" s="347">
        <v>9</v>
      </c>
      <c r="AR36" s="165" t="s">
        <v>582</v>
      </c>
      <c r="AS36" s="367">
        <v>47</v>
      </c>
      <c r="AT36" s="347">
        <v>11</v>
      </c>
      <c r="AU36" s="367">
        <v>45</v>
      </c>
      <c r="AV36" s="347">
        <v>11</v>
      </c>
      <c r="AW36" s="367">
        <v>42</v>
      </c>
      <c r="AX36" s="347">
        <v>11</v>
      </c>
      <c r="AY36" s="367">
        <v>44</v>
      </c>
      <c r="AZ36" s="347">
        <v>9</v>
      </c>
      <c r="BA36" s="367">
        <v>43</v>
      </c>
      <c r="BB36" s="347">
        <v>10</v>
      </c>
      <c r="BD36" s="105" t="s">
        <v>582</v>
      </c>
      <c r="BE36" s="263">
        <v>47</v>
      </c>
      <c r="BF36" s="263">
        <v>9</v>
      </c>
      <c r="BG36" s="263">
        <v>43</v>
      </c>
      <c r="BH36" s="263">
        <v>10</v>
      </c>
      <c r="BI36" s="263">
        <v>40</v>
      </c>
      <c r="BJ36" s="263">
        <v>10</v>
      </c>
      <c r="BK36" s="263">
        <v>42</v>
      </c>
      <c r="BL36" s="263">
        <v>8</v>
      </c>
      <c r="BM36" s="263">
        <v>43</v>
      </c>
      <c r="BN36" s="263">
        <v>10</v>
      </c>
      <c r="BP36" s="105" t="s">
        <v>582</v>
      </c>
      <c r="BQ36" s="96">
        <v>48</v>
      </c>
      <c r="BR36" s="95">
        <v>9</v>
      </c>
      <c r="BS36" s="95">
        <v>46</v>
      </c>
      <c r="BT36" s="95">
        <v>9</v>
      </c>
      <c r="BU36" s="95">
        <v>43</v>
      </c>
      <c r="BV36" s="95">
        <v>10</v>
      </c>
      <c r="BW36" s="95">
        <v>44</v>
      </c>
      <c r="BX36" s="95">
        <v>8</v>
      </c>
      <c r="BY36" s="95">
        <v>43</v>
      </c>
      <c r="BZ36" s="95">
        <v>8</v>
      </c>
      <c r="CB36" s="105" t="s">
        <v>582</v>
      </c>
      <c r="CC36" s="96">
        <v>47</v>
      </c>
      <c r="CD36" s="96">
        <v>9</v>
      </c>
      <c r="CE36" s="96">
        <v>44</v>
      </c>
      <c r="CF36" s="96">
        <v>10</v>
      </c>
      <c r="CG36" s="96">
        <v>41</v>
      </c>
      <c r="CH36" s="96">
        <v>10</v>
      </c>
      <c r="CI36" s="96">
        <v>43</v>
      </c>
      <c r="CJ36" s="96">
        <v>8</v>
      </c>
      <c r="CK36" s="96">
        <v>43</v>
      </c>
      <c r="CL36" s="96">
        <v>9</v>
      </c>
      <c r="CN36" s="105" t="s">
        <v>582</v>
      </c>
      <c r="CO36" s="96">
        <v>47</v>
      </c>
      <c r="CP36" s="96">
        <v>9</v>
      </c>
      <c r="CQ36" s="96">
        <v>44</v>
      </c>
      <c r="CR36" s="96">
        <v>10</v>
      </c>
      <c r="CS36" s="194">
        <v>42</v>
      </c>
      <c r="CT36" s="96">
        <v>10</v>
      </c>
      <c r="CU36" s="194">
        <v>44</v>
      </c>
      <c r="CV36" s="96">
        <v>8</v>
      </c>
      <c r="CW36" s="96">
        <v>45</v>
      </c>
      <c r="CX36" s="96">
        <v>9</v>
      </c>
      <c r="CZ36" s="105" t="s">
        <v>582</v>
      </c>
      <c r="DA36" s="190">
        <v>48</v>
      </c>
      <c r="DB36" s="190">
        <v>9</v>
      </c>
      <c r="DC36" s="190">
        <v>44</v>
      </c>
      <c r="DD36" s="190">
        <v>10</v>
      </c>
      <c r="DE36" s="190">
        <v>45</v>
      </c>
      <c r="DF36" s="190">
        <v>10</v>
      </c>
      <c r="DG36" s="190">
        <v>47</v>
      </c>
      <c r="DH36" s="190">
        <v>8</v>
      </c>
      <c r="DI36" s="190">
        <v>45</v>
      </c>
      <c r="DJ36" s="190">
        <v>8</v>
      </c>
      <c r="DL36" s="195" t="s">
        <v>582</v>
      </c>
      <c r="DM36" s="108">
        <v>46</v>
      </c>
      <c r="DN36" s="108">
        <v>7</v>
      </c>
      <c r="DO36" s="198">
        <v>43</v>
      </c>
      <c r="DP36" s="109">
        <v>9</v>
      </c>
      <c r="DQ36" s="197">
        <v>43</v>
      </c>
      <c r="DR36" s="99">
        <v>7</v>
      </c>
      <c r="DS36" s="197">
        <v>46</v>
      </c>
      <c r="DT36" s="99">
        <v>7</v>
      </c>
      <c r="DU36" s="197">
        <v>44</v>
      </c>
      <c r="DV36" s="99">
        <v>7</v>
      </c>
      <c r="FN36" s="93"/>
    </row>
    <row r="37" spans="10:170" ht="15" customHeight="1">
      <c r="J37" s="987"/>
      <c r="K37" s="987"/>
      <c r="L37" s="987"/>
      <c r="M37" s="987"/>
      <c r="O37" s="695" t="s">
        <v>629</v>
      </c>
      <c r="P37" s="696">
        <v>257</v>
      </c>
      <c r="Q37" s="696">
        <v>41</v>
      </c>
      <c r="R37" s="697">
        <v>55</v>
      </c>
      <c r="S37" s="696">
        <v>9</v>
      </c>
      <c r="T37" s="698">
        <v>52</v>
      </c>
      <c r="U37" s="696">
        <v>10</v>
      </c>
      <c r="V37" s="697">
        <v>50</v>
      </c>
      <c r="W37" s="696">
        <v>10</v>
      </c>
      <c r="X37" s="698">
        <v>50</v>
      </c>
      <c r="Y37" s="696">
        <v>9</v>
      </c>
      <c r="Z37" s="698">
        <v>49</v>
      </c>
      <c r="AA37" s="696">
        <v>10</v>
      </c>
      <c r="AB37" s="679"/>
      <c r="AC37" s="679"/>
      <c r="AD37" s="477"/>
      <c r="AF37" s="346" t="s">
        <v>629</v>
      </c>
      <c r="AG37" s="383">
        <v>53</v>
      </c>
      <c r="AH37" s="347">
        <v>10</v>
      </c>
      <c r="AI37" s="442">
        <v>54</v>
      </c>
      <c r="AJ37" s="347">
        <v>10</v>
      </c>
      <c r="AK37" s="442">
        <v>50</v>
      </c>
      <c r="AL37" s="347">
        <v>11</v>
      </c>
      <c r="AM37" s="366">
        <v>50</v>
      </c>
      <c r="AN37" s="347">
        <v>11</v>
      </c>
      <c r="AO37" s="383">
        <v>51</v>
      </c>
      <c r="AP37" s="347">
        <v>10</v>
      </c>
      <c r="AR37" s="165" t="s">
        <v>629</v>
      </c>
      <c r="AS37" s="366">
        <v>56</v>
      </c>
      <c r="AT37" s="347">
        <v>9</v>
      </c>
      <c r="AU37" s="366">
        <v>56</v>
      </c>
      <c r="AV37" s="347">
        <v>10</v>
      </c>
      <c r="AW37" s="366">
        <v>52</v>
      </c>
      <c r="AX37" s="347">
        <v>9</v>
      </c>
      <c r="AY37" s="366">
        <v>53</v>
      </c>
      <c r="AZ37" s="347">
        <v>8</v>
      </c>
      <c r="BA37" s="366">
        <v>51</v>
      </c>
      <c r="BB37" s="347">
        <v>9</v>
      </c>
      <c r="BD37" s="105" t="s">
        <v>629</v>
      </c>
      <c r="BE37" s="263">
        <v>52</v>
      </c>
      <c r="BF37" s="263">
        <v>8</v>
      </c>
      <c r="BG37" s="263">
        <v>49</v>
      </c>
      <c r="BH37" s="263">
        <v>9</v>
      </c>
      <c r="BI37" s="263">
        <v>47</v>
      </c>
      <c r="BJ37" s="263">
        <v>9</v>
      </c>
      <c r="BK37" s="263">
        <v>48</v>
      </c>
      <c r="BL37" s="263">
        <v>8</v>
      </c>
      <c r="BM37" s="263">
        <v>47</v>
      </c>
      <c r="BN37" s="263">
        <v>9</v>
      </c>
      <c r="BP37" s="105" t="s">
        <v>629</v>
      </c>
      <c r="BQ37" s="95">
        <v>55</v>
      </c>
      <c r="BR37" s="95">
        <v>10</v>
      </c>
      <c r="BS37" s="95">
        <v>55</v>
      </c>
      <c r="BT37" s="95">
        <v>9</v>
      </c>
      <c r="BU37" s="95">
        <v>52</v>
      </c>
      <c r="BV37" s="95">
        <v>11</v>
      </c>
      <c r="BW37" s="95">
        <v>52</v>
      </c>
      <c r="BX37" s="95">
        <v>8</v>
      </c>
      <c r="BY37" s="95">
        <v>49</v>
      </c>
      <c r="BZ37" s="95">
        <v>10</v>
      </c>
      <c r="CB37" s="105" t="s">
        <v>629</v>
      </c>
      <c r="CC37" s="96">
        <v>57</v>
      </c>
      <c r="CD37" s="96">
        <v>9</v>
      </c>
      <c r="CE37" s="96">
        <v>56</v>
      </c>
      <c r="CF37" s="96">
        <v>11</v>
      </c>
      <c r="CG37" s="96">
        <v>52</v>
      </c>
      <c r="CH37" s="96">
        <v>11</v>
      </c>
      <c r="CI37" s="96">
        <v>51</v>
      </c>
      <c r="CJ37" s="96">
        <v>10</v>
      </c>
      <c r="CK37" s="96">
        <v>53</v>
      </c>
      <c r="CL37" s="96">
        <v>10</v>
      </c>
      <c r="CN37" s="105" t="s">
        <v>629</v>
      </c>
      <c r="CO37" s="96">
        <v>55</v>
      </c>
      <c r="CP37" s="96">
        <v>8</v>
      </c>
      <c r="CQ37" s="96">
        <v>54</v>
      </c>
      <c r="CR37" s="96">
        <v>9</v>
      </c>
      <c r="CS37" s="96">
        <v>52</v>
      </c>
      <c r="CT37" s="96">
        <v>9</v>
      </c>
      <c r="CU37" s="96">
        <v>53</v>
      </c>
      <c r="CV37" s="96">
        <v>8</v>
      </c>
      <c r="CW37" s="96">
        <v>53</v>
      </c>
      <c r="CX37" s="96">
        <v>9</v>
      </c>
      <c r="CZ37" s="105" t="s">
        <v>629</v>
      </c>
      <c r="DA37" s="190">
        <v>54</v>
      </c>
      <c r="DB37" s="190">
        <v>9</v>
      </c>
      <c r="DC37" s="190">
        <v>51</v>
      </c>
      <c r="DD37" s="190">
        <v>9</v>
      </c>
      <c r="DE37" s="190">
        <v>53</v>
      </c>
      <c r="DF37" s="190">
        <v>9</v>
      </c>
      <c r="DG37" s="190">
        <v>53</v>
      </c>
      <c r="DH37" s="190">
        <v>7</v>
      </c>
      <c r="DI37" s="190">
        <v>51</v>
      </c>
      <c r="DJ37" s="190">
        <v>8</v>
      </c>
      <c r="DL37" s="195" t="s">
        <v>629</v>
      </c>
      <c r="DM37" s="112">
        <v>52</v>
      </c>
      <c r="DN37" s="112">
        <v>7</v>
      </c>
      <c r="DO37" s="106">
        <v>50</v>
      </c>
      <c r="DP37" s="107">
        <v>9</v>
      </c>
      <c r="DQ37" s="99">
        <v>49</v>
      </c>
      <c r="DR37" s="99">
        <v>10</v>
      </c>
      <c r="DS37" s="99">
        <v>54</v>
      </c>
      <c r="DT37" s="99">
        <v>6</v>
      </c>
      <c r="DU37" s="99">
        <v>50</v>
      </c>
      <c r="DV37" s="99">
        <v>7</v>
      </c>
      <c r="FN37" s="93"/>
    </row>
    <row r="38" spans="10:170" ht="15" customHeight="1">
      <c r="J38" s="987"/>
      <c r="K38" s="987"/>
      <c r="L38" s="987"/>
      <c r="M38" s="987"/>
      <c r="O38" s="695" t="s">
        <v>586</v>
      </c>
      <c r="P38" s="697">
        <v>260</v>
      </c>
      <c r="Q38" s="696">
        <v>48</v>
      </c>
      <c r="R38" s="697">
        <v>54</v>
      </c>
      <c r="S38" s="696">
        <v>10</v>
      </c>
      <c r="T38" s="697">
        <v>53</v>
      </c>
      <c r="U38" s="696">
        <v>11</v>
      </c>
      <c r="V38" s="697">
        <v>49</v>
      </c>
      <c r="W38" s="696">
        <v>11</v>
      </c>
      <c r="X38" s="697">
        <v>51</v>
      </c>
      <c r="Y38" s="696">
        <v>10</v>
      </c>
      <c r="Z38" s="697">
        <v>53</v>
      </c>
      <c r="AA38" s="696">
        <v>12</v>
      </c>
      <c r="AB38" s="679"/>
      <c r="AC38" s="679"/>
      <c r="AD38" s="477"/>
      <c r="AF38" s="346" t="s">
        <v>586</v>
      </c>
      <c r="AG38" s="366">
        <v>54</v>
      </c>
      <c r="AH38" s="347">
        <v>10</v>
      </c>
      <c r="AI38" s="442">
        <v>53</v>
      </c>
      <c r="AJ38" s="347">
        <v>11</v>
      </c>
      <c r="AK38" s="442">
        <v>50</v>
      </c>
      <c r="AL38" s="347">
        <v>11</v>
      </c>
      <c r="AM38" s="366">
        <v>50</v>
      </c>
      <c r="AN38" s="347">
        <v>10</v>
      </c>
      <c r="AO38" s="366">
        <v>52</v>
      </c>
      <c r="AP38" s="347">
        <v>12</v>
      </c>
      <c r="AR38" s="165" t="s">
        <v>586</v>
      </c>
      <c r="AS38" s="347">
        <v>53</v>
      </c>
      <c r="AT38" s="347">
        <v>10</v>
      </c>
      <c r="AU38" s="347">
        <v>51</v>
      </c>
      <c r="AV38" s="347">
        <v>11</v>
      </c>
      <c r="AW38" s="366">
        <v>48</v>
      </c>
      <c r="AX38" s="347">
        <v>11</v>
      </c>
      <c r="AY38" s="347">
        <v>49</v>
      </c>
      <c r="AZ38" s="347">
        <v>10</v>
      </c>
      <c r="BA38" s="366">
        <v>51</v>
      </c>
      <c r="BB38" s="347">
        <v>10</v>
      </c>
      <c r="BD38" s="105" t="s">
        <v>586</v>
      </c>
      <c r="BE38" s="263">
        <v>52</v>
      </c>
      <c r="BF38" s="263">
        <v>10</v>
      </c>
      <c r="BG38" s="263">
        <v>50</v>
      </c>
      <c r="BH38" s="263">
        <v>10</v>
      </c>
      <c r="BI38" s="263">
        <v>47</v>
      </c>
      <c r="BJ38" s="263">
        <v>11</v>
      </c>
      <c r="BK38" s="263">
        <v>48</v>
      </c>
      <c r="BL38" s="263">
        <v>9</v>
      </c>
      <c r="BM38" s="263">
        <v>49</v>
      </c>
      <c r="BN38" s="263">
        <v>11</v>
      </c>
      <c r="BP38" s="105" t="s">
        <v>586</v>
      </c>
      <c r="BQ38" s="95">
        <v>51</v>
      </c>
      <c r="BR38" s="95">
        <v>9</v>
      </c>
      <c r="BS38" s="95">
        <v>50</v>
      </c>
      <c r="BT38" s="95">
        <v>10</v>
      </c>
      <c r="BU38" s="95">
        <v>47</v>
      </c>
      <c r="BV38" s="95">
        <v>11</v>
      </c>
      <c r="BW38" s="95">
        <v>47</v>
      </c>
      <c r="BX38" s="95">
        <v>9</v>
      </c>
      <c r="BY38" s="95">
        <v>46</v>
      </c>
      <c r="BZ38" s="95">
        <v>9</v>
      </c>
      <c r="CB38" s="105" t="s">
        <v>586</v>
      </c>
      <c r="CC38" s="96">
        <v>51</v>
      </c>
      <c r="CD38" s="96">
        <v>10</v>
      </c>
      <c r="CE38" s="96">
        <v>50</v>
      </c>
      <c r="CF38" s="96">
        <v>10</v>
      </c>
      <c r="CG38" s="96">
        <v>44</v>
      </c>
      <c r="CH38" s="96">
        <v>11</v>
      </c>
      <c r="CI38" s="96">
        <v>47</v>
      </c>
      <c r="CJ38" s="96">
        <v>9</v>
      </c>
      <c r="CK38" s="96">
        <v>49</v>
      </c>
      <c r="CL38" s="96">
        <v>11</v>
      </c>
      <c r="CN38" s="105" t="s">
        <v>586</v>
      </c>
      <c r="CO38" s="96">
        <v>52</v>
      </c>
      <c r="CP38" s="96">
        <v>9</v>
      </c>
      <c r="CQ38" s="96">
        <v>49</v>
      </c>
      <c r="CR38" s="96">
        <v>10</v>
      </c>
      <c r="CS38" s="96">
        <v>48</v>
      </c>
      <c r="CT38" s="96">
        <v>11</v>
      </c>
      <c r="CU38" s="96">
        <v>49</v>
      </c>
      <c r="CV38" s="96">
        <v>9</v>
      </c>
      <c r="CW38" s="96">
        <v>50</v>
      </c>
      <c r="CX38" s="96">
        <v>9</v>
      </c>
      <c r="CZ38" s="105" t="s">
        <v>586</v>
      </c>
      <c r="DA38" s="190">
        <v>53</v>
      </c>
      <c r="DB38" s="190">
        <v>9</v>
      </c>
      <c r="DC38" s="190">
        <v>50</v>
      </c>
      <c r="DD38" s="190">
        <v>10</v>
      </c>
      <c r="DE38" s="190">
        <v>49</v>
      </c>
      <c r="DF38" s="190">
        <v>10</v>
      </c>
      <c r="DG38" s="190">
        <v>50</v>
      </c>
      <c r="DH38" s="190">
        <v>9</v>
      </c>
      <c r="DI38" s="190">
        <v>51</v>
      </c>
      <c r="DJ38" s="190">
        <v>11</v>
      </c>
      <c r="DL38" s="195" t="s">
        <v>586</v>
      </c>
      <c r="DM38" s="106">
        <v>52</v>
      </c>
      <c r="DN38" s="106">
        <v>8</v>
      </c>
      <c r="DO38" s="106">
        <v>51</v>
      </c>
      <c r="DP38" s="107">
        <v>9</v>
      </c>
      <c r="DQ38" s="99">
        <v>50</v>
      </c>
      <c r="DR38" s="99">
        <v>8</v>
      </c>
      <c r="DS38" s="99">
        <v>52</v>
      </c>
      <c r="DT38" s="99">
        <v>7</v>
      </c>
      <c r="DU38" s="99">
        <v>53</v>
      </c>
      <c r="DV38" s="99">
        <v>9</v>
      </c>
      <c r="FN38" s="93"/>
    </row>
    <row r="39" spans="10:170" ht="15" customHeight="1">
      <c r="O39" s="695" t="s">
        <v>661</v>
      </c>
      <c r="P39" s="699">
        <v>236</v>
      </c>
      <c r="Q39" s="696">
        <v>43</v>
      </c>
      <c r="R39" s="699">
        <v>49</v>
      </c>
      <c r="S39" s="696">
        <v>9</v>
      </c>
      <c r="T39" s="698">
        <v>49</v>
      </c>
      <c r="U39" s="696">
        <v>11</v>
      </c>
      <c r="V39" s="699">
        <v>45</v>
      </c>
      <c r="W39" s="696">
        <v>10</v>
      </c>
      <c r="X39" s="699">
        <v>46</v>
      </c>
      <c r="Y39" s="696">
        <v>9</v>
      </c>
      <c r="Z39" s="698">
        <v>47</v>
      </c>
      <c r="AA39" s="696">
        <v>9</v>
      </c>
      <c r="AB39" s="679"/>
      <c r="AC39" s="679"/>
      <c r="AD39" s="477"/>
      <c r="AF39" s="346" t="s">
        <v>661</v>
      </c>
      <c r="AG39" s="445">
        <v>49</v>
      </c>
      <c r="AH39" s="347">
        <v>8</v>
      </c>
      <c r="AI39" s="383">
        <v>50</v>
      </c>
      <c r="AJ39" s="347">
        <v>9</v>
      </c>
      <c r="AK39" s="445">
        <v>45</v>
      </c>
      <c r="AL39" s="347">
        <v>9</v>
      </c>
      <c r="AM39" s="445">
        <v>46</v>
      </c>
      <c r="AN39" s="347">
        <v>9</v>
      </c>
      <c r="AO39" s="445">
        <v>46</v>
      </c>
      <c r="AP39" s="347">
        <v>8</v>
      </c>
      <c r="AR39" s="165" t="s">
        <v>661</v>
      </c>
      <c r="AS39" s="347">
        <v>50</v>
      </c>
      <c r="AT39" s="347">
        <v>9</v>
      </c>
      <c r="AU39" s="347">
        <v>50</v>
      </c>
      <c r="AV39" s="347">
        <v>11</v>
      </c>
      <c r="AW39" s="347">
        <v>46</v>
      </c>
      <c r="AX39" s="347">
        <v>10</v>
      </c>
      <c r="AY39" s="347">
        <v>47</v>
      </c>
      <c r="AZ39" s="347">
        <v>8</v>
      </c>
      <c r="BA39" s="367">
        <v>45</v>
      </c>
      <c r="BB39" s="347">
        <v>10</v>
      </c>
      <c r="BD39" s="105" t="s">
        <v>661</v>
      </c>
      <c r="BE39" s="263">
        <v>50</v>
      </c>
      <c r="BF39" s="263">
        <v>10</v>
      </c>
      <c r="BG39" s="263">
        <v>48</v>
      </c>
      <c r="BH39" s="263">
        <v>9</v>
      </c>
      <c r="BI39" s="263">
        <v>44</v>
      </c>
      <c r="BJ39" s="263">
        <v>10</v>
      </c>
      <c r="BK39" s="263">
        <v>44</v>
      </c>
      <c r="BL39" s="263">
        <v>7</v>
      </c>
      <c r="BM39" s="263">
        <v>44</v>
      </c>
      <c r="BN39" s="263">
        <v>10</v>
      </c>
      <c r="BP39" s="105" t="s">
        <v>661</v>
      </c>
      <c r="BQ39" s="95">
        <v>49</v>
      </c>
      <c r="BR39" s="95">
        <v>9</v>
      </c>
      <c r="BS39" s="95">
        <v>48</v>
      </c>
      <c r="BT39" s="95">
        <v>9</v>
      </c>
      <c r="BU39" s="95">
        <v>45</v>
      </c>
      <c r="BV39" s="95">
        <v>9</v>
      </c>
      <c r="BW39" s="95">
        <v>45</v>
      </c>
      <c r="BX39" s="95">
        <v>8</v>
      </c>
      <c r="BY39" s="95">
        <v>43</v>
      </c>
      <c r="BZ39" s="95">
        <v>7</v>
      </c>
      <c r="CB39" s="105" t="s">
        <v>661</v>
      </c>
      <c r="CC39" s="96">
        <v>49</v>
      </c>
      <c r="CD39" s="96">
        <v>8</v>
      </c>
      <c r="CE39" s="96">
        <v>48</v>
      </c>
      <c r="CF39" s="96">
        <v>9</v>
      </c>
      <c r="CG39" s="96">
        <v>42</v>
      </c>
      <c r="CH39" s="96">
        <v>10</v>
      </c>
      <c r="CI39" s="96">
        <v>45</v>
      </c>
      <c r="CJ39" s="96">
        <v>8</v>
      </c>
      <c r="CK39" s="96">
        <v>44</v>
      </c>
      <c r="CL39" s="96">
        <v>9</v>
      </c>
      <c r="CN39" s="105" t="s">
        <v>661</v>
      </c>
      <c r="CO39" s="96">
        <v>49</v>
      </c>
      <c r="CP39" s="96">
        <v>8</v>
      </c>
      <c r="CQ39" s="96">
        <v>47</v>
      </c>
      <c r="CR39" s="96">
        <v>9</v>
      </c>
      <c r="CS39" s="96">
        <v>44</v>
      </c>
      <c r="CT39" s="96">
        <v>9</v>
      </c>
      <c r="CU39" s="96">
        <v>46</v>
      </c>
      <c r="CV39" s="96">
        <v>8</v>
      </c>
      <c r="CW39" s="96">
        <v>46</v>
      </c>
      <c r="CX39" s="96">
        <v>9</v>
      </c>
      <c r="CZ39" s="105" t="s">
        <v>661</v>
      </c>
      <c r="DA39" s="190">
        <v>51</v>
      </c>
      <c r="DB39" s="190">
        <v>8</v>
      </c>
      <c r="DC39" s="190">
        <v>49</v>
      </c>
      <c r="DD39" s="190">
        <v>10</v>
      </c>
      <c r="DE39" s="190">
        <v>48</v>
      </c>
      <c r="DF39" s="190">
        <v>9</v>
      </c>
      <c r="DG39" s="190">
        <v>50</v>
      </c>
      <c r="DH39" s="190">
        <v>8</v>
      </c>
      <c r="DI39" s="190">
        <v>45</v>
      </c>
      <c r="DJ39" s="190">
        <v>9</v>
      </c>
      <c r="DL39" s="195" t="s">
        <v>661</v>
      </c>
      <c r="DM39" s="106">
        <v>49</v>
      </c>
      <c r="DN39" s="106">
        <v>6</v>
      </c>
      <c r="DO39" s="106">
        <v>48</v>
      </c>
      <c r="DP39" s="107">
        <v>7</v>
      </c>
      <c r="DQ39" s="99">
        <v>47</v>
      </c>
      <c r="DR39" s="99">
        <v>5</v>
      </c>
      <c r="DS39" s="99">
        <v>50</v>
      </c>
      <c r="DT39" s="99">
        <v>6</v>
      </c>
      <c r="DU39" s="99">
        <v>48</v>
      </c>
      <c r="DV39" s="99">
        <v>6</v>
      </c>
      <c r="FN39" s="93"/>
    </row>
    <row r="40" spans="10:170" ht="15" customHeight="1">
      <c r="O40" s="695" t="s">
        <v>711</v>
      </c>
      <c r="P40" s="696">
        <v>247</v>
      </c>
      <c r="Q40" s="696">
        <v>44</v>
      </c>
      <c r="R40" s="698">
        <v>53</v>
      </c>
      <c r="S40" s="696">
        <v>9</v>
      </c>
      <c r="T40" s="698">
        <v>51</v>
      </c>
      <c r="U40" s="696">
        <v>11</v>
      </c>
      <c r="V40" s="698">
        <v>47</v>
      </c>
      <c r="W40" s="696">
        <v>11</v>
      </c>
      <c r="X40" s="698">
        <v>48</v>
      </c>
      <c r="Y40" s="696">
        <v>9</v>
      </c>
      <c r="Z40" s="698">
        <v>49</v>
      </c>
      <c r="AA40" s="696">
        <v>10</v>
      </c>
      <c r="AB40" s="679"/>
      <c r="AC40" s="679"/>
      <c r="AD40" s="477"/>
      <c r="AF40" s="346" t="s">
        <v>711</v>
      </c>
      <c r="AG40" s="445">
        <v>49</v>
      </c>
      <c r="AH40" s="347">
        <v>8</v>
      </c>
      <c r="AI40" s="445">
        <v>46</v>
      </c>
      <c r="AJ40" s="347">
        <v>10</v>
      </c>
      <c r="AK40" s="445">
        <v>43</v>
      </c>
      <c r="AL40" s="347">
        <v>9</v>
      </c>
      <c r="AM40" s="445">
        <v>44</v>
      </c>
      <c r="AN40" s="347">
        <v>8</v>
      </c>
      <c r="AO40" s="445">
        <v>46</v>
      </c>
      <c r="AP40" s="347">
        <v>9</v>
      </c>
      <c r="AR40" s="165" t="s">
        <v>1341</v>
      </c>
      <c r="AS40" s="367">
        <v>48</v>
      </c>
      <c r="AT40" s="347">
        <v>10</v>
      </c>
      <c r="AU40" s="367">
        <v>46</v>
      </c>
      <c r="AV40" s="347">
        <v>12</v>
      </c>
      <c r="AW40" s="367">
        <v>44</v>
      </c>
      <c r="AX40" s="347">
        <v>10</v>
      </c>
      <c r="AY40" s="367">
        <v>45</v>
      </c>
      <c r="AZ40" s="347">
        <v>9</v>
      </c>
      <c r="BA40" s="367">
        <v>45</v>
      </c>
      <c r="BB40" s="347">
        <v>10</v>
      </c>
      <c r="BD40" s="105" t="s">
        <v>1341</v>
      </c>
      <c r="BE40" s="263">
        <v>48</v>
      </c>
      <c r="BF40" s="263">
        <v>10</v>
      </c>
      <c r="BG40" s="263">
        <v>46</v>
      </c>
      <c r="BH40" s="263">
        <v>10</v>
      </c>
      <c r="BI40" s="263">
        <v>42</v>
      </c>
      <c r="BJ40" s="263">
        <v>11</v>
      </c>
      <c r="BK40" s="263">
        <v>45</v>
      </c>
      <c r="BL40" s="263">
        <v>9</v>
      </c>
      <c r="BM40" s="263">
        <v>43</v>
      </c>
      <c r="BN40" s="263">
        <v>10</v>
      </c>
      <c r="BP40" s="105" t="s">
        <v>1341</v>
      </c>
      <c r="BQ40" s="95">
        <v>50</v>
      </c>
      <c r="BR40" s="95">
        <v>9</v>
      </c>
      <c r="BS40" s="95">
        <v>49</v>
      </c>
      <c r="BT40" s="95">
        <v>9</v>
      </c>
      <c r="BU40" s="95">
        <v>45</v>
      </c>
      <c r="BV40" s="95">
        <v>10</v>
      </c>
      <c r="BW40" s="95">
        <v>46</v>
      </c>
      <c r="BX40" s="95">
        <v>10</v>
      </c>
      <c r="BY40" s="95">
        <v>43</v>
      </c>
      <c r="BZ40" s="95">
        <v>9</v>
      </c>
      <c r="CB40" s="105" t="s">
        <v>1341</v>
      </c>
      <c r="CC40" s="96">
        <v>49</v>
      </c>
      <c r="CD40" s="96">
        <v>9</v>
      </c>
      <c r="CE40" s="96">
        <v>48</v>
      </c>
      <c r="CF40" s="96">
        <v>10</v>
      </c>
      <c r="CG40" s="96">
        <v>44</v>
      </c>
      <c r="CH40" s="96">
        <v>11</v>
      </c>
      <c r="CI40" s="96">
        <v>46</v>
      </c>
      <c r="CJ40" s="96">
        <v>9</v>
      </c>
      <c r="CK40" s="96">
        <v>45</v>
      </c>
      <c r="CL40" s="96">
        <v>11</v>
      </c>
      <c r="CN40" s="105" t="s">
        <v>1341</v>
      </c>
      <c r="CO40" s="96">
        <v>49</v>
      </c>
      <c r="CP40" s="96">
        <v>9</v>
      </c>
      <c r="CQ40" s="96">
        <v>48</v>
      </c>
      <c r="CR40" s="96">
        <v>10</v>
      </c>
      <c r="CS40" s="96">
        <v>45</v>
      </c>
      <c r="CT40" s="96">
        <v>11</v>
      </c>
      <c r="CU40" s="96">
        <v>46</v>
      </c>
      <c r="CV40" s="96">
        <v>8</v>
      </c>
      <c r="CW40" s="96">
        <v>47</v>
      </c>
      <c r="CX40" s="96">
        <v>9</v>
      </c>
      <c r="CZ40" s="105" t="s">
        <v>1341</v>
      </c>
      <c r="DA40" s="190">
        <v>50</v>
      </c>
      <c r="DB40" s="190">
        <v>8</v>
      </c>
      <c r="DC40" s="190">
        <v>47</v>
      </c>
      <c r="DD40" s="190">
        <v>10</v>
      </c>
      <c r="DE40" s="190">
        <v>47</v>
      </c>
      <c r="DF40" s="190">
        <v>9</v>
      </c>
      <c r="DG40" s="190">
        <v>49</v>
      </c>
      <c r="DH40" s="190">
        <v>8</v>
      </c>
      <c r="DI40" s="190">
        <v>47</v>
      </c>
      <c r="DJ40" s="190">
        <v>9</v>
      </c>
      <c r="DL40" s="195" t="s">
        <v>1341</v>
      </c>
      <c r="DM40" s="106">
        <v>50</v>
      </c>
      <c r="DN40" s="106">
        <v>9</v>
      </c>
      <c r="DO40" s="106">
        <v>49</v>
      </c>
      <c r="DP40" s="107">
        <v>8</v>
      </c>
      <c r="DQ40" s="99">
        <v>49</v>
      </c>
      <c r="DR40" s="99">
        <v>9</v>
      </c>
      <c r="DS40" s="99">
        <v>52</v>
      </c>
      <c r="DT40" s="99">
        <v>8</v>
      </c>
      <c r="DU40" s="99">
        <v>50</v>
      </c>
      <c r="DV40" s="99">
        <v>9</v>
      </c>
      <c r="FN40" s="93"/>
    </row>
    <row r="41" spans="10:170" ht="15" customHeight="1">
      <c r="O41" s="695" t="s">
        <v>588</v>
      </c>
      <c r="P41" s="697">
        <v>261</v>
      </c>
      <c r="Q41" s="696">
        <v>44</v>
      </c>
      <c r="R41" s="697">
        <v>54</v>
      </c>
      <c r="S41" s="696">
        <v>9</v>
      </c>
      <c r="T41" s="697">
        <v>54</v>
      </c>
      <c r="U41" s="696">
        <v>11</v>
      </c>
      <c r="V41" s="697">
        <v>49</v>
      </c>
      <c r="W41" s="696">
        <v>10</v>
      </c>
      <c r="X41" s="697">
        <v>51</v>
      </c>
      <c r="Y41" s="696">
        <v>9</v>
      </c>
      <c r="Z41" s="698">
        <v>51</v>
      </c>
      <c r="AA41" s="696">
        <v>10</v>
      </c>
      <c r="AB41" s="679"/>
      <c r="AC41" s="680"/>
      <c r="AD41" s="477"/>
      <c r="AF41" s="346" t="s">
        <v>588</v>
      </c>
      <c r="AG41" s="366">
        <v>54</v>
      </c>
      <c r="AH41" s="347">
        <v>10</v>
      </c>
      <c r="AI41" s="442">
        <v>53</v>
      </c>
      <c r="AJ41" s="347">
        <v>11</v>
      </c>
      <c r="AK41" s="442">
        <v>50</v>
      </c>
      <c r="AL41" s="347">
        <v>11</v>
      </c>
      <c r="AM41" s="442">
        <v>52</v>
      </c>
      <c r="AN41" s="347">
        <v>9</v>
      </c>
      <c r="AO41" s="444">
        <v>51</v>
      </c>
      <c r="AP41" s="347">
        <v>10</v>
      </c>
      <c r="AR41" s="165" t="s">
        <v>1342</v>
      </c>
      <c r="AS41" s="366">
        <v>55</v>
      </c>
      <c r="AT41" s="347">
        <v>9</v>
      </c>
      <c r="AU41" s="366">
        <v>52</v>
      </c>
      <c r="AV41" s="347">
        <v>11</v>
      </c>
      <c r="AW41" s="366">
        <v>50</v>
      </c>
      <c r="AX41" s="347">
        <v>10</v>
      </c>
      <c r="AY41" s="366">
        <v>51</v>
      </c>
      <c r="AZ41" s="347">
        <v>9</v>
      </c>
      <c r="BA41" s="366">
        <v>51</v>
      </c>
      <c r="BB41" s="347">
        <v>10</v>
      </c>
      <c r="BD41" s="105" t="s">
        <v>1342</v>
      </c>
      <c r="BE41" s="263">
        <v>53</v>
      </c>
      <c r="BF41" s="263">
        <v>9</v>
      </c>
      <c r="BG41" s="263">
        <v>49</v>
      </c>
      <c r="BH41" s="263">
        <v>9</v>
      </c>
      <c r="BI41" s="263">
        <v>47</v>
      </c>
      <c r="BJ41" s="263">
        <v>10</v>
      </c>
      <c r="BK41" s="263">
        <v>48</v>
      </c>
      <c r="BL41" s="263">
        <v>8</v>
      </c>
      <c r="BM41" s="263">
        <v>47</v>
      </c>
      <c r="BN41" s="263">
        <v>11</v>
      </c>
      <c r="BP41" s="105" t="s">
        <v>1342</v>
      </c>
      <c r="BQ41" s="95">
        <v>53</v>
      </c>
      <c r="BR41" s="95">
        <v>9</v>
      </c>
      <c r="BS41" s="95">
        <v>52</v>
      </c>
      <c r="BT41" s="95">
        <v>10</v>
      </c>
      <c r="BU41" s="95">
        <v>50</v>
      </c>
      <c r="BV41" s="95">
        <v>11</v>
      </c>
      <c r="BW41" s="95">
        <v>49</v>
      </c>
      <c r="BX41" s="95">
        <v>9</v>
      </c>
      <c r="BY41" s="95">
        <v>47</v>
      </c>
      <c r="BZ41" s="95">
        <v>9</v>
      </c>
      <c r="CB41" s="105" t="s">
        <v>1342</v>
      </c>
      <c r="CC41" s="96">
        <v>54</v>
      </c>
      <c r="CD41" s="96">
        <v>9</v>
      </c>
      <c r="CE41" s="96">
        <v>53</v>
      </c>
      <c r="CF41" s="96">
        <v>10</v>
      </c>
      <c r="CG41" s="96">
        <v>49</v>
      </c>
      <c r="CH41" s="96">
        <v>10</v>
      </c>
      <c r="CI41" s="96">
        <v>50</v>
      </c>
      <c r="CJ41" s="96">
        <v>9</v>
      </c>
      <c r="CK41" s="96">
        <v>50</v>
      </c>
      <c r="CL41" s="96">
        <v>10</v>
      </c>
      <c r="CN41" s="105" t="s">
        <v>1342</v>
      </c>
      <c r="CO41" s="96">
        <v>55</v>
      </c>
      <c r="CP41" s="96">
        <v>9</v>
      </c>
      <c r="CQ41" s="96">
        <v>52</v>
      </c>
      <c r="CR41" s="96">
        <v>10</v>
      </c>
      <c r="CS41" s="96">
        <v>51</v>
      </c>
      <c r="CT41" s="96">
        <v>11</v>
      </c>
      <c r="CU41" s="96">
        <v>51</v>
      </c>
      <c r="CV41" s="96">
        <v>8</v>
      </c>
      <c r="CW41" s="96">
        <v>51</v>
      </c>
      <c r="CX41" s="96">
        <v>9</v>
      </c>
      <c r="CZ41" s="105" t="s">
        <v>1342</v>
      </c>
      <c r="DA41" s="190">
        <v>56</v>
      </c>
      <c r="DB41" s="190">
        <v>8</v>
      </c>
      <c r="DC41" s="190">
        <v>53</v>
      </c>
      <c r="DD41" s="190">
        <v>10</v>
      </c>
      <c r="DE41" s="190">
        <v>54</v>
      </c>
      <c r="DF41" s="190">
        <v>9</v>
      </c>
      <c r="DG41" s="190">
        <v>55</v>
      </c>
      <c r="DH41" s="190">
        <v>8</v>
      </c>
      <c r="DI41" s="190">
        <v>51</v>
      </c>
      <c r="DJ41" s="190">
        <v>9</v>
      </c>
      <c r="DL41" s="195" t="s">
        <v>1342</v>
      </c>
      <c r="DM41" s="112">
        <v>52</v>
      </c>
      <c r="DN41" s="112">
        <v>7</v>
      </c>
      <c r="DO41" s="106">
        <v>51</v>
      </c>
      <c r="DP41" s="107">
        <v>7</v>
      </c>
      <c r="DQ41" s="99">
        <v>52</v>
      </c>
      <c r="DR41" s="99">
        <v>7</v>
      </c>
      <c r="DS41" s="99">
        <v>53</v>
      </c>
      <c r="DT41" s="99">
        <v>7</v>
      </c>
      <c r="DU41" s="99">
        <v>50</v>
      </c>
      <c r="DV41" s="99">
        <v>8</v>
      </c>
      <c r="FN41" s="93"/>
    </row>
    <row r="42" spans="10:170" ht="15" customHeight="1">
      <c r="O42" s="695" t="s">
        <v>578</v>
      </c>
      <c r="P42" s="696">
        <v>253</v>
      </c>
      <c r="Q42" s="696">
        <v>45</v>
      </c>
      <c r="R42" s="698">
        <v>53</v>
      </c>
      <c r="S42" s="696">
        <v>9</v>
      </c>
      <c r="T42" s="698">
        <v>51</v>
      </c>
      <c r="U42" s="696">
        <v>11</v>
      </c>
      <c r="V42" s="698">
        <v>48</v>
      </c>
      <c r="W42" s="696">
        <v>11</v>
      </c>
      <c r="X42" s="698">
        <v>50</v>
      </c>
      <c r="Y42" s="696">
        <v>9</v>
      </c>
      <c r="Z42" s="697">
        <v>52</v>
      </c>
      <c r="AA42" s="696">
        <v>11</v>
      </c>
      <c r="AB42" s="679"/>
      <c r="AC42" s="680"/>
      <c r="AD42" s="477"/>
      <c r="AF42" s="346" t="s">
        <v>578</v>
      </c>
      <c r="AG42" s="383">
        <v>52</v>
      </c>
      <c r="AH42" s="347">
        <v>10</v>
      </c>
      <c r="AI42" s="383">
        <v>51</v>
      </c>
      <c r="AJ42" s="347">
        <v>12</v>
      </c>
      <c r="AK42" s="383">
        <v>48</v>
      </c>
      <c r="AL42" s="347">
        <v>10</v>
      </c>
      <c r="AM42" s="383">
        <v>49</v>
      </c>
      <c r="AN42" s="347">
        <v>9</v>
      </c>
      <c r="AO42" s="444">
        <v>51</v>
      </c>
      <c r="AP42" s="347">
        <v>12</v>
      </c>
      <c r="AR42" s="165" t="s">
        <v>1343</v>
      </c>
      <c r="AS42" s="366">
        <v>55</v>
      </c>
      <c r="AT42" s="347">
        <v>10</v>
      </c>
      <c r="AU42" s="366">
        <v>53</v>
      </c>
      <c r="AV42" s="347">
        <v>11</v>
      </c>
      <c r="AW42" s="366">
        <v>51</v>
      </c>
      <c r="AX42" s="347">
        <v>12</v>
      </c>
      <c r="AY42" s="366">
        <v>50</v>
      </c>
      <c r="AZ42" s="347">
        <v>9</v>
      </c>
      <c r="BA42" s="366">
        <v>51</v>
      </c>
      <c r="BB42" s="347">
        <v>12</v>
      </c>
      <c r="BD42" s="105" t="s">
        <v>1343</v>
      </c>
      <c r="BE42" s="263">
        <v>54</v>
      </c>
      <c r="BF42" s="263">
        <v>10</v>
      </c>
      <c r="BG42" s="263">
        <v>52</v>
      </c>
      <c r="BH42" s="263">
        <v>10</v>
      </c>
      <c r="BI42" s="263">
        <v>50</v>
      </c>
      <c r="BJ42" s="263">
        <v>12</v>
      </c>
      <c r="BK42" s="263">
        <v>50</v>
      </c>
      <c r="BL42" s="263">
        <v>9</v>
      </c>
      <c r="BM42" s="263">
        <v>49</v>
      </c>
      <c r="BN42" s="263">
        <v>12</v>
      </c>
      <c r="BP42" s="105" t="s">
        <v>1343</v>
      </c>
      <c r="BQ42" s="95">
        <v>53</v>
      </c>
      <c r="BR42" s="95">
        <v>9</v>
      </c>
      <c r="BS42" s="95">
        <v>52</v>
      </c>
      <c r="BT42" s="95">
        <v>11</v>
      </c>
      <c r="BU42" s="95">
        <v>49</v>
      </c>
      <c r="BV42" s="95">
        <v>12</v>
      </c>
      <c r="BW42" s="95">
        <v>49</v>
      </c>
      <c r="BX42" s="95">
        <v>10</v>
      </c>
      <c r="BY42" s="95">
        <v>46</v>
      </c>
      <c r="BZ42" s="95">
        <v>9</v>
      </c>
      <c r="CB42" s="105" t="s">
        <v>1343</v>
      </c>
      <c r="CC42" s="96">
        <v>54</v>
      </c>
      <c r="CD42" s="96">
        <v>9</v>
      </c>
      <c r="CE42" s="96">
        <v>53</v>
      </c>
      <c r="CF42" s="96">
        <v>10</v>
      </c>
      <c r="CG42" s="96">
        <v>50</v>
      </c>
      <c r="CH42" s="96">
        <v>11</v>
      </c>
      <c r="CI42" s="96">
        <v>51</v>
      </c>
      <c r="CJ42" s="96">
        <v>9</v>
      </c>
      <c r="CK42" s="96">
        <v>51</v>
      </c>
      <c r="CL42" s="96">
        <v>11</v>
      </c>
      <c r="CN42" s="105" t="s">
        <v>1343</v>
      </c>
      <c r="CO42" s="96">
        <v>55</v>
      </c>
      <c r="CP42" s="96">
        <v>8</v>
      </c>
      <c r="CQ42" s="96">
        <v>52</v>
      </c>
      <c r="CR42" s="96">
        <v>10</v>
      </c>
      <c r="CS42" s="96">
        <v>52</v>
      </c>
      <c r="CT42" s="96">
        <v>11</v>
      </c>
      <c r="CU42" s="96">
        <v>52</v>
      </c>
      <c r="CV42" s="96">
        <v>9</v>
      </c>
      <c r="CW42" s="96">
        <v>51</v>
      </c>
      <c r="CX42" s="96">
        <v>9</v>
      </c>
      <c r="CZ42" s="105" t="s">
        <v>1343</v>
      </c>
      <c r="DA42" s="190">
        <v>55</v>
      </c>
      <c r="DB42" s="190">
        <v>9</v>
      </c>
      <c r="DC42" s="190">
        <v>52</v>
      </c>
      <c r="DD42" s="190">
        <v>11</v>
      </c>
      <c r="DE42" s="190">
        <v>52</v>
      </c>
      <c r="DF42" s="190">
        <v>11</v>
      </c>
      <c r="DG42" s="190">
        <v>53</v>
      </c>
      <c r="DH42" s="190">
        <v>9</v>
      </c>
      <c r="DI42" s="190">
        <v>50</v>
      </c>
      <c r="DJ42" s="190">
        <v>9</v>
      </c>
      <c r="DL42" s="195" t="s">
        <v>1343</v>
      </c>
      <c r="DM42" s="112">
        <v>55</v>
      </c>
      <c r="DN42" s="112">
        <v>7</v>
      </c>
      <c r="DO42" s="112">
        <v>52</v>
      </c>
      <c r="DP42" s="113">
        <v>8</v>
      </c>
      <c r="DQ42" s="99">
        <v>55</v>
      </c>
      <c r="DR42" s="99">
        <v>8</v>
      </c>
      <c r="DS42" s="99">
        <v>55</v>
      </c>
      <c r="DT42" s="99">
        <v>7</v>
      </c>
      <c r="DU42" s="99">
        <v>54</v>
      </c>
      <c r="DV42" s="99">
        <v>9</v>
      </c>
      <c r="FN42" s="93"/>
    </row>
    <row r="43" spans="10:170" ht="15" customHeight="1">
      <c r="O43" s="695" t="s">
        <v>651</v>
      </c>
      <c r="P43" s="697">
        <v>265</v>
      </c>
      <c r="Q43" s="696">
        <v>45</v>
      </c>
      <c r="R43" s="697">
        <v>54</v>
      </c>
      <c r="S43" s="696">
        <v>11</v>
      </c>
      <c r="T43" s="697">
        <v>56</v>
      </c>
      <c r="U43" s="696">
        <v>10</v>
      </c>
      <c r="V43" s="697">
        <v>49</v>
      </c>
      <c r="W43" s="696">
        <v>10</v>
      </c>
      <c r="X43" s="697">
        <v>54</v>
      </c>
      <c r="Y43" s="696">
        <v>8</v>
      </c>
      <c r="Z43" s="698">
        <v>49</v>
      </c>
      <c r="AA43" s="696">
        <v>8</v>
      </c>
      <c r="AB43" s="679"/>
      <c r="AC43" s="680"/>
      <c r="AD43" s="477"/>
      <c r="AF43" s="346" t="s">
        <v>651</v>
      </c>
      <c r="AG43" s="383">
        <v>51</v>
      </c>
      <c r="AH43" s="347">
        <v>8</v>
      </c>
      <c r="AI43" s="442">
        <v>53</v>
      </c>
      <c r="AJ43" s="347">
        <v>12</v>
      </c>
      <c r="AK43" s="383">
        <v>48</v>
      </c>
      <c r="AL43" s="347">
        <v>9</v>
      </c>
      <c r="AM43" s="442">
        <v>52</v>
      </c>
      <c r="AN43" s="347">
        <v>9</v>
      </c>
      <c r="AO43" s="444">
        <v>49</v>
      </c>
      <c r="AP43" s="347">
        <v>9</v>
      </c>
      <c r="AR43" s="165" t="s">
        <v>578</v>
      </c>
      <c r="AS43" s="347">
        <v>53</v>
      </c>
      <c r="AT43" s="347">
        <v>10</v>
      </c>
      <c r="AU43" s="347">
        <v>50</v>
      </c>
      <c r="AV43" s="347">
        <v>11</v>
      </c>
      <c r="AW43" s="347">
        <v>47</v>
      </c>
      <c r="AX43" s="347">
        <v>11</v>
      </c>
      <c r="AY43" s="347">
        <v>48</v>
      </c>
      <c r="AZ43" s="347">
        <v>9</v>
      </c>
      <c r="BA43" s="366">
        <v>50</v>
      </c>
      <c r="BB43" s="347">
        <v>12</v>
      </c>
      <c r="BD43" s="199" t="s">
        <v>578</v>
      </c>
      <c r="BE43" s="263">
        <v>52</v>
      </c>
      <c r="BF43" s="263">
        <v>10</v>
      </c>
      <c r="BG43" s="263">
        <v>49</v>
      </c>
      <c r="BH43" s="263">
        <v>11</v>
      </c>
      <c r="BI43" s="263">
        <v>46</v>
      </c>
      <c r="BJ43" s="263">
        <v>11</v>
      </c>
      <c r="BK43" s="263">
        <v>47</v>
      </c>
      <c r="BL43" s="263">
        <v>9</v>
      </c>
      <c r="BM43" s="263">
        <v>49</v>
      </c>
      <c r="BN43" s="263">
        <v>12</v>
      </c>
      <c r="BP43" s="105" t="s">
        <v>578</v>
      </c>
      <c r="BQ43" s="95">
        <v>52</v>
      </c>
      <c r="BR43" s="95">
        <v>9</v>
      </c>
      <c r="BS43" s="95">
        <v>51</v>
      </c>
      <c r="BT43" s="95">
        <v>10</v>
      </c>
      <c r="BU43" s="95">
        <v>47</v>
      </c>
      <c r="BV43" s="95">
        <v>11</v>
      </c>
      <c r="BW43" s="95">
        <v>48</v>
      </c>
      <c r="BX43" s="95">
        <v>9</v>
      </c>
      <c r="BY43" s="95">
        <v>48</v>
      </c>
      <c r="BZ43" s="95">
        <v>9</v>
      </c>
      <c r="CB43" s="105" t="s">
        <v>578</v>
      </c>
      <c r="CC43" s="96">
        <v>53</v>
      </c>
      <c r="CD43" s="96">
        <v>9</v>
      </c>
      <c r="CE43" s="96">
        <v>51</v>
      </c>
      <c r="CF43" s="96">
        <v>10</v>
      </c>
      <c r="CG43" s="96">
        <v>47</v>
      </c>
      <c r="CH43" s="96">
        <v>11</v>
      </c>
      <c r="CI43" s="96">
        <v>49</v>
      </c>
      <c r="CJ43" s="96">
        <v>9</v>
      </c>
      <c r="CK43" s="96">
        <v>50</v>
      </c>
      <c r="CL43" s="96">
        <v>11</v>
      </c>
      <c r="CN43" s="105" t="s">
        <v>578</v>
      </c>
      <c r="CO43" s="96">
        <v>54</v>
      </c>
      <c r="CP43" s="96">
        <v>9</v>
      </c>
      <c r="CQ43" s="96">
        <v>52</v>
      </c>
      <c r="CR43" s="96">
        <v>10</v>
      </c>
      <c r="CS43" s="96">
        <v>50</v>
      </c>
      <c r="CT43" s="96">
        <v>11</v>
      </c>
      <c r="CU43" s="96">
        <v>50</v>
      </c>
      <c r="CV43" s="96">
        <v>9</v>
      </c>
      <c r="CW43" s="96">
        <v>52</v>
      </c>
      <c r="CX43" s="96">
        <v>10</v>
      </c>
      <c r="CZ43" s="105" t="s">
        <v>578</v>
      </c>
      <c r="DA43" s="190">
        <v>54</v>
      </c>
      <c r="DB43" s="190">
        <v>9</v>
      </c>
      <c r="DC43" s="190">
        <v>51</v>
      </c>
      <c r="DD43" s="190">
        <v>10</v>
      </c>
      <c r="DE43" s="190">
        <v>52</v>
      </c>
      <c r="DF43" s="190">
        <v>10</v>
      </c>
      <c r="DG43" s="190">
        <v>53</v>
      </c>
      <c r="DH43" s="190">
        <v>9</v>
      </c>
      <c r="DI43" s="190">
        <v>52</v>
      </c>
      <c r="DJ43" s="190">
        <v>10</v>
      </c>
      <c r="DL43" s="195" t="s">
        <v>578</v>
      </c>
      <c r="DM43" s="106">
        <v>56</v>
      </c>
      <c r="DN43" s="106">
        <v>7</v>
      </c>
      <c r="DO43" s="106">
        <v>55</v>
      </c>
      <c r="DP43" s="107">
        <v>9</v>
      </c>
      <c r="DQ43" s="99">
        <v>55</v>
      </c>
      <c r="DR43" s="99">
        <v>8</v>
      </c>
      <c r="DS43" s="99">
        <v>56</v>
      </c>
      <c r="DT43" s="99">
        <v>7</v>
      </c>
      <c r="DU43" s="99">
        <v>58</v>
      </c>
      <c r="DV43" s="99">
        <v>8</v>
      </c>
      <c r="FN43" s="93"/>
    </row>
    <row r="44" spans="10:170" ht="15" customHeight="1">
      <c r="O44" s="695" t="s">
        <v>597</v>
      </c>
      <c r="P44" s="699">
        <v>218</v>
      </c>
      <c r="Q44" s="696">
        <v>41</v>
      </c>
      <c r="R44" s="699">
        <v>47</v>
      </c>
      <c r="S44" s="696">
        <v>9</v>
      </c>
      <c r="T44" s="699">
        <v>44</v>
      </c>
      <c r="U44" s="696">
        <v>11</v>
      </c>
      <c r="V44" s="699">
        <v>41</v>
      </c>
      <c r="W44" s="696">
        <v>10</v>
      </c>
      <c r="X44" s="699">
        <v>43</v>
      </c>
      <c r="Y44" s="696">
        <v>8</v>
      </c>
      <c r="Z44" s="699">
        <v>44</v>
      </c>
      <c r="AA44" s="696">
        <v>9</v>
      </c>
      <c r="AB44" s="679"/>
      <c r="AC44" s="679"/>
      <c r="AD44" s="477"/>
      <c r="AF44" s="346" t="s">
        <v>597</v>
      </c>
      <c r="AG44" s="445">
        <v>48</v>
      </c>
      <c r="AH44" s="347">
        <v>9</v>
      </c>
      <c r="AI44" s="445">
        <v>46</v>
      </c>
      <c r="AJ44" s="347">
        <v>10</v>
      </c>
      <c r="AK44" s="445">
        <v>43</v>
      </c>
      <c r="AL44" s="347">
        <v>10</v>
      </c>
      <c r="AM44" s="445">
        <v>45</v>
      </c>
      <c r="AN44" s="347">
        <v>8</v>
      </c>
      <c r="AO44" s="445">
        <v>44</v>
      </c>
      <c r="AP44" s="347">
        <v>8</v>
      </c>
      <c r="AR44" s="165" t="s">
        <v>651</v>
      </c>
      <c r="AS44" s="367">
        <v>49</v>
      </c>
      <c r="AT44" s="347">
        <v>7</v>
      </c>
      <c r="AU44" s="347">
        <v>49</v>
      </c>
      <c r="AV44" s="347">
        <v>7</v>
      </c>
      <c r="AW44" s="347">
        <v>46</v>
      </c>
      <c r="AX44" s="347">
        <v>10</v>
      </c>
      <c r="AY44" s="347">
        <v>48</v>
      </c>
      <c r="AZ44" s="347">
        <v>7</v>
      </c>
      <c r="BA44" s="347">
        <v>49</v>
      </c>
      <c r="BB44" s="347">
        <v>6</v>
      </c>
      <c r="BD44" s="165" t="s">
        <v>651</v>
      </c>
      <c r="BE44" s="263">
        <v>52</v>
      </c>
      <c r="BF44" s="263">
        <v>9</v>
      </c>
      <c r="BG44" s="263">
        <v>52</v>
      </c>
      <c r="BH44" s="263">
        <v>9</v>
      </c>
      <c r="BI44" s="263">
        <v>49</v>
      </c>
      <c r="BJ44" s="263">
        <v>9</v>
      </c>
      <c r="BK44" s="263">
        <v>51</v>
      </c>
      <c r="BL44" s="263">
        <v>9</v>
      </c>
      <c r="BM44" s="263">
        <v>46</v>
      </c>
      <c r="BN44" s="263">
        <v>9</v>
      </c>
      <c r="BP44" s="105" t="s">
        <v>651</v>
      </c>
      <c r="BQ44" s="95">
        <v>49</v>
      </c>
      <c r="BR44" s="95">
        <v>8</v>
      </c>
      <c r="BS44" s="95">
        <v>48</v>
      </c>
      <c r="BT44" s="95">
        <v>11</v>
      </c>
      <c r="BU44" s="95">
        <v>46</v>
      </c>
      <c r="BV44" s="95">
        <v>8</v>
      </c>
      <c r="BW44" s="95">
        <v>47</v>
      </c>
      <c r="BX44" s="95">
        <v>7</v>
      </c>
      <c r="BY44" s="95">
        <v>43</v>
      </c>
      <c r="BZ44" s="95">
        <v>6</v>
      </c>
      <c r="CB44" s="105" t="s">
        <v>651</v>
      </c>
      <c r="CC44" s="96">
        <v>55</v>
      </c>
      <c r="CD44" s="96">
        <v>9</v>
      </c>
      <c r="CE44" s="96">
        <v>53</v>
      </c>
      <c r="CF44" s="96">
        <v>9</v>
      </c>
      <c r="CG44" s="96">
        <v>47</v>
      </c>
      <c r="CH44" s="96">
        <v>11</v>
      </c>
      <c r="CI44" s="96">
        <v>50</v>
      </c>
      <c r="CJ44" s="96">
        <v>9</v>
      </c>
      <c r="CK44" s="96">
        <v>49</v>
      </c>
      <c r="CL44" s="96">
        <v>8</v>
      </c>
      <c r="CN44" s="105" t="s">
        <v>651</v>
      </c>
      <c r="CO44" s="96">
        <v>53</v>
      </c>
      <c r="CP44" s="96">
        <v>8</v>
      </c>
      <c r="CQ44" s="96">
        <v>51</v>
      </c>
      <c r="CR44" s="96">
        <v>12</v>
      </c>
      <c r="CS44" s="96">
        <v>49</v>
      </c>
      <c r="CT44" s="96">
        <v>11</v>
      </c>
      <c r="CU44" s="96">
        <v>49</v>
      </c>
      <c r="CV44" s="96">
        <v>11</v>
      </c>
      <c r="CW44" s="96">
        <v>49</v>
      </c>
      <c r="CX44" s="96">
        <v>9</v>
      </c>
      <c r="CZ44" s="105" t="s">
        <v>651</v>
      </c>
      <c r="DA44" s="190">
        <v>54</v>
      </c>
      <c r="DB44" s="190">
        <v>8</v>
      </c>
      <c r="DC44" s="190">
        <v>52</v>
      </c>
      <c r="DD44" s="190">
        <v>8</v>
      </c>
      <c r="DE44" s="190">
        <v>51</v>
      </c>
      <c r="DF44" s="190">
        <v>10</v>
      </c>
      <c r="DG44" s="190">
        <v>53</v>
      </c>
      <c r="DH44" s="190">
        <v>6</v>
      </c>
      <c r="DI44" s="190">
        <v>50</v>
      </c>
      <c r="DJ44" s="190">
        <v>7</v>
      </c>
      <c r="DL44" s="195" t="s">
        <v>651</v>
      </c>
      <c r="DM44" s="106">
        <v>47</v>
      </c>
      <c r="DN44" s="106">
        <v>7</v>
      </c>
      <c r="DO44" s="106">
        <v>47</v>
      </c>
      <c r="DP44" s="107">
        <v>8</v>
      </c>
      <c r="DQ44" s="99">
        <v>48</v>
      </c>
      <c r="DR44" s="99">
        <v>8</v>
      </c>
      <c r="DS44" s="99">
        <v>50</v>
      </c>
      <c r="DT44" s="99">
        <v>5</v>
      </c>
      <c r="DU44" s="99">
        <v>47</v>
      </c>
      <c r="DV44" s="99">
        <v>7</v>
      </c>
      <c r="FN44" s="93"/>
    </row>
    <row r="45" spans="10:170" ht="15" customHeight="1">
      <c r="O45" s="695" t="s">
        <v>752</v>
      </c>
      <c r="P45" s="699">
        <v>221</v>
      </c>
      <c r="Q45" s="696">
        <v>41</v>
      </c>
      <c r="R45" s="699">
        <v>47</v>
      </c>
      <c r="S45" s="696">
        <v>9</v>
      </c>
      <c r="T45" s="699">
        <v>44</v>
      </c>
      <c r="U45" s="696">
        <v>11</v>
      </c>
      <c r="V45" s="699">
        <v>42</v>
      </c>
      <c r="W45" s="696">
        <v>10</v>
      </c>
      <c r="X45" s="699">
        <v>44</v>
      </c>
      <c r="Y45" s="696">
        <v>9</v>
      </c>
      <c r="Z45" s="699">
        <v>43</v>
      </c>
      <c r="AA45" s="696">
        <v>8</v>
      </c>
      <c r="AB45" s="679"/>
      <c r="AC45" s="679"/>
      <c r="AD45" s="477"/>
      <c r="AF45" s="346" t="s">
        <v>752</v>
      </c>
      <c r="AG45" s="445">
        <v>46</v>
      </c>
      <c r="AH45" s="347">
        <v>8</v>
      </c>
      <c r="AI45" s="445">
        <v>45</v>
      </c>
      <c r="AJ45" s="347">
        <v>9</v>
      </c>
      <c r="AK45" s="445">
        <v>42</v>
      </c>
      <c r="AL45" s="347">
        <v>9</v>
      </c>
      <c r="AM45" s="445">
        <v>44</v>
      </c>
      <c r="AN45" s="347">
        <v>8</v>
      </c>
      <c r="AO45" s="445">
        <v>43</v>
      </c>
      <c r="AP45" s="347">
        <v>8</v>
      </c>
      <c r="AR45" s="165" t="s">
        <v>597</v>
      </c>
      <c r="AS45" s="367">
        <v>47</v>
      </c>
      <c r="AT45" s="347">
        <v>10</v>
      </c>
      <c r="AU45" s="367">
        <v>47</v>
      </c>
      <c r="AV45" s="347">
        <v>11</v>
      </c>
      <c r="AW45" s="367">
        <v>43</v>
      </c>
      <c r="AX45" s="347">
        <v>11</v>
      </c>
      <c r="AY45" s="367">
        <v>45</v>
      </c>
      <c r="AZ45" s="347">
        <v>8</v>
      </c>
      <c r="BA45" s="367">
        <v>43</v>
      </c>
      <c r="BB45" s="347">
        <v>10</v>
      </c>
      <c r="BD45" s="101" t="s">
        <v>597</v>
      </c>
      <c r="BE45" s="263">
        <v>46</v>
      </c>
      <c r="BF45" s="263">
        <v>9</v>
      </c>
      <c r="BG45" s="263">
        <v>45</v>
      </c>
      <c r="BH45" s="263">
        <v>10</v>
      </c>
      <c r="BI45" s="263">
        <v>41</v>
      </c>
      <c r="BJ45" s="263">
        <v>9</v>
      </c>
      <c r="BK45" s="263">
        <v>44</v>
      </c>
      <c r="BL45" s="263">
        <v>8</v>
      </c>
      <c r="BM45" s="263">
        <v>41</v>
      </c>
      <c r="BN45" s="263">
        <v>9</v>
      </c>
      <c r="BP45" s="105" t="s">
        <v>597</v>
      </c>
      <c r="BQ45" s="95">
        <v>46</v>
      </c>
      <c r="BR45" s="95">
        <v>9</v>
      </c>
      <c r="BS45" s="95">
        <v>44</v>
      </c>
      <c r="BT45" s="95">
        <v>10</v>
      </c>
      <c r="BU45" s="95">
        <v>41</v>
      </c>
      <c r="BV45" s="95">
        <v>9</v>
      </c>
      <c r="BW45" s="95">
        <v>43</v>
      </c>
      <c r="BX45" s="95">
        <v>8</v>
      </c>
      <c r="BY45" s="95">
        <v>41</v>
      </c>
      <c r="BZ45" s="95">
        <v>7</v>
      </c>
      <c r="CB45" s="105" t="s">
        <v>597</v>
      </c>
      <c r="CC45" s="96">
        <v>46</v>
      </c>
      <c r="CD45" s="96">
        <v>9</v>
      </c>
      <c r="CE45" s="96">
        <v>44</v>
      </c>
      <c r="CF45" s="96">
        <v>10</v>
      </c>
      <c r="CG45" s="96">
        <v>40</v>
      </c>
      <c r="CH45" s="96">
        <v>9</v>
      </c>
      <c r="CI45" s="96">
        <v>43</v>
      </c>
      <c r="CJ45" s="96">
        <v>9</v>
      </c>
      <c r="CK45" s="96">
        <v>41</v>
      </c>
      <c r="CL45" s="96">
        <v>8</v>
      </c>
      <c r="CN45" s="105" t="s">
        <v>597</v>
      </c>
      <c r="CO45" s="96">
        <v>47</v>
      </c>
      <c r="CP45" s="96">
        <v>9</v>
      </c>
      <c r="CQ45" s="96">
        <v>45</v>
      </c>
      <c r="CR45" s="96">
        <v>10</v>
      </c>
      <c r="CS45" s="194">
        <v>42</v>
      </c>
      <c r="CT45" s="96">
        <v>10</v>
      </c>
      <c r="CU45" s="194">
        <v>44</v>
      </c>
      <c r="CV45" s="96">
        <v>9</v>
      </c>
      <c r="CW45" s="96">
        <v>44</v>
      </c>
      <c r="CX45" s="96">
        <v>8</v>
      </c>
      <c r="CZ45" s="105" t="s">
        <v>597</v>
      </c>
      <c r="DA45" s="35">
        <v>47</v>
      </c>
      <c r="DB45" s="190">
        <v>8</v>
      </c>
      <c r="DC45" s="190">
        <v>44</v>
      </c>
      <c r="DD45" s="190">
        <v>10</v>
      </c>
      <c r="DE45" s="190">
        <v>45</v>
      </c>
      <c r="DF45" s="190">
        <v>9</v>
      </c>
      <c r="DG45" s="35">
        <v>46</v>
      </c>
      <c r="DH45" s="190">
        <v>8</v>
      </c>
      <c r="DI45" s="190">
        <v>43</v>
      </c>
      <c r="DJ45" s="190">
        <v>8</v>
      </c>
      <c r="DL45" s="195" t="s">
        <v>597</v>
      </c>
      <c r="DM45" s="108">
        <v>48</v>
      </c>
      <c r="DN45" s="108">
        <v>7</v>
      </c>
      <c r="DO45" s="108">
        <v>47</v>
      </c>
      <c r="DP45" s="109">
        <v>8</v>
      </c>
      <c r="DQ45" s="99">
        <v>46</v>
      </c>
      <c r="DR45" s="99">
        <v>9</v>
      </c>
      <c r="DS45" s="99">
        <v>48</v>
      </c>
      <c r="DT45" s="99">
        <v>8</v>
      </c>
      <c r="DU45" s="99">
        <v>47</v>
      </c>
      <c r="DV45" s="99">
        <v>7</v>
      </c>
      <c r="FN45" s="93"/>
    </row>
    <row r="46" spans="10:170" ht="15" customHeight="1">
      <c r="O46" s="695" t="s">
        <v>679</v>
      </c>
      <c r="P46" s="696">
        <v>252</v>
      </c>
      <c r="Q46" s="696">
        <v>37</v>
      </c>
      <c r="R46" s="698">
        <v>53</v>
      </c>
      <c r="S46" s="696">
        <v>9</v>
      </c>
      <c r="T46" s="697">
        <v>53</v>
      </c>
      <c r="U46" s="696">
        <v>9</v>
      </c>
      <c r="V46" s="698">
        <v>48</v>
      </c>
      <c r="W46" s="696">
        <v>11</v>
      </c>
      <c r="X46" s="698">
        <v>50</v>
      </c>
      <c r="Y46" s="696">
        <v>8</v>
      </c>
      <c r="Z46" s="699">
        <v>46</v>
      </c>
      <c r="AA46" s="696">
        <v>9</v>
      </c>
      <c r="AB46" s="679"/>
      <c r="AC46" s="679"/>
      <c r="AD46" s="477"/>
      <c r="AF46" s="346" t="s">
        <v>679</v>
      </c>
      <c r="AG46" s="383">
        <v>52</v>
      </c>
      <c r="AH46" s="347">
        <v>8</v>
      </c>
      <c r="AI46" s="366">
        <v>52</v>
      </c>
      <c r="AJ46" s="347">
        <v>9</v>
      </c>
      <c r="AK46" s="383">
        <v>48</v>
      </c>
      <c r="AL46" s="347">
        <v>10</v>
      </c>
      <c r="AM46" s="383">
        <v>49</v>
      </c>
      <c r="AN46" s="347">
        <v>8</v>
      </c>
      <c r="AO46" s="445">
        <v>46</v>
      </c>
      <c r="AP46" s="347">
        <v>7</v>
      </c>
      <c r="AR46" s="165" t="s">
        <v>752</v>
      </c>
      <c r="AS46" s="367">
        <v>46</v>
      </c>
      <c r="AT46" s="347">
        <v>8</v>
      </c>
      <c r="AU46" s="367">
        <v>44</v>
      </c>
      <c r="AV46" s="347">
        <v>10</v>
      </c>
      <c r="AW46" s="367">
        <v>42</v>
      </c>
      <c r="AX46" s="347">
        <v>9</v>
      </c>
      <c r="AY46" s="367">
        <v>44</v>
      </c>
      <c r="AZ46" s="347">
        <v>7</v>
      </c>
      <c r="BA46" s="367">
        <v>42</v>
      </c>
      <c r="BB46" s="347">
        <v>8</v>
      </c>
      <c r="BD46" s="199" t="s">
        <v>752</v>
      </c>
      <c r="BE46" s="263">
        <v>46</v>
      </c>
      <c r="BF46" s="263">
        <v>9</v>
      </c>
      <c r="BG46" s="263">
        <v>43</v>
      </c>
      <c r="BH46" s="263">
        <v>9</v>
      </c>
      <c r="BI46" s="263">
        <v>40</v>
      </c>
      <c r="BJ46" s="263">
        <v>9</v>
      </c>
      <c r="BK46" s="263">
        <v>42</v>
      </c>
      <c r="BL46" s="263">
        <v>7</v>
      </c>
      <c r="BM46" s="263">
        <v>40</v>
      </c>
      <c r="BN46" s="263">
        <v>7</v>
      </c>
      <c r="BP46" s="105" t="s">
        <v>752</v>
      </c>
      <c r="BQ46" s="95">
        <v>47</v>
      </c>
      <c r="BR46" s="95">
        <v>9</v>
      </c>
      <c r="BS46" s="95">
        <v>45</v>
      </c>
      <c r="BT46" s="95">
        <v>10</v>
      </c>
      <c r="BU46" s="95">
        <v>43</v>
      </c>
      <c r="BV46" s="95">
        <v>10</v>
      </c>
      <c r="BW46" s="95">
        <v>44</v>
      </c>
      <c r="BX46" s="95">
        <v>8</v>
      </c>
      <c r="BY46" s="95">
        <v>42</v>
      </c>
      <c r="BZ46" s="95">
        <v>7</v>
      </c>
      <c r="CB46" s="105" t="s">
        <v>752</v>
      </c>
      <c r="CC46" s="96">
        <v>47</v>
      </c>
      <c r="CD46" s="96">
        <v>9</v>
      </c>
      <c r="CE46" s="96">
        <v>45</v>
      </c>
      <c r="CF46" s="96">
        <v>11</v>
      </c>
      <c r="CG46" s="96">
        <v>41</v>
      </c>
      <c r="CH46" s="96">
        <v>10</v>
      </c>
      <c r="CI46" s="96">
        <v>44</v>
      </c>
      <c r="CJ46" s="96">
        <v>9</v>
      </c>
      <c r="CK46" s="96">
        <v>43</v>
      </c>
      <c r="CL46" s="96">
        <v>9</v>
      </c>
      <c r="CN46" s="105" t="s">
        <v>752</v>
      </c>
      <c r="CO46" s="194">
        <v>46</v>
      </c>
      <c r="CP46" s="96">
        <v>8</v>
      </c>
      <c r="CQ46" s="194">
        <v>43</v>
      </c>
      <c r="CR46" s="96">
        <v>9</v>
      </c>
      <c r="CS46" s="194">
        <v>42</v>
      </c>
      <c r="CT46" s="96">
        <v>9</v>
      </c>
      <c r="CU46" s="194">
        <v>44</v>
      </c>
      <c r="CV46" s="96">
        <v>8</v>
      </c>
      <c r="CW46" s="96">
        <v>44</v>
      </c>
      <c r="CX46" s="96">
        <v>7</v>
      </c>
      <c r="CZ46" s="105" t="s">
        <v>752</v>
      </c>
      <c r="DA46" s="35">
        <v>47</v>
      </c>
      <c r="DB46" s="190">
        <v>9</v>
      </c>
      <c r="DC46" s="35">
        <v>42</v>
      </c>
      <c r="DD46" s="190">
        <v>10</v>
      </c>
      <c r="DE46" s="190">
        <v>45</v>
      </c>
      <c r="DF46" s="190">
        <v>9</v>
      </c>
      <c r="DG46" s="35">
        <v>46</v>
      </c>
      <c r="DH46" s="190">
        <v>8</v>
      </c>
      <c r="DI46" s="190">
        <v>44</v>
      </c>
      <c r="DJ46" s="190">
        <v>7</v>
      </c>
      <c r="DL46" s="195" t="s">
        <v>752</v>
      </c>
      <c r="DM46" s="110">
        <v>46</v>
      </c>
      <c r="DN46" s="110">
        <v>8</v>
      </c>
      <c r="DO46" s="196">
        <v>43</v>
      </c>
      <c r="DP46" s="111">
        <v>9</v>
      </c>
      <c r="DQ46" s="197">
        <v>43</v>
      </c>
      <c r="DR46" s="99">
        <v>8</v>
      </c>
      <c r="DS46" s="99">
        <v>47</v>
      </c>
      <c r="DT46" s="99">
        <v>7</v>
      </c>
      <c r="DU46" s="99">
        <v>45</v>
      </c>
      <c r="DV46" s="99">
        <v>7</v>
      </c>
      <c r="FN46" s="93"/>
    </row>
    <row r="47" spans="10:170" ht="15" customHeight="1">
      <c r="O47" s="695" t="s">
        <v>689</v>
      </c>
      <c r="P47" s="699">
        <v>235</v>
      </c>
      <c r="Q47" s="696">
        <v>37</v>
      </c>
      <c r="R47" s="698">
        <v>51</v>
      </c>
      <c r="S47" s="696">
        <v>7</v>
      </c>
      <c r="T47" s="699">
        <v>48</v>
      </c>
      <c r="U47" s="696">
        <v>10</v>
      </c>
      <c r="V47" s="699">
        <v>44</v>
      </c>
      <c r="W47" s="696">
        <v>9</v>
      </c>
      <c r="X47" s="699">
        <v>46</v>
      </c>
      <c r="Y47" s="696">
        <v>8</v>
      </c>
      <c r="Z47" s="699">
        <v>45</v>
      </c>
      <c r="AA47" s="696">
        <v>8</v>
      </c>
      <c r="AB47" s="679"/>
      <c r="AC47" s="680"/>
      <c r="AD47" s="477"/>
      <c r="AF47" s="346" t="s">
        <v>689</v>
      </c>
      <c r="AG47" s="383">
        <v>50</v>
      </c>
      <c r="AH47" s="347">
        <v>8</v>
      </c>
      <c r="AI47" s="383">
        <v>50</v>
      </c>
      <c r="AJ47" s="347">
        <v>10</v>
      </c>
      <c r="AK47" s="383">
        <v>46</v>
      </c>
      <c r="AL47" s="347">
        <v>10</v>
      </c>
      <c r="AM47" s="383">
        <v>49</v>
      </c>
      <c r="AN47" s="347">
        <v>9</v>
      </c>
      <c r="AO47" s="444">
        <v>48</v>
      </c>
      <c r="AP47" s="347">
        <v>9</v>
      </c>
      <c r="AR47" s="165" t="s">
        <v>679</v>
      </c>
      <c r="AS47" s="347">
        <v>51</v>
      </c>
      <c r="AT47" s="347">
        <v>9</v>
      </c>
      <c r="AU47" s="347">
        <v>50</v>
      </c>
      <c r="AV47" s="347">
        <v>9</v>
      </c>
      <c r="AW47" s="347">
        <v>47</v>
      </c>
      <c r="AX47" s="347">
        <v>10</v>
      </c>
      <c r="AY47" s="347">
        <v>49</v>
      </c>
      <c r="AZ47" s="347">
        <v>8</v>
      </c>
      <c r="BA47" s="367">
        <v>45</v>
      </c>
      <c r="BB47" s="347">
        <v>9</v>
      </c>
      <c r="BD47" s="165" t="s">
        <v>679</v>
      </c>
      <c r="BE47" s="263">
        <v>49</v>
      </c>
      <c r="BF47" s="263">
        <v>8</v>
      </c>
      <c r="BG47" s="263">
        <v>49</v>
      </c>
      <c r="BH47" s="263">
        <v>9</v>
      </c>
      <c r="BI47" s="263">
        <v>44</v>
      </c>
      <c r="BJ47" s="263">
        <v>11</v>
      </c>
      <c r="BK47" s="263">
        <v>47</v>
      </c>
      <c r="BL47" s="263">
        <v>7</v>
      </c>
      <c r="BM47" s="263">
        <v>41</v>
      </c>
      <c r="BN47" s="263">
        <v>9</v>
      </c>
      <c r="BP47" s="105" t="s">
        <v>679</v>
      </c>
      <c r="BQ47" s="95">
        <v>51</v>
      </c>
      <c r="BR47" s="95">
        <v>8</v>
      </c>
      <c r="BS47" s="95">
        <v>51</v>
      </c>
      <c r="BT47" s="95">
        <v>9</v>
      </c>
      <c r="BU47" s="95">
        <v>47</v>
      </c>
      <c r="BV47" s="95">
        <v>10</v>
      </c>
      <c r="BW47" s="95">
        <v>47</v>
      </c>
      <c r="BX47" s="95">
        <v>8</v>
      </c>
      <c r="BY47" s="95">
        <v>44</v>
      </c>
      <c r="BZ47" s="95">
        <v>8</v>
      </c>
      <c r="CB47" s="105" t="s">
        <v>679</v>
      </c>
      <c r="CC47" s="96">
        <v>53</v>
      </c>
      <c r="CD47" s="96">
        <v>9</v>
      </c>
      <c r="CE47" s="96">
        <v>54</v>
      </c>
      <c r="CF47" s="96">
        <v>10</v>
      </c>
      <c r="CG47" s="96">
        <v>47</v>
      </c>
      <c r="CH47" s="96">
        <v>10</v>
      </c>
      <c r="CI47" s="96">
        <v>51</v>
      </c>
      <c r="CJ47" s="96">
        <v>8</v>
      </c>
      <c r="CK47" s="96">
        <v>44</v>
      </c>
      <c r="CL47" s="96">
        <v>9</v>
      </c>
      <c r="CN47" s="105" t="s">
        <v>679</v>
      </c>
      <c r="CO47" s="96">
        <v>54</v>
      </c>
      <c r="CP47" s="96">
        <v>9</v>
      </c>
      <c r="CQ47" s="96">
        <v>54</v>
      </c>
      <c r="CR47" s="96">
        <v>9</v>
      </c>
      <c r="CS47" s="96">
        <v>51</v>
      </c>
      <c r="CT47" s="96">
        <v>10</v>
      </c>
      <c r="CU47" s="96">
        <v>53</v>
      </c>
      <c r="CV47" s="96">
        <v>9</v>
      </c>
      <c r="CW47" s="96">
        <v>46</v>
      </c>
      <c r="CX47" s="96">
        <v>10</v>
      </c>
      <c r="CZ47" s="105" t="s">
        <v>679</v>
      </c>
      <c r="DA47" s="190">
        <v>53</v>
      </c>
      <c r="DB47" s="190">
        <v>8</v>
      </c>
      <c r="DC47" s="190">
        <v>51</v>
      </c>
      <c r="DD47" s="190">
        <v>9</v>
      </c>
      <c r="DE47" s="190">
        <v>48</v>
      </c>
      <c r="DF47" s="190">
        <v>8</v>
      </c>
      <c r="DG47" s="190">
        <v>52</v>
      </c>
      <c r="DH47" s="190">
        <v>7</v>
      </c>
      <c r="DI47" s="190">
        <v>43</v>
      </c>
      <c r="DJ47" s="190">
        <v>8</v>
      </c>
      <c r="DL47" s="195" t="s">
        <v>679</v>
      </c>
      <c r="DM47" s="106">
        <v>52</v>
      </c>
      <c r="DN47" s="106">
        <v>7</v>
      </c>
      <c r="DO47" s="106">
        <v>50</v>
      </c>
      <c r="DP47" s="107">
        <v>10</v>
      </c>
      <c r="DQ47" s="99">
        <v>50</v>
      </c>
      <c r="DR47" s="99">
        <v>9</v>
      </c>
      <c r="DS47" s="99">
        <v>53</v>
      </c>
      <c r="DT47" s="99">
        <v>8</v>
      </c>
      <c r="DU47" s="99">
        <v>47</v>
      </c>
      <c r="DV47" s="99">
        <v>7</v>
      </c>
      <c r="FN47" s="93"/>
    </row>
    <row r="48" spans="10:170" ht="15" customHeight="1">
      <c r="O48" s="695" t="s">
        <v>700</v>
      </c>
      <c r="P48" s="699">
        <v>229</v>
      </c>
      <c r="Q48" s="696">
        <v>41</v>
      </c>
      <c r="R48" s="699">
        <v>49</v>
      </c>
      <c r="S48" s="696">
        <v>9</v>
      </c>
      <c r="T48" s="699">
        <v>47</v>
      </c>
      <c r="U48" s="696">
        <v>11</v>
      </c>
      <c r="V48" s="699">
        <v>43</v>
      </c>
      <c r="W48" s="696">
        <v>10</v>
      </c>
      <c r="X48" s="699">
        <v>45</v>
      </c>
      <c r="Y48" s="696">
        <v>8</v>
      </c>
      <c r="Z48" s="699">
        <v>43</v>
      </c>
      <c r="AA48" s="696">
        <v>9</v>
      </c>
      <c r="AB48" s="679"/>
      <c r="AC48" s="679"/>
      <c r="AD48" s="477"/>
      <c r="AF48" s="346" t="s">
        <v>700</v>
      </c>
      <c r="AG48" s="445">
        <v>49</v>
      </c>
      <c r="AH48" s="347">
        <v>8</v>
      </c>
      <c r="AI48" s="445">
        <v>48</v>
      </c>
      <c r="AJ48" s="347">
        <v>10</v>
      </c>
      <c r="AK48" s="445">
        <v>44</v>
      </c>
      <c r="AL48" s="347">
        <v>10</v>
      </c>
      <c r="AM48" s="445">
        <v>46</v>
      </c>
      <c r="AN48" s="347">
        <v>9</v>
      </c>
      <c r="AO48" s="445">
        <v>44</v>
      </c>
      <c r="AP48" s="347">
        <v>8</v>
      </c>
      <c r="AR48" s="165" t="s">
        <v>689</v>
      </c>
      <c r="AS48" s="347">
        <v>50</v>
      </c>
      <c r="AT48" s="347">
        <v>10</v>
      </c>
      <c r="AU48" s="347">
        <v>49</v>
      </c>
      <c r="AV48" s="347">
        <v>11</v>
      </c>
      <c r="AW48" s="347">
        <v>45</v>
      </c>
      <c r="AX48" s="347">
        <v>9</v>
      </c>
      <c r="AY48" s="347">
        <v>47</v>
      </c>
      <c r="AZ48" s="347">
        <v>8</v>
      </c>
      <c r="BA48" s="367">
        <v>45</v>
      </c>
      <c r="BB48" s="347">
        <v>9</v>
      </c>
      <c r="BD48" s="165" t="s">
        <v>689</v>
      </c>
      <c r="BE48" s="263">
        <v>51</v>
      </c>
      <c r="BF48" s="263">
        <v>10</v>
      </c>
      <c r="BG48" s="263">
        <v>50</v>
      </c>
      <c r="BH48" s="263">
        <v>11</v>
      </c>
      <c r="BI48" s="263">
        <v>45</v>
      </c>
      <c r="BJ48" s="263">
        <v>12</v>
      </c>
      <c r="BK48" s="263">
        <v>48</v>
      </c>
      <c r="BL48" s="263">
        <v>8</v>
      </c>
      <c r="BM48" s="263">
        <v>47</v>
      </c>
      <c r="BN48" s="263">
        <v>10</v>
      </c>
      <c r="BP48" s="105" t="s">
        <v>689</v>
      </c>
      <c r="BQ48" s="95">
        <v>47</v>
      </c>
      <c r="BR48" s="95">
        <v>9</v>
      </c>
      <c r="BS48" s="95">
        <v>49</v>
      </c>
      <c r="BT48" s="95">
        <v>9</v>
      </c>
      <c r="BU48" s="95">
        <v>43</v>
      </c>
      <c r="BV48" s="95">
        <v>9</v>
      </c>
      <c r="BW48" s="95">
        <v>44</v>
      </c>
      <c r="BX48" s="95">
        <v>8</v>
      </c>
      <c r="BY48" s="95">
        <v>40</v>
      </c>
      <c r="BZ48" s="95">
        <v>6</v>
      </c>
      <c r="CB48" s="105" t="s">
        <v>689</v>
      </c>
      <c r="CC48" s="96">
        <v>50</v>
      </c>
      <c r="CD48" s="96">
        <v>9</v>
      </c>
      <c r="CE48" s="96">
        <v>49</v>
      </c>
      <c r="CF48" s="96">
        <v>8</v>
      </c>
      <c r="CG48" s="96">
        <v>44</v>
      </c>
      <c r="CH48" s="96">
        <v>10</v>
      </c>
      <c r="CI48" s="96">
        <v>46</v>
      </c>
      <c r="CJ48" s="96">
        <v>9</v>
      </c>
      <c r="CK48" s="96">
        <v>44</v>
      </c>
      <c r="CL48" s="96">
        <v>10</v>
      </c>
      <c r="CN48" s="105" t="s">
        <v>689</v>
      </c>
      <c r="CO48" s="96">
        <v>50</v>
      </c>
      <c r="CP48" s="96">
        <v>8</v>
      </c>
      <c r="CQ48" s="96">
        <v>49</v>
      </c>
      <c r="CR48" s="96">
        <v>9</v>
      </c>
      <c r="CS48" s="96">
        <v>46</v>
      </c>
      <c r="CT48" s="96">
        <v>10</v>
      </c>
      <c r="CU48" s="96">
        <v>48</v>
      </c>
      <c r="CV48" s="96">
        <v>9</v>
      </c>
      <c r="CW48" s="96">
        <v>45</v>
      </c>
      <c r="CX48" s="96">
        <v>7</v>
      </c>
      <c r="CZ48" s="105" t="s">
        <v>689</v>
      </c>
      <c r="DA48" s="190">
        <v>49</v>
      </c>
      <c r="DB48" s="190">
        <v>7</v>
      </c>
      <c r="DC48" s="190">
        <v>44</v>
      </c>
      <c r="DD48" s="190">
        <v>9</v>
      </c>
      <c r="DE48" s="190">
        <v>46</v>
      </c>
      <c r="DF48" s="190">
        <v>9</v>
      </c>
      <c r="DG48" s="190">
        <v>48</v>
      </c>
      <c r="DH48" s="190">
        <v>7</v>
      </c>
      <c r="DI48" s="190">
        <v>46</v>
      </c>
      <c r="DJ48" s="190">
        <v>6</v>
      </c>
      <c r="DL48" s="195" t="s">
        <v>689</v>
      </c>
      <c r="DM48" s="106">
        <v>49</v>
      </c>
      <c r="DN48" s="106">
        <v>6</v>
      </c>
      <c r="DO48" s="106">
        <v>47</v>
      </c>
      <c r="DP48" s="107">
        <v>8</v>
      </c>
      <c r="DQ48" s="99">
        <v>48</v>
      </c>
      <c r="DR48" s="99">
        <v>8</v>
      </c>
      <c r="DS48" s="99">
        <v>51</v>
      </c>
      <c r="DT48" s="99">
        <v>7</v>
      </c>
      <c r="DU48" s="99">
        <v>48</v>
      </c>
      <c r="DV48" s="99">
        <v>7</v>
      </c>
      <c r="FN48" s="93"/>
    </row>
    <row r="49" spans="15:170" ht="15" customHeight="1">
      <c r="O49" s="695" t="s">
        <v>714</v>
      </c>
      <c r="P49" s="699">
        <v>235</v>
      </c>
      <c r="Q49" s="696">
        <v>47</v>
      </c>
      <c r="R49" s="699">
        <v>49</v>
      </c>
      <c r="S49" s="696">
        <v>9</v>
      </c>
      <c r="T49" s="699">
        <v>48</v>
      </c>
      <c r="U49" s="696">
        <v>12</v>
      </c>
      <c r="V49" s="699">
        <v>44</v>
      </c>
      <c r="W49" s="696">
        <v>11</v>
      </c>
      <c r="X49" s="698">
        <v>48</v>
      </c>
      <c r="Y49" s="696">
        <v>11</v>
      </c>
      <c r="Z49" s="699">
        <v>45</v>
      </c>
      <c r="AA49" s="696">
        <v>9</v>
      </c>
      <c r="AB49" s="679"/>
      <c r="AC49" s="679"/>
      <c r="AD49" s="477"/>
      <c r="AF49" s="346" t="s">
        <v>714</v>
      </c>
      <c r="AG49" s="445">
        <v>49</v>
      </c>
      <c r="AH49" s="347">
        <v>9</v>
      </c>
      <c r="AI49" s="445">
        <v>46</v>
      </c>
      <c r="AJ49" s="347">
        <v>13</v>
      </c>
      <c r="AK49" s="445">
        <v>45</v>
      </c>
      <c r="AL49" s="347">
        <v>10</v>
      </c>
      <c r="AM49" s="383">
        <v>47</v>
      </c>
      <c r="AN49" s="347">
        <v>10</v>
      </c>
      <c r="AO49" s="445">
        <v>44</v>
      </c>
      <c r="AP49" s="347">
        <v>10</v>
      </c>
      <c r="AR49" s="165" t="s">
        <v>700</v>
      </c>
      <c r="AS49" s="367">
        <v>48</v>
      </c>
      <c r="AT49" s="347">
        <v>9</v>
      </c>
      <c r="AU49" s="367">
        <v>46</v>
      </c>
      <c r="AV49" s="347">
        <v>10</v>
      </c>
      <c r="AW49" s="367">
        <v>43</v>
      </c>
      <c r="AX49" s="347">
        <v>10</v>
      </c>
      <c r="AY49" s="367">
        <v>44</v>
      </c>
      <c r="AZ49" s="347">
        <v>9</v>
      </c>
      <c r="BA49" s="367">
        <v>42</v>
      </c>
      <c r="BB49" s="347">
        <v>9</v>
      </c>
      <c r="BD49" s="200" t="s">
        <v>700</v>
      </c>
      <c r="BE49" s="263">
        <v>48</v>
      </c>
      <c r="BF49" s="263">
        <v>9</v>
      </c>
      <c r="BG49" s="263">
        <v>46</v>
      </c>
      <c r="BH49" s="263">
        <v>9</v>
      </c>
      <c r="BI49" s="263">
        <v>42</v>
      </c>
      <c r="BJ49" s="263">
        <v>10</v>
      </c>
      <c r="BK49" s="263">
        <v>44</v>
      </c>
      <c r="BL49" s="263">
        <v>8</v>
      </c>
      <c r="BM49" s="263">
        <v>41</v>
      </c>
      <c r="BN49" s="263">
        <v>8</v>
      </c>
      <c r="BP49" s="105" t="s">
        <v>700</v>
      </c>
      <c r="BQ49" s="95">
        <v>47</v>
      </c>
      <c r="BR49" s="95">
        <v>9</v>
      </c>
      <c r="BS49" s="95">
        <v>45</v>
      </c>
      <c r="BT49" s="95">
        <v>10</v>
      </c>
      <c r="BU49" s="95">
        <v>42</v>
      </c>
      <c r="BV49" s="95">
        <v>9</v>
      </c>
      <c r="BW49" s="95">
        <v>43</v>
      </c>
      <c r="BX49" s="95">
        <v>8</v>
      </c>
      <c r="BY49" s="95">
        <v>40</v>
      </c>
      <c r="BZ49" s="95">
        <v>6</v>
      </c>
      <c r="CB49" s="105" t="s">
        <v>700</v>
      </c>
      <c r="CC49" s="96">
        <v>47</v>
      </c>
      <c r="CD49" s="96">
        <v>8</v>
      </c>
      <c r="CE49" s="96">
        <v>44</v>
      </c>
      <c r="CF49" s="96">
        <v>10</v>
      </c>
      <c r="CG49" s="96">
        <v>41</v>
      </c>
      <c r="CH49" s="96">
        <v>9</v>
      </c>
      <c r="CI49" s="96">
        <v>42</v>
      </c>
      <c r="CJ49" s="96">
        <v>8</v>
      </c>
      <c r="CK49" s="96">
        <v>41</v>
      </c>
      <c r="CL49" s="96">
        <v>9</v>
      </c>
      <c r="CN49" s="105" t="s">
        <v>700</v>
      </c>
      <c r="CO49" s="96">
        <v>48</v>
      </c>
      <c r="CP49" s="96">
        <v>7</v>
      </c>
      <c r="CQ49" s="96">
        <v>44</v>
      </c>
      <c r="CR49" s="96">
        <v>8</v>
      </c>
      <c r="CS49" s="96">
        <v>43</v>
      </c>
      <c r="CT49" s="96">
        <v>9</v>
      </c>
      <c r="CU49" s="96">
        <v>45</v>
      </c>
      <c r="CV49" s="96">
        <v>8</v>
      </c>
      <c r="CW49" s="194">
        <v>43</v>
      </c>
      <c r="CX49" s="96">
        <v>8</v>
      </c>
      <c r="CZ49" s="105" t="s">
        <v>700</v>
      </c>
      <c r="DA49" s="190">
        <v>49</v>
      </c>
      <c r="DB49" s="190">
        <v>8</v>
      </c>
      <c r="DC49" s="190">
        <v>45</v>
      </c>
      <c r="DD49" s="190">
        <v>9</v>
      </c>
      <c r="DE49" s="190">
        <v>47</v>
      </c>
      <c r="DF49" s="190">
        <v>9</v>
      </c>
      <c r="DG49" s="190">
        <v>48</v>
      </c>
      <c r="DH49" s="190">
        <v>7</v>
      </c>
      <c r="DI49" s="190">
        <v>43</v>
      </c>
      <c r="DJ49" s="190">
        <v>6</v>
      </c>
      <c r="DL49" s="195" t="s">
        <v>700</v>
      </c>
      <c r="DM49" s="108">
        <v>47</v>
      </c>
      <c r="DN49" s="108">
        <v>6</v>
      </c>
      <c r="DO49" s="108">
        <v>44</v>
      </c>
      <c r="DP49" s="109">
        <v>8</v>
      </c>
      <c r="DQ49" s="99">
        <v>45</v>
      </c>
      <c r="DR49" s="99">
        <v>7</v>
      </c>
      <c r="DS49" s="99">
        <v>48</v>
      </c>
      <c r="DT49" s="99">
        <v>7</v>
      </c>
      <c r="DU49" s="197">
        <v>43</v>
      </c>
      <c r="DV49" s="99">
        <v>7</v>
      </c>
      <c r="FN49" s="93"/>
    </row>
    <row r="50" spans="15:170" ht="15" customHeight="1">
      <c r="O50" s="695" t="s">
        <v>610</v>
      </c>
      <c r="P50" s="699">
        <v>231</v>
      </c>
      <c r="Q50" s="696">
        <v>47</v>
      </c>
      <c r="R50" s="699">
        <v>49</v>
      </c>
      <c r="S50" s="696">
        <v>10</v>
      </c>
      <c r="T50" s="699">
        <v>47</v>
      </c>
      <c r="U50" s="696">
        <v>12</v>
      </c>
      <c r="V50" s="699">
        <v>44</v>
      </c>
      <c r="W50" s="696">
        <v>11</v>
      </c>
      <c r="X50" s="699">
        <v>46</v>
      </c>
      <c r="Y50" s="696">
        <v>9</v>
      </c>
      <c r="Z50" s="699">
        <v>46</v>
      </c>
      <c r="AA50" s="696">
        <v>11</v>
      </c>
      <c r="AB50" s="679"/>
      <c r="AC50" s="679"/>
      <c r="AD50" s="477"/>
      <c r="AF50" s="346" t="s">
        <v>610</v>
      </c>
      <c r="AG50" s="383">
        <v>50</v>
      </c>
      <c r="AH50" s="347">
        <v>9</v>
      </c>
      <c r="AI50" s="445">
        <v>47</v>
      </c>
      <c r="AJ50" s="347">
        <v>11</v>
      </c>
      <c r="AK50" s="445">
        <v>44</v>
      </c>
      <c r="AL50" s="347">
        <v>11</v>
      </c>
      <c r="AM50" s="445">
        <v>45</v>
      </c>
      <c r="AN50" s="347">
        <v>9</v>
      </c>
      <c r="AO50" s="445">
        <v>46</v>
      </c>
      <c r="AP50" s="347">
        <v>9</v>
      </c>
      <c r="AR50" s="165" t="s">
        <v>714</v>
      </c>
      <c r="AS50" s="367">
        <v>48</v>
      </c>
      <c r="AT50" s="347">
        <v>10</v>
      </c>
      <c r="AU50" s="367">
        <v>46</v>
      </c>
      <c r="AV50" s="347">
        <v>11</v>
      </c>
      <c r="AW50" s="367">
        <v>42</v>
      </c>
      <c r="AX50" s="347">
        <v>11</v>
      </c>
      <c r="AY50" s="347">
        <v>47</v>
      </c>
      <c r="AZ50" s="347">
        <v>10</v>
      </c>
      <c r="BA50" s="367">
        <v>45</v>
      </c>
      <c r="BB50" s="347">
        <v>11</v>
      </c>
      <c r="BD50" s="165" t="s">
        <v>714</v>
      </c>
      <c r="BE50" s="263">
        <v>49</v>
      </c>
      <c r="BF50" s="263">
        <v>8</v>
      </c>
      <c r="BG50" s="263">
        <v>48</v>
      </c>
      <c r="BH50" s="263">
        <v>10</v>
      </c>
      <c r="BI50" s="263">
        <v>44</v>
      </c>
      <c r="BJ50" s="263">
        <v>11</v>
      </c>
      <c r="BK50" s="263">
        <v>47</v>
      </c>
      <c r="BL50" s="263">
        <v>8</v>
      </c>
      <c r="BM50" s="263">
        <v>43</v>
      </c>
      <c r="BN50" s="263">
        <v>9</v>
      </c>
      <c r="BP50" s="105" t="s">
        <v>714</v>
      </c>
      <c r="BQ50" s="95">
        <v>48</v>
      </c>
      <c r="BR50" s="95">
        <v>9</v>
      </c>
      <c r="BS50" s="95">
        <v>49</v>
      </c>
      <c r="BT50" s="95">
        <v>11</v>
      </c>
      <c r="BU50" s="95">
        <v>43</v>
      </c>
      <c r="BV50" s="95">
        <v>10</v>
      </c>
      <c r="BW50" s="95">
        <v>46</v>
      </c>
      <c r="BX50" s="95">
        <v>9</v>
      </c>
      <c r="BY50" s="95">
        <v>43</v>
      </c>
      <c r="BZ50" s="95">
        <v>9</v>
      </c>
      <c r="CB50" s="105" t="s">
        <v>714</v>
      </c>
      <c r="CC50" s="96">
        <v>50</v>
      </c>
      <c r="CD50" s="96">
        <v>10</v>
      </c>
      <c r="CE50" s="96">
        <v>50</v>
      </c>
      <c r="CF50" s="96">
        <v>11</v>
      </c>
      <c r="CG50" s="96">
        <v>45</v>
      </c>
      <c r="CH50" s="96">
        <v>12</v>
      </c>
      <c r="CI50" s="96">
        <v>48</v>
      </c>
      <c r="CJ50" s="96">
        <v>12</v>
      </c>
      <c r="CK50" s="96">
        <v>44</v>
      </c>
      <c r="CL50" s="96">
        <v>9</v>
      </c>
      <c r="CN50" s="105" t="s">
        <v>714</v>
      </c>
      <c r="CO50" s="96">
        <v>49</v>
      </c>
      <c r="CP50" s="96">
        <v>9</v>
      </c>
      <c r="CQ50" s="96">
        <v>48</v>
      </c>
      <c r="CR50" s="96">
        <v>11</v>
      </c>
      <c r="CS50" s="96">
        <v>46</v>
      </c>
      <c r="CT50" s="96">
        <v>10</v>
      </c>
      <c r="CU50" s="96">
        <v>48</v>
      </c>
      <c r="CV50" s="96">
        <v>9</v>
      </c>
      <c r="CW50" s="96">
        <v>45</v>
      </c>
      <c r="CX50" s="96">
        <v>8</v>
      </c>
      <c r="CZ50" s="105" t="s">
        <v>714</v>
      </c>
      <c r="DA50" s="190">
        <v>50</v>
      </c>
      <c r="DB50" s="190">
        <v>8</v>
      </c>
      <c r="DC50" s="190">
        <v>47</v>
      </c>
      <c r="DD50" s="190">
        <v>10</v>
      </c>
      <c r="DE50" s="190">
        <v>47</v>
      </c>
      <c r="DF50" s="190">
        <v>10</v>
      </c>
      <c r="DG50" s="190">
        <v>50</v>
      </c>
      <c r="DH50" s="190">
        <v>8</v>
      </c>
      <c r="DI50" s="190">
        <v>47</v>
      </c>
      <c r="DJ50" s="190">
        <v>8</v>
      </c>
      <c r="DL50" s="195" t="s">
        <v>714</v>
      </c>
      <c r="DM50" s="108">
        <v>48</v>
      </c>
      <c r="DN50" s="108">
        <v>8</v>
      </c>
      <c r="DO50" s="106">
        <v>47</v>
      </c>
      <c r="DP50" s="107">
        <v>9</v>
      </c>
      <c r="DQ50" s="99">
        <v>47</v>
      </c>
      <c r="DR50" s="99">
        <v>8</v>
      </c>
      <c r="DS50" s="99">
        <v>50</v>
      </c>
      <c r="DT50" s="99">
        <v>7</v>
      </c>
      <c r="DU50" s="99">
        <v>49</v>
      </c>
      <c r="DV50" s="99">
        <v>8</v>
      </c>
      <c r="FN50" s="93"/>
    </row>
    <row r="51" spans="15:170" ht="15" customHeight="1">
      <c r="O51" s="695" t="s">
        <v>659</v>
      </c>
      <c r="P51" s="696">
        <v>244</v>
      </c>
      <c r="Q51" s="696">
        <v>41</v>
      </c>
      <c r="R51" s="698">
        <v>51</v>
      </c>
      <c r="S51" s="696">
        <v>8</v>
      </c>
      <c r="T51" s="698">
        <v>50</v>
      </c>
      <c r="U51" s="696">
        <v>10</v>
      </c>
      <c r="V51" s="698">
        <v>47</v>
      </c>
      <c r="W51" s="696">
        <v>10</v>
      </c>
      <c r="X51" s="698">
        <v>48</v>
      </c>
      <c r="Y51" s="696">
        <v>9</v>
      </c>
      <c r="Z51" s="699">
        <v>45</v>
      </c>
      <c r="AA51" s="696">
        <v>9</v>
      </c>
      <c r="AB51" s="679"/>
      <c r="AC51" s="679"/>
      <c r="AD51" s="477"/>
      <c r="AF51" s="346" t="s">
        <v>659</v>
      </c>
      <c r="AG51" s="445">
        <v>48</v>
      </c>
      <c r="AH51" s="347">
        <v>8</v>
      </c>
      <c r="AI51" s="445">
        <v>47</v>
      </c>
      <c r="AJ51" s="347">
        <v>10</v>
      </c>
      <c r="AK51" s="445">
        <v>44</v>
      </c>
      <c r="AL51" s="347">
        <v>9</v>
      </c>
      <c r="AM51" s="445">
        <v>45</v>
      </c>
      <c r="AN51" s="347">
        <v>8</v>
      </c>
      <c r="AO51" s="445">
        <v>45</v>
      </c>
      <c r="AP51" s="347">
        <v>8</v>
      </c>
      <c r="AR51" s="165" t="s">
        <v>1344</v>
      </c>
      <c r="AS51" s="367">
        <v>48</v>
      </c>
      <c r="AT51" s="347">
        <v>10</v>
      </c>
      <c r="AU51" s="367">
        <v>45</v>
      </c>
      <c r="AV51" s="347">
        <v>10</v>
      </c>
      <c r="AW51" s="367">
        <v>43</v>
      </c>
      <c r="AX51" s="347">
        <v>10</v>
      </c>
      <c r="AY51" s="367">
        <v>45</v>
      </c>
      <c r="AZ51" s="347">
        <v>9</v>
      </c>
      <c r="BA51" s="367">
        <v>44</v>
      </c>
      <c r="BB51" s="347">
        <v>10</v>
      </c>
      <c r="BD51" s="200" t="s">
        <v>1344</v>
      </c>
      <c r="BE51" s="263">
        <v>48</v>
      </c>
      <c r="BF51" s="263">
        <v>10</v>
      </c>
      <c r="BG51" s="263">
        <v>45</v>
      </c>
      <c r="BH51" s="263">
        <v>10</v>
      </c>
      <c r="BI51" s="263">
        <v>42</v>
      </c>
      <c r="BJ51" s="263">
        <v>11</v>
      </c>
      <c r="BK51" s="263">
        <v>44</v>
      </c>
      <c r="BL51" s="263">
        <v>9</v>
      </c>
      <c r="BM51" s="263">
        <v>43</v>
      </c>
      <c r="BN51" s="263">
        <v>10</v>
      </c>
      <c r="BP51" s="105" t="s">
        <v>1344</v>
      </c>
      <c r="BQ51" s="95">
        <v>48</v>
      </c>
      <c r="BR51" s="95">
        <v>10</v>
      </c>
      <c r="BS51" s="95">
        <v>47</v>
      </c>
      <c r="BT51" s="95">
        <v>11</v>
      </c>
      <c r="BU51" s="95">
        <v>44</v>
      </c>
      <c r="BV51" s="95">
        <v>10</v>
      </c>
      <c r="BW51" s="95">
        <v>45</v>
      </c>
      <c r="BX51" s="95">
        <v>9</v>
      </c>
      <c r="BY51" s="95">
        <v>42</v>
      </c>
      <c r="BZ51" s="95">
        <v>9</v>
      </c>
      <c r="CB51" s="105" t="s">
        <v>1344</v>
      </c>
      <c r="CC51" s="96">
        <v>49</v>
      </c>
      <c r="CD51" s="96">
        <v>9</v>
      </c>
      <c r="CE51" s="96">
        <v>47</v>
      </c>
      <c r="CF51" s="96">
        <v>10</v>
      </c>
      <c r="CG51" s="96">
        <v>41</v>
      </c>
      <c r="CH51" s="96">
        <v>10</v>
      </c>
      <c r="CI51" s="96">
        <v>43</v>
      </c>
      <c r="CJ51" s="96">
        <v>9</v>
      </c>
      <c r="CK51" s="96">
        <v>44</v>
      </c>
      <c r="CL51" s="96">
        <v>10</v>
      </c>
      <c r="CN51" s="105" t="s">
        <v>1344</v>
      </c>
      <c r="CO51" s="96">
        <v>49</v>
      </c>
      <c r="CP51" s="96">
        <v>10</v>
      </c>
      <c r="CQ51" s="96">
        <v>47</v>
      </c>
      <c r="CR51" s="96">
        <v>10</v>
      </c>
      <c r="CS51" s="96">
        <v>44</v>
      </c>
      <c r="CT51" s="96">
        <v>11</v>
      </c>
      <c r="CU51" s="96">
        <v>45</v>
      </c>
      <c r="CV51" s="96">
        <v>8</v>
      </c>
      <c r="CW51" s="96">
        <v>48</v>
      </c>
      <c r="CX51" s="96">
        <v>9</v>
      </c>
      <c r="CZ51" s="105" t="s">
        <v>1344</v>
      </c>
      <c r="DA51" s="190">
        <v>49</v>
      </c>
      <c r="DB51" s="190">
        <v>9</v>
      </c>
      <c r="DC51" s="190">
        <v>45</v>
      </c>
      <c r="DD51" s="190">
        <v>10</v>
      </c>
      <c r="DE51" s="190">
        <v>45</v>
      </c>
      <c r="DF51" s="190">
        <v>9</v>
      </c>
      <c r="DG51" s="190">
        <v>47</v>
      </c>
      <c r="DH51" s="190">
        <v>8</v>
      </c>
      <c r="DI51" s="190">
        <v>44</v>
      </c>
      <c r="DJ51" s="190">
        <v>8</v>
      </c>
      <c r="DL51" s="195" t="s">
        <v>1344</v>
      </c>
      <c r="DM51" s="108">
        <v>48</v>
      </c>
      <c r="DN51" s="108">
        <v>8</v>
      </c>
      <c r="DO51" s="108">
        <v>46</v>
      </c>
      <c r="DP51" s="109">
        <v>9</v>
      </c>
      <c r="DQ51" s="99">
        <v>45</v>
      </c>
      <c r="DR51" s="99">
        <v>7</v>
      </c>
      <c r="DS51" s="99">
        <v>48</v>
      </c>
      <c r="DT51" s="99">
        <v>8</v>
      </c>
      <c r="DU51" s="99">
        <v>47</v>
      </c>
      <c r="DV51" s="99">
        <v>7</v>
      </c>
      <c r="FN51" s="93"/>
    </row>
    <row r="52" spans="15:170" ht="15" customHeight="1">
      <c r="O52" s="695" t="s">
        <v>749</v>
      </c>
      <c r="P52" s="699">
        <v>225</v>
      </c>
      <c r="Q52" s="696">
        <v>37</v>
      </c>
      <c r="R52" s="699">
        <v>47</v>
      </c>
      <c r="S52" s="696">
        <v>8</v>
      </c>
      <c r="T52" s="699">
        <v>46</v>
      </c>
      <c r="U52" s="696">
        <v>10</v>
      </c>
      <c r="V52" s="699">
        <v>41</v>
      </c>
      <c r="W52" s="696">
        <v>9</v>
      </c>
      <c r="X52" s="699">
        <v>46</v>
      </c>
      <c r="Y52" s="696">
        <v>9</v>
      </c>
      <c r="Z52" s="699">
        <v>44</v>
      </c>
      <c r="AA52" s="696">
        <v>7</v>
      </c>
      <c r="AB52" s="679"/>
      <c r="AC52" s="679"/>
      <c r="AD52" s="477"/>
      <c r="AF52" s="346" t="s">
        <v>749</v>
      </c>
      <c r="AG52" s="445">
        <v>47</v>
      </c>
      <c r="AH52" s="347">
        <v>7</v>
      </c>
      <c r="AI52" s="445">
        <v>46</v>
      </c>
      <c r="AJ52" s="347">
        <v>10</v>
      </c>
      <c r="AK52" s="445">
        <v>42</v>
      </c>
      <c r="AL52" s="347">
        <v>9</v>
      </c>
      <c r="AM52" s="445">
        <v>45</v>
      </c>
      <c r="AN52" s="347">
        <v>8</v>
      </c>
      <c r="AO52" s="445">
        <v>44</v>
      </c>
      <c r="AP52" s="347">
        <v>8</v>
      </c>
      <c r="AR52" s="165" t="s">
        <v>659</v>
      </c>
      <c r="AS52" s="367">
        <v>47</v>
      </c>
      <c r="AT52" s="347">
        <v>8</v>
      </c>
      <c r="AU52" s="367">
        <v>45</v>
      </c>
      <c r="AV52" s="347">
        <v>10</v>
      </c>
      <c r="AW52" s="367">
        <v>42</v>
      </c>
      <c r="AX52" s="347">
        <v>10</v>
      </c>
      <c r="AY52" s="367">
        <v>44</v>
      </c>
      <c r="AZ52" s="347">
        <v>8</v>
      </c>
      <c r="BA52" s="367">
        <v>42</v>
      </c>
      <c r="BB52" s="347">
        <v>9</v>
      </c>
      <c r="BD52" s="165" t="s">
        <v>659</v>
      </c>
      <c r="BE52" s="263">
        <v>50</v>
      </c>
      <c r="BF52" s="263">
        <v>9</v>
      </c>
      <c r="BG52" s="263">
        <v>46</v>
      </c>
      <c r="BH52" s="263">
        <v>10</v>
      </c>
      <c r="BI52" s="263">
        <v>43</v>
      </c>
      <c r="BJ52" s="263">
        <v>11</v>
      </c>
      <c r="BK52" s="263">
        <v>46</v>
      </c>
      <c r="BL52" s="263">
        <v>8</v>
      </c>
      <c r="BM52" s="263">
        <v>43</v>
      </c>
      <c r="BN52" s="263">
        <v>9</v>
      </c>
      <c r="BP52" s="105" t="s">
        <v>659</v>
      </c>
      <c r="BQ52" s="95">
        <v>47</v>
      </c>
      <c r="BR52" s="95">
        <v>9</v>
      </c>
      <c r="BS52" s="95">
        <v>46</v>
      </c>
      <c r="BT52" s="95">
        <v>10</v>
      </c>
      <c r="BU52" s="95">
        <v>42</v>
      </c>
      <c r="BV52" s="95">
        <v>9</v>
      </c>
      <c r="BW52" s="95">
        <v>43</v>
      </c>
      <c r="BX52" s="95">
        <v>8</v>
      </c>
      <c r="BY52" s="95">
        <v>41</v>
      </c>
      <c r="BZ52" s="95">
        <v>7</v>
      </c>
      <c r="CB52" s="105" t="s">
        <v>659</v>
      </c>
      <c r="CC52" s="96">
        <v>48</v>
      </c>
      <c r="CD52" s="96">
        <v>9</v>
      </c>
      <c r="CE52" s="96">
        <v>47</v>
      </c>
      <c r="CF52" s="96">
        <v>10</v>
      </c>
      <c r="CG52" s="96">
        <v>41</v>
      </c>
      <c r="CH52" s="96">
        <v>10</v>
      </c>
      <c r="CI52" s="96">
        <v>45</v>
      </c>
      <c r="CJ52" s="96">
        <v>8</v>
      </c>
      <c r="CK52" s="96">
        <v>43</v>
      </c>
      <c r="CL52" s="96">
        <v>8</v>
      </c>
      <c r="CN52" s="105" t="s">
        <v>659</v>
      </c>
      <c r="CO52" s="96">
        <v>50</v>
      </c>
      <c r="CP52" s="96">
        <v>8</v>
      </c>
      <c r="CQ52" s="96">
        <v>48</v>
      </c>
      <c r="CR52" s="96">
        <v>11</v>
      </c>
      <c r="CS52" s="96">
        <v>45</v>
      </c>
      <c r="CT52" s="96">
        <v>10</v>
      </c>
      <c r="CU52" s="96">
        <v>46</v>
      </c>
      <c r="CV52" s="96">
        <v>8</v>
      </c>
      <c r="CW52" s="96">
        <v>45</v>
      </c>
      <c r="CX52" s="96">
        <v>8</v>
      </c>
      <c r="CZ52" s="105" t="s">
        <v>659</v>
      </c>
      <c r="DA52" s="190">
        <v>51</v>
      </c>
      <c r="DB52" s="190">
        <v>8</v>
      </c>
      <c r="DC52" s="190">
        <v>48</v>
      </c>
      <c r="DD52" s="190">
        <v>11</v>
      </c>
      <c r="DE52" s="190">
        <v>47</v>
      </c>
      <c r="DF52" s="190">
        <v>9</v>
      </c>
      <c r="DG52" s="190">
        <v>49</v>
      </c>
      <c r="DH52" s="190">
        <v>8</v>
      </c>
      <c r="DI52" s="190">
        <v>45</v>
      </c>
      <c r="DJ52" s="190">
        <v>7</v>
      </c>
      <c r="DL52" s="195" t="s">
        <v>659</v>
      </c>
      <c r="DM52" s="108">
        <v>46</v>
      </c>
      <c r="DN52" s="108">
        <v>7</v>
      </c>
      <c r="DO52" s="108">
        <v>45</v>
      </c>
      <c r="DP52" s="109">
        <v>9</v>
      </c>
      <c r="DQ52" s="99">
        <v>45</v>
      </c>
      <c r="DR52" s="99">
        <v>7</v>
      </c>
      <c r="DS52" s="99">
        <v>47</v>
      </c>
      <c r="DT52" s="99">
        <v>6</v>
      </c>
      <c r="DU52" s="99">
        <v>46</v>
      </c>
      <c r="DV52" s="99">
        <v>8</v>
      </c>
      <c r="FN52" s="93"/>
    </row>
    <row r="53" spans="15:170" ht="15" customHeight="1">
      <c r="O53" s="695" t="s">
        <v>620</v>
      </c>
      <c r="P53" s="699">
        <v>237</v>
      </c>
      <c r="Q53" s="696">
        <v>40</v>
      </c>
      <c r="R53" s="699">
        <v>50</v>
      </c>
      <c r="S53" s="696">
        <v>9</v>
      </c>
      <c r="T53" s="698">
        <v>50</v>
      </c>
      <c r="U53" s="696">
        <v>10</v>
      </c>
      <c r="V53" s="699">
        <v>44</v>
      </c>
      <c r="W53" s="696">
        <v>10</v>
      </c>
      <c r="X53" s="699">
        <v>47</v>
      </c>
      <c r="Y53" s="696">
        <v>9</v>
      </c>
      <c r="Z53" s="699">
        <v>45</v>
      </c>
      <c r="AA53" s="696">
        <v>7</v>
      </c>
      <c r="AB53" s="679"/>
      <c r="AC53" s="679"/>
      <c r="AD53" s="477"/>
      <c r="AF53" s="346" t="s">
        <v>620</v>
      </c>
      <c r="AG53" s="383">
        <v>50</v>
      </c>
      <c r="AH53" s="347">
        <v>8</v>
      </c>
      <c r="AI53" s="383">
        <v>49</v>
      </c>
      <c r="AJ53" s="347">
        <v>11</v>
      </c>
      <c r="AK53" s="445">
        <v>45</v>
      </c>
      <c r="AL53" s="347">
        <v>10</v>
      </c>
      <c r="AM53" s="383">
        <v>47</v>
      </c>
      <c r="AN53" s="347">
        <v>8</v>
      </c>
      <c r="AO53" s="445">
        <v>46</v>
      </c>
      <c r="AP53" s="347">
        <v>8</v>
      </c>
      <c r="AR53" s="165" t="s">
        <v>749</v>
      </c>
      <c r="AS53" s="367">
        <v>49</v>
      </c>
      <c r="AT53" s="347">
        <v>8</v>
      </c>
      <c r="AU53" s="367">
        <v>45</v>
      </c>
      <c r="AV53" s="347">
        <v>9</v>
      </c>
      <c r="AW53" s="367">
        <v>43</v>
      </c>
      <c r="AX53" s="347">
        <v>9</v>
      </c>
      <c r="AY53" s="367">
        <v>44</v>
      </c>
      <c r="AZ53" s="347">
        <v>8</v>
      </c>
      <c r="BA53" s="367">
        <v>43</v>
      </c>
      <c r="BB53" s="347">
        <v>8</v>
      </c>
      <c r="BD53" s="101" t="s">
        <v>749</v>
      </c>
      <c r="BE53" s="263">
        <v>46</v>
      </c>
      <c r="BF53" s="263">
        <v>9</v>
      </c>
      <c r="BG53" s="263">
        <v>45</v>
      </c>
      <c r="BH53" s="263">
        <v>7</v>
      </c>
      <c r="BI53" s="263">
        <v>40</v>
      </c>
      <c r="BJ53" s="263">
        <v>7</v>
      </c>
      <c r="BK53" s="263">
        <v>43</v>
      </c>
      <c r="BL53" s="263">
        <v>7</v>
      </c>
      <c r="BM53" s="263">
        <v>44</v>
      </c>
      <c r="BN53" s="263">
        <v>8</v>
      </c>
      <c r="BP53" s="105" t="s">
        <v>749</v>
      </c>
      <c r="BQ53" s="95">
        <v>50</v>
      </c>
      <c r="BR53" s="95">
        <v>9</v>
      </c>
      <c r="BS53" s="95">
        <v>48</v>
      </c>
      <c r="BT53" s="95">
        <v>10</v>
      </c>
      <c r="BU53" s="95">
        <v>45</v>
      </c>
      <c r="BV53" s="95">
        <v>10</v>
      </c>
      <c r="BW53" s="95">
        <v>47</v>
      </c>
      <c r="BX53" s="95">
        <v>7</v>
      </c>
      <c r="BY53" s="95">
        <v>42</v>
      </c>
      <c r="BZ53" s="95">
        <v>5</v>
      </c>
      <c r="CB53" s="105" t="s">
        <v>749</v>
      </c>
      <c r="CC53" s="96">
        <v>47</v>
      </c>
      <c r="CD53" s="96">
        <v>8</v>
      </c>
      <c r="CE53" s="96">
        <v>42</v>
      </c>
      <c r="CF53" s="96">
        <v>8</v>
      </c>
      <c r="CG53" s="96">
        <v>39</v>
      </c>
      <c r="CH53" s="96">
        <v>8</v>
      </c>
      <c r="CI53" s="96">
        <v>44</v>
      </c>
      <c r="CJ53" s="96">
        <v>9</v>
      </c>
      <c r="CK53" s="96">
        <v>42</v>
      </c>
      <c r="CL53" s="96">
        <v>9</v>
      </c>
      <c r="CN53" s="105" t="s">
        <v>749</v>
      </c>
      <c r="CO53" s="96">
        <v>49</v>
      </c>
      <c r="CP53" s="96">
        <v>8</v>
      </c>
      <c r="CQ53" s="96">
        <v>46</v>
      </c>
      <c r="CR53" s="96">
        <v>8</v>
      </c>
      <c r="CS53" s="96">
        <v>46</v>
      </c>
      <c r="CT53" s="96">
        <v>9</v>
      </c>
      <c r="CU53" s="96">
        <v>48</v>
      </c>
      <c r="CV53" s="96">
        <v>8</v>
      </c>
      <c r="CW53" s="96">
        <v>48</v>
      </c>
      <c r="CX53" s="96">
        <v>7</v>
      </c>
      <c r="CZ53" s="105" t="s">
        <v>749</v>
      </c>
      <c r="DA53" s="190">
        <v>50</v>
      </c>
      <c r="DB53" s="190">
        <v>8</v>
      </c>
      <c r="DC53" s="190">
        <v>46</v>
      </c>
      <c r="DD53" s="190">
        <v>9</v>
      </c>
      <c r="DE53" s="190">
        <v>46</v>
      </c>
      <c r="DF53" s="190">
        <v>8</v>
      </c>
      <c r="DG53" s="190">
        <v>49</v>
      </c>
      <c r="DH53" s="190">
        <v>7</v>
      </c>
      <c r="DI53" s="190">
        <v>46</v>
      </c>
      <c r="DJ53" s="190">
        <v>7</v>
      </c>
      <c r="DL53" s="195" t="s">
        <v>749</v>
      </c>
      <c r="DM53" s="108">
        <v>49</v>
      </c>
      <c r="DN53" s="108">
        <v>6</v>
      </c>
      <c r="DO53" s="110">
        <v>48</v>
      </c>
      <c r="DP53" s="111">
        <v>7</v>
      </c>
      <c r="DQ53" s="99">
        <v>50</v>
      </c>
      <c r="DR53" s="99">
        <v>8</v>
      </c>
      <c r="DS53" s="99">
        <v>51</v>
      </c>
      <c r="DT53" s="99">
        <v>7</v>
      </c>
      <c r="DU53" s="99">
        <v>45</v>
      </c>
      <c r="DV53" s="99">
        <v>8</v>
      </c>
      <c r="FN53" s="93"/>
    </row>
    <row r="54" spans="15:170" ht="15" customHeight="1">
      <c r="O54" s="695" t="s">
        <v>867</v>
      </c>
      <c r="P54" s="699">
        <v>224</v>
      </c>
      <c r="Q54" s="696">
        <v>43</v>
      </c>
      <c r="R54" s="699">
        <v>48</v>
      </c>
      <c r="S54" s="696">
        <v>10</v>
      </c>
      <c r="T54" s="699">
        <v>46</v>
      </c>
      <c r="U54" s="696">
        <v>11</v>
      </c>
      <c r="V54" s="699">
        <v>43</v>
      </c>
      <c r="W54" s="696">
        <v>10</v>
      </c>
      <c r="X54" s="699">
        <v>43</v>
      </c>
      <c r="Y54" s="696">
        <v>8</v>
      </c>
      <c r="Z54" s="699">
        <v>44</v>
      </c>
      <c r="AA54" s="696">
        <v>9</v>
      </c>
      <c r="AB54" s="679"/>
      <c r="AC54" s="679"/>
      <c r="AD54" s="477"/>
      <c r="AF54" s="346" t="s">
        <v>867</v>
      </c>
      <c r="AG54" s="445">
        <v>47</v>
      </c>
      <c r="AH54" s="347">
        <v>8</v>
      </c>
      <c r="AI54" s="445">
        <v>44</v>
      </c>
      <c r="AJ54" s="347">
        <v>11</v>
      </c>
      <c r="AK54" s="445">
        <v>42</v>
      </c>
      <c r="AL54" s="347">
        <v>9</v>
      </c>
      <c r="AM54" s="445">
        <v>44</v>
      </c>
      <c r="AN54" s="347">
        <v>8</v>
      </c>
      <c r="AO54" s="445">
        <v>43</v>
      </c>
      <c r="AP54" s="347">
        <v>9</v>
      </c>
      <c r="AR54" s="165" t="s">
        <v>620</v>
      </c>
      <c r="AS54" s="347">
        <v>50</v>
      </c>
      <c r="AT54" s="347">
        <v>9</v>
      </c>
      <c r="AU54" s="347">
        <v>49</v>
      </c>
      <c r="AV54" s="347">
        <v>10</v>
      </c>
      <c r="AW54" s="367">
        <v>44</v>
      </c>
      <c r="AX54" s="347">
        <v>10</v>
      </c>
      <c r="AY54" s="347">
        <v>47</v>
      </c>
      <c r="AZ54" s="347">
        <v>8</v>
      </c>
      <c r="BA54" s="367">
        <v>45</v>
      </c>
      <c r="BB54" s="347">
        <v>9</v>
      </c>
      <c r="BD54" s="105" t="s">
        <v>620</v>
      </c>
      <c r="BE54" s="263">
        <v>48</v>
      </c>
      <c r="BF54" s="263">
        <v>8</v>
      </c>
      <c r="BG54" s="263">
        <v>47</v>
      </c>
      <c r="BH54" s="263">
        <v>9</v>
      </c>
      <c r="BI54" s="263">
        <v>43</v>
      </c>
      <c r="BJ54" s="263">
        <v>10</v>
      </c>
      <c r="BK54" s="263">
        <v>46</v>
      </c>
      <c r="BL54" s="263">
        <v>7</v>
      </c>
      <c r="BM54" s="263">
        <v>43</v>
      </c>
      <c r="BN54" s="263">
        <v>8</v>
      </c>
      <c r="BP54" s="105" t="s">
        <v>620</v>
      </c>
      <c r="BQ54" s="95">
        <v>50</v>
      </c>
      <c r="BR54" s="95">
        <v>9</v>
      </c>
      <c r="BS54" s="95">
        <v>49</v>
      </c>
      <c r="BT54" s="95">
        <v>10</v>
      </c>
      <c r="BU54" s="95">
        <v>45</v>
      </c>
      <c r="BV54" s="95">
        <v>10</v>
      </c>
      <c r="BW54" s="95">
        <v>47</v>
      </c>
      <c r="BX54" s="95">
        <v>8</v>
      </c>
      <c r="BY54" s="95">
        <v>43</v>
      </c>
      <c r="BZ54" s="95">
        <v>7</v>
      </c>
      <c r="CB54" s="105" t="s">
        <v>620</v>
      </c>
      <c r="CC54" s="96">
        <v>50</v>
      </c>
      <c r="CD54" s="96">
        <v>9</v>
      </c>
      <c r="CE54" s="96">
        <v>49</v>
      </c>
      <c r="CF54" s="96">
        <v>10</v>
      </c>
      <c r="CG54" s="96">
        <v>43</v>
      </c>
      <c r="CH54" s="96">
        <v>5</v>
      </c>
      <c r="CI54" s="96">
        <v>47</v>
      </c>
      <c r="CJ54" s="96">
        <v>8</v>
      </c>
      <c r="CK54" s="96">
        <v>44</v>
      </c>
      <c r="CL54" s="96">
        <v>8</v>
      </c>
      <c r="CN54" s="105" t="s">
        <v>620</v>
      </c>
      <c r="CO54" s="96">
        <v>50</v>
      </c>
      <c r="CP54" s="96">
        <v>9</v>
      </c>
      <c r="CQ54" s="96">
        <v>48</v>
      </c>
      <c r="CR54" s="96">
        <v>9</v>
      </c>
      <c r="CS54" s="96">
        <v>45</v>
      </c>
      <c r="CT54" s="96">
        <v>10</v>
      </c>
      <c r="CU54" s="96">
        <v>47</v>
      </c>
      <c r="CV54" s="96">
        <v>8</v>
      </c>
      <c r="CW54" s="96">
        <v>46</v>
      </c>
      <c r="CX54" s="96">
        <v>8</v>
      </c>
      <c r="CZ54" s="105" t="s">
        <v>620</v>
      </c>
      <c r="DA54" s="190">
        <v>51</v>
      </c>
      <c r="DB54" s="190">
        <v>8</v>
      </c>
      <c r="DC54" s="190">
        <v>49</v>
      </c>
      <c r="DD54" s="190">
        <v>10</v>
      </c>
      <c r="DE54" s="190">
        <v>48</v>
      </c>
      <c r="DF54" s="190">
        <v>9</v>
      </c>
      <c r="DG54" s="190">
        <v>51</v>
      </c>
      <c r="DH54" s="190">
        <v>8</v>
      </c>
      <c r="DI54" s="190">
        <v>46</v>
      </c>
      <c r="DJ54" s="190">
        <v>8</v>
      </c>
      <c r="DL54" s="195" t="s">
        <v>620</v>
      </c>
      <c r="DM54" s="108">
        <v>48</v>
      </c>
      <c r="DN54" s="108">
        <v>7</v>
      </c>
      <c r="DO54" s="106">
        <v>47</v>
      </c>
      <c r="DP54" s="107">
        <v>8</v>
      </c>
      <c r="DQ54" s="99">
        <v>47</v>
      </c>
      <c r="DR54" s="99">
        <v>9</v>
      </c>
      <c r="DS54" s="99">
        <v>50</v>
      </c>
      <c r="DT54" s="99">
        <v>7</v>
      </c>
      <c r="DU54" s="99">
        <v>48</v>
      </c>
      <c r="DV54" s="99">
        <v>7</v>
      </c>
      <c r="FN54" s="93"/>
    </row>
    <row r="55" spans="15:170" ht="15" customHeight="1">
      <c r="O55" s="695" t="s">
        <v>641</v>
      </c>
      <c r="P55" s="699">
        <v>238</v>
      </c>
      <c r="Q55" s="696">
        <v>41</v>
      </c>
      <c r="R55" s="698">
        <v>51</v>
      </c>
      <c r="S55" s="696">
        <v>9</v>
      </c>
      <c r="T55" s="698">
        <v>49</v>
      </c>
      <c r="U55" s="696">
        <v>10</v>
      </c>
      <c r="V55" s="699">
        <v>45</v>
      </c>
      <c r="W55" s="696">
        <v>11</v>
      </c>
      <c r="X55" s="699">
        <v>47</v>
      </c>
      <c r="Y55" s="696">
        <v>8</v>
      </c>
      <c r="Z55" s="699">
        <v>45</v>
      </c>
      <c r="AA55" s="696">
        <v>9</v>
      </c>
      <c r="AB55" s="679"/>
      <c r="AC55" s="679"/>
      <c r="AD55" s="477"/>
      <c r="AF55" s="346" t="s">
        <v>641</v>
      </c>
      <c r="AG55" s="383">
        <v>50</v>
      </c>
      <c r="AH55" s="347">
        <v>8</v>
      </c>
      <c r="AI55" s="445">
        <v>48</v>
      </c>
      <c r="AJ55" s="347">
        <v>9</v>
      </c>
      <c r="AK55" s="445">
        <v>45</v>
      </c>
      <c r="AL55" s="347">
        <v>10</v>
      </c>
      <c r="AM55" s="383">
        <v>47</v>
      </c>
      <c r="AN55" s="347">
        <v>8</v>
      </c>
      <c r="AO55" s="445">
        <v>46</v>
      </c>
      <c r="AP55" s="347">
        <v>9</v>
      </c>
      <c r="AR55" s="165" t="s">
        <v>867</v>
      </c>
      <c r="AS55" s="367">
        <v>46</v>
      </c>
      <c r="AT55" s="347">
        <v>10</v>
      </c>
      <c r="AU55" s="367">
        <v>46</v>
      </c>
      <c r="AV55" s="347">
        <v>11</v>
      </c>
      <c r="AW55" s="367">
        <v>42</v>
      </c>
      <c r="AX55" s="347">
        <v>9</v>
      </c>
      <c r="AY55" s="367">
        <v>44</v>
      </c>
      <c r="AZ55" s="347">
        <v>9</v>
      </c>
      <c r="BA55" s="367">
        <v>42</v>
      </c>
      <c r="BB55" s="347">
        <v>9</v>
      </c>
      <c r="BD55" s="199" t="s">
        <v>867</v>
      </c>
      <c r="BE55" s="263">
        <v>47</v>
      </c>
      <c r="BF55" s="263">
        <v>9</v>
      </c>
      <c r="BG55" s="263">
        <v>43</v>
      </c>
      <c r="BH55" s="263">
        <v>11</v>
      </c>
      <c r="BI55" s="263">
        <v>41</v>
      </c>
      <c r="BJ55" s="263">
        <v>10</v>
      </c>
      <c r="BK55" s="263">
        <v>43</v>
      </c>
      <c r="BL55" s="263">
        <v>9</v>
      </c>
      <c r="BM55" s="263">
        <v>42</v>
      </c>
      <c r="BN55" s="263">
        <v>9</v>
      </c>
      <c r="BP55" s="105" t="s">
        <v>867</v>
      </c>
      <c r="BQ55" s="95">
        <v>46</v>
      </c>
      <c r="BR55" s="95">
        <v>8</v>
      </c>
      <c r="BS55" s="95">
        <v>45</v>
      </c>
      <c r="BT55" s="95">
        <v>9</v>
      </c>
      <c r="BU55" s="95">
        <v>42</v>
      </c>
      <c r="BV55" s="95">
        <v>10</v>
      </c>
      <c r="BW55" s="95">
        <v>43</v>
      </c>
      <c r="BX55" s="95">
        <v>8</v>
      </c>
      <c r="BY55" s="95">
        <v>42</v>
      </c>
      <c r="BZ55" s="95">
        <v>8</v>
      </c>
      <c r="CB55" s="105" t="s">
        <v>867</v>
      </c>
      <c r="CC55" s="96">
        <v>46</v>
      </c>
      <c r="CD55" s="96">
        <v>10</v>
      </c>
      <c r="CE55" s="96">
        <v>46</v>
      </c>
      <c r="CF55" s="96">
        <v>10</v>
      </c>
      <c r="CG55" s="96">
        <v>41</v>
      </c>
      <c r="CH55" s="96">
        <v>10</v>
      </c>
      <c r="CI55" s="96">
        <v>43</v>
      </c>
      <c r="CJ55" s="96">
        <v>8</v>
      </c>
      <c r="CK55" s="96">
        <v>43</v>
      </c>
      <c r="CL55" s="96">
        <v>10</v>
      </c>
      <c r="CN55" s="105" t="s">
        <v>867</v>
      </c>
      <c r="CO55" s="96">
        <v>47</v>
      </c>
      <c r="CP55" s="96">
        <v>8</v>
      </c>
      <c r="CQ55" s="96">
        <v>44</v>
      </c>
      <c r="CR55" s="96">
        <v>10</v>
      </c>
      <c r="CS55" s="96">
        <v>43</v>
      </c>
      <c r="CT55" s="96">
        <v>10</v>
      </c>
      <c r="CU55" s="194">
        <v>44</v>
      </c>
      <c r="CV55" s="96">
        <v>8</v>
      </c>
      <c r="CW55" s="96">
        <v>45</v>
      </c>
      <c r="CX55" s="96">
        <v>8</v>
      </c>
      <c r="CZ55" s="105" t="s">
        <v>867</v>
      </c>
      <c r="DA55" s="35">
        <v>47</v>
      </c>
      <c r="DB55" s="190">
        <v>8</v>
      </c>
      <c r="DC55" s="190">
        <v>45</v>
      </c>
      <c r="DD55" s="190">
        <v>10</v>
      </c>
      <c r="DE55" s="35">
        <v>44</v>
      </c>
      <c r="DF55" s="190">
        <v>11</v>
      </c>
      <c r="DG55" s="35">
        <v>46</v>
      </c>
      <c r="DH55" s="190">
        <v>9</v>
      </c>
      <c r="DI55" s="190">
        <v>44</v>
      </c>
      <c r="DJ55" s="190">
        <v>8</v>
      </c>
      <c r="DL55" s="195" t="s">
        <v>867</v>
      </c>
      <c r="DM55" s="198">
        <v>45</v>
      </c>
      <c r="DN55" s="108">
        <v>8</v>
      </c>
      <c r="DO55" s="198">
        <v>43</v>
      </c>
      <c r="DP55" s="109">
        <v>10</v>
      </c>
      <c r="DQ55" s="197">
        <v>43</v>
      </c>
      <c r="DR55" s="99">
        <v>9</v>
      </c>
      <c r="DS55" s="197">
        <v>46</v>
      </c>
      <c r="DT55" s="99">
        <v>8</v>
      </c>
      <c r="DU55" s="99">
        <v>45</v>
      </c>
      <c r="DV55" s="99">
        <v>9</v>
      </c>
      <c r="FN55" s="93"/>
    </row>
    <row r="56" spans="15:170" ht="15" customHeight="1">
      <c r="O56" s="695" t="s">
        <v>615</v>
      </c>
      <c r="P56" s="699">
        <v>237</v>
      </c>
      <c r="Q56" s="696">
        <v>45</v>
      </c>
      <c r="R56" s="699">
        <v>50</v>
      </c>
      <c r="S56" s="696">
        <v>10</v>
      </c>
      <c r="T56" s="699">
        <v>48</v>
      </c>
      <c r="U56" s="696">
        <v>12</v>
      </c>
      <c r="V56" s="699">
        <v>44</v>
      </c>
      <c r="W56" s="696">
        <v>10</v>
      </c>
      <c r="X56" s="699">
        <v>47</v>
      </c>
      <c r="Y56" s="696">
        <v>9</v>
      </c>
      <c r="Z56" s="699">
        <v>46</v>
      </c>
      <c r="AA56" s="696">
        <v>9</v>
      </c>
      <c r="AB56" s="679"/>
      <c r="AC56" s="679"/>
      <c r="AD56" s="477"/>
      <c r="AF56" s="346" t="s">
        <v>615</v>
      </c>
      <c r="AG56" s="383">
        <v>50</v>
      </c>
      <c r="AH56" s="347">
        <v>9</v>
      </c>
      <c r="AI56" s="383">
        <v>49</v>
      </c>
      <c r="AJ56" s="347">
        <v>9</v>
      </c>
      <c r="AK56" s="445">
        <v>44</v>
      </c>
      <c r="AL56" s="347">
        <v>10</v>
      </c>
      <c r="AM56" s="383">
        <v>47</v>
      </c>
      <c r="AN56" s="347">
        <v>8</v>
      </c>
      <c r="AO56" s="445">
        <v>46</v>
      </c>
      <c r="AP56" s="347">
        <v>9</v>
      </c>
      <c r="AR56" s="165" t="s">
        <v>641</v>
      </c>
      <c r="AS56" s="367">
        <v>49</v>
      </c>
      <c r="AT56" s="347">
        <v>9</v>
      </c>
      <c r="AU56" s="367">
        <v>47</v>
      </c>
      <c r="AV56" s="347">
        <v>11</v>
      </c>
      <c r="AW56" s="367">
        <v>44</v>
      </c>
      <c r="AX56" s="347">
        <v>10</v>
      </c>
      <c r="AY56" s="367">
        <v>45</v>
      </c>
      <c r="AZ56" s="347">
        <v>8</v>
      </c>
      <c r="BA56" s="367">
        <v>44</v>
      </c>
      <c r="BB56" s="347">
        <v>11</v>
      </c>
      <c r="BD56" s="165" t="s">
        <v>641</v>
      </c>
      <c r="BE56" s="263">
        <v>49</v>
      </c>
      <c r="BF56" s="263">
        <v>10</v>
      </c>
      <c r="BG56" s="263">
        <v>48</v>
      </c>
      <c r="BH56" s="263">
        <v>9</v>
      </c>
      <c r="BI56" s="263">
        <v>44</v>
      </c>
      <c r="BJ56" s="263">
        <v>11</v>
      </c>
      <c r="BK56" s="263">
        <v>47</v>
      </c>
      <c r="BL56" s="263">
        <v>8</v>
      </c>
      <c r="BM56" s="263">
        <v>45</v>
      </c>
      <c r="BN56" s="263">
        <v>9</v>
      </c>
      <c r="BP56" s="105" t="s">
        <v>641</v>
      </c>
      <c r="BQ56" s="95">
        <v>49</v>
      </c>
      <c r="BR56" s="95">
        <v>9</v>
      </c>
      <c r="BS56" s="95">
        <v>49</v>
      </c>
      <c r="BT56" s="95">
        <v>9</v>
      </c>
      <c r="BU56" s="95">
        <v>44</v>
      </c>
      <c r="BV56" s="95">
        <v>10</v>
      </c>
      <c r="BW56" s="95">
        <v>46</v>
      </c>
      <c r="BX56" s="95">
        <v>8</v>
      </c>
      <c r="BY56" s="95">
        <v>43</v>
      </c>
      <c r="BZ56" s="95">
        <v>8</v>
      </c>
      <c r="CB56" s="105" t="s">
        <v>641</v>
      </c>
      <c r="CC56" s="96">
        <v>50</v>
      </c>
      <c r="CD56" s="96">
        <v>8</v>
      </c>
      <c r="CE56" s="96">
        <v>48</v>
      </c>
      <c r="CF56" s="96">
        <v>10</v>
      </c>
      <c r="CG56" s="96">
        <v>43</v>
      </c>
      <c r="CH56" s="96">
        <v>10</v>
      </c>
      <c r="CI56" s="96">
        <v>45</v>
      </c>
      <c r="CJ56" s="96">
        <v>8</v>
      </c>
      <c r="CK56" s="96">
        <v>45</v>
      </c>
      <c r="CL56" s="96">
        <v>9</v>
      </c>
      <c r="CN56" s="105" t="s">
        <v>641</v>
      </c>
      <c r="CO56" s="96">
        <v>51</v>
      </c>
      <c r="CP56" s="96">
        <v>8</v>
      </c>
      <c r="CQ56" s="96">
        <v>47</v>
      </c>
      <c r="CR56" s="96">
        <v>9</v>
      </c>
      <c r="CS56" s="96">
        <v>46</v>
      </c>
      <c r="CT56" s="96">
        <v>10</v>
      </c>
      <c r="CU56" s="96">
        <v>48</v>
      </c>
      <c r="CV56" s="96">
        <v>8</v>
      </c>
      <c r="CW56" s="96">
        <v>47</v>
      </c>
      <c r="CX56" s="96">
        <v>8</v>
      </c>
      <c r="CZ56" s="105" t="s">
        <v>641</v>
      </c>
      <c r="DA56" s="190">
        <v>49</v>
      </c>
      <c r="DB56" s="190">
        <v>8</v>
      </c>
      <c r="DC56" s="190">
        <v>45</v>
      </c>
      <c r="DD56" s="190">
        <v>10</v>
      </c>
      <c r="DE56" s="190">
        <v>46</v>
      </c>
      <c r="DF56" s="190">
        <v>10</v>
      </c>
      <c r="DG56" s="190">
        <v>48</v>
      </c>
      <c r="DH56" s="190">
        <v>8</v>
      </c>
      <c r="DI56" s="190">
        <v>45</v>
      </c>
      <c r="DJ56" s="190">
        <v>8</v>
      </c>
      <c r="DL56" s="195" t="s">
        <v>641</v>
      </c>
      <c r="DM56" s="106">
        <v>49</v>
      </c>
      <c r="DN56" s="106">
        <v>8</v>
      </c>
      <c r="DO56" s="106">
        <v>46</v>
      </c>
      <c r="DP56" s="107">
        <v>9</v>
      </c>
      <c r="DQ56" s="99">
        <v>48</v>
      </c>
      <c r="DR56" s="99">
        <v>8</v>
      </c>
      <c r="DS56" s="99">
        <v>50</v>
      </c>
      <c r="DT56" s="99">
        <v>6</v>
      </c>
      <c r="DU56" s="99">
        <v>48</v>
      </c>
      <c r="DV56" s="99">
        <v>7</v>
      </c>
      <c r="FN56" s="93"/>
    </row>
    <row r="57" spans="15:170" ht="15" customHeight="1">
      <c r="O57" s="695" t="s">
        <v>977</v>
      </c>
      <c r="P57" s="697">
        <v>266</v>
      </c>
      <c r="Q57" s="696">
        <v>47</v>
      </c>
      <c r="R57" s="697">
        <v>56</v>
      </c>
      <c r="S57" s="696">
        <v>9</v>
      </c>
      <c r="T57" s="697">
        <v>55</v>
      </c>
      <c r="U57" s="696">
        <v>12</v>
      </c>
      <c r="V57" s="697">
        <v>51</v>
      </c>
      <c r="W57" s="696">
        <v>12</v>
      </c>
      <c r="X57" s="697">
        <v>52</v>
      </c>
      <c r="Y57" s="696">
        <v>10</v>
      </c>
      <c r="Z57" s="697">
        <v>52</v>
      </c>
      <c r="AA57" s="696">
        <v>11</v>
      </c>
      <c r="AB57" s="679"/>
      <c r="AC57" s="680"/>
      <c r="AD57" s="477"/>
      <c r="AF57" s="346" t="s">
        <v>977</v>
      </c>
      <c r="AG57" s="442">
        <v>55</v>
      </c>
      <c r="AH57" s="347">
        <v>9</v>
      </c>
      <c r="AI57" s="442">
        <v>53</v>
      </c>
      <c r="AJ57" s="347">
        <v>11</v>
      </c>
      <c r="AK57" s="442">
        <v>50</v>
      </c>
      <c r="AL57" s="347">
        <v>12</v>
      </c>
      <c r="AM57" s="442">
        <v>52</v>
      </c>
      <c r="AN57" s="347">
        <v>9</v>
      </c>
      <c r="AO57" s="444">
        <v>51</v>
      </c>
      <c r="AP57" s="347">
        <v>10</v>
      </c>
      <c r="AR57" s="165" t="s">
        <v>615</v>
      </c>
      <c r="AS57" s="347">
        <v>51</v>
      </c>
      <c r="AT57" s="347">
        <v>10</v>
      </c>
      <c r="AU57" s="347">
        <v>49</v>
      </c>
      <c r="AV57" s="347">
        <v>10</v>
      </c>
      <c r="AW57" s="347">
        <v>45</v>
      </c>
      <c r="AX57" s="347">
        <v>10</v>
      </c>
      <c r="AY57" s="347">
        <v>47</v>
      </c>
      <c r="AZ57" s="347">
        <v>9</v>
      </c>
      <c r="BA57" s="367">
        <v>44</v>
      </c>
      <c r="BB57" s="347">
        <v>9</v>
      </c>
      <c r="BD57" s="200" t="s">
        <v>615</v>
      </c>
      <c r="BE57" s="263">
        <v>48</v>
      </c>
      <c r="BF57" s="263">
        <v>9</v>
      </c>
      <c r="BG57" s="263">
        <v>46</v>
      </c>
      <c r="BH57" s="263">
        <v>9</v>
      </c>
      <c r="BI57" s="263">
        <v>42</v>
      </c>
      <c r="BJ57" s="263">
        <v>10</v>
      </c>
      <c r="BK57" s="263">
        <v>46</v>
      </c>
      <c r="BL57" s="263">
        <v>8</v>
      </c>
      <c r="BM57" s="263">
        <v>43</v>
      </c>
      <c r="BN57" s="263">
        <v>8</v>
      </c>
      <c r="BP57" s="105" t="s">
        <v>615</v>
      </c>
      <c r="BQ57" s="95">
        <v>50</v>
      </c>
      <c r="BR57" s="95">
        <v>9</v>
      </c>
      <c r="BS57" s="95">
        <v>50</v>
      </c>
      <c r="BT57" s="95">
        <v>10</v>
      </c>
      <c r="BU57" s="95">
        <v>46</v>
      </c>
      <c r="BV57" s="95">
        <v>10</v>
      </c>
      <c r="BW57" s="95">
        <v>48</v>
      </c>
      <c r="BX57" s="95">
        <v>8</v>
      </c>
      <c r="BY57" s="95">
        <v>44</v>
      </c>
      <c r="BZ57" s="95">
        <v>8</v>
      </c>
      <c r="CB57" s="105" t="s">
        <v>615</v>
      </c>
      <c r="CC57" s="96">
        <v>51</v>
      </c>
      <c r="CD57" s="96">
        <v>10</v>
      </c>
      <c r="CE57" s="96">
        <v>49</v>
      </c>
      <c r="CF57" s="96">
        <v>10</v>
      </c>
      <c r="CG57" s="96">
        <v>44</v>
      </c>
      <c r="CH57" s="96">
        <v>11</v>
      </c>
      <c r="CI57" s="96">
        <v>47</v>
      </c>
      <c r="CJ57" s="96">
        <v>9</v>
      </c>
      <c r="CK57" s="96">
        <v>44</v>
      </c>
      <c r="CL57" s="96">
        <v>9</v>
      </c>
      <c r="CN57" s="105" t="s">
        <v>615</v>
      </c>
      <c r="CO57" s="96">
        <v>50</v>
      </c>
      <c r="CP57" s="96">
        <v>9</v>
      </c>
      <c r="CQ57" s="96">
        <v>50</v>
      </c>
      <c r="CR57" s="96">
        <v>11</v>
      </c>
      <c r="CS57" s="96">
        <v>46</v>
      </c>
      <c r="CT57" s="96">
        <v>10</v>
      </c>
      <c r="CU57" s="96">
        <v>49</v>
      </c>
      <c r="CV57" s="96">
        <v>8</v>
      </c>
      <c r="CW57" s="96">
        <v>46</v>
      </c>
      <c r="CX57" s="96">
        <v>9</v>
      </c>
      <c r="CZ57" s="105" t="s">
        <v>615</v>
      </c>
      <c r="DA57" s="190">
        <v>51</v>
      </c>
      <c r="DB57" s="190">
        <v>8</v>
      </c>
      <c r="DC57" s="190">
        <v>49</v>
      </c>
      <c r="DD57" s="190">
        <v>11</v>
      </c>
      <c r="DE57" s="190">
        <v>48</v>
      </c>
      <c r="DF57" s="190">
        <v>9</v>
      </c>
      <c r="DG57" s="190">
        <v>51</v>
      </c>
      <c r="DH57" s="190">
        <v>8</v>
      </c>
      <c r="DI57" s="190">
        <v>45</v>
      </c>
      <c r="DJ57" s="190">
        <v>9</v>
      </c>
      <c r="DL57" s="195" t="s">
        <v>615</v>
      </c>
      <c r="DM57" s="108">
        <v>48</v>
      </c>
      <c r="DN57" s="108">
        <v>8</v>
      </c>
      <c r="DO57" s="106">
        <v>47</v>
      </c>
      <c r="DP57" s="107">
        <v>10</v>
      </c>
      <c r="DQ57" s="99">
        <v>45</v>
      </c>
      <c r="DR57" s="99">
        <v>9</v>
      </c>
      <c r="DS57" s="99">
        <v>49</v>
      </c>
      <c r="DT57" s="99">
        <v>8</v>
      </c>
      <c r="DU57" s="99">
        <v>46</v>
      </c>
      <c r="DV57" s="99">
        <v>8</v>
      </c>
      <c r="FN57" s="93"/>
    </row>
    <row r="58" spans="15:170" ht="15" customHeight="1">
      <c r="O58" s="695" t="s">
        <v>818</v>
      </c>
      <c r="P58" s="696">
        <v>243</v>
      </c>
      <c r="Q58" s="696">
        <v>50</v>
      </c>
      <c r="R58" s="698">
        <v>51</v>
      </c>
      <c r="S58" s="696">
        <v>10</v>
      </c>
      <c r="T58" s="698">
        <v>50</v>
      </c>
      <c r="U58" s="696">
        <v>12</v>
      </c>
      <c r="V58" s="698">
        <v>48</v>
      </c>
      <c r="W58" s="696">
        <v>11</v>
      </c>
      <c r="X58" s="699">
        <v>47</v>
      </c>
      <c r="Y58" s="696">
        <v>11</v>
      </c>
      <c r="Z58" s="699">
        <v>45</v>
      </c>
      <c r="AA58" s="696">
        <v>10</v>
      </c>
      <c r="AB58" s="679"/>
      <c r="AC58" s="680"/>
      <c r="AD58" s="477"/>
      <c r="AF58" s="346" t="s">
        <v>818</v>
      </c>
      <c r="AG58" s="383">
        <v>52</v>
      </c>
      <c r="AH58" s="347">
        <v>8</v>
      </c>
      <c r="AI58" s="383">
        <v>50</v>
      </c>
      <c r="AJ58" s="347">
        <v>7</v>
      </c>
      <c r="AK58" s="383">
        <v>47</v>
      </c>
      <c r="AL58" s="347">
        <v>8</v>
      </c>
      <c r="AM58" s="383">
        <v>47</v>
      </c>
      <c r="AN58" s="347">
        <v>8</v>
      </c>
      <c r="AO58" s="444">
        <v>47</v>
      </c>
      <c r="AP58" s="347">
        <v>7</v>
      </c>
      <c r="AR58" s="165" t="s">
        <v>818</v>
      </c>
      <c r="AS58" s="366">
        <v>54</v>
      </c>
      <c r="AT58" s="347">
        <v>9</v>
      </c>
      <c r="AU58" s="366">
        <v>52</v>
      </c>
      <c r="AV58" s="347">
        <v>9</v>
      </c>
      <c r="AW58" s="366">
        <v>50</v>
      </c>
      <c r="AX58" s="347">
        <v>10</v>
      </c>
      <c r="AY58" s="366">
        <v>51</v>
      </c>
      <c r="AZ58" s="347">
        <v>10</v>
      </c>
      <c r="BA58" s="347">
        <v>47</v>
      </c>
      <c r="BB58" s="347">
        <v>9</v>
      </c>
      <c r="BD58" s="165" t="s">
        <v>818</v>
      </c>
      <c r="BE58" s="263">
        <v>50</v>
      </c>
      <c r="BF58" s="263">
        <v>9</v>
      </c>
      <c r="BG58" s="263">
        <v>47</v>
      </c>
      <c r="BH58" s="263">
        <v>9</v>
      </c>
      <c r="BI58" s="263">
        <v>44</v>
      </c>
      <c r="BJ58" s="263">
        <v>9</v>
      </c>
      <c r="BK58" s="263">
        <v>47</v>
      </c>
      <c r="BL58" s="263">
        <v>8</v>
      </c>
      <c r="BM58" s="263">
        <v>44</v>
      </c>
      <c r="BN58" s="263">
        <v>8</v>
      </c>
      <c r="BP58" s="105" t="s">
        <v>818</v>
      </c>
      <c r="BQ58" s="95">
        <v>50</v>
      </c>
      <c r="BR58" s="95">
        <v>7</v>
      </c>
      <c r="BS58" s="95">
        <v>50</v>
      </c>
      <c r="BT58" s="95">
        <v>9</v>
      </c>
      <c r="BU58" s="95">
        <v>47</v>
      </c>
      <c r="BV58" s="95">
        <v>10</v>
      </c>
      <c r="BW58" s="95">
        <v>47</v>
      </c>
      <c r="BX58" s="95">
        <v>7</v>
      </c>
      <c r="BY58" s="95">
        <v>43</v>
      </c>
      <c r="BZ58" s="95">
        <v>7</v>
      </c>
      <c r="CB58" s="105" t="s">
        <v>818</v>
      </c>
      <c r="CC58" s="96">
        <v>49</v>
      </c>
      <c r="CD58" s="96">
        <v>9</v>
      </c>
      <c r="CE58" s="96">
        <v>46</v>
      </c>
      <c r="CF58" s="96">
        <v>9</v>
      </c>
      <c r="CG58" s="96">
        <v>44</v>
      </c>
      <c r="CH58" s="96">
        <v>9</v>
      </c>
      <c r="CI58" s="96">
        <v>44</v>
      </c>
      <c r="CJ58" s="96">
        <v>10</v>
      </c>
      <c r="CK58" s="96">
        <v>45</v>
      </c>
      <c r="CL58" s="96">
        <v>8</v>
      </c>
      <c r="CN58" s="105" t="s">
        <v>818</v>
      </c>
      <c r="CO58" s="96">
        <v>53</v>
      </c>
      <c r="CP58" s="96">
        <v>9</v>
      </c>
      <c r="CQ58" s="96">
        <v>51</v>
      </c>
      <c r="CR58" s="96">
        <v>10</v>
      </c>
      <c r="CS58" s="96">
        <v>50</v>
      </c>
      <c r="CT58" s="96">
        <v>9</v>
      </c>
      <c r="CU58" s="96">
        <v>50</v>
      </c>
      <c r="CV58" s="96">
        <v>8</v>
      </c>
      <c r="CW58" s="96">
        <v>49</v>
      </c>
      <c r="CX58" s="96">
        <v>10</v>
      </c>
      <c r="CZ58" s="105" t="s">
        <v>818</v>
      </c>
      <c r="DA58" s="190">
        <v>53</v>
      </c>
      <c r="DB58" s="190">
        <v>7</v>
      </c>
      <c r="DC58" s="190">
        <v>48</v>
      </c>
      <c r="DD58" s="190">
        <v>7</v>
      </c>
      <c r="DE58" s="190">
        <v>49</v>
      </c>
      <c r="DF58" s="190">
        <v>9</v>
      </c>
      <c r="DG58" s="190">
        <v>52</v>
      </c>
      <c r="DH58" s="190">
        <v>6</v>
      </c>
      <c r="DI58" s="190">
        <v>48</v>
      </c>
      <c r="DJ58" s="190">
        <v>7</v>
      </c>
      <c r="DL58" s="195" t="s">
        <v>818</v>
      </c>
      <c r="DM58" s="108">
        <v>50</v>
      </c>
      <c r="DN58" s="108">
        <v>6</v>
      </c>
      <c r="DO58" s="106">
        <v>49</v>
      </c>
      <c r="DP58" s="107">
        <v>8</v>
      </c>
      <c r="DQ58" s="99">
        <v>49</v>
      </c>
      <c r="DR58" s="99">
        <v>8</v>
      </c>
      <c r="DS58" s="99">
        <v>51</v>
      </c>
      <c r="DT58" s="99">
        <v>6</v>
      </c>
      <c r="DU58" s="99">
        <v>49</v>
      </c>
      <c r="DV58" s="99">
        <v>8</v>
      </c>
      <c r="FN58" s="93"/>
    </row>
    <row r="59" spans="15:170" ht="15" customHeight="1">
      <c r="O59" s="695" t="s">
        <v>592</v>
      </c>
      <c r="P59" s="699">
        <v>223</v>
      </c>
      <c r="Q59" s="696">
        <v>48</v>
      </c>
      <c r="R59" s="699">
        <v>48</v>
      </c>
      <c r="S59" s="696">
        <v>11</v>
      </c>
      <c r="T59" s="699">
        <v>43</v>
      </c>
      <c r="U59" s="696">
        <v>13</v>
      </c>
      <c r="V59" s="699">
        <v>42</v>
      </c>
      <c r="W59" s="696">
        <v>11</v>
      </c>
      <c r="X59" s="699">
        <v>45</v>
      </c>
      <c r="Y59" s="696">
        <v>9</v>
      </c>
      <c r="Z59" s="698">
        <v>47</v>
      </c>
      <c r="AA59" s="696">
        <v>8</v>
      </c>
      <c r="AB59" s="679"/>
      <c r="AC59" s="679"/>
      <c r="AD59" s="477"/>
      <c r="AF59" s="346" t="s">
        <v>592</v>
      </c>
      <c r="AG59" s="445">
        <v>45</v>
      </c>
      <c r="AH59" s="347">
        <v>9</v>
      </c>
      <c r="AI59" s="445">
        <v>42</v>
      </c>
      <c r="AJ59" s="347">
        <v>8</v>
      </c>
      <c r="AK59" s="445">
        <v>42</v>
      </c>
      <c r="AL59" s="347">
        <v>9</v>
      </c>
      <c r="AM59" s="445">
        <v>44</v>
      </c>
      <c r="AN59" s="347">
        <v>8</v>
      </c>
      <c r="AO59" s="445">
        <v>44</v>
      </c>
      <c r="AP59" s="347">
        <v>8</v>
      </c>
      <c r="AR59" s="165" t="s">
        <v>1345</v>
      </c>
      <c r="AS59" s="347">
        <v>50</v>
      </c>
      <c r="AT59" s="347">
        <v>9</v>
      </c>
      <c r="AU59" s="347">
        <v>48</v>
      </c>
      <c r="AV59" s="347">
        <v>9</v>
      </c>
      <c r="AW59" s="367">
        <v>44</v>
      </c>
      <c r="AX59" s="347">
        <v>11</v>
      </c>
      <c r="AY59" s="347">
        <v>47</v>
      </c>
      <c r="AZ59" s="347">
        <v>9</v>
      </c>
      <c r="BA59" s="347">
        <v>47</v>
      </c>
      <c r="BB59" s="347">
        <v>8</v>
      </c>
      <c r="BD59" s="101" t="s">
        <v>1345</v>
      </c>
      <c r="BE59" s="263">
        <v>48</v>
      </c>
      <c r="BF59" s="263">
        <v>9</v>
      </c>
      <c r="BG59" s="263">
        <v>45</v>
      </c>
      <c r="BH59" s="263">
        <v>10</v>
      </c>
      <c r="BI59" s="263">
        <v>43</v>
      </c>
      <c r="BJ59" s="263">
        <v>9</v>
      </c>
      <c r="BK59" s="263">
        <v>44</v>
      </c>
      <c r="BL59" s="263">
        <v>8</v>
      </c>
      <c r="BM59" s="263">
        <v>42</v>
      </c>
      <c r="BN59" s="263">
        <v>8</v>
      </c>
      <c r="BP59" s="105" t="s">
        <v>1345</v>
      </c>
      <c r="BQ59" s="95">
        <v>48</v>
      </c>
      <c r="BR59" s="95">
        <v>8</v>
      </c>
      <c r="BS59" s="95">
        <v>44</v>
      </c>
      <c r="BT59" s="95">
        <v>8</v>
      </c>
      <c r="BU59" s="95">
        <v>41</v>
      </c>
      <c r="BV59" s="95">
        <v>8</v>
      </c>
      <c r="BW59" s="95">
        <v>44</v>
      </c>
      <c r="BX59" s="95">
        <v>5</v>
      </c>
      <c r="BY59" s="95">
        <v>41</v>
      </c>
      <c r="BZ59" s="95">
        <v>6</v>
      </c>
      <c r="CB59" s="105" t="s">
        <v>1345</v>
      </c>
      <c r="CC59" s="96">
        <v>49</v>
      </c>
      <c r="CD59" s="96">
        <v>10</v>
      </c>
      <c r="CE59" s="96">
        <v>49</v>
      </c>
      <c r="CF59" s="96">
        <v>10</v>
      </c>
      <c r="CG59" s="96">
        <v>44</v>
      </c>
      <c r="CH59" s="96">
        <v>10</v>
      </c>
      <c r="CI59" s="96">
        <v>47</v>
      </c>
      <c r="CJ59" s="96">
        <v>9</v>
      </c>
      <c r="CK59" s="96">
        <v>44</v>
      </c>
      <c r="CL59" s="96">
        <v>11</v>
      </c>
      <c r="CN59" s="105" t="s">
        <v>1345</v>
      </c>
      <c r="CO59" s="96">
        <v>47</v>
      </c>
      <c r="CP59" s="96">
        <v>7</v>
      </c>
      <c r="CQ59" s="96">
        <v>45</v>
      </c>
      <c r="CR59" s="96">
        <v>10</v>
      </c>
      <c r="CS59" s="96">
        <v>45</v>
      </c>
      <c r="CT59" s="96">
        <v>9</v>
      </c>
      <c r="CU59" s="96">
        <v>46</v>
      </c>
      <c r="CV59" s="96">
        <v>8</v>
      </c>
      <c r="CW59" s="96">
        <v>45</v>
      </c>
      <c r="CX59" s="96">
        <v>5</v>
      </c>
      <c r="CZ59" s="105" t="s">
        <v>1345</v>
      </c>
      <c r="DA59" s="190">
        <v>51</v>
      </c>
      <c r="DB59" s="190">
        <v>8</v>
      </c>
      <c r="DC59" s="190">
        <v>47</v>
      </c>
      <c r="DD59" s="190">
        <v>10</v>
      </c>
      <c r="DE59" s="190">
        <v>49</v>
      </c>
      <c r="DF59" s="190">
        <v>8</v>
      </c>
      <c r="DG59" s="190">
        <v>51</v>
      </c>
      <c r="DH59" s="190">
        <v>7</v>
      </c>
      <c r="DI59" s="190">
        <v>47</v>
      </c>
      <c r="DJ59" s="190">
        <v>8</v>
      </c>
      <c r="DL59" s="195" t="s">
        <v>1345</v>
      </c>
      <c r="DM59" s="108">
        <v>49</v>
      </c>
      <c r="DN59" s="108">
        <v>8</v>
      </c>
      <c r="DO59" s="108">
        <v>46</v>
      </c>
      <c r="DP59" s="109">
        <v>11</v>
      </c>
      <c r="DQ59" s="99">
        <v>47</v>
      </c>
      <c r="DR59" s="99">
        <v>10</v>
      </c>
      <c r="DS59" s="99">
        <v>51</v>
      </c>
      <c r="DT59" s="99">
        <v>8</v>
      </c>
      <c r="DU59" s="99">
        <v>47</v>
      </c>
      <c r="DV59" s="99">
        <v>8</v>
      </c>
      <c r="FN59" s="93"/>
    </row>
    <row r="60" spans="15:170" ht="15" customHeight="1">
      <c r="O60" s="695" t="s">
        <v>638</v>
      </c>
      <c r="P60" s="699">
        <v>232</v>
      </c>
      <c r="Q60" s="696">
        <v>31</v>
      </c>
      <c r="R60" s="699">
        <v>48</v>
      </c>
      <c r="S60" s="696">
        <v>8</v>
      </c>
      <c r="T60" s="699">
        <v>47</v>
      </c>
      <c r="U60" s="696">
        <v>8</v>
      </c>
      <c r="V60" s="699">
        <v>44</v>
      </c>
      <c r="W60" s="696">
        <v>9</v>
      </c>
      <c r="X60" s="699">
        <v>47</v>
      </c>
      <c r="Y60" s="696">
        <v>7</v>
      </c>
      <c r="Z60" s="699">
        <v>44</v>
      </c>
      <c r="AA60" s="696">
        <v>7</v>
      </c>
      <c r="AB60" s="679"/>
      <c r="AC60" s="679"/>
      <c r="AD60" s="477"/>
      <c r="AF60" s="346" t="s">
        <v>638</v>
      </c>
      <c r="AG60" s="383">
        <v>50</v>
      </c>
      <c r="AH60" s="347">
        <v>10</v>
      </c>
      <c r="AI60" s="383">
        <v>49</v>
      </c>
      <c r="AJ60" s="347">
        <v>11</v>
      </c>
      <c r="AK60" s="445">
        <v>45</v>
      </c>
      <c r="AL60" s="347">
        <v>11</v>
      </c>
      <c r="AM60" s="383">
        <v>48</v>
      </c>
      <c r="AN60" s="347">
        <v>10</v>
      </c>
      <c r="AO60" s="445">
        <v>45</v>
      </c>
      <c r="AP60" s="347">
        <v>9</v>
      </c>
      <c r="AR60" s="165" t="s">
        <v>638</v>
      </c>
      <c r="AS60" s="367">
        <v>48</v>
      </c>
      <c r="AT60" s="347">
        <v>9</v>
      </c>
      <c r="AU60" s="367">
        <v>46</v>
      </c>
      <c r="AV60" s="347">
        <v>10</v>
      </c>
      <c r="AW60" s="367">
        <v>43</v>
      </c>
      <c r="AX60" s="347">
        <v>10</v>
      </c>
      <c r="AY60" s="347">
        <v>47</v>
      </c>
      <c r="AZ60" s="347">
        <v>9</v>
      </c>
      <c r="BA60" s="367">
        <v>42</v>
      </c>
      <c r="BB60" s="347">
        <v>8</v>
      </c>
      <c r="BD60" s="105" t="s">
        <v>638</v>
      </c>
      <c r="BE60" s="263">
        <v>46</v>
      </c>
      <c r="BF60" s="263">
        <v>9</v>
      </c>
      <c r="BG60" s="263">
        <v>45</v>
      </c>
      <c r="BH60" s="263">
        <v>9</v>
      </c>
      <c r="BI60" s="263">
        <v>41</v>
      </c>
      <c r="BJ60" s="263">
        <v>11</v>
      </c>
      <c r="BK60" s="263">
        <v>44</v>
      </c>
      <c r="BL60" s="263">
        <v>8</v>
      </c>
      <c r="BM60" s="263">
        <v>42</v>
      </c>
      <c r="BN60" s="263">
        <v>8</v>
      </c>
      <c r="BP60" s="105" t="s">
        <v>638</v>
      </c>
      <c r="BQ60" s="95">
        <v>49</v>
      </c>
      <c r="BR60" s="95">
        <v>9</v>
      </c>
      <c r="BS60" s="95">
        <v>48</v>
      </c>
      <c r="BT60" s="95">
        <v>10</v>
      </c>
      <c r="BU60" s="95">
        <v>45</v>
      </c>
      <c r="BV60" s="95">
        <v>10</v>
      </c>
      <c r="BW60" s="95">
        <v>47</v>
      </c>
      <c r="BX60" s="95">
        <v>9</v>
      </c>
      <c r="BY60" s="95">
        <v>42</v>
      </c>
      <c r="BZ60" s="95">
        <v>7</v>
      </c>
      <c r="CB60" s="105" t="s">
        <v>638</v>
      </c>
      <c r="CC60" s="96">
        <v>48</v>
      </c>
      <c r="CD60" s="96">
        <v>10</v>
      </c>
      <c r="CE60" s="96">
        <v>48</v>
      </c>
      <c r="CF60" s="96">
        <v>9</v>
      </c>
      <c r="CG60" s="96">
        <v>42</v>
      </c>
      <c r="CH60" s="96">
        <v>10</v>
      </c>
      <c r="CI60" s="96">
        <v>48</v>
      </c>
      <c r="CJ60" s="96">
        <v>8</v>
      </c>
      <c r="CK60" s="96">
        <v>42</v>
      </c>
      <c r="CL60" s="96">
        <v>9</v>
      </c>
      <c r="CN60" s="105" t="s">
        <v>638</v>
      </c>
      <c r="CO60" s="96">
        <v>49</v>
      </c>
      <c r="CP60" s="96">
        <v>8</v>
      </c>
      <c r="CQ60" s="96">
        <v>49</v>
      </c>
      <c r="CR60" s="96">
        <v>9</v>
      </c>
      <c r="CS60" s="96">
        <v>44</v>
      </c>
      <c r="CT60" s="96">
        <v>10</v>
      </c>
      <c r="CU60" s="96">
        <v>48</v>
      </c>
      <c r="CV60" s="96">
        <v>8</v>
      </c>
      <c r="CW60" s="96">
        <v>46</v>
      </c>
      <c r="CX60" s="96">
        <v>7</v>
      </c>
      <c r="CZ60" s="105" t="s">
        <v>638</v>
      </c>
      <c r="DA60" s="190">
        <v>49</v>
      </c>
      <c r="DB60" s="190">
        <v>8</v>
      </c>
      <c r="DC60" s="190">
        <v>47</v>
      </c>
      <c r="DD60" s="190">
        <v>9</v>
      </c>
      <c r="DE60" s="35">
        <v>44</v>
      </c>
      <c r="DF60" s="190">
        <v>9</v>
      </c>
      <c r="DG60" s="190">
        <v>48</v>
      </c>
      <c r="DH60" s="190">
        <v>8</v>
      </c>
      <c r="DI60" s="190">
        <v>44</v>
      </c>
      <c r="DJ60" s="190">
        <v>7</v>
      </c>
      <c r="DL60" s="195" t="s">
        <v>638</v>
      </c>
      <c r="DM60" s="108">
        <v>50</v>
      </c>
      <c r="DN60" s="108">
        <v>8</v>
      </c>
      <c r="DO60" s="108">
        <v>48</v>
      </c>
      <c r="DP60" s="109">
        <v>9</v>
      </c>
      <c r="DQ60" s="99">
        <v>46</v>
      </c>
      <c r="DR60" s="99">
        <v>8</v>
      </c>
      <c r="DS60" s="99">
        <v>51</v>
      </c>
      <c r="DT60" s="99">
        <v>7</v>
      </c>
      <c r="DU60" s="99">
        <v>49</v>
      </c>
      <c r="DV60" s="99">
        <v>7</v>
      </c>
      <c r="FN60" s="93"/>
    </row>
    <row r="61" spans="15:170" ht="15" customHeight="1">
      <c r="O61" s="695" t="s">
        <v>890</v>
      </c>
      <c r="P61" s="699">
        <v>241</v>
      </c>
      <c r="Q61" s="696">
        <v>44</v>
      </c>
      <c r="R61" s="699">
        <v>50</v>
      </c>
      <c r="S61" s="696">
        <v>10</v>
      </c>
      <c r="T61" s="698">
        <v>50</v>
      </c>
      <c r="U61" s="696">
        <v>10</v>
      </c>
      <c r="V61" s="698">
        <v>46</v>
      </c>
      <c r="W61" s="696">
        <v>11</v>
      </c>
      <c r="X61" s="698">
        <v>48</v>
      </c>
      <c r="Y61" s="696">
        <v>9</v>
      </c>
      <c r="Z61" s="699">
        <v>46</v>
      </c>
      <c r="AA61" s="696">
        <v>10</v>
      </c>
      <c r="AB61" s="679"/>
      <c r="AC61" s="679"/>
      <c r="AD61" s="477"/>
      <c r="AF61" s="346" t="s">
        <v>890</v>
      </c>
      <c r="AG61" s="383">
        <v>51</v>
      </c>
      <c r="AH61" s="347">
        <v>9</v>
      </c>
      <c r="AI61" s="383">
        <v>50</v>
      </c>
      <c r="AJ61" s="347">
        <v>10</v>
      </c>
      <c r="AK61" s="445">
        <v>44</v>
      </c>
      <c r="AL61" s="347">
        <v>10</v>
      </c>
      <c r="AM61" s="383">
        <v>48</v>
      </c>
      <c r="AN61" s="347">
        <v>9</v>
      </c>
      <c r="AO61" s="445">
        <v>46</v>
      </c>
      <c r="AP61" s="347">
        <v>10</v>
      </c>
      <c r="AR61" s="165" t="s">
        <v>890</v>
      </c>
      <c r="AS61" s="367">
        <v>48</v>
      </c>
      <c r="AT61" s="347">
        <v>9</v>
      </c>
      <c r="AU61" s="367">
        <v>47</v>
      </c>
      <c r="AV61" s="347">
        <v>10</v>
      </c>
      <c r="AW61" s="367">
        <v>42</v>
      </c>
      <c r="AX61" s="347">
        <v>10</v>
      </c>
      <c r="AY61" s="367">
        <v>45</v>
      </c>
      <c r="AZ61" s="347">
        <v>9</v>
      </c>
      <c r="BA61" s="367">
        <v>44</v>
      </c>
      <c r="BB61" s="347">
        <v>9</v>
      </c>
      <c r="BD61" s="199" t="s">
        <v>890</v>
      </c>
      <c r="BE61" s="263">
        <v>48</v>
      </c>
      <c r="BF61" s="263">
        <v>9</v>
      </c>
      <c r="BG61" s="263">
        <v>47</v>
      </c>
      <c r="BH61" s="263">
        <v>8</v>
      </c>
      <c r="BI61" s="263">
        <v>43</v>
      </c>
      <c r="BJ61" s="263">
        <v>10</v>
      </c>
      <c r="BK61" s="263">
        <v>46</v>
      </c>
      <c r="BL61" s="263">
        <v>7</v>
      </c>
      <c r="BM61" s="263">
        <v>44</v>
      </c>
      <c r="BN61" s="263">
        <v>8</v>
      </c>
      <c r="BP61" s="105" t="s">
        <v>890</v>
      </c>
      <c r="BQ61" s="95">
        <v>49</v>
      </c>
      <c r="BR61" s="95">
        <v>8</v>
      </c>
      <c r="BS61" s="95">
        <v>49</v>
      </c>
      <c r="BT61" s="95">
        <v>9</v>
      </c>
      <c r="BU61" s="95">
        <v>45</v>
      </c>
      <c r="BV61" s="95">
        <v>10</v>
      </c>
      <c r="BW61" s="95">
        <v>46</v>
      </c>
      <c r="BX61" s="95">
        <v>8</v>
      </c>
      <c r="BY61" s="95">
        <v>42</v>
      </c>
      <c r="BZ61" s="95">
        <v>8</v>
      </c>
      <c r="CB61" s="105" t="s">
        <v>890</v>
      </c>
      <c r="CC61" s="96">
        <v>51</v>
      </c>
      <c r="CD61" s="96">
        <v>9</v>
      </c>
      <c r="CE61" s="96">
        <v>52</v>
      </c>
      <c r="CF61" s="96">
        <v>10</v>
      </c>
      <c r="CG61" s="96">
        <v>44</v>
      </c>
      <c r="CH61" s="96">
        <v>11</v>
      </c>
      <c r="CI61" s="96">
        <v>47</v>
      </c>
      <c r="CJ61" s="96">
        <v>8</v>
      </c>
      <c r="CK61" s="96">
        <v>46</v>
      </c>
      <c r="CL61" s="96">
        <v>8</v>
      </c>
      <c r="CN61" s="105" t="s">
        <v>890</v>
      </c>
      <c r="CO61" s="96">
        <v>48</v>
      </c>
      <c r="CP61" s="96">
        <v>8</v>
      </c>
      <c r="CQ61" s="96">
        <v>48</v>
      </c>
      <c r="CR61" s="96">
        <v>9</v>
      </c>
      <c r="CS61" s="96">
        <v>43</v>
      </c>
      <c r="CT61" s="96">
        <v>9</v>
      </c>
      <c r="CU61" s="96">
        <v>46</v>
      </c>
      <c r="CV61" s="96">
        <v>8</v>
      </c>
      <c r="CW61" s="96">
        <v>46</v>
      </c>
      <c r="CX61" s="96">
        <v>8</v>
      </c>
      <c r="CZ61" s="105" t="s">
        <v>890</v>
      </c>
      <c r="DA61" s="190">
        <v>51</v>
      </c>
      <c r="DB61" s="190">
        <v>8</v>
      </c>
      <c r="DC61" s="190">
        <v>48</v>
      </c>
      <c r="DD61" s="190">
        <v>10</v>
      </c>
      <c r="DE61" s="190">
        <v>48</v>
      </c>
      <c r="DF61" s="190">
        <v>8</v>
      </c>
      <c r="DG61" s="190">
        <v>50</v>
      </c>
      <c r="DH61" s="190">
        <v>8</v>
      </c>
      <c r="DI61" s="190">
        <v>47</v>
      </c>
      <c r="DJ61" s="190">
        <v>8</v>
      </c>
      <c r="DL61" s="195" t="s">
        <v>890</v>
      </c>
      <c r="DM61" s="106">
        <v>51</v>
      </c>
      <c r="DN61" s="106">
        <v>7</v>
      </c>
      <c r="DO61" s="106">
        <v>49</v>
      </c>
      <c r="DP61" s="107">
        <v>9</v>
      </c>
      <c r="DQ61" s="99">
        <v>48</v>
      </c>
      <c r="DR61" s="99">
        <v>8</v>
      </c>
      <c r="DS61" s="99">
        <v>50</v>
      </c>
      <c r="DT61" s="99">
        <v>7</v>
      </c>
      <c r="DU61" s="99">
        <v>49</v>
      </c>
      <c r="DV61" s="99">
        <v>8</v>
      </c>
      <c r="FN61" s="93"/>
    </row>
    <row r="62" spans="15:170" ht="15" customHeight="1">
      <c r="O62" s="695" t="s">
        <v>982</v>
      </c>
      <c r="P62" s="696">
        <v>257</v>
      </c>
      <c r="Q62" s="696">
        <v>44</v>
      </c>
      <c r="R62" s="697">
        <v>54</v>
      </c>
      <c r="S62" s="696">
        <v>9</v>
      </c>
      <c r="T62" s="697">
        <v>53</v>
      </c>
      <c r="U62" s="696">
        <v>11</v>
      </c>
      <c r="V62" s="697">
        <v>49</v>
      </c>
      <c r="W62" s="696">
        <v>11</v>
      </c>
      <c r="X62" s="697">
        <v>51</v>
      </c>
      <c r="Y62" s="696">
        <v>9</v>
      </c>
      <c r="Z62" s="698">
        <v>49</v>
      </c>
      <c r="AA62" s="696">
        <v>10</v>
      </c>
      <c r="AB62" s="679"/>
      <c r="AC62" s="680"/>
      <c r="AD62" s="477"/>
      <c r="AF62" s="346" t="s">
        <v>982</v>
      </c>
      <c r="AG62" s="383">
        <v>52</v>
      </c>
      <c r="AH62" s="347">
        <v>8</v>
      </c>
      <c r="AI62" s="442">
        <v>55</v>
      </c>
      <c r="AJ62" s="347">
        <v>9</v>
      </c>
      <c r="AK62" s="442">
        <v>50</v>
      </c>
      <c r="AL62" s="347">
        <v>9</v>
      </c>
      <c r="AM62" s="366">
        <v>50</v>
      </c>
      <c r="AN62" s="347">
        <v>8</v>
      </c>
      <c r="AO62" s="444">
        <v>48</v>
      </c>
      <c r="AP62" s="347">
        <v>8</v>
      </c>
      <c r="AR62" s="165" t="s">
        <v>982</v>
      </c>
      <c r="AS62" s="366">
        <v>54</v>
      </c>
      <c r="AT62" s="347">
        <v>10</v>
      </c>
      <c r="AU62" s="366">
        <v>54</v>
      </c>
      <c r="AV62" s="347">
        <v>11</v>
      </c>
      <c r="AW62" s="366">
        <v>49</v>
      </c>
      <c r="AX62" s="347">
        <v>11</v>
      </c>
      <c r="AY62" s="366">
        <v>50</v>
      </c>
      <c r="AZ62" s="347">
        <v>10</v>
      </c>
      <c r="BA62" s="366">
        <v>50</v>
      </c>
      <c r="BB62" s="347">
        <v>9</v>
      </c>
      <c r="BD62" s="165" t="s">
        <v>982</v>
      </c>
      <c r="BE62" s="263">
        <v>51</v>
      </c>
      <c r="BF62" s="263">
        <v>8</v>
      </c>
      <c r="BG62" s="263">
        <v>49</v>
      </c>
      <c r="BH62" s="263">
        <v>10</v>
      </c>
      <c r="BI62" s="263">
        <v>45</v>
      </c>
      <c r="BJ62" s="263">
        <v>10</v>
      </c>
      <c r="BK62" s="263">
        <v>47</v>
      </c>
      <c r="BL62" s="263">
        <v>8</v>
      </c>
      <c r="BM62" s="263">
        <v>47</v>
      </c>
      <c r="BN62" s="263">
        <v>9</v>
      </c>
      <c r="BP62" s="105" t="s">
        <v>982</v>
      </c>
      <c r="BQ62" s="95">
        <v>51</v>
      </c>
      <c r="BR62" s="95">
        <v>8</v>
      </c>
      <c r="BS62" s="95">
        <v>49</v>
      </c>
      <c r="BT62" s="95">
        <v>9</v>
      </c>
      <c r="BU62" s="95">
        <v>48</v>
      </c>
      <c r="BV62" s="95">
        <v>10</v>
      </c>
      <c r="BW62" s="95">
        <v>49</v>
      </c>
      <c r="BX62" s="95">
        <v>8</v>
      </c>
      <c r="BY62" s="95">
        <v>45</v>
      </c>
      <c r="BZ62" s="95">
        <v>7</v>
      </c>
      <c r="CB62" s="105" t="s">
        <v>982</v>
      </c>
      <c r="CC62" s="96">
        <v>53</v>
      </c>
      <c r="CD62" s="96">
        <v>8</v>
      </c>
      <c r="CE62" s="96">
        <v>52</v>
      </c>
      <c r="CF62" s="96">
        <v>10</v>
      </c>
      <c r="CG62" s="96">
        <v>47</v>
      </c>
      <c r="CH62" s="96">
        <v>11</v>
      </c>
      <c r="CI62" s="96">
        <v>49</v>
      </c>
      <c r="CJ62" s="96">
        <v>9</v>
      </c>
      <c r="CK62" s="96">
        <v>49</v>
      </c>
      <c r="CL62" s="96">
        <v>10</v>
      </c>
      <c r="CN62" s="105" t="s">
        <v>982</v>
      </c>
      <c r="CO62" s="96">
        <v>53</v>
      </c>
      <c r="CP62" s="96">
        <v>8</v>
      </c>
      <c r="CQ62" s="96">
        <v>49</v>
      </c>
      <c r="CR62" s="96">
        <v>10</v>
      </c>
      <c r="CS62" s="96">
        <v>50</v>
      </c>
      <c r="CT62" s="96">
        <v>10</v>
      </c>
      <c r="CU62" s="96">
        <v>50</v>
      </c>
      <c r="CV62" s="96">
        <v>8</v>
      </c>
      <c r="CW62" s="96">
        <v>50</v>
      </c>
      <c r="CX62" s="96">
        <v>8</v>
      </c>
      <c r="CZ62" s="105" t="s">
        <v>982</v>
      </c>
      <c r="DA62" s="190">
        <v>53</v>
      </c>
      <c r="DB62" s="190">
        <v>9</v>
      </c>
      <c r="DC62" s="190">
        <v>49</v>
      </c>
      <c r="DD62" s="190">
        <v>9</v>
      </c>
      <c r="DE62" s="190">
        <v>51</v>
      </c>
      <c r="DF62" s="190">
        <v>9</v>
      </c>
      <c r="DG62" s="190">
        <v>51</v>
      </c>
      <c r="DH62" s="190">
        <v>7</v>
      </c>
      <c r="DI62" s="190">
        <v>48</v>
      </c>
      <c r="DJ62" s="190">
        <v>8</v>
      </c>
      <c r="DL62" s="195" t="s">
        <v>982</v>
      </c>
      <c r="DM62" s="106">
        <v>52</v>
      </c>
      <c r="DN62" s="106">
        <v>8</v>
      </c>
      <c r="DO62" s="106">
        <v>50</v>
      </c>
      <c r="DP62" s="107">
        <v>7</v>
      </c>
      <c r="DQ62" s="99">
        <v>50</v>
      </c>
      <c r="DR62" s="99">
        <v>9</v>
      </c>
      <c r="DS62" s="99">
        <v>52</v>
      </c>
      <c r="DT62" s="99">
        <v>7</v>
      </c>
      <c r="DU62" s="99">
        <v>48</v>
      </c>
      <c r="DV62" s="99">
        <v>7</v>
      </c>
      <c r="FN62" s="93"/>
    </row>
    <row r="63" spans="15:170" ht="15" customHeight="1" thickBot="1">
      <c r="O63" s="695" t="s">
        <v>663</v>
      </c>
      <c r="P63" s="696">
        <v>244</v>
      </c>
      <c r="Q63" s="696">
        <v>36</v>
      </c>
      <c r="R63" s="698">
        <v>51</v>
      </c>
      <c r="S63" s="696">
        <v>8</v>
      </c>
      <c r="T63" s="697">
        <v>55</v>
      </c>
      <c r="U63" s="696">
        <v>11</v>
      </c>
      <c r="V63" s="699">
        <v>44</v>
      </c>
      <c r="W63" s="696">
        <v>9</v>
      </c>
      <c r="X63" s="698">
        <v>49</v>
      </c>
      <c r="Y63" s="696">
        <v>9</v>
      </c>
      <c r="Z63" s="699">
        <v>43</v>
      </c>
      <c r="AA63" s="696">
        <v>7</v>
      </c>
      <c r="AB63" s="679"/>
      <c r="AC63" s="679"/>
      <c r="AD63" s="477"/>
      <c r="AF63" s="346" t="s">
        <v>663</v>
      </c>
      <c r="AG63" s="383">
        <v>52</v>
      </c>
      <c r="AH63" s="347">
        <v>8</v>
      </c>
      <c r="AI63" s="383">
        <v>51</v>
      </c>
      <c r="AJ63" s="347">
        <v>9</v>
      </c>
      <c r="AK63" s="383">
        <v>48</v>
      </c>
      <c r="AL63" s="347">
        <v>10</v>
      </c>
      <c r="AM63" s="366">
        <v>50</v>
      </c>
      <c r="AN63" s="347">
        <v>8</v>
      </c>
      <c r="AO63" s="445">
        <v>46</v>
      </c>
      <c r="AP63" s="347">
        <v>7</v>
      </c>
      <c r="AR63" s="165" t="s">
        <v>663</v>
      </c>
      <c r="AS63" s="367">
        <v>48</v>
      </c>
      <c r="AT63" s="347">
        <v>10</v>
      </c>
      <c r="AU63" s="367">
        <v>46</v>
      </c>
      <c r="AV63" s="347">
        <v>13</v>
      </c>
      <c r="AW63" s="347">
        <v>42</v>
      </c>
      <c r="AX63" s="347">
        <v>11</v>
      </c>
      <c r="AY63" s="367">
        <v>46</v>
      </c>
      <c r="AZ63" s="347">
        <v>9</v>
      </c>
      <c r="BA63" s="367">
        <v>43</v>
      </c>
      <c r="BB63" s="347">
        <v>10</v>
      </c>
      <c r="BD63" s="165" t="s">
        <v>663</v>
      </c>
      <c r="BE63" s="263">
        <v>50</v>
      </c>
      <c r="BF63" s="263">
        <v>9</v>
      </c>
      <c r="BG63" s="263">
        <v>47</v>
      </c>
      <c r="BH63" s="263">
        <v>8</v>
      </c>
      <c r="BI63" s="263">
        <v>46</v>
      </c>
      <c r="BJ63" s="263">
        <v>8</v>
      </c>
      <c r="BK63" s="263">
        <v>46</v>
      </c>
      <c r="BL63" s="263">
        <v>8</v>
      </c>
      <c r="BM63" s="263">
        <v>42</v>
      </c>
      <c r="BN63" s="263">
        <v>7</v>
      </c>
      <c r="BP63" s="199" t="s">
        <v>663</v>
      </c>
      <c r="BQ63" s="95" t="s">
        <v>1346</v>
      </c>
      <c r="BR63" s="95">
        <v>8</v>
      </c>
      <c r="BS63" s="95">
        <v>50</v>
      </c>
      <c r="BT63" s="95">
        <v>7</v>
      </c>
      <c r="BU63" s="95">
        <v>44</v>
      </c>
      <c r="BV63" s="95">
        <v>9</v>
      </c>
      <c r="BW63" s="95">
        <v>46</v>
      </c>
      <c r="BX63" s="95">
        <v>11</v>
      </c>
      <c r="BY63" s="95">
        <v>43</v>
      </c>
      <c r="BZ63" s="95">
        <v>6</v>
      </c>
      <c r="CB63" s="199" t="s">
        <v>663</v>
      </c>
      <c r="CC63" s="114">
        <v>52</v>
      </c>
      <c r="CD63" s="114">
        <v>8</v>
      </c>
      <c r="CE63" s="114">
        <v>50</v>
      </c>
      <c r="CF63" s="114">
        <v>10</v>
      </c>
      <c r="CG63" s="114">
        <v>46</v>
      </c>
      <c r="CH63" s="114">
        <v>10</v>
      </c>
      <c r="CI63" s="114">
        <v>49</v>
      </c>
      <c r="CJ63" s="114">
        <v>8</v>
      </c>
      <c r="CK63" s="114">
        <v>46</v>
      </c>
      <c r="CL63" s="114">
        <v>8</v>
      </c>
      <c r="CN63" s="199" t="s">
        <v>663</v>
      </c>
      <c r="CO63" s="114">
        <v>50</v>
      </c>
      <c r="CP63" s="114">
        <v>10</v>
      </c>
      <c r="CQ63" s="114">
        <v>48</v>
      </c>
      <c r="CR63" s="114">
        <v>10</v>
      </c>
      <c r="CS63" s="114">
        <v>44</v>
      </c>
      <c r="CT63" s="114">
        <v>10</v>
      </c>
      <c r="CU63" s="114">
        <v>47</v>
      </c>
      <c r="CV63" s="114">
        <v>10</v>
      </c>
      <c r="CW63" s="114">
        <v>48</v>
      </c>
      <c r="CX63" s="114">
        <v>9</v>
      </c>
      <c r="CZ63" s="105" t="s">
        <v>663</v>
      </c>
      <c r="DA63" s="35">
        <v>47</v>
      </c>
      <c r="DB63" s="190">
        <v>8</v>
      </c>
      <c r="DC63" s="190">
        <v>47</v>
      </c>
      <c r="DD63" s="190">
        <v>9</v>
      </c>
      <c r="DE63" s="190">
        <v>45</v>
      </c>
      <c r="DF63" s="190">
        <v>9</v>
      </c>
      <c r="DG63" s="190">
        <v>47</v>
      </c>
      <c r="DH63" s="190">
        <v>7</v>
      </c>
      <c r="DI63" s="190">
        <v>46</v>
      </c>
      <c r="DJ63" s="190">
        <v>7</v>
      </c>
      <c r="DL63" s="195" t="s">
        <v>663</v>
      </c>
      <c r="DM63" s="108">
        <v>50</v>
      </c>
      <c r="DN63" s="108">
        <v>5</v>
      </c>
      <c r="DO63" s="106">
        <v>49</v>
      </c>
      <c r="DP63" s="107">
        <v>8</v>
      </c>
      <c r="DQ63" s="99">
        <v>47</v>
      </c>
      <c r="DR63" s="99">
        <v>8</v>
      </c>
      <c r="DS63" s="99">
        <v>52</v>
      </c>
      <c r="DT63" s="99">
        <v>6</v>
      </c>
      <c r="DU63" s="99">
        <v>46</v>
      </c>
      <c r="DV63" s="99">
        <v>5</v>
      </c>
      <c r="FN63" s="93"/>
    </row>
    <row r="64" spans="15:170" ht="15.75">
      <c r="BP64" s="977" t="s">
        <v>1347</v>
      </c>
      <c r="BQ64" s="978"/>
      <c r="BR64" s="978"/>
      <c r="BS64" s="978"/>
      <c r="BT64" s="978"/>
      <c r="BU64" s="978"/>
      <c r="BV64" s="978"/>
      <c r="BW64" s="978"/>
      <c r="BX64" s="978"/>
      <c r="BY64" s="978"/>
      <c r="BZ64" s="979"/>
      <c r="CB64" s="977" t="s">
        <v>1348</v>
      </c>
      <c r="CC64" s="984"/>
      <c r="CD64" s="984"/>
      <c r="CE64" s="984"/>
      <c r="CF64" s="984"/>
      <c r="CG64" s="984"/>
      <c r="CH64" s="984"/>
      <c r="CI64" s="984"/>
      <c r="CJ64" s="984"/>
      <c r="CK64" s="984"/>
      <c r="CL64" s="985"/>
      <c r="CN64" s="958" t="s">
        <v>1349</v>
      </c>
      <c r="CO64" s="959"/>
      <c r="CP64" s="959"/>
      <c r="CQ64" s="959"/>
      <c r="CR64" s="959"/>
      <c r="CS64" s="959"/>
      <c r="CT64" s="959"/>
      <c r="CU64" s="959"/>
      <c r="CV64" s="959"/>
      <c r="CW64" s="959"/>
      <c r="CX64" s="960"/>
      <c r="CZ64" s="958" t="s">
        <v>1350</v>
      </c>
      <c r="DA64" s="959"/>
      <c r="DB64" s="959"/>
      <c r="DC64" s="959"/>
      <c r="DD64" s="959"/>
      <c r="DE64" s="959"/>
      <c r="DF64" s="959"/>
      <c r="DG64" s="959"/>
      <c r="DH64" s="959"/>
      <c r="DI64" s="959"/>
      <c r="DJ64" s="960"/>
      <c r="DL64" s="958" t="s">
        <v>1351</v>
      </c>
      <c r="DM64" s="959"/>
      <c r="DN64" s="959"/>
      <c r="DO64" s="959"/>
      <c r="DP64" s="959"/>
      <c r="DQ64" s="959"/>
      <c r="DR64" s="959"/>
      <c r="DS64" s="959"/>
      <c r="DT64" s="959"/>
      <c r="DU64" s="959"/>
      <c r="DV64" s="960"/>
      <c r="EL64" s="201"/>
      <c r="FD64" s="93"/>
      <c r="FE64" s="93"/>
      <c r="FF64" s="93"/>
      <c r="FG64" s="93"/>
      <c r="FH64" s="93"/>
      <c r="FI64" s="93"/>
      <c r="FJ64" s="93"/>
      <c r="FK64" s="93"/>
      <c r="FL64" s="93"/>
      <c r="FM64" s="93"/>
      <c r="FN64" s="93"/>
    </row>
    <row r="65" spans="34:170" ht="15.75">
      <c r="BP65" s="980"/>
      <c r="BQ65" s="978"/>
      <c r="BR65" s="978"/>
      <c r="BS65" s="978"/>
      <c r="BT65" s="978"/>
      <c r="BU65" s="978"/>
      <c r="BV65" s="978"/>
      <c r="BW65" s="978"/>
      <c r="BX65" s="978"/>
      <c r="BY65" s="978"/>
      <c r="BZ65" s="979"/>
      <c r="CB65" s="980"/>
      <c r="CC65" s="978"/>
      <c r="CD65" s="978"/>
      <c r="CE65" s="978"/>
      <c r="CF65" s="978"/>
      <c r="CG65" s="978"/>
      <c r="CH65" s="978"/>
      <c r="CI65" s="978"/>
      <c r="CJ65" s="978"/>
      <c r="CK65" s="978"/>
      <c r="CL65" s="979"/>
      <c r="CN65" s="961"/>
      <c r="CO65" s="962"/>
      <c r="CP65" s="962"/>
      <c r="CQ65" s="962"/>
      <c r="CR65" s="962"/>
      <c r="CS65" s="962"/>
      <c r="CT65" s="962"/>
      <c r="CU65" s="962"/>
      <c r="CV65" s="962"/>
      <c r="CW65" s="962"/>
      <c r="CX65" s="963"/>
      <c r="CZ65" s="961"/>
      <c r="DA65" s="962"/>
      <c r="DB65" s="962"/>
      <c r="DC65" s="962"/>
      <c r="DD65" s="962"/>
      <c r="DE65" s="962"/>
      <c r="DF65" s="962"/>
      <c r="DG65" s="962"/>
      <c r="DH65" s="962"/>
      <c r="DI65" s="962"/>
      <c r="DJ65" s="963"/>
      <c r="DL65" s="961"/>
      <c r="DM65" s="962"/>
      <c r="DN65" s="962"/>
      <c r="DO65" s="962"/>
      <c r="DP65" s="962"/>
      <c r="DQ65" s="962"/>
      <c r="DR65" s="962"/>
      <c r="DS65" s="962"/>
      <c r="DT65" s="962"/>
      <c r="DU65" s="962"/>
      <c r="DV65" s="963"/>
      <c r="FD65" s="93"/>
      <c r="FE65" s="93"/>
      <c r="FF65" s="93"/>
      <c r="FG65" s="93"/>
      <c r="FH65" s="93"/>
      <c r="FI65" s="93"/>
      <c r="FJ65" s="93"/>
      <c r="FK65" s="93"/>
      <c r="FL65" s="93"/>
      <c r="FM65" s="93"/>
      <c r="FN65" s="93"/>
    </row>
    <row r="66" spans="34:170" ht="15.75">
      <c r="BP66" s="980"/>
      <c r="BQ66" s="978"/>
      <c r="BR66" s="978"/>
      <c r="BS66" s="978"/>
      <c r="BT66" s="978"/>
      <c r="BU66" s="978"/>
      <c r="BV66" s="978"/>
      <c r="BW66" s="978"/>
      <c r="BX66" s="978"/>
      <c r="BY66" s="978"/>
      <c r="BZ66" s="979"/>
      <c r="CB66" s="980"/>
      <c r="CC66" s="978"/>
      <c r="CD66" s="978"/>
      <c r="CE66" s="978"/>
      <c r="CF66" s="978"/>
      <c r="CG66" s="978"/>
      <c r="CH66" s="978"/>
      <c r="CI66" s="978"/>
      <c r="CJ66" s="978"/>
      <c r="CK66" s="978"/>
      <c r="CL66" s="979"/>
      <c r="CN66" s="961"/>
      <c r="CO66" s="962"/>
      <c r="CP66" s="962"/>
      <c r="CQ66" s="962"/>
      <c r="CR66" s="962"/>
      <c r="CS66" s="962"/>
      <c r="CT66" s="962"/>
      <c r="CU66" s="962"/>
      <c r="CV66" s="962"/>
      <c r="CW66" s="962"/>
      <c r="CX66" s="963"/>
      <c r="CZ66" s="961"/>
      <c r="DA66" s="962"/>
      <c r="DB66" s="962"/>
      <c r="DC66" s="962"/>
      <c r="DD66" s="962"/>
      <c r="DE66" s="962"/>
      <c r="DF66" s="962"/>
      <c r="DG66" s="962"/>
      <c r="DH66" s="962"/>
      <c r="DI66" s="962"/>
      <c r="DJ66" s="963"/>
      <c r="DL66" s="961"/>
      <c r="DM66" s="962"/>
      <c r="DN66" s="962"/>
      <c r="DO66" s="962"/>
      <c r="DP66" s="962"/>
      <c r="DQ66" s="962"/>
      <c r="DR66" s="962"/>
      <c r="DS66" s="962"/>
      <c r="DT66" s="962"/>
      <c r="DU66" s="962"/>
      <c r="DV66" s="963"/>
      <c r="FD66" s="93"/>
      <c r="FE66" s="93"/>
      <c r="FF66" s="93"/>
      <c r="FG66" s="93"/>
      <c r="FH66" s="93"/>
      <c r="FI66" s="93"/>
      <c r="FJ66" s="93"/>
      <c r="FK66" s="93"/>
      <c r="FL66" s="93"/>
      <c r="FM66" s="93"/>
      <c r="FN66" s="93"/>
    </row>
    <row r="67" spans="34:170">
      <c r="BP67" s="980"/>
      <c r="BQ67" s="978"/>
      <c r="BR67" s="978"/>
      <c r="BS67" s="978"/>
      <c r="BT67" s="978"/>
      <c r="BU67" s="978"/>
      <c r="BV67" s="978"/>
      <c r="BW67" s="978"/>
      <c r="BX67" s="978"/>
      <c r="BY67" s="978"/>
      <c r="BZ67" s="979"/>
      <c r="CB67" s="980"/>
      <c r="CC67" s="978"/>
      <c r="CD67" s="978"/>
      <c r="CE67" s="978"/>
      <c r="CF67" s="978"/>
      <c r="CG67" s="978"/>
      <c r="CH67" s="978"/>
      <c r="CI67" s="978"/>
      <c r="CJ67" s="978"/>
      <c r="CK67" s="978"/>
      <c r="CL67" s="979"/>
      <c r="CN67" s="961"/>
      <c r="CO67" s="962"/>
      <c r="CP67" s="962"/>
      <c r="CQ67" s="962"/>
      <c r="CR67" s="962"/>
      <c r="CS67" s="962"/>
      <c r="CT67" s="962"/>
      <c r="CU67" s="962"/>
      <c r="CV67" s="962"/>
      <c r="CW67" s="962"/>
      <c r="CX67" s="963"/>
      <c r="CZ67" s="961"/>
      <c r="DA67" s="962"/>
      <c r="DB67" s="962"/>
      <c r="DC67" s="962"/>
      <c r="DD67" s="962"/>
      <c r="DE67" s="962"/>
      <c r="DF67" s="962"/>
      <c r="DG67" s="962"/>
      <c r="DH67" s="962"/>
      <c r="DI67" s="962"/>
      <c r="DJ67" s="963"/>
      <c r="DL67" s="961"/>
      <c r="DM67" s="962"/>
      <c r="DN67" s="962"/>
      <c r="DO67" s="962"/>
      <c r="DP67" s="962"/>
      <c r="DQ67" s="962"/>
      <c r="DR67" s="962"/>
      <c r="DS67" s="962"/>
      <c r="DT67" s="962"/>
      <c r="DU67" s="962"/>
      <c r="DV67" s="963"/>
      <c r="DX67" s="202"/>
      <c r="DY67" s="202"/>
      <c r="DZ67" s="202"/>
      <c r="EA67" s="202"/>
    </row>
    <row r="68" spans="34:170" ht="15.75" thickBot="1">
      <c r="BP68" s="981"/>
      <c r="BQ68" s="982"/>
      <c r="BR68" s="982"/>
      <c r="BS68" s="982"/>
      <c r="BT68" s="982"/>
      <c r="BU68" s="982"/>
      <c r="BV68" s="982"/>
      <c r="BW68" s="982"/>
      <c r="BX68" s="982"/>
      <c r="BY68" s="982"/>
      <c r="BZ68" s="983"/>
      <c r="CB68" s="981"/>
      <c r="CC68" s="982"/>
      <c r="CD68" s="982"/>
      <c r="CE68" s="982"/>
      <c r="CF68" s="982"/>
      <c r="CG68" s="982"/>
      <c r="CH68" s="982"/>
      <c r="CI68" s="982"/>
      <c r="CJ68" s="982"/>
      <c r="CK68" s="982"/>
      <c r="CL68" s="983"/>
      <c r="CN68" s="964"/>
      <c r="CO68" s="965"/>
      <c r="CP68" s="965"/>
      <c r="CQ68" s="965"/>
      <c r="CR68" s="965"/>
      <c r="CS68" s="965"/>
      <c r="CT68" s="965"/>
      <c r="CU68" s="965"/>
      <c r="CV68" s="965"/>
      <c r="CW68" s="965"/>
      <c r="CX68" s="966"/>
      <c r="CZ68" s="964"/>
      <c r="DA68" s="965"/>
      <c r="DB68" s="965"/>
      <c r="DC68" s="965"/>
      <c r="DD68" s="965"/>
      <c r="DE68" s="965"/>
      <c r="DF68" s="965"/>
      <c r="DG68" s="965"/>
      <c r="DH68" s="965"/>
      <c r="DI68" s="965"/>
      <c r="DJ68" s="966"/>
      <c r="DL68" s="964"/>
      <c r="DM68" s="965"/>
      <c r="DN68" s="965"/>
      <c r="DO68" s="965"/>
      <c r="DP68" s="965"/>
      <c r="DQ68" s="965"/>
      <c r="DR68" s="965"/>
      <c r="DS68" s="965"/>
      <c r="DT68" s="965"/>
      <c r="DU68" s="965"/>
      <c r="DV68" s="966"/>
      <c r="DX68" s="202"/>
      <c r="DY68" s="202"/>
      <c r="DZ68" s="202"/>
      <c r="EA68" s="202"/>
    </row>
    <row r="69" spans="34:170">
      <c r="DX69" s="202"/>
      <c r="DY69" s="202"/>
      <c r="DZ69" s="202"/>
      <c r="EA69" s="202"/>
    </row>
    <row r="70" spans="34:170">
      <c r="AH70" s="443"/>
      <c r="DX70" s="202"/>
      <c r="DY70" s="202"/>
      <c r="DZ70" s="202"/>
      <c r="EA70" s="202"/>
      <c r="EH70" s="201"/>
    </row>
    <row r="71" spans="34:170">
      <c r="DX71" s="202"/>
      <c r="DY71" s="202"/>
      <c r="DZ71" s="202"/>
      <c r="EA71" s="202"/>
    </row>
    <row r="72" spans="34:170">
      <c r="DX72" s="202"/>
      <c r="DY72" s="202"/>
      <c r="DZ72" s="202"/>
      <c r="EA72" s="202"/>
    </row>
    <row r="73" spans="34:170">
      <c r="DX73" s="202"/>
      <c r="DY73" s="202"/>
      <c r="DZ73" s="202"/>
      <c r="EA73" s="202"/>
    </row>
    <row r="74" spans="34:170">
      <c r="DX74" s="202"/>
      <c r="DY74" s="202"/>
      <c r="DZ74" s="202"/>
      <c r="EA74" s="202"/>
    </row>
    <row r="75" spans="34:170">
      <c r="DX75" s="202"/>
      <c r="DY75" s="202"/>
      <c r="DZ75" s="202"/>
      <c r="EA75" s="202"/>
    </row>
    <row r="76" spans="34:170">
      <c r="DX76" s="202"/>
      <c r="DY76" s="202"/>
      <c r="DZ76" s="202"/>
      <c r="EA76" s="202"/>
    </row>
    <row r="77" spans="34:170">
      <c r="DX77" s="202"/>
      <c r="DY77" s="202"/>
      <c r="DZ77" s="202"/>
      <c r="EA77" s="202"/>
    </row>
    <row r="78" spans="34:170">
      <c r="DX78" s="202"/>
      <c r="DY78" s="202"/>
      <c r="DZ78" s="202"/>
      <c r="EA78" s="202"/>
    </row>
    <row r="79" spans="34:170">
      <c r="DX79" s="202"/>
      <c r="DY79" s="202"/>
      <c r="DZ79" s="202"/>
      <c r="EA79" s="202"/>
    </row>
    <row r="80" spans="34:170">
      <c r="DX80" s="202"/>
      <c r="DY80" s="202"/>
      <c r="DZ80" s="202"/>
      <c r="EA80" s="202"/>
    </row>
    <row r="81" spans="128:131">
      <c r="DX81" s="202"/>
      <c r="DY81" s="202"/>
      <c r="DZ81" s="202"/>
      <c r="EA81" s="202"/>
    </row>
    <row r="82" spans="128:131">
      <c r="DX82" s="202"/>
      <c r="DY82" s="202"/>
      <c r="DZ82" s="202"/>
      <c r="EA82" s="202"/>
    </row>
    <row r="83" spans="128:131">
      <c r="DX83" s="202"/>
      <c r="DY83" s="202"/>
      <c r="DZ83" s="202"/>
      <c r="EA83" s="202"/>
    </row>
    <row r="84" spans="128:131">
      <c r="DX84" s="202"/>
      <c r="DY84" s="202"/>
      <c r="DZ84" s="202"/>
      <c r="EA84" s="202"/>
    </row>
    <row r="85" spans="128:131">
      <c r="DX85" s="202"/>
      <c r="DY85" s="202"/>
      <c r="DZ85" s="202"/>
      <c r="EA85" s="202"/>
    </row>
    <row r="86" spans="128:131">
      <c r="DX86" s="202"/>
      <c r="DY86" s="202"/>
      <c r="DZ86" s="202"/>
      <c r="EA86" s="202"/>
    </row>
    <row r="87" spans="128:131">
      <c r="DX87" s="202"/>
      <c r="DY87" s="202"/>
      <c r="DZ87" s="202"/>
      <c r="EA87" s="202"/>
    </row>
    <row r="88" spans="128:131">
      <c r="DX88" s="202"/>
      <c r="DY88" s="202"/>
      <c r="DZ88" s="202"/>
      <c r="EA88" s="202"/>
    </row>
    <row r="89" spans="128:131">
      <c r="DX89" s="202"/>
      <c r="DY89" s="202"/>
      <c r="DZ89" s="202"/>
      <c r="EA89" s="202"/>
    </row>
    <row r="90" spans="128:131">
      <c r="DX90" s="202"/>
      <c r="DY90" s="202"/>
      <c r="DZ90" s="202"/>
      <c r="EA90" s="202"/>
    </row>
    <row r="91" spans="128:131">
      <c r="DX91" s="202"/>
      <c r="DY91" s="202"/>
      <c r="DZ91" s="202"/>
      <c r="EA91" s="202"/>
    </row>
    <row r="92" spans="128:131">
      <c r="DX92" s="202"/>
      <c r="DY92" s="202"/>
      <c r="DZ92" s="202"/>
      <c r="EA92" s="202"/>
    </row>
    <row r="93" spans="128:131">
      <c r="DX93" s="202"/>
      <c r="DY93" s="202"/>
      <c r="DZ93" s="202"/>
      <c r="EA93" s="202"/>
    </row>
    <row r="94" spans="128:131">
      <c r="DX94" s="202"/>
      <c r="DY94" s="202"/>
      <c r="DZ94" s="202"/>
      <c r="EA94" s="202"/>
    </row>
    <row r="95" spans="128:131">
      <c r="DX95" s="202"/>
      <c r="DY95" s="202"/>
      <c r="DZ95" s="202"/>
      <c r="EA95" s="202"/>
    </row>
    <row r="96" spans="128:131">
      <c r="DX96" s="202"/>
      <c r="DY96" s="202"/>
      <c r="DZ96" s="202"/>
      <c r="EA96" s="202"/>
    </row>
    <row r="97" spans="128:131">
      <c r="DX97" s="202"/>
      <c r="DY97" s="202"/>
      <c r="DZ97" s="202"/>
      <c r="EA97" s="202"/>
    </row>
    <row r="98" spans="128:131">
      <c r="DX98" s="202"/>
      <c r="DY98" s="202"/>
      <c r="DZ98" s="202"/>
      <c r="EA98" s="202"/>
    </row>
    <row r="99" spans="128:131">
      <c r="DX99" s="202"/>
      <c r="DY99" s="202"/>
      <c r="DZ99" s="202"/>
      <c r="EA99" s="202"/>
    </row>
    <row r="100" spans="128:131">
      <c r="DX100" s="202"/>
      <c r="DY100" s="202"/>
      <c r="DZ100" s="202"/>
      <c r="EA100" s="202"/>
    </row>
    <row r="101" spans="128:131">
      <c r="DX101" s="202"/>
      <c r="DY101" s="202"/>
      <c r="DZ101" s="202"/>
      <c r="EA101" s="202"/>
    </row>
    <row r="102" spans="128:131">
      <c r="DX102" s="202"/>
      <c r="DY102" s="202"/>
      <c r="DZ102" s="202"/>
      <c r="EA102" s="202"/>
    </row>
    <row r="103" spans="128:131">
      <c r="DX103" s="202"/>
      <c r="DY103" s="202"/>
      <c r="DZ103" s="202"/>
      <c r="EA103" s="202"/>
    </row>
    <row r="104" spans="128:131">
      <c r="DX104" s="202"/>
      <c r="DY104" s="202"/>
      <c r="DZ104" s="202"/>
      <c r="EA104" s="202"/>
    </row>
    <row r="105" spans="128:131">
      <c r="DX105" s="202"/>
      <c r="DY105" s="202"/>
      <c r="DZ105" s="202"/>
      <c r="EA105" s="202"/>
    </row>
    <row r="106" spans="128:131">
      <c r="DX106" s="202"/>
      <c r="DY106" s="202"/>
      <c r="DZ106" s="202"/>
      <c r="EA106" s="202"/>
    </row>
    <row r="107" spans="128:131">
      <c r="DX107" s="202"/>
      <c r="DY107" s="202"/>
      <c r="DZ107" s="202"/>
      <c r="EA107" s="202"/>
    </row>
    <row r="108" spans="128:131">
      <c r="DX108" s="202"/>
      <c r="DY108" s="202"/>
      <c r="DZ108" s="202"/>
      <c r="EA108" s="202"/>
    </row>
    <row r="109" spans="128:131">
      <c r="DX109" s="202"/>
      <c r="DY109" s="202"/>
      <c r="DZ109" s="202"/>
      <c r="EA109" s="202"/>
    </row>
    <row r="110" spans="128:131">
      <c r="DX110" s="202"/>
      <c r="DY110" s="202"/>
      <c r="DZ110" s="202"/>
      <c r="EA110" s="202"/>
    </row>
    <row r="111" spans="128:131">
      <c r="DX111" s="202"/>
      <c r="DY111" s="202"/>
      <c r="DZ111" s="202"/>
      <c r="EA111" s="202"/>
    </row>
    <row r="112" spans="128:131">
      <c r="DX112" s="202"/>
      <c r="DY112" s="202"/>
      <c r="DZ112" s="202"/>
      <c r="EA112" s="202"/>
    </row>
    <row r="113" spans="128:131">
      <c r="DX113" s="202"/>
      <c r="DY113" s="202"/>
      <c r="DZ113" s="202"/>
      <c r="EA113" s="202"/>
    </row>
    <row r="114" spans="128:131">
      <c r="DX114" s="202"/>
      <c r="DY114" s="202"/>
      <c r="DZ114" s="202"/>
      <c r="EA114" s="202"/>
    </row>
    <row r="115" spans="128:131">
      <c r="DX115" s="202"/>
      <c r="DY115" s="202"/>
      <c r="DZ115" s="202"/>
      <c r="EA115" s="202"/>
    </row>
    <row r="116" spans="128:131">
      <c r="DX116" s="202"/>
      <c r="DY116" s="202"/>
      <c r="DZ116" s="202"/>
      <c r="EA116" s="202"/>
    </row>
    <row r="117" spans="128:131">
      <c r="DX117" s="202"/>
      <c r="DY117" s="202"/>
      <c r="DZ117" s="202"/>
      <c r="EA117" s="202"/>
    </row>
    <row r="118" spans="128:131">
      <c r="DX118" s="202"/>
      <c r="DY118" s="202"/>
      <c r="DZ118" s="202"/>
      <c r="EA118" s="202"/>
    </row>
    <row r="119" spans="128:131">
      <c r="DX119" s="202"/>
      <c r="DY119" s="202"/>
      <c r="DZ119" s="202"/>
      <c r="EA119" s="202"/>
    </row>
    <row r="120" spans="128:131">
      <c r="DX120" s="202"/>
      <c r="DY120" s="202"/>
      <c r="DZ120" s="202"/>
      <c r="EA120" s="202"/>
    </row>
    <row r="121" spans="128:131">
      <c r="DX121" s="202"/>
      <c r="DY121" s="202"/>
      <c r="DZ121" s="202"/>
      <c r="EA121" s="202"/>
    </row>
    <row r="122" spans="128:131">
      <c r="DX122" s="202"/>
      <c r="DY122" s="202"/>
      <c r="DZ122" s="202"/>
      <c r="EA122" s="202"/>
    </row>
    <row r="123" spans="128:131">
      <c r="DX123" s="202"/>
      <c r="DY123" s="202"/>
      <c r="DZ123" s="202"/>
      <c r="EA123" s="202"/>
    </row>
    <row r="124" spans="128:131">
      <c r="DX124" s="202"/>
      <c r="DY124" s="202"/>
      <c r="DZ124" s="202"/>
      <c r="EA124" s="202"/>
    </row>
    <row r="125" spans="128:131">
      <c r="DX125" s="202"/>
      <c r="DY125" s="202"/>
      <c r="DZ125" s="202"/>
      <c r="EA125" s="202"/>
    </row>
    <row r="126" spans="128:131">
      <c r="DX126" s="202"/>
      <c r="DY126" s="202"/>
      <c r="DZ126" s="202"/>
      <c r="EA126" s="202"/>
    </row>
    <row r="127" spans="128:131">
      <c r="DX127" s="202"/>
      <c r="DY127" s="202"/>
      <c r="DZ127" s="202"/>
      <c r="EA127" s="202"/>
    </row>
    <row r="128" spans="128:131">
      <c r="DX128" s="202"/>
      <c r="DY128" s="202"/>
      <c r="DZ128" s="202"/>
      <c r="EA128" s="202"/>
    </row>
    <row r="129" spans="128:131">
      <c r="DX129" s="202"/>
      <c r="DY129" s="202"/>
      <c r="DZ129" s="202"/>
      <c r="EA129" s="202"/>
    </row>
    <row r="130" spans="128:131">
      <c r="DX130" s="202"/>
      <c r="DY130" s="202"/>
      <c r="DZ130" s="202"/>
      <c r="EA130" s="202"/>
    </row>
    <row r="131" spans="128:131">
      <c r="DX131" s="202"/>
      <c r="DY131" s="202"/>
      <c r="DZ131" s="202"/>
      <c r="EA131" s="202"/>
    </row>
    <row r="132" spans="128:131">
      <c r="DX132" s="202"/>
      <c r="DY132" s="202"/>
      <c r="DZ132" s="202"/>
      <c r="EA132" s="202"/>
    </row>
    <row r="133" spans="128:131">
      <c r="DX133" s="202"/>
      <c r="DY133" s="202"/>
      <c r="DZ133" s="202"/>
      <c r="EA133" s="202"/>
    </row>
    <row r="134" spans="128:131">
      <c r="DX134" s="202"/>
      <c r="DY134" s="202"/>
      <c r="DZ134" s="202"/>
      <c r="EA134" s="202"/>
    </row>
    <row r="135" spans="128:131">
      <c r="DX135" s="202"/>
      <c r="DY135" s="202"/>
      <c r="DZ135" s="202"/>
      <c r="EA135" s="202"/>
    </row>
    <row r="136" spans="128:131">
      <c r="DX136" s="202"/>
      <c r="DY136" s="202"/>
      <c r="DZ136" s="202"/>
      <c r="EA136" s="202"/>
    </row>
    <row r="137" spans="128:131">
      <c r="DX137" s="202"/>
      <c r="DY137" s="202"/>
      <c r="DZ137" s="202"/>
      <c r="EA137" s="202"/>
    </row>
    <row r="138" spans="128:131">
      <c r="DX138" s="202"/>
      <c r="DY138" s="202"/>
      <c r="DZ138" s="202"/>
      <c r="EA138" s="202"/>
    </row>
    <row r="139" spans="128:131">
      <c r="DX139" s="202"/>
      <c r="DY139" s="202"/>
      <c r="DZ139" s="202"/>
      <c r="EA139" s="202"/>
    </row>
    <row r="140" spans="128:131">
      <c r="DX140" s="202"/>
      <c r="DY140" s="202"/>
      <c r="DZ140" s="202"/>
      <c r="EA140" s="202"/>
    </row>
    <row r="141" spans="128:131">
      <c r="DX141" s="202"/>
      <c r="DY141" s="202"/>
      <c r="DZ141" s="202"/>
      <c r="EA141" s="202"/>
    </row>
    <row r="142" spans="128:131">
      <c r="DX142" s="202"/>
      <c r="DY142" s="202"/>
      <c r="DZ142" s="202"/>
      <c r="EA142" s="202"/>
    </row>
    <row r="143" spans="128:131">
      <c r="DX143" s="202"/>
      <c r="DY143" s="202"/>
      <c r="DZ143" s="202"/>
      <c r="EA143" s="202"/>
    </row>
    <row r="144" spans="128:131">
      <c r="DX144" s="202"/>
      <c r="DY144" s="202"/>
      <c r="DZ144" s="202"/>
      <c r="EA144" s="202"/>
    </row>
    <row r="145" spans="128:131">
      <c r="DX145" s="202"/>
      <c r="DY145" s="202"/>
      <c r="DZ145" s="202"/>
      <c r="EA145" s="202"/>
    </row>
    <row r="146" spans="128:131">
      <c r="DX146" s="202"/>
      <c r="DY146" s="202"/>
      <c r="DZ146" s="202"/>
      <c r="EA146" s="202"/>
    </row>
    <row r="147" spans="128:131">
      <c r="DX147" s="202"/>
      <c r="DY147" s="202"/>
      <c r="DZ147" s="202"/>
      <c r="EA147" s="202"/>
    </row>
    <row r="148" spans="128:131">
      <c r="DX148" s="202"/>
      <c r="DY148" s="202"/>
      <c r="DZ148" s="202"/>
      <c r="EA148" s="202"/>
    </row>
    <row r="149" spans="128:131">
      <c r="DX149" s="202"/>
      <c r="DY149" s="202"/>
      <c r="DZ149" s="202"/>
      <c r="EA149" s="202"/>
    </row>
    <row r="150" spans="128:131">
      <c r="DX150" s="202"/>
      <c r="DY150" s="202"/>
      <c r="DZ150" s="202"/>
      <c r="EA150" s="202"/>
    </row>
    <row r="151" spans="128:131">
      <c r="DX151" s="202"/>
      <c r="DY151" s="202"/>
      <c r="DZ151" s="202"/>
      <c r="EA151" s="202"/>
    </row>
    <row r="152" spans="128:131">
      <c r="DX152" s="202"/>
      <c r="DY152" s="202"/>
      <c r="DZ152" s="202"/>
      <c r="EA152" s="202"/>
    </row>
    <row r="153" spans="128:131">
      <c r="DX153" s="202"/>
      <c r="DY153" s="202"/>
      <c r="DZ153" s="202"/>
      <c r="EA153" s="202"/>
    </row>
    <row r="154" spans="128:131">
      <c r="DX154" s="202"/>
      <c r="DY154" s="202"/>
      <c r="DZ154" s="202"/>
      <c r="EA154" s="202"/>
    </row>
    <row r="155" spans="128:131">
      <c r="DX155" s="202"/>
      <c r="DY155" s="202"/>
      <c r="DZ155" s="202"/>
      <c r="EA155" s="202"/>
    </row>
    <row r="156" spans="128:131">
      <c r="DX156" s="202"/>
      <c r="DY156" s="202"/>
      <c r="DZ156" s="202"/>
      <c r="EA156" s="202"/>
    </row>
    <row r="157" spans="128:131">
      <c r="DX157" s="202"/>
      <c r="DY157" s="202"/>
      <c r="DZ157" s="202"/>
      <c r="EA157" s="202"/>
    </row>
    <row r="158" spans="128:131">
      <c r="DX158" s="202"/>
      <c r="DY158" s="202"/>
      <c r="DZ158" s="202"/>
      <c r="EA158" s="202"/>
    </row>
    <row r="159" spans="128:131">
      <c r="DX159" s="202"/>
      <c r="DY159" s="202"/>
      <c r="DZ159" s="202"/>
      <c r="EA159" s="202"/>
    </row>
    <row r="160" spans="128:131">
      <c r="DX160" s="202"/>
      <c r="DY160" s="202"/>
      <c r="DZ160" s="202"/>
      <c r="EA160" s="202"/>
    </row>
    <row r="161" spans="128:131">
      <c r="DX161" s="202"/>
      <c r="DY161" s="202"/>
      <c r="DZ161" s="202"/>
      <c r="EA161" s="202"/>
    </row>
    <row r="162" spans="128:131">
      <c r="DX162" s="202"/>
      <c r="DY162" s="202"/>
      <c r="DZ162" s="202"/>
      <c r="EA162" s="202"/>
    </row>
    <row r="163" spans="128:131">
      <c r="DX163" s="202"/>
      <c r="DY163" s="202"/>
      <c r="DZ163" s="202"/>
      <c r="EA163" s="202"/>
    </row>
    <row r="164" spans="128:131">
      <c r="DX164" s="202"/>
      <c r="DY164" s="202"/>
      <c r="DZ164" s="202"/>
      <c r="EA164" s="202"/>
    </row>
    <row r="165" spans="128:131">
      <c r="DX165" s="202"/>
      <c r="DY165" s="202"/>
      <c r="DZ165" s="202"/>
      <c r="EA165" s="202"/>
    </row>
    <row r="166" spans="128:131">
      <c r="DX166" s="202"/>
      <c r="DY166" s="202"/>
      <c r="DZ166" s="202"/>
      <c r="EA166" s="202"/>
    </row>
    <row r="167" spans="128:131">
      <c r="DX167" s="202"/>
      <c r="DY167" s="202"/>
      <c r="DZ167" s="202"/>
      <c r="EA167" s="202"/>
    </row>
    <row r="168" spans="128:131">
      <c r="DX168" s="202"/>
      <c r="DY168" s="202"/>
      <c r="DZ168" s="202"/>
      <c r="EA168" s="202"/>
    </row>
    <row r="169" spans="128:131">
      <c r="DX169" s="202"/>
      <c r="DY169" s="202"/>
      <c r="DZ169" s="202"/>
      <c r="EA169" s="202"/>
    </row>
    <row r="170" spans="128:131">
      <c r="DX170" s="202"/>
      <c r="DY170" s="202"/>
      <c r="DZ170" s="202"/>
      <c r="EA170" s="202"/>
    </row>
    <row r="171" spans="128:131">
      <c r="DX171" s="202"/>
      <c r="DY171" s="202"/>
      <c r="DZ171" s="202"/>
      <c r="EA171" s="202"/>
    </row>
    <row r="172" spans="128:131">
      <c r="DX172" s="202"/>
      <c r="DY172" s="202"/>
      <c r="DZ172" s="202"/>
      <c r="EA172" s="202"/>
    </row>
    <row r="173" spans="128:131">
      <c r="DX173" s="202"/>
      <c r="DY173" s="202"/>
      <c r="DZ173" s="202"/>
      <c r="EA173" s="202"/>
    </row>
    <row r="174" spans="128:131">
      <c r="DX174" s="202"/>
      <c r="DY174" s="202"/>
      <c r="DZ174" s="202"/>
      <c r="EA174" s="202"/>
    </row>
    <row r="175" spans="128:131">
      <c r="DX175" s="202"/>
      <c r="DY175" s="202"/>
      <c r="DZ175" s="202"/>
      <c r="EA175" s="202"/>
    </row>
    <row r="176" spans="128:131">
      <c r="DX176" s="202"/>
      <c r="DY176" s="202"/>
      <c r="DZ176" s="202"/>
      <c r="EA176" s="202"/>
    </row>
    <row r="177" spans="128:131">
      <c r="DX177" s="202"/>
      <c r="DY177" s="202"/>
      <c r="DZ177" s="202"/>
      <c r="EA177" s="202"/>
    </row>
    <row r="178" spans="128:131">
      <c r="DX178" s="202"/>
      <c r="DY178" s="202"/>
      <c r="DZ178" s="202"/>
      <c r="EA178" s="202"/>
    </row>
    <row r="179" spans="128:131">
      <c r="DX179" s="202"/>
      <c r="DY179" s="202"/>
      <c r="DZ179" s="202"/>
      <c r="EA179" s="202"/>
    </row>
    <row r="180" spans="128:131">
      <c r="DX180" s="202"/>
      <c r="DY180" s="202"/>
      <c r="DZ180" s="202"/>
      <c r="EA180" s="202"/>
    </row>
    <row r="181" spans="128:131">
      <c r="DX181" s="202"/>
      <c r="DY181" s="202"/>
      <c r="DZ181" s="202"/>
      <c r="EA181" s="202"/>
    </row>
    <row r="182" spans="128:131">
      <c r="DX182" s="202"/>
      <c r="DY182" s="202"/>
      <c r="DZ182" s="202"/>
      <c r="EA182" s="202"/>
    </row>
    <row r="183" spans="128:131">
      <c r="DX183" s="202"/>
      <c r="DY183" s="202"/>
      <c r="DZ183" s="202"/>
      <c r="EA183" s="202"/>
    </row>
    <row r="184" spans="128:131">
      <c r="DX184" s="202"/>
      <c r="DY184" s="202"/>
      <c r="DZ184" s="202"/>
      <c r="EA184" s="202"/>
    </row>
    <row r="185" spans="128:131">
      <c r="DX185" s="202"/>
      <c r="DY185" s="202"/>
      <c r="DZ185" s="202"/>
      <c r="EA185" s="202"/>
    </row>
    <row r="186" spans="128:131">
      <c r="DX186" s="202"/>
      <c r="DY186" s="202"/>
      <c r="DZ186" s="202"/>
      <c r="EA186" s="202"/>
    </row>
    <row r="187" spans="128:131">
      <c r="DX187" s="202"/>
      <c r="DY187" s="202"/>
      <c r="DZ187" s="202"/>
      <c r="EA187" s="202"/>
    </row>
    <row r="188" spans="128:131">
      <c r="DX188" s="202"/>
      <c r="DY188" s="202"/>
      <c r="DZ188" s="202"/>
      <c r="EA188" s="202"/>
    </row>
    <row r="189" spans="128:131">
      <c r="DX189" s="202"/>
      <c r="DY189" s="202"/>
      <c r="DZ189" s="202"/>
      <c r="EA189" s="202"/>
    </row>
    <row r="190" spans="128:131">
      <c r="DX190" s="202"/>
      <c r="DY190" s="202"/>
      <c r="DZ190" s="202"/>
      <c r="EA190" s="202"/>
    </row>
    <row r="191" spans="128:131">
      <c r="DX191" s="202"/>
      <c r="DY191" s="202"/>
      <c r="DZ191" s="202"/>
      <c r="EA191" s="202"/>
    </row>
    <row r="192" spans="128:131">
      <c r="DX192" s="202"/>
      <c r="DY192" s="202"/>
      <c r="DZ192" s="202"/>
      <c r="EA192" s="202"/>
    </row>
    <row r="193" spans="128:131">
      <c r="DX193" s="202"/>
      <c r="DY193" s="202"/>
      <c r="DZ193" s="202"/>
      <c r="EA193" s="202"/>
    </row>
    <row r="194" spans="128:131">
      <c r="DX194" s="202"/>
      <c r="DY194" s="202"/>
      <c r="DZ194" s="202"/>
      <c r="EA194" s="202"/>
    </row>
    <row r="195" spans="128:131">
      <c r="DX195" s="202"/>
      <c r="DY195" s="202"/>
      <c r="DZ195" s="202"/>
      <c r="EA195" s="202"/>
    </row>
  </sheetData>
  <mergeCells count="24">
    <mergeCell ref="AZ1:BA5"/>
    <mergeCell ref="A8:L17"/>
    <mergeCell ref="BP64:BZ68"/>
    <mergeCell ref="CB64:CL68"/>
    <mergeCell ref="A20:E21"/>
    <mergeCell ref="J21:M23"/>
    <mergeCell ref="J26:M28"/>
    <mergeCell ref="J31:M33"/>
    <mergeCell ref="J36:M38"/>
    <mergeCell ref="CN64:CX68"/>
    <mergeCell ref="CZ64:DJ68"/>
    <mergeCell ref="DL64:DV68"/>
    <mergeCell ref="BD7:BN7"/>
    <mergeCell ref="BP7:BZ7"/>
    <mergeCell ref="CB7:CL7"/>
    <mergeCell ref="CN7:CX7"/>
    <mergeCell ref="CZ7:DJ7"/>
    <mergeCell ref="DL7:DV7"/>
    <mergeCell ref="DT1:DU5"/>
    <mergeCell ref="BL1:BM5"/>
    <mergeCell ref="BX1:BY5"/>
    <mergeCell ref="CJ1:CK5"/>
    <mergeCell ref="CV1:CW5"/>
    <mergeCell ref="DH1:DI5"/>
  </mergeCells>
  <conditionalFormatting sqref="DU19:DU28 DU30:DU31 DU33:DU35 DU37 DU39:DU41">
    <cfRule type="uniqueValues" dxfId="3" priority="4" stopIfTrue="1"/>
  </conditionalFormatting>
  <conditionalFormatting sqref="DU44:DU48 DU50:DU63">
    <cfRule type="uniqueValues" dxfId="2" priority="3" stopIfTrue="1"/>
  </conditionalFormatting>
  <conditionalFormatting sqref="DV19:DV25 DV27:DV42">
    <cfRule type="uniqueValues" dxfId="1" priority="2" stopIfTrue="1"/>
  </conditionalFormatting>
  <conditionalFormatting sqref="DV43:DV54 DV56:DV62">
    <cfRule type="uniqueValues" dxfId="0" priority="1" stopIfTrue="1"/>
  </conditionalFormatting>
  <pageMargins left="0.7" right="0.7" top="0.75" bottom="0.75" header="0.3" footer="0.3"/>
  <pageSetup orientation="portrait" r:id="rId1"/>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EADEC4-7914-489F-AFB9-7EF775060609}">
  <sheetPr>
    <tabColor theme="8" tint="0.59999389629810485"/>
  </sheetPr>
  <dimension ref="A1:L116"/>
  <sheetViews>
    <sheetView zoomScale="75" zoomScaleNormal="75" workbookViewId="0">
      <selection activeCell="A7" sqref="A7:G46"/>
    </sheetView>
  </sheetViews>
  <sheetFormatPr defaultColWidth="11.42578125" defaultRowHeight="15"/>
  <cols>
    <col min="1" max="1" width="18" style="3" customWidth="1"/>
    <col min="2" max="2" width="33.7109375" style="3" customWidth="1"/>
    <col min="3" max="3" width="22.28515625" style="3" customWidth="1"/>
    <col min="4" max="4" width="18" style="3" customWidth="1"/>
    <col min="5" max="5" width="11.42578125" style="3"/>
    <col min="6" max="6" width="16.28515625" style="3" customWidth="1"/>
    <col min="7" max="7" width="109.42578125" style="3" customWidth="1"/>
    <col min="8" max="16384" width="11.42578125" style="3"/>
  </cols>
  <sheetData>
    <row r="1" spans="1:12">
      <c r="A1" s="989"/>
      <c r="B1" s="989"/>
      <c r="C1" s="989"/>
      <c r="D1" s="989"/>
      <c r="E1" s="989"/>
      <c r="F1" s="990"/>
      <c r="G1" s="990"/>
    </row>
    <row r="2" spans="1:12">
      <c r="A2" s="990"/>
      <c r="B2" s="990"/>
      <c r="C2" s="990"/>
      <c r="D2" s="990"/>
      <c r="E2" s="990"/>
      <c r="F2" s="990"/>
      <c r="G2" s="990"/>
    </row>
    <row r="3" spans="1:12">
      <c r="A3" s="499"/>
      <c r="B3" s="499"/>
      <c r="C3" s="499"/>
      <c r="D3" s="499"/>
      <c r="E3" s="499"/>
      <c r="F3" s="990"/>
      <c r="G3" s="990"/>
    </row>
    <row r="4" spans="1:12">
      <c r="A4" s="499"/>
      <c r="B4" s="499"/>
      <c r="C4" s="499"/>
      <c r="D4" s="499"/>
      <c r="E4" s="499"/>
      <c r="F4" s="498"/>
      <c r="G4" s="498"/>
    </row>
    <row r="5" spans="1:12">
      <c r="A5" s="991" t="s">
        <v>1352</v>
      </c>
      <c r="B5" s="991"/>
      <c r="C5" s="991"/>
      <c r="D5" s="991"/>
      <c r="E5" s="991"/>
      <c r="F5" s="991"/>
      <c r="G5" s="991"/>
    </row>
    <row r="6" spans="1:12">
      <c r="A6" s="991"/>
      <c r="B6" s="991"/>
      <c r="C6" s="991"/>
      <c r="D6" s="991"/>
      <c r="E6" s="991"/>
      <c r="F6" s="991"/>
      <c r="G6" s="991"/>
    </row>
    <row r="7" spans="1:12" ht="16.5" customHeight="1">
      <c r="A7" s="992" t="s">
        <v>1353</v>
      </c>
      <c r="B7" s="993"/>
      <c r="C7" s="993"/>
      <c r="D7" s="993"/>
      <c r="E7" s="993"/>
      <c r="F7" s="993"/>
      <c r="G7" s="994"/>
    </row>
    <row r="8" spans="1:12">
      <c r="A8" s="995"/>
      <c r="B8" s="996"/>
      <c r="C8" s="996"/>
      <c r="D8" s="996"/>
      <c r="E8" s="996"/>
      <c r="F8" s="996"/>
      <c r="G8" s="997"/>
    </row>
    <row r="9" spans="1:12">
      <c r="A9" s="995"/>
      <c r="B9" s="996"/>
      <c r="C9" s="996"/>
      <c r="D9" s="996"/>
      <c r="E9" s="996"/>
      <c r="F9" s="996"/>
      <c r="G9" s="997"/>
    </row>
    <row r="10" spans="1:12">
      <c r="A10" s="995"/>
      <c r="B10" s="996"/>
      <c r="C10" s="996"/>
      <c r="D10" s="996"/>
      <c r="E10" s="996"/>
      <c r="F10" s="996"/>
      <c r="G10" s="997"/>
    </row>
    <row r="11" spans="1:12">
      <c r="A11" s="995"/>
      <c r="B11" s="996"/>
      <c r="C11" s="996"/>
      <c r="D11" s="996"/>
      <c r="E11" s="996"/>
      <c r="F11" s="996"/>
      <c r="G11" s="997"/>
    </row>
    <row r="12" spans="1:12">
      <c r="A12" s="995"/>
      <c r="B12" s="996"/>
      <c r="C12" s="996"/>
      <c r="D12" s="996"/>
      <c r="E12" s="996"/>
      <c r="F12" s="996"/>
      <c r="G12" s="997"/>
    </row>
    <row r="13" spans="1:12">
      <c r="A13" s="995"/>
      <c r="B13" s="996"/>
      <c r="C13" s="996"/>
      <c r="D13" s="996"/>
      <c r="E13" s="996"/>
      <c r="F13" s="996"/>
      <c r="G13" s="997"/>
      <c r="K13" s="313"/>
      <c r="L13" s="373"/>
    </row>
    <row r="14" spans="1:12">
      <c r="A14" s="995"/>
      <c r="B14" s="996"/>
      <c r="C14" s="996"/>
      <c r="D14" s="996"/>
      <c r="E14" s="996"/>
      <c r="F14" s="996"/>
      <c r="G14" s="997"/>
      <c r="K14" s="313"/>
      <c r="L14" s="316"/>
    </row>
    <row r="15" spans="1:12">
      <c r="A15" s="995"/>
      <c r="B15" s="996"/>
      <c r="C15" s="996"/>
      <c r="D15" s="996"/>
      <c r="E15" s="996"/>
      <c r="F15" s="996"/>
      <c r="G15" s="997"/>
    </row>
    <row r="16" spans="1:12">
      <c r="A16" s="995"/>
      <c r="B16" s="996"/>
      <c r="C16" s="996"/>
      <c r="D16" s="996"/>
      <c r="E16" s="996"/>
      <c r="F16" s="996"/>
      <c r="G16" s="997"/>
    </row>
    <row r="17" spans="1:7">
      <c r="A17" s="995"/>
      <c r="B17" s="996"/>
      <c r="C17" s="996"/>
      <c r="D17" s="996"/>
      <c r="E17" s="996"/>
      <c r="F17" s="996"/>
      <c r="G17" s="997"/>
    </row>
    <row r="18" spans="1:7">
      <c r="A18" s="995"/>
      <c r="B18" s="996"/>
      <c r="C18" s="996"/>
      <c r="D18" s="996"/>
      <c r="E18" s="996"/>
      <c r="F18" s="996"/>
      <c r="G18" s="997"/>
    </row>
    <row r="19" spans="1:7">
      <c r="A19" s="995"/>
      <c r="B19" s="996"/>
      <c r="C19" s="996"/>
      <c r="D19" s="996"/>
      <c r="E19" s="996"/>
      <c r="F19" s="996"/>
      <c r="G19" s="997"/>
    </row>
    <row r="20" spans="1:7">
      <c r="A20" s="995"/>
      <c r="B20" s="996"/>
      <c r="C20" s="996"/>
      <c r="D20" s="996"/>
      <c r="E20" s="996"/>
      <c r="F20" s="996"/>
      <c r="G20" s="997"/>
    </row>
    <row r="21" spans="1:7">
      <c r="A21" s="995"/>
      <c r="B21" s="996"/>
      <c r="C21" s="996"/>
      <c r="D21" s="996"/>
      <c r="E21" s="996"/>
      <c r="F21" s="996"/>
      <c r="G21" s="997"/>
    </row>
    <row r="22" spans="1:7">
      <c r="A22" s="995"/>
      <c r="B22" s="996"/>
      <c r="C22" s="996"/>
      <c r="D22" s="996"/>
      <c r="E22" s="996"/>
      <c r="F22" s="996"/>
      <c r="G22" s="997"/>
    </row>
    <row r="23" spans="1:7">
      <c r="A23" s="995"/>
      <c r="B23" s="996"/>
      <c r="C23" s="996"/>
      <c r="D23" s="996"/>
      <c r="E23" s="996"/>
      <c r="F23" s="996"/>
      <c r="G23" s="997"/>
    </row>
    <row r="24" spans="1:7">
      <c r="A24" s="995"/>
      <c r="B24" s="996"/>
      <c r="C24" s="996"/>
      <c r="D24" s="996"/>
      <c r="E24" s="996"/>
      <c r="F24" s="996"/>
      <c r="G24" s="997"/>
    </row>
    <row r="25" spans="1:7">
      <c r="A25" s="995"/>
      <c r="B25" s="996"/>
      <c r="C25" s="996"/>
      <c r="D25" s="996"/>
      <c r="E25" s="996"/>
      <c r="F25" s="996"/>
      <c r="G25" s="997"/>
    </row>
    <row r="26" spans="1:7">
      <c r="A26" s="995"/>
      <c r="B26" s="996"/>
      <c r="C26" s="996"/>
      <c r="D26" s="996"/>
      <c r="E26" s="996"/>
      <c r="F26" s="996"/>
      <c r="G26" s="997"/>
    </row>
    <row r="27" spans="1:7">
      <c r="A27" s="995"/>
      <c r="B27" s="996"/>
      <c r="C27" s="996"/>
      <c r="D27" s="996"/>
      <c r="E27" s="996"/>
      <c r="F27" s="996"/>
      <c r="G27" s="997"/>
    </row>
    <row r="28" spans="1:7">
      <c r="A28" s="995"/>
      <c r="B28" s="996"/>
      <c r="C28" s="996"/>
      <c r="D28" s="996"/>
      <c r="E28" s="996"/>
      <c r="F28" s="996"/>
      <c r="G28" s="997"/>
    </row>
    <row r="29" spans="1:7">
      <c r="A29" s="995"/>
      <c r="B29" s="996"/>
      <c r="C29" s="996"/>
      <c r="D29" s="996"/>
      <c r="E29" s="996"/>
      <c r="F29" s="996"/>
      <c r="G29" s="997"/>
    </row>
    <row r="30" spans="1:7">
      <c r="A30" s="995"/>
      <c r="B30" s="996"/>
      <c r="C30" s="996"/>
      <c r="D30" s="996"/>
      <c r="E30" s="996"/>
      <c r="F30" s="996"/>
      <c r="G30" s="997"/>
    </row>
    <row r="31" spans="1:7">
      <c r="A31" s="995"/>
      <c r="B31" s="996"/>
      <c r="C31" s="996"/>
      <c r="D31" s="996"/>
      <c r="E31" s="996"/>
      <c r="F31" s="996"/>
      <c r="G31" s="997"/>
    </row>
    <row r="32" spans="1:7">
      <c r="A32" s="995"/>
      <c r="B32" s="996"/>
      <c r="C32" s="996"/>
      <c r="D32" s="996"/>
      <c r="E32" s="996"/>
      <c r="F32" s="996"/>
      <c r="G32" s="997"/>
    </row>
    <row r="33" spans="1:9">
      <c r="A33" s="995"/>
      <c r="B33" s="996"/>
      <c r="C33" s="996"/>
      <c r="D33" s="996"/>
      <c r="E33" s="996"/>
      <c r="F33" s="996"/>
      <c r="G33" s="997"/>
    </row>
    <row r="34" spans="1:9" ht="132.75" customHeight="1">
      <c r="A34" s="995"/>
      <c r="B34" s="996"/>
      <c r="C34" s="996"/>
      <c r="D34" s="996"/>
      <c r="E34" s="996"/>
      <c r="F34" s="996"/>
      <c r="G34" s="997"/>
    </row>
    <row r="35" spans="1:9">
      <c r="A35" s="995"/>
      <c r="B35" s="996"/>
      <c r="C35" s="996"/>
      <c r="D35" s="996"/>
      <c r="E35" s="996"/>
      <c r="F35" s="996"/>
      <c r="G35" s="997"/>
    </row>
    <row r="36" spans="1:9" ht="59.25" customHeight="1">
      <c r="A36" s="995"/>
      <c r="B36" s="996"/>
      <c r="C36" s="996"/>
      <c r="D36" s="996"/>
      <c r="E36" s="996"/>
      <c r="F36" s="996"/>
      <c r="G36" s="997"/>
    </row>
    <row r="37" spans="1:9">
      <c r="A37" s="995"/>
      <c r="B37" s="996"/>
      <c r="C37" s="996"/>
      <c r="D37" s="996"/>
      <c r="E37" s="996"/>
      <c r="F37" s="996"/>
      <c r="G37" s="997"/>
    </row>
    <row r="38" spans="1:9" ht="62.25" customHeight="1">
      <c r="A38" s="995"/>
      <c r="B38" s="996"/>
      <c r="C38" s="996"/>
      <c r="D38" s="996"/>
      <c r="E38" s="996"/>
      <c r="F38" s="996"/>
      <c r="G38" s="997"/>
    </row>
    <row r="39" spans="1:9" ht="129.75" customHeight="1">
      <c r="A39" s="995"/>
      <c r="B39" s="996"/>
      <c r="C39" s="996"/>
      <c r="D39" s="996"/>
      <c r="E39" s="996"/>
      <c r="F39" s="996"/>
      <c r="G39" s="997"/>
    </row>
    <row r="40" spans="1:9" ht="57" customHeight="1">
      <c r="A40" s="995"/>
      <c r="B40" s="996"/>
      <c r="C40" s="996"/>
      <c r="D40" s="996"/>
      <c r="E40" s="996"/>
      <c r="F40" s="996"/>
      <c r="G40" s="997"/>
    </row>
    <row r="41" spans="1:9" ht="125.25" customHeight="1">
      <c r="A41" s="995"/>
      <c r="B41" s="996"/>
      <c r="C41" s="996"/>
      <c r="D41" s="996"/>
      <c r="E41" s="996"/>
      <c r="F41" s="996"/>
      <c r="G41" s="997"/>
    </row>
    <row r="42" spans="1:9" ht="171.75" customHeight="1">
      <c r="A42" s="995"/>
      <c r="B42" s="996"/>
      <c r="C42" s="996"/>
      <c r="D42" s="996"/>
      <c r="E42" s="996"/>
      <c r="F42" s="996"/>
      <c r="G42" s="997"/>
    </row>
    <row r="43" spans="1:9">
      <c r="A43" s="995"/>
      <c r="B43" s="996"/>
      <c r="C43" s="996"/>
      <c r="D43" s="996"/>
      <c r="E43" s="996"/>
      <c r="F43" s="996"/>
      <c r="G43" s="997"/>
    </row>
    <row r="44" spans="1:9" ht="214.5" customHeight="1">
      <c r="A44" s="995"/>
      <c r="B44" s="996"/>
      <c r="C44" s="996"/>
      <c r="D44" s="996"/>
      <c r="E44" s="996"/>
      <c r="F44" s="996"/>
      <c r="G44" s="997"/>
      <c r="I44" s="700"/>
    </row>
    <row r="45" spans="1:9">
      <c r="A45" s="995"/>
      <c r="B45" s="996"/>
      <c r="C45" s="996"/>
      <c r="D45" s="996"/>
      <c r="E45" s="996"/>
      <c r="F45" s="996"/>
      <c r="G45" s="997"/>
    </row>
    <row r="46" spans="1:9" ht="309.75" customHeight="1">
      <c r="A46" s="998"/>
      <c r="B46" s="999"/>
      <c r="C46" s="999"/>
      <c r="D46" s="999"/>
      <c r="E46" s="999"/>
      <c r="F46" s="999"/>
      <c r="G46" s="1000"/>
    </row>
    <row r="47" spans="1:9">
      <c r="A47" s="1001"/>
      <c r="B47" s="1001"/>
      <c r="C47" s="1001"/>
      <c r="D47" s="1001"/>
      <c r="E47" s="1001"/>
      <c r="F47" s="1001"/>
      <c r="G47" s="1001"/>
    </row>
    <row r="48" spans="1:9" ht="21" customHeight="1">
      <c r="A48" s="1001"/>
      <c r="B48" s="1001"/>
      <c r="C48" s="1001"/>
      <c r="D48" s="1001"/>
      <c r="E48" s="1001"/>
      <c r="F48" s="1001"/>
      <c r="G48" s="1001"/>
    </row>
    <row r="50" spans="1:6">
      <c r="A50" s="115"/>
    </row>
    <row r="51" spans="1:6">
      <c r="A51" s="116"/>
      <c r="B51" s="116"/>
      <c r="C51" s="988"/>
      <c r="D51" s="988"/>
      <c r="E51" s="988"/>
      <c r="F51" s="988"/>
    </row>
    <row r="52" spans="1:6">
      <c r="A52" s="116"/>
      <c r="B52" s="116"/>
      <c r="C52" s="117"/>
      <c r="D52" s="117"/>
      <c r="E52" s="117"/>
      <c r="F52" s="117"/>
    </row>
    <row r="53" spans="1:6">
      <c r="A53" s="118"/>
      <c r="B53" s="119"/>
      <c r="C53" s="78"/>
      <c r="D53" s="78"/>
      <c r="E53" s="78"/>
      <c r="F53" s="78"/>
    </row>
    <row r="54" spans="1:6">
      <c r="A54" s="118"/>
      <c r="B54" s="119"/>
      <c r="C54" s="78"/>
      <c r="D54" s="78"/>
      <c r="E54" s="78"/>
      <c r="F54" s="78"/>
    </row>
    <row r="55" spans="1:6">
      <c r="A55" s="118"/>
      <c r="B55" s="119"/>
      <c r="C55" s="78"/>
      <c r="D55" s="78"/>
      <c r="E55" s="78"/>
      <c r="F55" s="78"/>
    </row>
    <row r="62" spans="1:6">
      <c r="B62" s="151"/>
    </row>
    <row r="71" spans="1:2">
      <c r="B71" s="151"/>
    </row>
    <row r="72" spans="1:2">
      <c r="A72" s="203"/>
      <c r="B72" s="151"/>
    </row>
    <row r="76" spans="1:2">
      <c r="B76" s="151"/>
    </row>
    <row r="116" spans="2:2">
      <c r="B116" s="151"/>
    </row>
  </sheetData>
  <mergeCells count="7">
    <mergeCell ref="C51:F51"/>
    <mergeCell ref="A1:E1"/>
    <mergeCell ref="F1:G3"/>
    <mergeCell ref="A2:E2"/>
    <mergeCell ref="A5:G6"/>
    <mergeCell ref="A7:G46"/>
    <mergeCell ref="A47:G48"/>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MARIA DEL CARMEN RAMIREZ CORDON</dc:creator>
  <cp:keywords/>
  <dc:description/>
  <cp:lastModifiedBy/>
  <cp:revision/>
  <dcterms:created xsi:type="dcterms:W3CDTF">2022-12-12T14:32:32Z</dcterms:created>
  <dcterms:modified xsi:type="dcterms:W3CDTF">2025-02-27T18:42:30Z</dcterms:modified>
  <cp:category/>
  <cp:contentStatus/>
</cp:coreProperties>
</file>