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6.xml" ContentType="application/vnd.openxmlformats-officedocument.drawing+xml"/>
  <Override PartName="/xl/comments1.xml" ContentType="application/vnd.openxmlformats-officedocument.spreadsheetml.comments+xml"/>
  <Override PartName="/xl/drawings/drawing17.xml" ContentType="application/vnd.openxmlformats-officedocument.drawing+xml"/>
  <Override PartName="/xl/comments2.xml" ContentType="application/vnd.openxmlformats-officedocument.spreadsheetml.comments+xml"/>
  <Override PartName="/xl/drawings/drawing18.xml" ContentType="application/vnd.openxmlformats-officedocument.drawing+xml"/>
  <Override PartName="/xl/comments3.xml" ContentType="application/vnd.openxmlformats-officedocument.spreadsheetml.comments+xml"/>
  <Override PartName="/xl/drawings/drawing19.xml" ContentType="application/vnd.openxmlformats-officedocument.drawing+xml"/>
  <Override PartName="/xl/comments4.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2.xml" ContentType="application/vnd.openxmlformats-officedocument.drawing+xml"/>
  <Override PartName="/xl/drawings/drawing23.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4.xml" ContentType="application/vnd.openxmlformats-officedocument.drawing+xml"/>
  <Override PartName="/xl/drawings/drawing2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6.xml" ContentType="application/vnd.openxmlformats-officedocument.drawing+xml"/>
  <Override PartName="/xl/drawings/drawing27.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8.xml" ContentType="application/vnd.openxmlformats-officedocument.drawing+xml"/>
  <Override PartName="/xl/drawings/drawing29.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sedtolimagovco-my.sharepoint.com/personal/geidy_hernandez_sedtolima_gov_co/Documents/SISTEMAS/publicaciones/2024/Calidad/"/>
    </mc:Choice>
  </mc:AlternateContent>
  <xr:revisionPtr revIDLastSave="1724" documentId="8_{A373DA04-8872-471D-8804-136D5D9E6DAC}" xr6:coauthVersionLast="47" xr6:coauthVersionMax="47" xr10:uidLastSave="{CAD79546-B897-453E-BB18-1729D9D2B1A9}"/>
  <bookViews>
    <workbookView xWindow="-28920" yWindow="-990" windowWidth="29040" windowHeight="15720" xr2:uid="{28E26F06-705B-4421-91DC-4401CF53ECB1}"/>
  </bookViews>
  <sheets>
    <sheet name="Portada" sheetId="1" r:id="rId1"/>
    <sheet name="1. Introducción" sheetId="2" r:id="rId2"/>
    <sheet name="2.Indice" sheetId="3" r:id="rId3"/>
    <sheet name="3. Validaciones 2023" sheetId="4" r:id="rId4"/>
    <sheet name="4. Generalidades de la prueba" sheetId="5" r:id="rId5"/>
    <sheet name="4.1 Generalidad L. Critica " sheetId="25" r:id="rId6"/>
    <sheet name="4.2. Generalidad  Matemáticas" sheetId="26" r:id="rId7"/>
    <sheet name="4.3. Generalidad C.Sociales" sheetId="27" r:id="rId8"/>
    <sheet name="4.4. Generalidad C.Ntales." sheetId="24" r:id="rId9"/>
    <sheet name="4.5. Generalidad Inglés" sheetId="23" r:id="rId10"/>
    <sheet name="5.Clasificación de Planteles" sheetId="7" r:id="rId11"/>
    <sheet name="6. Categorías" sheetId="6" r:id="rId12"/>
    <sheet name="7.Promedio Areas IE" sheetId="33" r:id="rId13"/>
    <sheet name="8. Promedio areas" sheetId="8" r:id="rId14"/>
    <sheet name="9. Promedio areas ETCS" sheetId="34" r:id="rId15"/>
    <sheet name="10. Comparativo ETC" sheetId="9" r:id="rId16"/>
    <sheet name="11. Rtas incorrectas LC" sheetId="10" r:id="rId17"/>
    <sheet name="12 Rtas incorrectas Matematicas" sheetId="11" r:id="rId18"/>
    <sheet name="13 Rtas. Incorrectas C. Sociale" sheetId="12" r:id="rId19"/>
    <sheet name="14. Rtas. Incorrectas C.Ntrles." sheetId="13" r:id="rId20"/>
    <sheet name="15. % Est. X Nives LC." sheetId="14" r:id="rId21"/>
    <sheet name="16.IE Priorizadas LC" sheetId="29" r:id="rId22"/>
    <sheet name="17. % Est. X Nivles Matematicas" sheetId="15" r:id="rId23"/>
    <sheet name="18. IE Priorizadas Matemáticas" sheetId="28" r:id="rId24"/>
    <sheet name="19. % X Niveles C.Sociales" sheetId="16" r:id="rId25"/>
    <sheet name="20. IE Priorizadas C.Sociales " sheetId="30" r:id="rId26"/>
    <sheet name="21. % ESt. X C.Ntles." sheetId="17" r:id="rId27"/>
    <sheet name="22. IE Priorizadas CNtles." sheetId="31" r:id="rId28"/>
    <sheet name="23. % Est. Inglés" sheetId="18" r:id="rId29"/>
    <sheet name="24. % IE Priorizadas Ingles" sheetId="32" r:id="rId30"/>
    <sheet name="25. Mpios Promedio Areas" sheetId="19" r:id="rId31"/>
    <sheet name="26. Conclusiones" sheetId="20" r:id="rId32"/>
  </sheets>
  <externalReferences>
    <externalReference r:id="rId33"/>
  </externalReferences>
  <definedNames>
    <definedName name="_xlnm._FilterDatabase" localSheetId="21" hidden="1">'16.IE Priorizadas LC'!$A$25:$H$25</definedName>
    <definedName name="_xlnm._FilterDatabase" localSheetId="23" hidden="1">'18. IE Priorizadas Matemáticas'!$A$50:$H$50</definedName>
    <definedName name="_xlnm._FilterDatabase" localSheetId="25" hidden="1">'20. IE Priorizadas C.Sociales '!$A$31:$H$31</definedName>
    <definedName name="_xlnm._FilterDatabase" localSheetId="30" hidden="1">'25. Mpios Promedio Areas'!$O$15:$Y$15</definedName>
    <definedName name="_xlnm._FilterDatabase" localSheetId="11" hidden="1">'6. Categorías'!$A$17:$R$280</definedName>
    <definedName name="_xlnm._FilterDatabase" localSheetId="12" hidden="1">'7.Promedio Areas IE'!$A$8:$T$405</definedName>
    <definedName name="_xlnm._FilterDatabase" localSheetId="14" hidden="1">'9. Promedio areas ETCS'!$A$18:$I$33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7" l="1"/>
  <c r="BM17" i="7"/>
  <c r="AY17" i="7"/>
  <c r="AL17" i="7"/>
  <c r="Y17" i="7"/>
  <c r="L38" i="7"/>
  <c r="M37" i="7" s="1"/>
  <c r="J38" i="7"/>
  <c r="K33" i="7" s="1"/>
  <c r="F38" i="7"/>
  <c r="G37" i="7" s="1"/>
  <c r="D38" i="7"/>
  <c r="E36" i="7" s="1"/>
  <c r="H37" i="7"/>
  <c r="B37" i="7"/>
  <c r="H36" i="7"/>
  <c r="B36" i="7"/>
  <c r="H35" i="7"/>
  <c r="E35" i="7"/>
  <c r="B35" i="7"/>
  <c r="H34" i="7"/>
  <c r="E34" i="7"/>
  <c r="B34" i="7"/>
  <c r="H33" i="7"/>
  <c r="E33" i="7"/>
  <c r="B33" i="7"/>
  <c r="M34" i="7" l="1"/>
  <c r="M38" i="7" s="1"/>
  <c r="E37" i="7"/>
  <c r="M33" i="7"/>
  <c r="M36" i="7"/>
  <c r="M35" i="7"/>
  <c r="K37" i="7"/>
  <c r="K34" i="7"/>
  <c r="K35" i="7"/>
  <c r="E38" i="7"/>
  <c r="H38" i="7"/>
  <c r="I37" i="7" s="1"/>
  <c r="K36" i="7"/>
  <c r="I36" i="7"/>
  <c r="I34" i="7"/>
  <c r="B38" i="7"/>
  <c r="C34" i="7" s="1"/>
  <c r="G33" i="7"/>
  <c r="G34" i="7"/>
  <c r="G35" i="7"/>
  <c r="G36" i="7"/>
  <c r="K38" i="7" l="1"/>
  <c r="C33" i="7"/>
  <c r="I35" i="7"/>
  <c r="I33" i="7"/>
  <c r="C36" i="7"/>
  <c r="C35" i="7"/>
  <c r="C37" i="7"/>
  <c r="G38" i="7"/>
  <c r="C38" i="7" l="1"/>
  <c r="I38" i="7"/>
  <c r="H16" i="7" l="1"/>
  <c r="H15" i="7"/>
  <c r="H14" i="7"/>
  <c r="H13" i="7"/>
  <c r="H12" i="7"/>
  <c r="BL17" i="7"/>
  <c r="AZ17" i="7"/>
  <c r="AM17" i="7"/>
  <c r="Z17" i="7"/>
  <c r="L62" i="7"/>
  <c r="M58" i="7" s="1"/>
  <c r="J62" i="7"/>
  <c r="K61" i="7" s="1"/>
  <c r="F62" i="7"/>
  <c r="G61" i="7" s="1"/>
  <c r="D62" i="7"/>
  <c r="E61" i="7" s="1"/>
  <c r="H61" i="7"/>
  <c r="B61" i="7"/>
  <c r="H60" i="7"/>
  <c r="B60" i="7"/>
  <c r="K59" i="7"/>
  <c r="H59" i="7"/>
  <c r="B59" i="7"/>
  <c r="H58" i="7"/>
  <c r="B58" i="7"/>
  <c r="H57" i="7"/>
  <c r="B57" i="7"/>
  <c r="K58" i="7" l="1"/>
  <c r="K60" i="7"/>
  <c r="K57" i="7"/>
  <c r="M57" i="7"/>
  <c r="M59" i="7"/>
  <c r="M60" i="7"/>
  <c r="M61" i="7"/>
  <c r="E58" i="7"/>
  <c r="E60" i="7"/>
  <c r="E57" i="7"/>
  <c r="H62" i="7"/>
  <c r="I61" i="7" s="1"/>
  <c r="B62" i="7"/>
  <c r="C58" i="7" s="1"/>
  <c r="K62" i="7"/>
  <c r="E59" i="7"/>
  <c r="C61" i="7"/>
  <c r="G57" i="7"/>
  <c r="G58" i="7"/>
  <c r="G59" i="7"/>
  <c r="G60" i="7"/>
  <c r="L208" i="7"/>
  <c r="M207" i="7" s="1"/>
  <c r="J208" i="7"/>
  <c r="K205" i="7" s="1"/>
  <c r="D208" i="7"/>
  <c r="E205" i="7" s="1"/>
  <c r="B208" i="7"/>
  <c r="C206" i="7" s="1"/>
  <c r="H207" i="7"/>
  <c r="F207" i="7"/>
  <c r="F208" i="7" s="1"/>
  <c r="G207" i="7" s="1"/>
  <c r="H206" i="7"/>
  <c r="H205" i="7"/>
  <c r="H204" i="7"/>
  <c r="H203" i="7"/>
  <c r="L190" i="7"/>
  <c r="M189" i="7" s="1"/>
  <c r="J190" i="7"/>
  <c r="K186" i="7" s="1"/>
  <c r="F190" i="7"/>
  <c r="G189" i="7" s="1"/>
  <c r="D190" i="7"/>
  <c r="E185" i="7" s="1"/>
  <c r="B190" i="7"/>
  <c r="C187" i="7" s="1"/>
  <c r="H189" i="7"/>
  <c r="H188" i="7"/>
  <c r="H187" i="7"/>
  <c r="L170" i="7"/>
  <c r="M166" i="7" s="1"/>
  <c r="J170" i="7"/>
  <c r="K167" i="7" s="1"/>
  <c r="F170" i="7"/>
  <c r="G166" i="7" s="1"/>
  <c r="D170" i="7"/>
  <c r="E166" i="7" s="1"/>
  <c r="H169" i="7"/>
  <c r="B169" i="7"/>
  <c r="H168" i="7"/>
  <c r="B168" i="7"/>
  <c r="H167" i="7"/>
  <c r="B167" i="7"/>
  <c r="H166" i="7"/>
  <c r="B166" i="7"/>
  <c r="H165" i="7"/>
  <c r="B165" i="7"/>
  <c r="H151" i="7"/>
  <c r="B151" i="7"/>
  <c r="L149" i="7"/>
  <c r="M146" i="7" s="1"/>
  <c r="J149" i="7"/>
  <c r="K148" i="7" s="1"/>
  <c r="F149" i="7"/>
  <c r="G144" i="7" s="1"/>
  <c r="D149" i="7"/>
  <c r="H148" i="7"/>
  <c r="B148" i="7"/>
  <c r="H147" i="7"/>
  <c r="B147" i="7"/>
  <c r="H146" i="7"/>
  <c r="B146" i="7"/>
  <c r="H145" i="7"/>
  <c r="B145" i="7"/>
  <c r="H144" i="7"/>
  <c r="B144" i="7"/>
  <c r="B131" i="7"/>
  <c r="L129" i="7"/>
  <c r="M126" i="7" s="1"/>
  <c r="J129" i="7"/>
  <c r="K128" i="7" s="1"/>
  <c r="F129" i="7"/>
  <c r="G128" i="7" s="1"/>
  <c r="D129" i="7"/>
  <c r="E124" i="7" s="1"/>
  <c r="H128" i="7"/>
  <c r="B128" i="7"/>
  <c r="H127" i="7"/>
  <c r="B127" i="7"/>
  <c r="H126" i="7"/>
  <c r="B126" i="7"/>
  <c r="H125" i="7"/>
  <c r="B125" i="7"/>
  <c r="H124" i="7"/>
  <c r="B124" i="7"/>
  <c r="B109" i="7"/>
  <c r="L107" i="7"/>
  <c r="M103" i="7" s="1"/>
  <c r="J107" i="7"/>
  <c r="K103" i="7" s="1"/>
  <c r="F107" i="7"/>
  <c r="G106" i="7" s="1"/>
  <c r="D107" i="7"/>
  <c r="E104" i="7" s="1"/>
  <c r="H106" i="7"/>
  <c r="B106" i="7"/>
  <c r="H105" i="7"/>
  <c r="B105" i="7"/>
  <c r="H104" i="7"/>
  <c r="B104" i="7"/>
  <c r="H103" i="7"/>
  <c r="B103" i="7"/>
  <c r="H102" i="7"/>
  <c r="B102" i="7"/>
  <c r="B88" i="7"/>
  <c r="L86" i="7"/>
  <c r="J86" i="7"/>
  <c r="K82" i="7" s="1"/>
  <c r="F86" i="7"/>
  <c r="G85" i="7" s="1"/>
  <c r="D86" i="7"/>
  <c r="E82" i="7" s="1"/>
  <c r="H85" i="7"/>
  <c r="B85" i="7"/>
  <c r="H84" i="7"/>
  <c r="B84" i="7"/>
  <c r="H83" i="7"/>
  <c r="B83" i="7"/>
  <c r="H82" i="7"/>
  <c r="B82" i="7"/>
  <c r="H81" i="7"/>
  <c r="B81" i="7"/>
  <c r="BK17" i="7"/>
  <c r="BJ17" i="7"/>
  <c r="BI17" i="7"/>
  <c r="BH17" i="7"/>
  <c r="BG17" i="7"/>
  <c r="BF17" i="7"/>
  <c r="BE17" i="7"/>
  <c r="BD17" i="7"/>
  <c r="AX17" i="7"/>
  <c r="AW17" i="7"/>
  <c r="AV17" i="7"/>
  <c r="AU17" i="7"/>
  <c r="AT17" i="7"/>
  <c r="AS17" i="7"/>
  <c r="AR17" i="7"/>
  <c r="AQ17" i="7"/>
  <c r="AK17" i="7"/>
  <c r="AJ17" i="7"/>
  <c r="AI17" i="7"/>
  <c r="AH17" i="7"/>
  <c r="AG17" i="7"/>
  <c r="AF17" i="7"/>
  <c r="AE17" i="7"/>
  <c r="AD17" i="7"/>
  <c r="X17" i="7"/>
  <c r="W17" i="7"/>
  <c r="V17" i="7"/>
  <c r="U17" i="7"/>
  <c r="T17" i="7"/>
  <c r="S17" i="7"/>
  <c r="R17" i="7"/>
  <c r="Q17" i="7"/>
  <c r="L17" i="7"/>
  <c r="M16" i="7" s="1"/>
  <c r="J17" i="7"/>
  <c r="K12" i="7" s="1"/>
  <c r="F17" i="7"/>
  <c r="G14" i="7" s="1"/>
  <c r="D17" i="7"/>
  <c r="B16" i="7"/>
  <c r="B15" i="7"/>
  <c r="B14" i="7"/>
  <c r="B13" i="7"/>
  <c r="B12" i="7"/>
  <c r="M62" i="7" l="1"/>
  <c r="C57" i="7"/>
  <c r="M186" i="7"/>
  <c r="E62" i="7"/>
  <c r="E14" i="7"/>
  <c r="E12" i="7"/>
  <c r="C60" i="7"/>
  <c r="K105" i="7"/>
  <c r="I59" i="7"/>
  <c r="M105" i="7"/>
  <c r="G168" i="7"/>
  <c r="I60" i="7"/>
  <c r="I58" i="7"/>
  <c r="E168" i="7"/>
  <c r="I57" i="7"/>
  <c r="K165" i="7"/>
  <c r="M145" i="7"/>
  <c r="C205" i="7"/>
  <c r="G13" i="7"/>
  <c r="G104" i="7"/>
  <c r="G81" i="7"/>
  <c r="G84" i="7"/>
  <c r="K168" i="7"/>
  <c r="M206" i="7"/>
  <c r="E167" i="7"/>
  <c r="C207" i="7"/>
  <c r="M104" i="7"/>
  <c r="M106" i="7"/>
  <c r="M144" i="7"/>
  <c r="G167" i="7"/>
  <c r="E169" i="7"/>
  <c r="C59" i="7"/>
  <c r="K106" i="7"/>
  <c r="G82" i="7"/>
  <c r="M102" i="7"/>
  <c r="G105" i="7"/>
  <c r="G165" i="7"/>
  <c r="G169" i="7"/>
  <c r="M203" i="7"/>
  <c r="G15" i="7"/>
  <c r="G12" i="7"/>
  <c r="G62" i="7"/>
  <c r="H129" i="7"/>
  <c r="I125" i="7" s="1"/>
  <c r="K124" i="7"/>
  <c r="K127" i="7"/>
  <c r="M188" i="7"/>
  <c r="H86" i="7"/>
  <c r="I81" i="7" s="1"/>
  <c r="K125" i="7"/>
  <c r="M128" i="7"/>
  <c r="M147" i="7"/>
  <c r="K185" i="7"/>
  <c r="M185" i="7"/>
  <c r="M124" i="7"/>
  <c r="K147" i="7"/>
  <c r="M167" i="7"/>
  <c r="C204" i="7"/>
  <c r="K15" i="7"/>
  <c r="K14" i="7"/>
  <c r="E81" i="7"/>
  <c r="E83" i="7"/>
  <c r="E85" i="7"/>
  <c r="M127" i="7"/>
  <c r="K145" i="7"/>
  <c r="K166" i="7"/>
  <c r="K169" i="7"/>
  <c r="E16" i="7"/>
  <c r="G83" i="7"/>
  <c r="K13" i="7"/>
  <c r="G16" i="7"/>
  <c r="E13" i="7"/>
  <c r="E15" i="7"/>
  <c r="K16" i="7"/>
  <c r="K102" i="7"/>
  <c r="K104" i="7"/>
  <c r="B129" i="7"/>
  <c r="C126" i="7" s="1"/>
  <c r="M125" i="7"/>
  <c r="M148" i="7"/>
  <c r="E165" i="7"/>
  <c r="K188" i="7"/>
  <c r="C203" i="7"/>
  <c r="M205" i="7"/>
  <c r="H149" i="7"/>
  <c r="I145" i="7" s="1"/>
  <c r="E84" i="7"/>
  <c r="K144" i="7"/>
  <c r="K203" i="7"/>
  <c r="K84" i="7"/>
  <c r="K85" i="7"/>
  <c r="K81" i="7"/>
  <c r="E105" i="7"/>
  <c r="E106" i="7"/>
  <c r="E102" i="7"/>
  <c r="E103" i="7"/>
  <c r="E125" i="7"/>
  <c r="E128" i="7"/>
  <c r="E126" i="7"/>
  <c r="E144" i="7"/>
  <c r="E148" i="7"/>
  <c r="E145" i="7"/>
  <c r="E146" i="7"/>
  <c r="E187" i="7"/>
  <c r="M84" i="7"/>
  <c r="M85" i="7"/>
  <c r="M81" i="7"/>
  <c r="M82" i="7"/>
  <c r="E127" i="7"/>
  <c r="E147" i="7"/>
  <c r="G148" i="7"/>
  <c r="G145" i="7"/>
  <c r="H170" i="7"/>
  <c r="I168" i="7" s="1"/>
  <c r="M169" i="7"/>
  <c r="M168" i="7"/>
  <c r="M165" i="7"/>
  <c r="E207" i="7"/>
  <c r="C188" i="7"/>
  <c r="C186" i="7"/>
  <c r="C189" i="7"/>
  <c r="C185" i="7"/>
  <c r="K83" i="7"/>
  <c r="M83" i="7"/>
  <c r="E203" i="7"/>
  <c r="E206" i="7"/>
  <c r="E204" i="7"/>
  <c r="K206" i="7"/>
  <c r="K207" i="7"/>
  <c r="K204" i="7"/>
  <c r="E188" i="7"/>
  <c r="E186" i="7"/>
  <c r="E189" i="7"/>
  <c r="B107" i="7"/>
  <c r="C105" i="7" s="1"/>
  <c r="G103" i="7"/>
  <c r="K187" i="7"/>
  <c r="K126" i="7"/>
  <c r="K146" i="7"/>
  <c r="M187" i="7"/>
  <c r="H17" i="7"/>
  <c r="I15" i="7" s="1"/>
  <c r="G102" i="7"/>
  <c r="B149" i="7"/>
  <c r="C148" i="7" s="1"/>
  <c r="K189" i="7"/>
  <c r="M204" i="7"/>
  <c r="H107" i="7"/>
  <c r="I104" i="7" s="1"/>
  <c r="B170" i="7"/>
  <c r="C168" i="7" s="1"/>
  <c r="I169" i="7"/>
  <c r="G187" i="7"/>
  <c r="G204" i="7"/>
  <c r="B86" i="7"/>
  <c r="C83" i="7" s="1"/>
  <c r="H190" i="7"/>
  <c r="I189" i="7" s="1"/>
  <c r="G203" i="7"/>
  <c r="H208" i="7"/>
  <c r="I205" i="7" s="1"/>
  <c r="G205" i="7"/>
  <c r="G186" i="7"/>
  <c r="G146" i="7"/>
  <c r="G147" i="7"/>
  <c r="M12" i="7"/>
  <c r="M13" i="7"/>
  <c r="M14" i="7"/>
  <c r="M15" i="7"/>
  <c r="G185" i="7"/>
  <c r="B17" i="7"/>
  <c r="C14" i="7" s="1"/>
  <c r="G188" i="7"/>
  <c r="G124" i="7"/>
  <c r="G125" i="7"/>
  <c r="G126" i="7"/>
  <c r="G127" i="7"/>
  <c r="G206" i="7"/>
  <c r="C167" i="7" l="1"/>
  <c r="I165" i="7"/>
  <c r="C208" i="7"/>
  <c r="M107" i="7"/>
  <c r="G170" i="7"/>
  <c r="I147" i="7"/>
  <c r="I127" i="7"/>
  <c r="I148" i="7"/>
  <c r="C62" i="7"/>
  <c r="C144" i="7"/>
  <c r="I144" i="7"/>
  <c r="I128" i="7"/>
  <c r="I146" i="7"/>
  <c r="I126" i="7"/>
  <c r="I124" i="7"/>
  <c r="I129" i="7" s="1"/>
  <c r="G17" i="7"/>
  <c r="M149" i="7"/>
  <c r="C127" i="7"/>
  <c r="I166" i="7"/>
  <c r="C128" i="7"/>
  <c r="G86" i="7"/>
  <c r="E170" i="7"/>
  <c r="I62" i="7"/>
  <c r="C102" i="7"/>
  <c r="I167" i="7"/>
  <c r="I82" i="7"/>
  <c r="E86" i="7"/>
  <c r="C106" i="7"/>
  <c r="G107" i="7"/>
  <c r="K170" i="7"/>
  <c r="M208" i="7"/>
  <c r="I83" i="7"/>
  <c r="G208" i="7"/>
  <c r="M190" i="7"/>
  <c r="C125" i="7"/>
  <c r="I84" i="7"/>
  <c r="I85" i="7"/>
  <c r="M129" i="7"/>
  <c r="C124" i="7"/>
  <c r="E17" i="7"/>
  <c r="K149" i="7"/>
  <c r="K129" i="7"/>
  <c r="E190" i="7"/>
  <c r="K208" i="7"/>
  <c r="K17" i="7"/>
  <c r="G149" i="7"/>
  <c r="K107" i="7"/>
  <c r="C103" i="7"/>
  <c r="C104" i="7"/>
  <c r="E129" i="7"/>
  <c r="K190" i="7"/>
  <c r="C13" i="7"/>
  <c r="E149" i="7"/>
  <c r="I16" i="7"/>
  <c r="I106" i="7"/>
  <c r="E208" i="7"/>
  <c r="K86" i="7"/>
  <c r="I105" i="7"/>
  <c r="I102" i="7"/>
  <c r="C169" i="7"/>
  <c r="C145" i="7"/>
  <c r="C165" i="7"/>
  <c r="C146" i="7"/>
  <c r="I13" i="7"/>
  <c r="I14" i="7"/>
  <c r="C15" i="7"/>
  <c r="I12" i="7"/>
  <c r="C166" i="7"/>
  <c r="C147" i="7"/>
  <c r="I103" i="7"/>
  <c r="C190" i="7"/>
  <c r="M170" i="7"/>
  <c r="E107" i="7"/>
  <c r="I204" i="7"/>
  <c r="M86" i="7"/>
  <c r="I187" i="7"/>
  <c r="C81" i="7"/>
  <c r="C16" i="7"/>
  <c r="G129" i="7"/>
  <c r="M17" i="7"/>
  <c r="I203" i="7"/>
  <c r="C82" i="7"/>
  <c r="C85" i="7"/>
  <c r="I185" i="7"/>
  <c r="I186" i="7"/>
  <c r="I188" i="7"/>
  <c r="C12" i="7"/>
  <c r="I206" i="7"/>
  <c r="G190" i="7"/>
  <c r="C84" i="7"/>
  <c r="I207" i="7"/>
  <c r="I170" i="7" l="1"/>
  <c r="I149" i="7"/>
  <c r="C129" i="7"/>
  <c r="I86" i="7"/>
  <c r="C149" i="7"/>
  <c r="C170" i="7"/>
  <c r="C107" i="7"/>
  <c r="I190" i="7"/>
  <c r="I107" i="7"/>
  <c r="C17" i="7"/>
  <c r="I17" i="7"/>
  <c r="I208" i="7"/>
  <c r="C8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K12" authorId="0" shapeId="0" xr:uid="{20844DA4-BD7C-4799-A99A-AFC1ACD848CA}">
      <text>
        <r>
          <rPr>
            <sz val="10"/>
            <rFont val="Arial"/>
            <family val="2"/>
          </rPr>
          <t>Comprende cómo se articulan las partes de un texto para darle un sentido global.</t>
        </r>
      </text>
    </comment>
    <comment ref="L12" authorId="0" shapeId="0" xr:uid="{3F1FEA6B-7D64-4E0C-B9F6-170AF45B8A93}">
      <text>
        <r>
          <rPr>
            <sz val="10"/>
            <rFont val="Arial"/>
            <family val="2"/>
          </rPr>
          <t xml:space="preserve">Identifica y entiende los contenidos locales que conforman un texto. </t>
        </r>
      </text>
    </comment>
    <comment ref="M12" authorId="0" shapeId="0" xr:uid="{74D792ED-1008-4877-B8E9-5777F9E1EB90}">
      <text>
        <r>
          <rPr>
            <sz val="10"/>
            <rFont val="Arial"/>
            <family val="2"/>
          </rPr>
          <t>Reflexiona a partir de un texto y evalúa su contenido.</t>
        </r>
      </text>
    </comment>
    <comment ref="X12" authorId="0" shapeId="0" xr:uid="{80563B05-78D0-496A-8090-2746F5BCA8AD}">
      <text>
        <r>
          <rPr>
            <sz val="10"/>
            <rFont val="Arial"/>
            <family val="2"/>
          </rPr>
          <t>Frente a un problema que involucre información cuantitativa, plantea e implementa estrategias que lleven a soluciones adecuadas.</t>
        </r>
      </text>
    </comment>
    <comment ref="Y12" authorId="0" shapeId="0" xr:uid="{22E8C295-2AFB-4D86-8E2D-507F6DFE0227}">
      <text>
        <r>
          <rPr>
            <sz val="10"/>
            <rFont val="Arial"/>
            <family val="2"/>
          </rPr>
          <t>Valida procedimientos y  estrategias matemáticas utilizadas para dar solución a problemas.</t>
        </r>
      </text>
    </comment>
    <comment ref="Z12" authorId="0" shapeId="0" xr:uid="{67706ACE-1AAF-450B-9843-32FDAA8666DE}">
      <text>
        <r>
          <rPr>
            <sz val="10"/>
            <rFont val="Arial"/>
            <family val="2"/>
          </rPr>
          <t xml:space="preserve">Comprende y transforma la información cuantitativa y esquemática presentada en distintos formatos </t>
        </r>
      </text>
    </comment>
    <comment ref="AK12" authorId="0" shapeId="0" xr:uid="{CB03772B-66BA-4D48-9803-F74AF4C3B168}">
      <text>
        <r>
          <rPr>
            <sz val="10"/>
            <rFont val="Arial"/>
            <family val="2"/>
          </rPr>
          <t>Comprende que los problemas y sus soluciones involucran distintas dimensiones y reconoce relaciones entre estas.</t>
        </r>
      </text>
    </comment>
    <comment ref="AL12" authorId="0" shapeId="0" xr:uid="{9011084E-D404-4466-861E-789B1BA953EC}">
      <text>
        <r>
          <rPr>
            <sz val="10"/>
            <rFont val="Arial"/>
            <family val="2"/>
          </rPr>
          <t>Comprende perspectivas de distintos actores y grupos sociales.</t>
        </r>
      </text>
    </comment>
    <comment ref="AM12" authorId="0" shapeId="0" xr:uid="{BE0D0290-A640-40AF-AF84-B4DCB815D5E5}">
      <text>
        <r>
          <rPr>
            <sz val="10"/>
            <rFont val="Arial"/>
            <family val="2"/>
          </rPr>
          <t>Contextualiza y evalúa usos de fuentes y argumentos.</t>
        </r>
      </text>
    </comment>
    <comment ref="AN12" authorId="0" shapeId="0" xr:uid="{C2F8D9E9-BF30-4DD3-8296-A22151D292DF}">
      <text>
        <r>
          <rPr>
            <sz val="10"/>
            <rFont val="Arial"/>
            <family val="2"/>
          </rPr>
          <t>Comprende dimensiones espaciales y temporales de eventos, problemáticas y prácticas sociales.</t>
        </r>
      </text>
    </comment>
    <comment ref="AO12" authorId="0" shapeId="0" xr:uid="{7B8165D0-79B7-47B7-B8F7-3535F3F8596B}">
      <text>
        <r>
          <rPr>
            <sz val="10"/>
            <rFont val="Arial"/>
            <family val="2"/>
          </rPr>
          <t>Comprende modelos conceptuales, sus características y contextos de aplicación.</t>
        </r>
      </text>
    </comment>
    <comment ref="AP12" authorId="0" shapeId="0" xr:uid="{110F2B03-70D5-41DA-9B1C-781546C0B6B3}">
      <text>
        <r>
          <rPr>
            <sz val="10"/>
            <rFont val="Arial"/>
            <family val="2"/>
          </rPr>
          <t>Evalúa usos sociales de las ciencias sociales.</t>
        </r>
      </text>
    </comment>
    <comment ref="BA12" authorId="0" shapeId="0" xr:uid="{FB0451F5-0FA8-4082-83D5-B66A935AAFF7}">
      <text>
        <r>
          <rPr>
            <sz val="10"/>
            <rFont val="Arial"/>
            <family val="2"/>
          </rPr>
          <t>Derivar conclusiones para algunos fenómenos de la naturaleza basándose en conocimientos científicos y en la evidencia de su propia investigación y de la de otros. - Procesos vivos</t>
        </r>
      </text>
    </comment>
    <comment ref="BB12" authorId="0" shapeId="0" xr:uid="{F62FB1FB-308F-4F50-A93F-7A704FD1E680}">
      <text>
        <r>
          <rPr>
            <sz val="10"/>
            <rFont val="Arial"/>
            <family val="2"/>
          </rPr>
          <t>Observar y relacionar patrones en los datos para evaluar las predicciones. - Procesos vivos</t>
        </r>
      </text>
    </comment>
    <comment ref="BC12" authorId="0" shapeId="0" xr:uid="{6B0F0254-FA1D-4671-964A-44C47E8C09B5}">
      <text>
        <r>
          <rPr>
            <sz val="10"/>
            <rFont val="Arial"/>
            <family val="2"/>
          </rPr>
          <t>Identificar las características  de algunos fenómenos de la naturaleza basado en el análisis de información  y  conceptos propios del conocimiento científico. - Procesos vivos</t>
        </r>
      </text>
    </comment>
    <comment ref="BD12" authorId="0" shapeId="0" xr:uid="{5248B8AA-56CC-4257-92C8-A4BB11D6AD68}">
      <text>
        <r>
          <rPr>
            <sz val="10"/>
            <rFont val="Arial"/>
            <family val="2"/>
          </rPr>
          <t>Observar y relacionar patrones en los datos para evaluar las predicciones. - Procesos químicos</t>
        </r>
      </text>
    </comment>
    <comment ref="BE12" authorId="0" shapeId="0" xr:uid="{2F7A5F85-AB96-4B8C-BFA2-8CA3A4751D42}">
      <text>
        <r>
          <rPr>
            <sz val="10"/>
            <rFont val="Arial"/>
            <family val="2"/>
          </rPr>
          <t>Explicar cómo ocurren algunos fenómenos de la naturaleza basado en observaciones, en patrones y  en conceptos propios del conocimiento científico. - Procesos vivos</t>
        </r>
      </text>
    </comment>
    <comment ref="BF12" authorId="0" shapeId="0" xr:uid="{7CBDF088-D459-4DDC-8B13-D2D935CD7A6E}">
      <text>
        <r>
          <rPr>
            <sz val="10"/>
            <rFont val="Arial"/>
            <family val="2"/>
          </rPr>
          <t>Comprender que a partir de la investigación científica se construyen explicaciones sobre el mundo natural. - Procesos químicos</t>
        </r>
      </text>
    </comment>
    <comment ref="BG12" authorId="0" shapeId="0" xr:uid="{7D33C8AF-68DE-40A0-A475-04B041B07558}">
      <text>
        <r>
          <rPr>
            <sz val="10"/>
            <rFont val="Arial"/>
            <family val="2"/>
          </rPr>
          <t>Utilizar algunas habilidades de pensamiento y de procedimiento para  evaluar predicciones - Procesos físicos</t>
        </r>
      </text>
    </comment>
    <comment ref="BH12" authorId="0" shapeId="0" xr:uid="{15E1731B-B14F-42C8-9EB4-015D2AE1A973}">
      <text>
        <r>
          <rPr>
            <sz val="10"/>
            <rFont val="Arial"/>
            <family val="2"/>
          </rPr>
          <t>Comprender que a partir de la investigación científica se construyen explicaciones sobre el mundo natural. - Procesos físicos</t>
        </r>
      </text>
    </comment>
    <comment ref="BI12" authorId="0" shapeId="0" xr:uid="{5E0E0E2F-B2D3-48C9-A384-12E577B2BF72}">
      <text>
        <r>
          <rPr>
            <sz val="10"/>
            <rFont val="Arial"/>
            <family val="2"/>
          </rPr>
          <t>Observar y relacionar patrones en los datos para evaluar las predicciones. - Procesos físicos</t>
        </r>
      </text>
    </comment>
    <comment ref="BJ12" authorId="0" shapeId="0" xr:uid="{EA767826-6E6E-47E8-B69D-1FBA1A4198D1}">
      <text>
        <r>
          <rPr>
            <sz val="10"/>
            <rFont val="Arial"/>
            <family val="2"/>
          </rPr>
          <t>Derivar conclusiones para algunos fenómenos de la naturaleza basándose en conocimientos científicos y en la evidencia de su propia investigación y de la de otros. - Procesos químicos</t>
        </r>
      </text>
    </comment>
    <comment ref="BK12" authorId="0" shapeId="0" xr:uid="{B5703AC5-9E9D-46C5-A021-DDF125612AED}">
      <text>
        <r>
          <rPr>
            <sz val="10"/>
            <rFont val="Arial"/>
            <family val="2"/>
          </rPr>
          <t>Utilizar algunas habilidades de pensamiento y de procedimiento para  evaluar predicciones - Procesos vivos</t>
        </r>
      </text>
    </comment>
    <comment ref="BL12" authorId="0" shapeId="0" xr:uid="{14CD3E3D-0E7D-45F0-9B53-36BCC5749611}">
      <text>
        <r>
          <rPr>
            <sz val="10"/>
            <rFont val="Arial"/>
            <family val="2"/>
          </rPr>
          <t>Modelar fenómenos de la naturaleza basado en el análisis de variables, la relación entre dos o más conceptos del conocimiento científico y de la evidencia derivada de investigaciones científicas. - Procesos químicos</t>
        </r>
      </text>
    </comment>
    <comment ref="BM12" authorId="0" shapeId="0" xr:uid="{8410073D-D3CA-48B6-ABAD-2D06F52D0C67}">
      <text>
        <r>
          <rPr>
            <sz val="10"/>
            <rFont val="Arial"/>
            <family val="2"/>
          </rPr>
          <t>Explicar cómo ocurren algunos fenómenos de la naturaleza basado en observaciones, en patrones y  en conceptos propios del conocimiento científico. - Procesos químicos</t>
        </r>
      </text>
    </comment>
    <comment ref="BN12" authorId="0" shapeId="0" xr:uid="{BC69E34C-5C67-4B34-A2E6-AE8E62AC4DAA}">
      <text>
        <r>
          <rPr>
            <sz val="10"/>
            <rFont val="Arial"/>
            <family val="2"/>
          </rPr>
          <t>Asociar fenómenos naturales con conceptos propios del conocimiento científico. - Procesos químicos</t>
        </r>
      </text>
    </comment>
    <comment ref="BO12" authorId="0" shapeId="0" xr:uid="{8D4972DC-750F-49B5-B1F0-3980BE5F4A56}">
      <text>
        <r>
          <rPr>
            <sz val="10"/>
            <rFont val="Arial"/>
            <family val="2"/>
          </rPr>
          <t>Utilizar algunas habilidades de pensamiento y de procedimiento para  evaluar predicciones - Procesos químicos</t>
        </r>
      </text>
    </comment>
    <comment ref="BP12" authorId="0" shapeId="0" xr:uid="{7E5DCBC1-852F-4669-A814-4D0C0C3B10C8}">
      <text>
        <r>
          <rPr>
            <sz val="10"/>
            <rFont val="Arial"/>
            <family val="2"/>
          </rPr>
          <t>Identificar las características  de algunos fenómenos de la naturaleza basado en el análisis de información  y  conceptos propios del conocimiento científico. - Procesos físicos</t>
        </r>
      </text>
    </comment>
    <comment ref="BQ12" authorId="0" shapeId="0" xr:uid="{2F25D163-C2C1-40AC-B2CD-5D6158975172}">
      <text>
        <r>
          <rPr>
            <sz val="10"/>
            <rFont val="Arial"/>
            <family val="2"/>
          </rPr>
          <t>Asociar fenómenos naturales con conceptos propios del conocimiento científico. - Procesos vivos</t>
        </r>
      </text>
    </comment>
    <comment ref="BR12" authorId="0" shapeId="0" xr:uid="{C670BD14-3DF2-4FFC-9CBD-AECC84056752}">
      <text>
        <r>
          <rPr>
            <sz val="10"/>
            <rFont val="Arial"/>
            <family val="2"/>
          </rPr>
          <t>Asociar fenómenos naturales con conceptos propios del conocimiento científico. - Procesos físicos</t>
        </r>
      </text>
    </comment>
    <comment ref="BS12" authorId="0" shapeId="0" xr:uid="{C6101FB3-C786-40E8-B941-6B16BF2C1FEF}">
      <text>
        <r>
          <rPr>
            <sz val="10"/>
            <rFont val="Arial"/>
            <family val="2"/>
          </rPr>
          <t>Explicar cómo ocurren algunos fenómenos de la naturaleza basado en observaciones, en patrones y  en conceptos propios del conocimiento científico. - Procesos físicos</t>
        </r>
      </text>
    </comment>
    <comment ref="BT12" authorId="0" shapeId="0" xr:uid="{DDE67C47-93E8-43E8-8C0E-7E8700322A4F}">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BU12" authorId="0" shapeId="0" xr:uid="{FABA33FE-F629-44C4-8FEB-67DA55D469F6}">
      <text>
        <r>
          <rPr>
            <sz val="10"/>
            <rFont val="Arial"/>
            <family val="2"/>
          </rPr>
          <t>Identificar las características  de algunos fenómenos de la naturaleza basado en el análisis de información  y  conceptos propios del conocimiento científico. - CTS</t>
        </r>
      </text>
    </comment>
    <comment ref="BV12" authorId="0" shapeId="0" xr:uid="{D5EB505A-9B65-4CD0-B135-73B02BE488A3}">
      <text>
        <r>
          <rPr>
            <sz val="10"/>
            <rFont val="Arial"/>
            <family val="2"/>
          </rPr>
          <t>Identificar las características  de algunos fenómenos de la naturaleza basado en el análisis de información  y  conceptos propios del conocimiento científico. - Procesos químicos</t>
        </r>
      </text>
    </comment>
    <comment ref="BW12" authorId="0" shapeId="0" xr:uid="{75420622-4E06-4FDC-ADD4-775C98CE3A04}">
      <text>
        <r>
          <rPr>
            <sz val="10"/>
            <rFont val="Arial"/>
            <family val="2"/>
          </rPr>
          <t>Analizar  el potencial del uso de recursos  naturales  o artefactos  y sus efectos sobre el entorno y la salud , así como las posibilidades de desarrollo para las comunidades. - CTS</t>
        </r>
      </text>
    </comment>
    <comment ref="BX12" authorId="0" shapeId="0" xr:uid="{74BE0278-2A9E-40AE-8C5E-BAAEAE2B88BB}">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BY12" authorId="0" shapeId="0" xr:uid="{3B80AD38-F8A7-454E-8D22-82FF6E6B22D6}">
      <text>
        <r>
          <rPr>
            <sz val="10"/>
            <rFont val="Arial"/>
            <family val="2"/>
          </rPr>
          <t>Comprender que a partir de la investigación científica se construyen explicaciones sobre el mundo natural. - Procesos vivos</t>
        </r>
      </text>
    </comment>
    <comment ref="BZ12" authorId="0" shapeId="0" xr:uid="{64C89B3B-241E-49B5-9962-8F145EE742A6}">
      <text>
        <r>
          <rPr>
            <sz val="10"/>
            <rFont val="Arial"/>
            <family val="2"/>
          </rPr>
          <t>Derivar conclusiones para algunos fenómenos de la naturaleza basándose en conocimientos científicos y en la evidencia de su propia investigación y de la de otros. - Procesos físicos</t>
        </r>
      </text>
    </comment>
    <comment ref="K30" authorId="0" shapeId="0" xr:uid="{0ADD7EC8-198E-4A7C-9C39-140B6A54AF80}">
      <text>
        <r>
          <rPr>
            <sz val="10"/>
            <rFont val="Arial"/>
            <family val="2"/>
          </rPr>
          <t>Comprende cómo se articulan las partes de un texto para darle un sentido global.</t>
        </r>
      </text>
    </comment>
    <comment ref="L30" authorId="0" shapeId="0" xr:uid="{C274A30B-3371-4487-99E0-39F0279521B3}">
      <text>
        <r>
          <rPr>
            <sz val="10"/>
            <rFont val="Arial"/>
            <family val="2"/>
          </rPr>
          <t xml:space="preserve">Identifica y entiende los contenidos locales que conforman un texto. </t>
        </r>
      </text>
    </comment>
    <comment ref="M30" authorId="0" shapeId="0" xr:uid="{01B4ED0A-6F1E-46F4-A80B-90CABBFDAF79}">
      <text>
        <r>
          <rPr>
            <sz val="10"/>
            <rFont val="Arial"/>
            <family val="2"/>
          </rPr>
          <t>Reflexiona a partir de un texto y evalúa su contenido.</t>
        </r>
      </text>
    </comment>
    <comment ref="X30" authorId="0" shapeId="0" xr:uid="{18354B07-E8E8-4C8A-85AB-4BC43B1EB428}">
      <text>
        <r>
          <rPr>
            <sz val="10"/>
            <rFont val="Arial"/>
            <family val="2"/>
          </rPr>
          <t>Frente a un problema que involucre información cuantitativa, plantea e implementa estrategias que lleven a soluciones adecuadas.</t>
        </r>
      </text>
    </comment>
    <comment ref="Y30" authorId="0" shapeId="0" xr:uid="{F93FCA0F-C7C8-4827-9D15-9ECDE283F08E}">
      <text>
        <r>
          <rPr>
            <sz val="10"/>
            <rFont val="Arial"/>
            <family val="2"/>
          </rPr>
          <t>Valida procedimientos y  estrategias matemáticas utilizadas para dar solución a problemas.</t>
        </r>
      </text>
    </comment>
    <comment ref="Z30" authorId="0" shapeId="0" xr:uid="{223A9EAD-8C27-4CC9-98E3-C73EB7EFFD20}">
      <text>
        <r>
          <rPr>
            <sz val="10"/>
            <rFont val="Arial"/>
            <family val="2"/>
          </rPr>
          <t xml:space="preserve">Comprende y transforma la información cuantitativa y esquemática presentada en distintos formatos </t>
        </r>
      </text>
    </comment>
    <comment ref="AK30" authorId="0" shapeId="0" xr:uid="{AEFB5F60-AB7F-4435-9EAE-92B52F59CBE8}">
      <text>
        <r>
          <rPr>
            <sz val="10"/>
            <rFont val="Arial"/>
            <family val="2"/>
          </rPr>
          <t>Comprende que los problemas y sus soluciones involucran distintas dimensiones y reconoce relaciones entre estas.</t>
        </r>
      </text>
    </comment>
    <comment ref="AL30" authorId="0" shapeId="0" xr:uid="{420124A1-7989-43F9-B426-C8E4981F252E}">
      <text>
        <r>
          <rPr>
            <sz val="10"/>
            <rFont val="Arial"/>
            <family val="2"/>
          </rPr>
          <t>Comprende perspectivas de distintos actores y grupos sociales.</t>
        </r>
      </text>
    </comment>
    <comment ref="AM30" authorId="0" shapeId="0" xr:uid="{D1B838EB-6F5F-4FB2-A207-50823541401B}">
      <text>
        <r>
          <rPr>
            <sz val="10"/>
            <rFont val="Arial"/>
            <family val="2"/>
          </rPr>
          <t>Contextualiza y evalúa usos de fuentes y argumentos.</t>
        </r>
      </text>
    </comment>
    <comment ref="AN30" authorId="0" shapeId="0" xr:uid="{5D9AB5EF-DE5E-4EF2-BD02-421EAD30D071}">
      <text>
        <r>
          <rPr>
            <sz val="10"/>
            <rFont val="Arial"/>
            <family val="2"/>
          </rPr>
          <t>Comprende dimensiones espaciales y temporales de eventos, problemáticas y prácticas sociales.</t>
        </r>
      </text>
    </comment>
    <comment ref="AO30" authorId="0" shapeId="0" xr:uid="{9ADC9457-4DC8-4C37-9801-BFDE919C3CFF}">
      <text>
        <r>
          <rPr>
            <sz val="10"/>
            <rFont val="Arial"/>
            <family val="2"/>
          </rPr>
          <t>Comprende modelos conceptuales, sus características y contextos de aplicación.</t>
        </r>
      </text>
    </comment>
    <comment ref="AP30" authorId="0" shapeId="0" xr:uid="{2885E7B1-6DC0-4DEC-BD87-9A070A26FF7C}">
      <text>
        <r>
          <rPr>
            <sz val="10"/>
            <rFont val="Arial"/>
            <family val="2"/>
          </rPr>
          <t>Evalúa usos sociales de las ciencias sociales.</t>
        </r>
      </text>
    </comment>
    <comment ref="BA30" authorId="0" shapeId="0" xr:uid="{C0B2D7DC-C38D-461B-A8FD-3984EAE6F0C4}">
      <text>
        <r>
          <rPr>
            <sz val="10"/>
            <rFont val="Arial"/>
            <family val="2"/>
          </rPr>
          <t>Derivar conclusiones para algunos fenómenos de la naturaleza basándose en conocimientos científicos y en la evidencia de su propia investigación y de la de otros. - Procesos vivos</t>
        </r>
      </text>
    </comment>
    <comment ref="BB30" authorId="0" shapeId="0" xr:uid="{62C4A20A-A6E2-4765-A072-1B08A82257EF}">
      <text>
        <r>
          <rPr>
            <sz val="10"/>
            <rFont val="Arial"/>
            <family val="2"/>
          </rPr>
          <t>Observar y relacionar patrones en los datos para evaluar las predicciones. - Procesos vivos</t>
        </r>
      </text>
    </comment>
    <comment ref="BC30" authorId="0" shapeId="0" xr:uid="{9778800A-BD1D-49B5-B668-D19155965508}">
      <text>
        <r>
          <rPr>
            <sz val="10"/>
            <rFont val="Arial"/>
            <family val="2"/>
          </rPr>
          <t>Identificar las características  de algunos fenómenos de la naturaleza basado en el análisis de información  y  conceptos propios del conocimiento científico. - Procesos vivos</t>
        </r>
      </text>
    </comment>
    <comment ref="BD30" authorId="0" shapeId="0" xr:uid="{06E88D52-C8A1-419A-A5BF-649A051EF13C}">
      <text>
        <r>
          <rPr>
            <sz val="10"/>
            <rFont val="Arial"/>
            <family val="2"/>
          </rPr>
          <t>Observar y relacionar patrones en los datos para evaluar las predicciones. - Procesos químicos</t>
        </r>
      </text>
    </comment>
    <comment ref="BE30" authorId="0" shapeId="0" xr:uid="{1AD60A11-001F-4CDF-AFE1-00799A17E618}">
      <text>
        <r>
          <rPr>
            <sz val="10"/>
            <rFont val="Arial"/>
            <family val="2"/>
          </rPr>
          <t>Explicar cómo ocurren algunos fenómenos de la naturaleza basado en observaciones, en patrones y  en conceptos propios del conocimiento científico. - Procesos vivos</t>
        </r>
      </text>
    </comment>
    <comment ref="BF30" authorId="0" shapeId="0" xr:uid="{19C01FE0-A7FB-49C7-B74A-3F9B9EA688FD}">
      <text>
        <r>
          <rPr>
            <sz val="10"/>
            <rFont val="Arial"/>
            <family val="2"/>
          </rPr>
          <t>Comprender que a partir de la investigación científica se construyen explicaciones sobre el mundo natural. - Procesos químicos</t>
        </r>
      </text>
    </comment>
    <comment ref="BG30" authorId="0" shapeId="0" xr:uid="{E9F2A56B-AEA1-4807-A9CD-A94D8EF43789}">
      <text>
        <r>
          <rPr>
            <sz val="10"/>
            <rFont val="Arial"/>
            <family val="2"/>
          </rPr>
          <t>Utilizar algunas habilidades de pensamiento y de procedimiento para  evaluar predicciones - Procesos físicos</t>
        </r>
      </text>
    </comment>
    <comment ref="BH30" authorId="0" shapeId="0" xr:uid="{C6A37FCB-2971-44CC-9981-06DB540F71F2}">
      <text>
        <r>
          <rPr>
            <sz val="10"/>
            <rFont val="Arial"/>
            <family val="2"/>
          </rPr>
          <t>Comprender que a partir de la investigación científica se construyen explicaciones sobre el mundo natural. - Procesos físicos</t>
        </r>
      </text>
    </comment>
    <comment ref="BI30" authorId="0" shapeId="0" xr:uid="{ED4406FB-6D86-482D-B42C-734F0B42B141}">
      <text>
        <r>
          <rPr>
            <sz val="10"/>
            <rFont val="Arial"/>
            <family val="2"/>
          </rPr>
          <t>Observar y relacionar patrones en los datos para evaluar las predicciones. - Procesos físicos</t>
        </r>
      </text>
    </comment>
    <comment ref="BJ30" authorId="0" shapeId="0" xr:uid="{04E9A1EC-A607-4C08-B926-8A4D3DB0DF9E}">
      <text>
        <r>
          <rPr>
            <sz val="10"/>
            <rFont val="Arial"/>
            <family val="2"/>
          </rPr>
          <t>Derivar conclusiones para algunos fenómenos de la naturaleza basándose en conocimientos científicos y en la evidencia de su propia investigación y de la de otros. - Procesos químicos</t>
        </r>
      </text>
    </comment>
    <comment ref="BK30" authorId="0" shapeId="0" xr:uid="{ACBB0B38-FE84-42B0-AB86-3578C3704234}">
      <text>
        <r>
          <rPr>
            <sz val="10"/>
            <rFont val="Arial"/>
            <family val="2"/>
          </rPr>
          <t>Utilizar algunas habilidades de pensamiento y de procedimiento para  evaluar predicciones - Procesos vivos</t>
        </r>
      </text>
    </comment>
    <comment ref="BL30" authorId="0" shapeId="0" xr:uid="{C205821A-ABFC-49AE-967E-45BC2F3A13E4}">
      <text>
        <r>
          <rPr>
            <sz val="10"/>
            <rFont val="Arial"/>
            <family val="2"/>
          </rPr>
          <t>Modelar fenómenos de la naturaleza basado en el análisis de variables, la relación entre dos o más conceptos del conocimiento científico y de la evidencia derivada de investigaciones científicas. - Procesos químicos</t>
        </r>
      </text>
    </comment>
    <comment ref="BM30" authorId="0" shapeId="0" xr:uid="{4210F866-1E30-4793-A393-BFCBA13A0315}">
      <text>
        <r>
          <rPr>
            <sz val="10"/>
            <rFont val="Arial"/>
            <family val="2"/>
          </rPr>
          <t>Explicar cómo ocurren algunos fenómenos de la naturaleza basado en observaciones, en patrones y  en conceptos propios del conocimiento científico. - Procesos químicos</t>
        </r>
      </text>
    </comment>
    <comment ref="BN30" authorId="0" shapeId="0" xr:uid="{8CFDE218-890A-4809-8D10-C96C46BBA78A}">
      <text>
        <r>
          <rPr>
            <sz val="10"/>
            <rFont val="Arial"/>
            <family val="2"/>
          </rPr>
          <t>Asociar fenómenos naturales con conceptos propios del conocimiento científico. - Procesos químicos</t>
        </r>
      </text>
    </comment>
    <comment ref="BO30" authorId="0" shapeId="0" xr:uid="{1C80CEEA-4E76-464B-BAF2-BF34E3D00ED3}">
      <text>
        <r>
          <rPr>
            <sz val="10"/>
            <rFont val="Arial"/>
            <family val="2"/>
          </rPr>
          <t>Utilizar algunas habilidades de pensamiento y de procedimiento para  evaluar predicciones - Procesos químicos</t>
        </r>
      </text>
    </comment>
    <comment ref="BP30" authorId="0" shapeId="0" xr:uid="{38DB1B66-4CAE-40CB-BB95-10A8E2DE87D3}">
      <text>
        <r>
          <rPr>
            <sz val="10"/>
            <rFont val="Arial"/>
            <family val="2"/>
          </rPr>
          <t>Identificar las características  de algunos fenómenos de la naturaleza basado en el análisis de información  y  conceptos propios del conocimiento científico. - Procesos físicos</t>
        </r>
      </text>
    </comment>
    <comment ref="BQ30" authorId="0" shapeId="0" xr:uid="{B2BCBEE1-06BC-45A1-9B30-8FDD6ECFEF47}">
      <text>
        <r>
          <rPr>
            <sz val="10"/>
            <rFont val="Arial"/>
            <family val="2"/>
          </rPr>
          <t>Asociar fenómenos naturales con conceptos propios del conocimiento científico. - Procesos vivos</t>
        </r>
      </text>
    </comment>
    <comment ref="BR30" authorId="0" shapeId="0" xr:uid="{96A24DF5-FA33-459F-AE0A-E5D9896E1191}">
      <text>
        <r>
          <rPr>
            <sz val="10"/>
            <rFont val="Arial"/>
            <family val="2"/>
          </rPr>
          <t>Asociar fenómenos naturales con conceptos propios del conocimiento científico. - Procesos físicos</t>
        </r>
      </text>
    </comment>
    <comment ref="BS30" authorId="0" shapeId="0" xr:uid="{C5B45DA3-6CD3-4667-A1A8-B5ABEA01B5EA}">
      <text>
        <r>
          <rPr>
            <sz val="10"/>
            <rFont val="Arial"/>
            <family val="2"/>
          </rPr>
          <t>Explicar cómo ocurren algunos fenómenos de la naturaleza basado en observaciones, en patrones y  en conceptos propios del conocimiento científico. - Procesos físicos</t>
        </r>
      </text>
    </comment>
    <comment ref="BT30" authorId="0" shapeId="0" xr:uid="{F4B700E6-C957-4119-AE2D-EF147EE32E35}">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BU30" authorId="0" shapeId="0" xr:uid="{EEDD5150-664B-40E0-A8AC-B00FD9E7A54C}">
      <text>
        <r>
          <rPr>
            <sz val="10"/>
            <rFont val="Arial"/>
            <family val="2"/>
          </rPr>
          <t>Identificar las características  de algunos fenómenos de la naturaleza basado en el análisis de información  y  conceptos propios del conocimiento científico. - CTS</t>
        </r>
      </text>
    </comment>
    <comment ref="BV30" authorId="0" shapeId="0" xr:uid="{50F3A18E-B064-44E7-9A66-8E78E328630E}">
      <text>
        <r>
          <rPr>
            <sz val="10"/>
            <rFont val="Arial"/>
            <family val="2"/>
          </rPr>
          <t>Identificar las características  de algunos fenómenos de la naturaleza basado en el análisis de información  y  conceptos propios del conocimiento científico. - Procesos químicos</t>
        </r>
      </text>
    </comment>
    <comment ref="BW30" authorId="0" shapeId="0" xr:uid="{9CC5C5B7-2C03-44A1-9020-3AB8B09FA5BC}">
      <text>
        <r>
          <rPr>
            <sz val="10"/>
            <rFont val="Arial"/>
            <family val="2"/>
          </rPr>
          <t>Analizar  el potencial del uso de recursos  naturales  o artefactos  y sus efectos sobre el entorno y la salud , así como las posibilidades de desarrollo para las comunidades. - CTS</t>
        </r>
      </text>
    </comment>
    <comment ref="BX30" authorId="0" shapeId="0" xr:uid="{704EF8EB-6176-4915-8F43-386AE19E9C4D}">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BY30" authorId="0" shapeId="0" xr:uid="{609E089A-30D9-41B7-83D1-C78CC3712106}">
      <text>
        <r>
          <rPr>
            <sz val="10"/>
            <rFont val="Arial"/>
            <family val="2"/>
          </rPr>
          <t>Comprender que a partir de la investigación científica se construyen explicaciones sobre el mundo natural. - Procesos vivos</t>
        </r>
      </text>
    </comment>
    <comment ref="BZ30" authorId="0" shapeId="0" xr:uid="{ACE26E93-5D00-40E7-93F9-84589E0D2160}">
      <text>
        <r>
          <rPr>
            <sz val="10"/>
            <rFont val="Arial"/>
            <family val="2"/>
          </rPr>
          <t>Derivar conclusiones para algunos fenómenos de la naturaleza basándose en conocimientos científicos y en la evidencia de su propia investigación y de la de otros. - Procesos físicos</t>
        </r>
      </text>
    </comment>
    <comment ref="K52" authorId="0" shapeId="0" xr:uid="{2B3BAB84-DDA5-4392-9410-4E8DBA447EF2}">
      <text>
        <r>
          <rPr>
            <sz val="10"/>
            <rFont val="Arial"/>
            <family val="2"/>
          </rPr>
          <t>Comprende cómo se articulan las partes de un texto para darle un sentido global.</t>
        </r>
      </text>
    </comment>
    <comment ref="L52" authorId="0" shapeId="0" xr:uid="{C36058B3-CFB5-4DE7-BBC6-483FB73234DF}">
      <text>
        <r>
          <rPr>
            <sz val="10"/>
            <rFont val="Arial"/>
            <family val="2"/>
          </rPr>
          <t xml:space="preserve">Identifica y entiende los contenidos locales que conforman un texto. </t>
        </r>
      </text>
    </comment>
    <comment ref="M52" authorId="0" shapeId="0" xr:uid="{B2F42A44-F1FD-4CA7-B5ED-95429669DD2B}">
      <text>
        <r>
          <rPr>
            <sz val="10"/>
            <rFont val="Arial"/>
            <family val="2"/>
          </rPr>
          <t>Reflexiona a partir de un texto y evalúa su contenido.</t>
        </r>
      </text>
    </comment>
    <comment ref="X52" authorId="0" shapeId="0" xr:uid="{18E34A70-1CFA-4346-8DEE-AF55B327F61F}">
      <text>
        <r>
          <rPr>
            <sz val="10"/>
            <rFont val="Arial"/>
            <family val="2"/>
          </rPr>
          <t xml:space="preserve">Comprende y transforma la información cuantitativa y esquemática presentada en distintos formatos </t>
        </r>
      </text>
    </comment>
    <comment ref="Y52" authorId="0" shapeId="0" xr:uid="{C0702D33-A36F-4285-A10E-417A0AB9783C}">
      <text>
        <r>
          <rPr>
            <sz val="10"/>
            <rFont val="Arial"/>
            <family val="2"/>
          </rPr>
          <t>Frente a un problema que involucre información cuantitativa, plantea e implementa estrategias que lleven a soluciones adecuadas.</t>
        </r>
      </text>
    </comment>
    <comment ref="Z52" authorId="0" shapeId="0" xr:uid="{23456C38-B532-4D0F-BF89-104A2F915977}">
      <text>
        <r>
          <rPr>
            <sz val="10"/>
            <rFont val="Arial"/>
            <family val="2"/>
          </rPr>
          <t>Valida procedimientos y  estrategias matemáticas utilizadas para dar solución a problemas.</t>
        </r>
      </text>
    </comment>
    <comment ref="AK52" authorId="0" shapeId="0" xr:uid="{4A0F0AE3-3F5B-482A-8428-D2893D4A2A95}">
      <text>
        <r>
          <rPr>
            <sz val="10"/>
            <rFont val="Arial"/>
            <family val="2"/>
          </rPr>
          <t>Evalúa usos sociales de las ciencias sociales.</t>
        </r>
      </text>
    </comment>
    <comment ref="AL52" authorId="0" shapeId="0" xr:uid="{17E2C4BC-3B5E-457B-83EF-ABFE29F690C2}">
      <text>
        <r>
          <rPr>
            <sz val="10"/>
            <rFont val="Arial"/>
            <family val="2"/>
          </rPr>
          <t>Contextualiza y evalúa usos de fuentes y argumentos.</t>
        </r>
      </text>
    </comment>
    <comment ref="AM52" authorId="0" shapeId="0" xr:uid="{F5E4F136-FF70-482D-9F85-8C9DCACAC0D6}">
      <text>
        <r>
          <rPr>
            <sz val="10"/>
            <rFont val="Arial"/>
            <family val="2"/>
          </rPr>
          <t>Comprende dimensiones espaciales y temporales de eventos, problemáticas y prácticas sociales.</t>
        </r>
      </text>
    </comment>
    <comment ref="AN52" authorId="0" shapeId="0" xr:uid="{58CFBDF5-7694-4431-8499-1AC193DF6D8E}">
      <text>
        <r>
          <rPr>
            <sz val="10"/>
            <rFont val="Arial"/>
            <family val="2"/>
          </rPr>
          <t>Comprende modelos conceptuales, sus características y contextos de aplicación.</t>
        </r>
      </text>
    </comment>
    <comment ref="AO52" authorId="0" shapeId="0" xr:uid="{35DB161A-FDFF-4B50-A843-4F4B39D6020B}">
      <text>
        <r>
          <rPr>
            <sz val="10"/>
            <rFont val="Arial"/>
            <family val="2"/>
          </rPr>
          <t>Comprende que los problemas y sus soluciones involucran distintas dimensiones y reconoce relaciones entre estas.</t>
        </r>
      </text>
    </comment>
    <comment ref="AP52" authorId="0" shapeId="0" xr:uid="{1A1FFB34-D666-4B77-B3A3-33D30294A7DF}">
      <text>
        <r>
          <rPr>
            <sz val="10"/>
            <rFont val="Arial"/>
            <family val="2"/>
          </rPr>
          <t>Comprende perspectivas de distintos actores y grupos sociales.</t>
        </r>
      </text>
    </comment>
    <comment ref="BA52" authorId="0" shapeId="0" xr:uid="{2A98D163-75AC-42C2-B6D0-D43358AD51FF}">
      <text>
        <r>
          <rPr>
            <sz val="10"/>
            <rFont val="Arial"/>
            <family val="2"/>
          </rPr>
          <t>Observar y relacionar patrones en los datos para evaluar las predicciones. - Procesos físicos</t>
        </r>
      </text>
    </comment>
    <comment ref="BB52" authorId="0" shapeId="0" xr:uid="{EEE76E0A-0E65-4E04-B626-D4EE09C1D975}">
      <text>
        <r>
          <rPr>
            <sz val="10"/>
            <rFont val="Arial"/>
            <family val="2"/>
          </rPr>
          <t>Identificar las características  de algunos fenómenos de la naturaleza basado en el análisis de información  y  conceptos propios del conocimiento científico. - Procesos físicos</t>
        </r>
      </text>
    </comment>
    <comment ref="BC52" authorId="0" shapeId="0" xr:uid="{2C53C7CF-858B-43E0-A520-11BD4EC643CF}">
      <text>
        <r>
          <rPr>
            <sz val="10"/>
            <rFont val="Arial"/>
            <family val="2"/>
          </rPr>
          <t>Explicar cómo ocurren algunos fenómenos de la naturaleza basado en observaciones, en patrones y  en conceptos propios del conocimiento científico. - Procesos vivos</t>
        </r>
      </text>
    </comment>
    <comment ref="BD52" authorId="0" shapeId="0" xr:uid="{8D08E23F-60B5-4DF6-8E86-24A0AE49532F}">
      <text>
        <r>
          <rPr>
            <sz val="10"/>
            <rFont val="Arial"/>
            <family val="2"/>
          </rPr>
          <t>Comprender que a partir de la investigación científica se construyen explicaciones sobre el mundo natural. - Procesos químicos</t>
        </r>
      </text>
    </comment>
    <comment ref="BE52" authorId="0" shapeId="0" xr:uid="{296D9623-6329-4630-BBB5-10B10DC17BD8}">
      <text>
        <r>
          <rPr>
            <sz val="10"/>
            <rFont val="Arial"/>
            <family val="2"/>
          </rPr>
          <t>Comprender que a partir de la investigación científica se construyen explicaciones sobre el mundo natural. - Procesos físicos</t>
        </r>
      </text>
    </comment>
    <comment ref="BF52" authorId="0" shapeId="0" xr:uid="{EA8160D3-85F0-4F0E-AE37-32A0F70B13FC}">
      <text>
        <r>
          <rPr>
            <sz val="10"/>
            <rFont val="Arial"/>
            <family val="2"/>
          </rPr>
          <t>Utilizar algunas habilidades de pensamiento y de procedimiento para  evaluar predicciones - Procesos físicos</t>
        </r>
      </text>
    </comment>
    <comment ref="BG52" authorId="0" shapeId="0" xr:uid="{66C8441C-D6C5-42AD-B93D-EF6FFEC917B8}">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BH52" authorId="0" shapeId="0" xr:uid="{A77803BC-12E1-4B75-A8B4-DA3F60D58F23}">
      <text>
        <r>
          <rPr>
            <sz val="10"/>
            <rFont val="Arial"/>
            <family val="2"/>
          </rPr>
          <t>Utilizar algunas habilidades de pensamiento y de procedimiento para  evaluar predicciones - Procesos químicos</t>
        </r>
      </text>
    </comment>
    <comment ref="BI52" authorId="0" shapeId="0" xr:uid="{1A61AA2E-0616-47C8-BC26-6BEF74A8EF58}">
      <text>
        <r>
          <rPr>
            <sz val="10"/>
            <rFont val="Arial"/>
            <family val="2"/>
          </rPr>
          <t>Asociar fenómenos naturales con conceptos propios del conocimiento científico. - Procesos químicos</t>
        </r>
      </text>
    </comment>
    <comment ref="BJ52" authorId="0" shapeId="0" xr:uid="{A8FF05A7-8A8D-4631-A136-805E5C2A4C58}">
      <text>
        <r>
          <rPr>
            <sz val="10"/>
            <rFont val="Arial"/>
            <family val="2"/>
          </rPr>
          <t>Explicar cómo ocurren algunos fenómenos de la naturaleza basado en observaciones, en patrones y  en conceptos propios del conocimiento científico. - Procesos físicos</t>
        </r>
      </text>
    </comment>
    <comment ref="BK52" authorId="0" shapeId="0" xr:uid="{30F727A4-E19A-416B-96E4-41FE1467FFF0}">
      <text>
        <r>
          <rPr>
            <sz val="10"/>
            <rFont val="Arial"/>
            <family val="2"/>
          </rPr>
          <t>Identificar las características  de algunos fenómenos de la naturaleza basado en el análisis de información  y  conceptos propios del conocimiento científico. - CTS</t>
        </r>
      </text>
    </comment>
    <comment ref="BL52" authorId="0" shapeId="0" xr:uid="{D1FACE8B-8E48-48E3-A194-977BAFC1CAEA}">
      <text>
        <r>
          <rPr>
            <sz val="10"/>
            <rFont val="Arial"/>
            <family val="2"/>
          </rPr>
          <t>Derivar conclusiones para algunos fenómenos de la naturaleza basándose en conocimientos científicos y en la evidencia de su propia investigación y de la de otros. - Procesos químicos</t>
        </r>
      </text>
    </comment>
    <comment ref="BM52" authorId="0" shapeId="0" xr:uid="{4F5E5B80-7983-4820-B3EA-42B2AB2260FE}">
      <text>
        <r>
          <rPr>
            <sz val="10"/>
            <rFont val="Arial"/>
            <family val="2"/>
          </rPr>
          <t>Derivar conclusiones para algunos fenómenos de la naturaleza basándose en conocimientos científicos y en la evidencia de su propia investigación y de la de otros. - Procesos físicos</t>
        </r>
      </text>
    </comment>
    <comment ref="BN52" authorId="0" shapeId="0" xr:uid="{10A680BA-11B1-45FC-9717-5171654CB03E}">
      <text>
        <r>
          <rPr>
            <sz val="10"/>
            <rFont val="Arial"/>
            <family val="2"/>
          </rPr>
          <t>Analizar  el potencial del uso de recursos  naturales  o artefactos  y sus efectos sobre el entorno y la salud , así como las posibilidades de desarrollo para las comunidades. - CTS</t>
        </r>
      </text>
    </comment>
    <comment ref="BO52" authorId="0" shapeId="0" xr:uid="{F92A5E87-DD4A-4F84-A6AE-28EF06056F61}">
      <text>
        <r>
          <rPr>
            <sz val="10"/>
            <rFont val="Arial"/>
            <family val="2"/>
          </rPr>
          <t>Derivar conclusiones para algunos fenómenos de la naturaleza basándose en conocimientos científicos y en la evidencia de su propia investigación y de la de otros. - Procesos vivos</t>
        </r>
      </text>
    </comment>
    <comment ref="BP52" authorId="0" shapeId="0" xr:uid="{C3759213-56A6-4544-AFF8-3F36D855A9D6}">
      <text>
        <r>
          <rPr>
            <sz val="10"/>
            <rFont val="Arial"/>
            <family val="2"/>
          </rPr>
          <t>Observar y relacionar patrones en los datos para evaluar las predicciones. - Procesos químicos</t>
        </r>
      </text>
    </comment>
    <comment ref="BQ52" authorId="0" shapeId="0" xr:uid="{76F809B4-0513-4B5A-BD74-D8D602DCFA5A}">
      <text>
        <r>
          <rPr>
            <sz val="10"/>
            <rFont val="Arial"/>
            <family val="2"/>
          </rPr>
          <t>Identificar las características  de algunos fenómenos de la naturaleza basado en el análisis de información  y  conceptos propios del conocimiento científico. - Procesos químicos</t>
        </r>
      </text>
    </comment>
    <comment ref="BR52" authorId="0" shapeId="0" xr:uid="{F6640630-62EB-4BE4-AAC7-BFED92FAD38B}">
      <text>
        <r>
          <rPr>
            <sz val="10"/>
            <rFont val="Arial"/>
            <family val="2"/>
          </rPr>
          <t>Asociar fenómenos naturales con conceptos propios del conocimiento científico. - Procesos físicos</t>
        </r>
      </text>
    </comment>
    <comment ref="BS52" authorId="0" shapeId="0" xr:uid="{2C834D99-6701-43D4-86CF-4B6FF1EF2D2A}">
      <text>
        <r>
          <rPr>
            <sz val="10"/>
            <rFont val="Arial"/>
            <family val="2"/>
          </rPr>
          <t>Utilizar algunas habilidades de pensamiento y de procedimiento para  evaluar predicciones - Procesos vivos</t>
        </r>
      </text>
    </comment>
    <comment ref="BT52" authorId="0" shapeId="0" xr:uid="{DE19C239-B58D-4684-B417-63EAB92F16D4}">
      <text>
        <r>
          <rPr>
            <sz val="10"/>
            <rFont val="Arial"/>
            <family val="2"/>
          </rPr>
          <t>Observar y relacionar patrones en los datos para evaluar las predicciones. - Procesos vivos</t>
        </r>
      </text>
    </comment>
    <comment ref="BU52" authorId="0" shapeId="0" xr:uid="{0DD5B92B-0720-4A37-9729-3A3576653753}">
      <text>
        <r>
          <rPr>
            <sz val="10"/>
            <rFont val="Arial"/>
            <family val="2"/>
          </rPr>
          <t>Explicar cómo ocurren algunos fenómenos de la naturaleza basado en observaciones, en patrones y  en conceptos propios del conocimiento científico. - Procesos químicos</t>
        </r>
      </text>
    </comment>
    <comment ref="BV52" authorId="0" shapeId="0" xr:uid="{412CA872-4B62-45A9-B1B2-C1ECFAB0774C}">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BW52" authorId="0" shapeId="0" xr:uid="{09721260-5B1C-4AA5-8AAA-B0ABED8CA01F}">
      <text>
        <r>
          <rPr>
            <sz val="10"/>
            <rFont val="Arial"/>
            <family val="2"/>
          </rPr>
          <t>Comprender que a partir de la investigación científica se construyen explicaciones sobre el mundo natural. - Procesos vivos</t>
        </r>
      </text>
    </comment>
    <comment ref="BX52" authorId="0" shapeId="0" xr:uid="{5F42743F-6667-47EC-9DFA-A1602B82AD28}">
      <text>
        <r>
          <rPr>
            <sz val="10"/>
            <rFont val="Arial"/>
            <family val="2"/>
          </rPr>
          <t>Asociar fenómenos naturales con conceptos propios del conocimiento científico. - Procesos vivos</t>
        </r>
      </text>
    </comment>
    <comment ref="BY52" authorId="0" shapeId="0" xr:uid="{CF4C3AB1-D79D-4E00-9E77-2FDAEAAED592}">
      <text>
        <r>
          <rPr>
            <sz val="10"/>
            <rFont val="Arial"/>
            <family val="2"/>
          </rPr>
          <t>Modelar fenómenos de la naturaleza basado en el análisis de variables, la relación entre dos o más conceptos del conocimiento científico y de la evidencia derivada de investigaciones científicas. - Procesos químicos</t>
        </r>
      </text>
    </comment>
    <comment ref="BZ52" authorId="0" shapeId="0" xr:uid="{B99EF88E-6EEB-45BC-A342-306EBBF4F8B5}">
      <text>
        <r>
          <rPr>
            <sz val="10"/>
            <rFont val="Arial"/>
            <family val="2"/>
          </rPr>
          <t>Identificar las características  de algunos fenómenos de la naturaleza basado en el análisis de información  y  conceptos propios del conocimiento científico. - Procesos vivos</t>
        </r>
      </text>
    </comment>
    <comment ref="K67" authorId="0" shapeId="0" xr:uid="{2F9A63E5-087E-4B0E-B277-FB18A61249DF}">
      <text>
        <r>
          <rPr>
            <sz val="10"/>
            <rFont val="Arial"/>
            <family val="2"/>
          </rPr>
          <t>Comprende cómo se articulan las partes de un texto para darle un sentido global.</t>
        </r>
      </text>
    </comment>
    <comment ref="L67" authorId="0" shapeId="0" xr:uid="{72715102-6725-4BDA-BF48-51230FC48818}">
      <text>
        <r>
          <rPr>
            <sz val="10"/>
            <rFont val="Arial"/>
            <family val="2"/>
          </rPr>
          <t>Reflexiona a partir de un texto y evalúa su contenido.</t>
        </r>
      </text>
    </comment>
    <comment ref="M67" authorId="0" shapeId="0" xr:uid="{144C81CC-98E4-4463-AB6C-B62D3409B101}">
      <text>
        <r>
          <rPr>
            <sz val="10"/>
            <rFont val="Arial"/>
            <family val="2"/>
          </rPr>
          <t xml:space="preserve">Identifica y entiende los contenidos locales que conforman un texto. </t>
        </r>
      </text>
    </comment>
    <comment ref="X67" authorId="0" shapeId="0" xr:uid="{34E1F4C1-584A-4845-869B-CF1B4B8F91FB}">
      <text>
        <r>
          <rPr>
            <sz val="10"/>
            <rFont val="Arial"/>
            <family val="2"/>
          </rPr>
          <t xml:space="preserve">Comprende y transforma la información cuantitativa y esquemática presentada en distintos formatos </t>
        </r>
      </text>
    </comment>
    <comment ref="Y67" authorId="0" shapeId="0" xr:uid="{18AB8A7C-3A55-45E0-91A4-1E2BD6391BD7}">
      <text>
        <r>
          <rPr>
            <sz val="10"/>
            <rFont val="Arial"/>
            <family val="2"/>
          </rPr>
          <t>Frente a un problema que involucre información cuantitativa, plantea e implementa estrategias que lleven a soluciones adecuadas.</t>
        </r>
      </text>
    </comment>
    <comment ref="Z67" authorId="0" shapeId="0" xr:uid="{B895F778-847A-490F-B2EF-FD542C54B028}">
      <text>
        <r>
          <rPr>
            <sz val="10"/>
            <rFont val="Arial"/>
            <family val="2"/>
          </rPr>
          <t>Valida procedimientos y  estrategias matemáticas utilizadas para dar solución a problemas.</t>
        </r>
      </text>
    </comment>
    <comment ref="AK67" authorId="0" shapeId="0" xr:uid="{C381B36A-2105-4908-9327-0CE3BA6AB3FA}">
      <text>
        <r>
          <rPr>
            <sz val="10"/>
            <rFont val="Arial"/>
            <family val="2"/>
          </rPr>
          <t>Comprende dimensiones espaciales y temporales de eventos, problemáticas y prácticas sociales.</t>
        </r>
      </text>
    </comment>
    <comment ref="AL67" authorId="0" shapeId="0" xr:uid="{7754F3EA-34FD-4A7C-ACEB-45303696AC49}">
      <text>
        <r>
          <rPr>
            <sz val="10"/>
            <rFont val="Arial"/>
            <family val="2"/>
          </rPr>
          <t>Comprende que los problemas y sus soluciones involucran distintas dimensiones y reconoce relaciones entre estas.</t>
        </r>
      </text>
    </comment>
    <comment ref="AM67" authorId="0" shapeId="0" xr:uid="{A4DA01CA-DFA2-421D-A14B-9D765BCDD496}">
      <text>
        <r>
          <rPr>
            <sz val="10"/>
            <rFont val="Arial"/>
            <family val="2"/>
          </rPr>
          <t>Contextualiza y evalúa usos de fuentes y argumentos.</t>
        </r>
      </text>
    </comment>
    <comment ref="AN67" authorId="0" shapeId="0" xr:uid="{0E495DDD-D09C-4C3A-8A2D-C17FED5AE4CC}">
      <text>
        <r>
          <rPr>
            <sz val="10"/>
            <rFont val="Arial"/>
            <family val="2"/>
          </rPr>
          <t>Evalúa usos sociales de las ciencias sociales.</t>
        </r>
      </text>
    </comment>
    <comment ref="AO67" authorId="0" shapeId="0" xr:uid="{27A20657-B443-4F33-A58D-E525FA57A305}">
      <text>
        <r>
          <rPr>
            <sz val="10"/>
            <rFont val="Arial"/>
            <family val="2"/>
          </rPr>
          <t>Comprende modelos conceptuales, sus características y contextos de aplicación.</t>
        </r>
      </text>
    </comment>
    <comment ref="AP67" authorId="0" shapeId="0" xr:uid="{82DDB15D-14A4-4B36-A300-7F0BB8BC8B16}">
      <text>
        <r>
          <rPr>
            <sz val="10"/>
            <rFont val="Arial"/>
            <family val="2"/>
          </rPr>
          <t>Comprende perspectivas de distintos actores y grupos sociales.</t>
        </r>
      </text>
    </comment>
    <comment ref="BA67" authorId="0" shapeId="0" xr:uid="{11DA08AF-9277-420C-AA99-76C789E7ACC6}">
      <text>
        <r>
          <rPr>
            <sz val="10"/>
            <rFont val="Arial"/>
            <family val="2"/>
          </rPr>
          <t>Asociar fenómenos naturales con conceptos propios del conocimiento científico. - Procesos vivos</t>
        </r>
      </text>
    </comment>
    <comment ref="BB67" authorId="0" shapeId="0" xr:uid="{88A1220F-41EE-4F17-8E3C-96D2777C1069}">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BC67" authorId="0" shapeId="0" xr:uid="{F60393C5-EF86-4C39-A812-AF0424FB3353}">
      <text>
        <r>
          <rPr>
            <sz val="10"/>
            <rFont val="Arial"/>
            <family val="2"/>
          </rPr>
          <t>Identificar las características  de algunos fenómenos de la naturaleza basado en el análisis de información  y  conceptos propios del conocimiento científico. - Procesos químicos</t>
        </r>
      </text>
    </comment>
    <comment ref="BD67" authorId="0" shapeId="0" xr:uid="{9295878E-BBD0-4D7D-9D32-2D4AD73F08C8}">
      <text>
        <r>
          <rPr>
            <sz val="10"/>
            <rFont val="Arial"/>
            <family val="2"/>
          </rPr>
          <t>Comprender que a partir de la investigación científica se construyen explicaciones sobre el mundo natural. - Procesos físicos</t>
        </r>
      </text>
    </comment>
    <comment ref="BE67" authorId="0" shapeId="0" xr:uid="{4CD73403-7DCF-4C35-A3B9-BD305D3ECF02}">
      <text>
        <r>
          <rPr>
            <sz val="10"/>
            <rFont val="Arial"/>
            <family val="2"/>
          </rPr>
          <t>Observar y relacionar patrones en los datos para evaluar las predicciones. - Procesos físicos</t>
        </r>
      </text>
    </comment>
    <comment ref="BF67" authorId="0" shapeId="0" xr:uid="{2F76AFDE-AD0F-43C8-AFA2-C453E435CC34}">
      <text>
        <r>
          <rPr>
            <sz val="10"/>
            <rFont val="Arial"/>
            <family val="2"/>
          </rPr>
          <t>Identificar las características  de algunos fenómenos de la naturaleza basado en el análisis de información  y  conceptos propios del conocimiento científico. - CTS</t>
        </r>
      </text>
    </comment>
    <comment ref="BG67" authorId="0" shapeId="0" xr:uid="{78B41761-A612-4AEB-A6E1-F5D6FCCE8D91}">
      <text>
        <r>
          <rPr>
            <sz val="10"/>
            <rFont val="Arial"/>
            <family val="2"/>
          </rPr>
          <t>Identificar las características  de algunos fenómenos de la naturaleza basado en el análisis de información  y  conceptos propios del conocimiento científico. - Procesos vivos</t>
        </r>
      </text>
    </comment>
    <comment ref="BH67" authorId="0" shapeId="0" xr:uid="{F0660DEA-CE14-4E35-BB10-C43CA1FBB9D1}">
      <text>
        <r>
          <rPr>
            <sz val="10"/>
            <rFont val="Arial"/>
            <family val="2"/>
          </rPr>
          <t>Asociar fenómenos naturales con conceptos propios del conocimiento científico. - Procesos físicos</t>
        </r>
      </text>
    </comment>
    <comment ref="BI67" authorId="0" shapeId="0" xr:uid="{4D9E1208-0AEB-43BA-8D79-B1A939F73BD4}">
      <text>
        <r>
          <rPr>
            <sz val="10"/>
            <rFont val="Arial"/>
            <family val="2"/>
          </rPr>
          <t>Observar y relacionar patrones en los datos para evaluar las predicciones. - Procesos vivos</t>
        </r>
      </text>
    </comment>
    <comment ref="BJ67" authorId="0" shapeId="0" xr:uid="{1C1F053E-786D-432F-9607-6F1086A70F9B}">
      <text>
        <r>
          <rPr>
            <sz val="10"/>
            <rFont val="Arial"/>
            <family val="2"/>
          </rPr>
          <t>Observar y relacionar patrones en los datos para evaluar las predicciones. - Procesos químicos</t>
        </r>
      </text>
    </comment>
    <comment ref="BK67" authorId="0" shapeId="0" xr:uid="{BF9B07A3-310C-4244-9F1E-CA2CCA64F70A}">
      <text>
        <r>
          <rPr>
            <sz val="10"/>
            <rFont val="Arial"/>
            <family val="2"/>
          </rPr>
          <t>Asociar fenómenos naturales con conceptos propios del conocimiento científico. - Procesos químicos</t>
        </r>
      </text>
    </comment>
    <comment ref="BL67" authorId="0" shapeId="0" xr:uid="{138DB679-BD02-4721-BCFB-CFD38CEF1470}">
      <text>
        <r>
          <rPr>
            <sz val="10"/>
            <rFont val="Arial"/>
            <family val="2"/>
          </rPr>
          <t>Identificar las características  de algunos fenómenos de la naturaleza basado en el análisis de información  y  conceptos propios del conocimiento científico. - Procesos físicos</t>
        </r>
      </text>
    </comment>
    <comment ref="BM67" authorId="0" shapeId="0" xr:uid="{4C0691C9-8858-4448-A183-CC11E84AFAE5}">
      <text>
        <r>
          <rPr>
            <sz val="10"/>
            <rFont val="Arial"/>
            <family val="2"/>
          </rPr>
          <t>Derivar conclusiones para algunos fenómenos de la naturaleza basándose en conocimientos científicos y en la evidencia de su propia investigación y de la de otros. - Procesos vivos</t>
        </r>
      </text>
    </comment>
    <comment ref="BN67" authorId="0" shapeId="0" xr:uid="{BE71778D-74C2-4418-898D-4BA22E5240C7}">
      <text>
        <r>
          <rPr>
            <sz val="10"/>
            <rFont val="Arial"/>
            <family val="2"/>
          </rPr>
          <t>Comprender que a partir de la investigación científica se construyen explicaciones sobre el mundo natural. - Procesos químicos</t>
        </r>
      </text>
    </comment>
    <comment ref="BO67" authorId="0" shapeId="0" xr:uid="{3225C8C9-88AA-47F2-9A85-6525B8A85B92}">
      <text>
        <r>
          <rPr>
            <sz val="10"/>
            <rFont val="Arial"/>
            <family val="2"/>
          </rPr>
          <t>Utilizar algunas habilidades de pensamiento y de procedimiento para  evaluar predicciones - Procesos físicos</t>
        </r>
      </text>
    </comment>
    <comment ref="BP67" authorId="0" shapeId="0" xr:uid="{00DD5733-108C-4945-B46C-559B39E7F03A}">
      <text>
        <r>
          <rPr>
            <sz val="10"/>
            <rFont val="Arial"/>
            <family val="2"/>
          </rPr>
          <t>Comprender que a partir de la investigación científica se construyen explicaciones sobre el mundo natural. - Procesos vivos</t>
        </r>
      </text>
    </comment>
    <comment ref="BQ67" authorId="0" shapeId="0" xr:uid="{C87838B9-4B72-4432-838C-AE99FC5BD963}">
      <text>
        <r>
          <rPr>
            <sz val="10"/>
            <rFont val="Arial"/>
            <family val="2"/>
          </rPr>
          <t>Derivar conclusiones para algunos fenómenos de la naturaleza basándose en conocimientos científicos y en la evidencia de su propia investigación y de la de otros. - Procesos químicos</t>
        </r>
      </text>
    </comment>
    <comment ref="BR67" authorId="0" shapeId="0" xr:uid="{448E5ED9-1263-45E4-AD6F-9CB24A7E78C5}">
      <text>
        <r>
          <rPr>
            <sz val="10"/>
            <rFont val="Arial"/>
            <family val="2"/>
          </rPr>
          <t>Explicar cómo ocurren algunos fenómenos de la naturaleza basado en observaciones, en patrones y  en conceptos propios del conocimiento científico. - Procesos físicos</t>
        </r>
      </text>
    </comment>
    <comment ref="BS67" authorId="0" shapeId="0" xr:uid="{87DE6274-00D0-49EA-8EE0-B868627AC740}">
      <text>
        <r>
          <rPr>
            <sz val="10"/>
            <rFont val="Arial"/>
            <family val="2"/>
          </rPr>
          <t>Derivar conclusiones para algunos fenómenos de la naturaleza basándose en conocimientos científicos y en la evidencia de su propia investigación y de la de otros. - Procesos físicos</t>
        </r>
      </text>
    </comment>
    <comment ref="BT67" authorId="0" shapeId="0" xr:uid="{9BC9A3E9-9322-4FDF-A802-9E8152E5DAAC}">
      <text>
        <r>
          <rPr>
            <sz val="10"/>
            <rFont val="Arial"/>
            <family val="2"/>
          </rPr>
          <t>Analizar  el potencial del uso de recursos  naturales  o artefactos  y sus efectos sobre el entorno y la salud , así como las posibilidades de desarrollo para las comunidades. - CTS</t>
        </r>
      </text>
    </comment>
    <comment ref="BU67" authorId="0" shapeId="0" xr:uid="{50FF46EC-9D6E-4324-BA4D-FD017D556877}">
      <text>
        <r>
          <rPr>
            <sz val="10"/>
            <rFont val="Arial"/>
            <family val="2"/>
          </rPr>
          <t>Explicar cómo ocurren algunos fenómenos de la naturaleza basado en observaciones, en patrones y  en conceptos propios del conocimiento científico. - Procesos vivos</t>
        </r>
      </text>
    </comment>
    <comment ref="BV67" authorId="0" shapeId="0" xr:uid="{C50123A7-227C-4F8D-B7F9-D7DF655E83BA}">
      <text>
        <r>
          <rPr>
            <sz val="10"/>
            <rFont val="Arial"/>
            <family val="2"/>
          </rPr>
          <t>Explicar cómo ocurren algunos fenómenos de la naturaleza basado en observaciones, en patrones y  en conceptos propios del conocimiento científico. - Procesos químicos</t>
        </r>
      </text>
    </comment>
    <comment ref="BW67" authorId="0" shapeId="0" xr:uid="{8C69FA99-6BE0-4C87-931F-EF6673D73AD2}">
      <text>
        <r>
          <rPr>
            <sz val="10"/>
            <rFont val="Arial"/>
            <family val="2"/>
          </rPr>
          <t>Utilizar algunas habilidades de pensamiento y de procedimiento para  evaluar predicciones - Procesos químicos</t>
        </r>
      </text>
    </comment>
    <comment ref="BX67" authorId="0" shapeId="0" xr:uid="{A2CE9168-14E8-4663-AB74-CB5BCC06E4D3}">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K82" authorId="0" shapeId="0" xr:uid="{80F4437B-03DF-4C0D-9352-E9100DAC6C1A}">
      <text>
        <r>
          <rPr>
            <sz val="10"/>
            <rFont val="Arial"/>
            <family val="2"/>
          </rPr>
          <t xml:space="preserve">Identifica y entiende los contenidos locales que conforman un texto. </t>
        </r>
      </text>
    </comment>
    <comment ref="L82" authorId="0" shapeId="0" xr:uid="{3BA82730-BB4E-4413-9BEF-5C5F881BC97B}">
      <text>
        <r>
          <rPr>
            <sz val="10"/>
            <rFont val="Arial"/>
            <family val="2"/>
          </rPr>
          <t>Reflexiona a partir de un texto y evalúa su contenido.</t>
        </r>
      </text>
    </comment>
    <comment ref="M82" authorId="0" shapeId="0" xr:uid="{BC191B3A-9DAB-4365-B269-AA2F0C678851}">
      <text>
        <r>
          <rPr>
            <sz val="10"/>
            <rFont val="Arial"/>
            <family val="2"/>
          </rPr>
          <t>Comprende cómo se articulan las partes de un texto para darle un sentido global.</t>
        </r>
      </text>
    </comment>
    <comment ref="X82" authorId="0" shapeId="0" xr:uid="{1AFD7BC3-0114-47B3-A1AF-D54A0F028647}">
      <text>
        <r>
          <rPr>
            <sz val="10"/>
            <rFont val="Arial"/>
            <family val="2"/>
          </rPr>
          <t>Frente a un problema que involucre información cuantitativa, plantea e implementa estrategias que lleven a soluciones adecuadas.</t>
        </r>
      </text>
    </comment>
    <comment ref="Y82" authorId="0" shapeId="0" xr:uid="{1C23B9F8-CD97-431C-B5F7-CBAA8B7E2BCD}">
      <text>
        <r>
          <rPr>
            <sz val="10"/>
            <rFont val="Arial"/>
            <family val="2"/>
          </rPr>
          <t>Valida procedimientos y  estrategias matemáticas utilizadas para dar solución a problemas.</t>
        </r>
      </text>
    </comment>
    <comment ref="Z82" authorId="0" shapeId="0" xr:uid="{4C5CF6BB-4589-47CC-8D40-BF3B7E437067}">
      <text>
        <r>
          <rPr>
            <sz val="10"/>
            <rFont val="Arial"/>
            <family val="2"/>
          </rPr>
          <t xml:space="preserve">Comprende y transforma la información cuantitativa y esquemática presentada en distintos formatos </t>
        </r>
      </text>
    </comment>
    <comment ref="AK82" authorId="0" shapeId="0" xr:uid="{2F0401D2-A74E-4C08-A4C8-15F570C7D24A}">
      <text>
        <r>
          <rPr>
            <sz val="10"/>
            <rFont val="Arial"/>
            <family val="2"/>
          </rPr>
          <t>Comprende perspectivas de distintos actores y grupos sociales.</t>
        </r>
      </text>
    </comment>
    <comment ref="AL82" authorId="0" shapeId="0" xr:uid="{E498BA0F-1082-4975-A173-16A0A63D47F7}">
      <text>
        <r>
          <rPr>
            <sz val="10"/>
            <rFont val="Arial"/>
            <family val="2"/>
          </rPr>
          <t>Comprende modelos conceptuales, sus características y contextos de aplicación.</t>
        </r>
      </text>
    </comment>
    <comment ref="AM82" authorId="0" shapeId="0" xr:uid="{C6C1D94B-5D59-4856-93DD-0FDA67765BFC}">
      <text>
        <r>
          <rPr>
            <sz val="10"/>
            <rFont val="Arial"/>
            <family val="2"/>
          </rPr>
          <t>Comprende que los problemas y sus soluciones involucran distintas dimensiones y reconoce relaciones entre estas.</t>
        </r>
      </text>
    </comment>
    <comment ref="AN82" authorId="0" shapeId="0" xr:uid="{4013A3C9-265F-465F-855E-25632B0FC423}">
      <text>
        <r>
          <rPr>
            <sz val="10"/>
            <rFont val="Arial"/>
            <family val="2"/>
          </rPr>
          <t>Contextualiza y evalúa usos de fuentes y argumentos.</t>
        </r>
      </text>
    </comment>
    <comment ref="AO82" authorId="0" shapeId="0" xr:uid="{0FE10AC5-4EC7-46E2-88A2-BE8171ECC737}">
      <text>
        <r>
          <rPr>
            <sz val="10"/>
            <rFont val="Arial"/>
            <family val="2"/>
          </rPr>
          <t>Evalúa usos sociales de las ciencias sociales.</t>
        </r>
      </text>
    </comment>
    <comment ref="AP82" authorId="0" shapeId="0" xr:uid="{5484AA7A-995F-42D5-9691-E689FC675771}">
      <text>
        <r>
          <rPr>
            <sz val="10"/>
            <rFont val="Arial"/>
            <family val="2"/>
          </rPr>
          <t>Comprende dimensiones espaciales y temporales de eventos, problemáticas y prácticas sociales.</t>
        </r>
      </text>
    </comment>
    <comment ref="BA82" authorId="0" shapeId="0" xr:uid="{A2A7A9A1-A16E-4614-8728-63A83E1C7311}">
      <text>
        <r>
          <rPr>
            <sz val="10"/>
            <rFont val="Arial"/>
            <family val="2"/>
          </rPr>
          <t>Observar y relacionar patrones en los datos para evaluar las predicciones. - Procesos químicos</t>
        </r>
      </text>
    </comment>
    <comment ref="BB82" authorId="0" shapeId="0" xr:uid="{033CFA33-6578-4E32-9A07-597041C7685C}">
      <text>
        <r>
          <rPr>
            <sz val="10"/>
            <rFont val="Arial"/>
            <family val="2"/>
          </rPr>
          <t>Utilizar algunas habilidades de pensamiento y de procedimiento para  evaluar predicciones - Procesos químicos</t>
        </r>
      </text>
    </comment>
    <comment ref="BC82" authorId="0" shapeId="0" xr:uid="{F29510B8-757E-40D1-8B05-584D8DC83217}">
      <text>
        <r>
          <rPr>
            <sz val="10"/>
            <rFont val="Arial"/>
            <family val="2"/>
          </rPr>
          <t>Explicar cómo ocurren algunos fenómenos de la naturaleza basado en observaciones, en patrones y  en conceptos propios del conocimiento científico. - Procesos físicos</t>
        </r>
      </text>
    </comment>
    <comment ref="BD82" authorId="0" shapeId="0" xr:uid="{C9EE34FC-3006-4965-AC4E-B4FDC6E9C0E5}">
      <text>
        <r>
          <rPr>
            <sz val="10"/>
            <rFont val="Arial"/>
            <family val="2"/>
          </rPr>
          <t>Identificar las características  de algunos fenómenos de la naturaleza basado en el análisis de información  y  conceptos propios del conocimiento científico. - CTS</t>
        </r>
      </text>
    </comment>
    <comment ref="BE82" authorId="0" shapeId="0" xr:uid="{9BFCC37C-B367-4856-8CBA-03019E97ABB8}">
      <text>
        <r>
          <rPr>
            <sz val="10"/>
            <rFont val="Arial"/>
            <family val="2"/>
          </rPr>
          <t>Identificar las características  de algunos fenómenos de la naturaleza basado en el análisis de información  y  conceptos propios del conocimiento científico. - Procesos vivos</t>
        </r>
      </text>
    </comment>
    <comment ref="BF82" authorId="0" shapeId="0" xr:uid="{04DA6D22-FC01-4B84-B283-CE192CC30D98}">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BG82" authorId="0" shapeId="0" xr:uid="{1C6E4D32-30E5-4EE6-95DD-76F580B8D687}">
      <text>
        <r>
          <rPr>
            <sz val="10"/>
            <rFont val="Arial"/>
            <family val="2"/>
          </rPr>
          <t>Identificar las características  de algunos fenómenos de la naturaleza basado en el análisis de información  y  conceptos propios del conocimiento científico. - Procesos físicos</t>
        </r>
      </text>
    </comment>
    <comment ref="BH82" authorId="0" shapeId="0" xr:uid="{7AF07AD7-DBA6-4A64-B85F-9B91D750ABC5}">
      <text>
        <r>
          <rPr>
            <sz val="10"/>
            <rFont val="Arial"/>
            <family val="2"/>
          </rPr>
          <t>Explicar cómo ocurren algunos fenómenos de la naturaleza basado en observaciones, en patrones y  en conceptos propios del conocimiento científico. - Procesos vivos</t>
        </r>
      </text>
    </comment>
    <comment ref="BI82" authorId="0" shapeId="0" xr:uid="{E8900959-0EDC-4238-AB08-54B0F7FB5377}">
      <text>
        <r>
          <rPr>
            <sz val="10"/>
            <rFont val="Arial"/>
            <family val="2"/>
          </rPr>
          <t>Comprender que a partir de la investigación científica se construyen explicaciones sobre el mundo natural. - Procesos vivos</t>
        </r>
      </text>
    </comment>
    <comment ref="BJ82" authorId="0" shapeId="0" xr:uid="{CB74A728-E1F8-4E44-BCF3-AE7FF6F2BDEB}">
      <text>
        <r>
          <rPr>
            <sz val="10"/>
            <rFont val="Arial"/>
            <family val="2"/>
          </rPr>
          <t>Derivar conclusiones para algunos fenómenos de la naturaleza basándose en conocimientos científicos y en la evidencia de su propia investigación y de la de otros. - Procesos vivos</t>
        </r>
      </text>
    </comment>
    <comment ref="BK82" authorId="0" shapeId="0" xr:uid="{9E5B62CF-EEAA-4C96-97C5-947AC82B0764}">
      <text>
        <r>
          <rPr>
            <sz val="10"/>
            <rFont val="Arial"/>
            <family val="2"/>
          </rPr>
          <t>Explicar cómo ocurren algunos fenómenos de la naturaleza basado en observaciones, en patrones y  en conceptos propios del conocimiento científico. - Procesos químicos</t>
        </r>
      </text>
    </comment>
    <comment ref="BL82" authorId="0" shapeId="0" xr:uid="{F7AB6DBA-86C2-4082-8A49-F43563AAA9A1}">
      <text>
        <r>
          <rPr>
            <sz val="10"/>
            <rFont val="Arial"/>
            <family val="2"/>
          </rPr>
          <t>Asociar fenómenos naturales con conceptos propios del conocimiento científico. - Procesos químicos</t>
        </r>
      </text>
    </comment>
    <comment ref="BM82" authorId="0" shapeId="0" xr:uid="{189D472F-55A6-4FE8-9D63-9ADEB643D5AE}">
      <text>
        <r>
          <rPr>
            <sz val="10"/>
            <rFont val="Arial"/>
            <family val="2"/>
          </rPr>
          <t>Comprender que a partir de la investigación científica se construyen explicaciones sobre el mundo natural. - Procesos físicos</t>
        </r>
      </text>
    </comment>
    <comment ref="BN82" authorId="0" shapeId="0" xr:uid="{0C21D55E-BF13-48FC-BD82-7BDA3FC70B46}">
      <text>
        <r>
          <rPr>
            <sz val="10"/>
            <rFont val="Arial"/>
            <family val="2"/>
          </rPr>
          <t>Observar y relacionar patrones en los datos para evaluar las predicciones. - Procesos vivos</t>
        </r>
      </text>
    </comment>
    <comment ref="BO82" authorId="0" shapeId="0" xr:uid="{30F407AC-F489-4D19-97B4-87E152BD0FCE}">
      <text>
        <r>
          <rPr>
            <sz val="10"/>
            <rFont val="Arial"/>
            <family val="2"/>
          </rPr>
          <t>Utilizar algunas habilidades de pensamiento y de procedimiento para  evaluar predicciones - Procesos vivos</t>
        </r>
      </text>
    </comment>
    <comment ref="BP82" authorId="0" shapeId="0" xr:uid="{F2A98EAC-75F2-483A-94EA-2BE3937045DC}">
      <text>
        <r>
          <rPr>
            <sz val="10"/>
            <rFont val="Arial"/>
            <family val="2"/>
          </rPr>
          <t>Observar y relacionar patrones en los datos para evaluar las predicciones. - Procesos físicos</t>
        </r>
      </text>
    </comment>
    <comment ref="BQ82" authorId="0" shapeId="0" xr:uid="{312D6F13-3495-422B-8476-498134C52B02}">
      <text>
        <r>
          <rPr>
            <sz val="10"/>
            <rFont val="Arial"/>
            <family val="2"/>
          </rPr>
          <t>Analizar  el potencial del uso de recursos  naturales  o artefactos  y sus efectos sobre el entorno y la salud , así como las posibilidades de desarrollo para las comunidades. - CTS</t>
        </r>
      </text>
    </comment>
    <comment ref="BR82" authorId="0" shapeId="0" xr:uid="{B58FEFFC-675E-4F2B-A701-E3F32B6E0AFA}">
      <text>
        <r>
          <rPr>
            <sz val="10"/>
            <rFont val="Arial"/>
            <family val="2"/>
          </rPr>
          <t>Asociar fenómenos naturales con conceptos propios del conocimiento científico. - Procesos vivos</t>
        </r>
      </text>
    </comment>
    <comment ref="BS82" authorId="0" shapeId="0" xr:uid="{11B3D18E-2FF4-47E9-9445-1409289A9A5C}">
      <text>
        <r>
          <rPr>
            <sz val="10"/>
            <rFont val="Arial"/>
            <family val="2"/>
          </rPr>
          <t>Utilizar algunas habilidades de pensamiento y de procedimiento para  evaluar predicciones - Procesos físicos</t>
        </r>
      </text>
    </comment>
    <comment ref="BT82" authorId="0" shapeId="0" xr:uid="{56CBBD08-0C18-44D1-A17B-59B439174763}">
      <text>
        <r>
          <rPr>
            <sz val="10"/>
            <rFont val="Arial"/>
            <family val="2"/>
          </rPr>
          <t>Asociar fenómenos naturales con conceptos propios del conocimiento científico. - Procesos físicos</t>
        </r>
      </text>
    </comment>
    <comment ref="BU82" authorId="0" shapeId="0" xr:uid="{7FEEEDB0-B79F-452F-A5AB-F893D74AD312}">
      <text>
        <r>
          <rPr>
            <sz val="10"/>
            <rFont val="Arial"/>
            <family val="2"/>
          </rPr>
          <t>Identificar las características  de algunos fenómenos de la naturaleza basado en el análisis de información  y  conceptos propios del conocimiento científico. - Procesos químicos</t>
        </r>
      </text>
    </comment>
    <comment ref="BV82" authorId="0" shapeId="0" xr:uid="{16900E3D-338D-4EC9-B8E8-A27CC8C7B142}">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BW82" authorId="0" shapeId="0" xr:uid="{DA14D640-0C57-4157-8AA6-09C586DD001F}">
      <text>
        <r>
          <rPr>
            <sz val="10"/>
            <rFont val="Arial"/>
            <family val="2"/>
          </rPr>
          <t>Comprender que a partir de la investigación científica se construyen explicaciones sobre el mundo natural. - Procesos químicos</t>
        </r>
      </text>
    </comment>
    <comment ref="BX82" authorId="0" shapeId="0" xr:uid="{C02BD3A0-AD02-4D35-8B38-458D3BDE7645}">
      <text>
        <r>
          <rPr>
            <sz val="10"/>
            <rFont val="Arial"/>
            <family val="2"/>
          </rPr>
          <t>Derivar conclusiones para algunos fenómenos de la naturaleza basándose en conocimientos científicos y en la evidencia de su propia investigación y de la de otros. - Procesos físicos</t>
        </r>
      </text>
    </comment>
    <comment ref="BY82" authorId="0" shapeId="0" xr:uid="{4225A179-7474-4703-8EB8-F22CB418759D}">
      <text>
        <r>
          <rPr>
            <sz val="10"/>
            <rFont val="Arial"/>
            <family val="2"/>
          </rPr>
          <t>Derivar conclusiones para algunos fenómenos de la naturaleza basándose en conocimientos científicos y en la evidencia de su propia investigación y de la de otros. - Procesos químicos</t>
        </r>
      </text>
    </comment>
    <comment ref="K96" authorId="0" shapeId="0" xr:uid="{3CD74ECE-703A-4A31-9509-47B977B3548D}">
      <text>
        <r>
          <rPr>
            <sz val="10"/>
            <rFont val="Arial"/>
            <family val="2"/>
          </rPr>
          <t xml:space="preserve">Identifica y entiende los contenidos locales que conforman un texto. </t>
        </r>
      </text>
    </comment>
    <comment ref="L96" authorId="0" shapeId="0" xr:uid="{345DF31B-74AE-47D4-90D8-665E25C9D2A2}">
      <text>
        <r>
          <rPr>
            <sz val="10"/>
            <rFont val="Arial"/>
            <family val="2"/>
          </rPr>
          <t>Reflexiona a partir de un texto y evalúa su contenido.</t>
        </r>
      </text>
    </comment>
    <comment ref="M96" authorId="0" shapeId="0" xr:uid="{B3707D0E-A868-4EF6-BBA5-11BCCF4AA578}">
      <text>
        <r>
          <rPr>
            <sz val="10"/>
            <rFont val="Arial"/>
            <family val="2"/>
          </rPr>
          <t>Comprende cómo se articulan las partes de un texto para darle un sentido global.</t>
        </r>
      </text>
    </comment>
    <comment ref="X96" authorId="0" shapeId="0" xr:uid="{8FE9CB94-C4E2-4DD9-A48F-95074684E9E9}">
      <text>
        <r>
          <rPr>
            <sz val="10"/>
            <rFont val="Arial"/>
            <family val="2"/>
          </rPr>
          <t>Valida procedimientos y  estrategias matemáticas utilizadas para dar solución a problemas.</t>
        </r>
      </text>
    </comment>
    <comment ref="Y96" authorId="0" shapeId="0" xr:uid="{D5E37C58-C976-4C81-A040-BFABFB3A8DF8}">
      <text>
        <r>
          <rPr>
            <sz val="10"/>
            <rFont val="Arial"/>
            <family val="2"/>
          </rPr>
          <t>Frente a un problema que involucre información cuantitativa, plantea e implementa estrategias que lleven a soluciones adecuadas.</t>
        </r>
      </text>
    </comment>
    <comment ref="Z96" authorId="0" shapeId="0" xr:uid="{7C375AA0-9685-405B-B5AF-CB640A7FFD28}">
      <text>
        <r>
          <rPr>
            <sz val="10"/>
            <rFont val="Arial"/>
            <family val="2"/>
          </rPr>
          <t xml:space="preserve">Comprende y transforma la información cuantitativa y esquemática presentada en distintos formatos </t>
        </r>
      </text>
    </comment>
    <comment ref="AK96" authorId="0" shapeId="0" xr:uid="{774E87C0-D421-44B0-AAC1-1D1293B945F0}">
      <text>
        <r>
          <rPr>
            <sz val="10"/>
            <rFont val="Arial"/>
            <family val="2"/>
          </rPr>
          <t>Comprende perspectivas de distintos actores y grupos sociales.</t>
        </r>
      </text>
    </comment>
    <comment ref="AL96" authorId="0" shapeId="0" xr:uid="{973B0740-5198-4F7C-BA1E-17EC93777BFC}">
      <text>
        <r>
          <rPr>
            <sz val="10"/>
            <rFont val="Arial"/>
            <family val="2"/>
          </rPr>
          <t>Comprende que los problemas y sus soluciones involucran distintas dimensiones y reconoce relaciones entre estas.</t>
        </r>
      </text>
    </comment>
    <comment ref="AM96" authorId="0" shapeId="0" xr:uid="{7848954F-6ABD-487F-B5C3-B46EA8C6E549}">
      <text>
        <r>
          <rPr>
            <sz val="10"/>
            <rFont val="Arial"/>
            <family val="2"/>
          </rPr>
          <t>Contextualiza y evalúa usos de fuentes y argumentos.</t>
        </r>
      </text>
    </comment>
    <comment ref="AN96" authorId="0" shapeId="0" xr:uid="{2D582424-552A-4D94-9827-DBFE1E25EBB6}">
      <text>
        <r>
          <rPr>
            <sz val="10"/>
            <rFont val="Arial"/>
            <family val="2"/>
          </rPr>
          <t>Comprende dimensiones espaciales y temporales de eventos, problemáticas y prácticas sociales.</t>
        </r>
      </text>
    </comment>
    <comment ref="AO96" authorId="0" shapeId="0" xr:uid="{9545FD7B-4CA9-4BED-98E4-19B7ACDC10EC}">
      <text>
        <r>
          <rPr>
            <sz val="10"/>
            <rFont val="Arial"/>
            <family val="2"/>
          </rPr>
          <t>Comprende modelos conceptuales, sus características y contextos de aplicación.</t>
        </r>
      </text>
    </comment>
    <comment ref="AP96" authorId="0" shapeId="0" xr:uid="{2DCEFC7C-D12E-409D-AD8E-CFE9DFBC57F0}">
      <text>
        <r>
          <rPr>
            <sz val="10"/>
            <rFont val="Arial"/>
            <family val="2"/>
          </rPr>
          <t>Evalúa usos sociales de las ciencias sociales.</t>
        </r>
      </text>
    </comment>
    <comment ref="BA96" authorId="0" shapeId="0" xr:uid="{6690BB8F-A9CC-4A40-902F-B4E62A355C34}">
      <text>
        <r>
          <rPr>
            <sz val="10"/>
            <rFont val="Arial"/>
            <family val="2"/>
          </rPr>
          <t>Observar y relacionar patrones en los datos para evaluar las predicciones. - Procesos vivos</t>
        </r>
      </text>
    </comment>
    <comment ref="BB96" authorId="0" shapeId="0" xr:uid="{FA828F53-8B47-4F4D-B9AD-629F47BE4F21}">
      <text>
        <r>
          <rPr>
            <sz val="10"/>
            <rFont val="Arial"/>
            <family val="2"/>
          </rPr>
          <t>Identificar las características  de algunos fenómenos de la naturaleza basado en el análisis de información  y  conceptos propios del conocimiento científico. - Procesos vivos</t>
        </r>
      </text>
    </comment>
    <comment ref="BC96" authorId="0" shapeId="0" xr:uid="{A959585A-1F66-487E-8EB4-20C76B812DEF}">
      <text>
        <r>
          <rPr>
            <sz val="10"/>
            <rFont val="Arial"/>
            <family val="2"/>
          </rPr>
          <t>Identificar las características  de algunos fenómenos de la naturaleza basado en el análisis de información  y  conceptos propios del conocimiento científico. - Procesos físicos</t>
        </r>
      </text>
    </comment>
    <comment ref="BD96" authorId="0" shapeId="0" xr:uid="{3486B42E-A3AB-4363-A010-C7250588568E}">
      <text>
        <r>
          <rPr>
            <sz val="10"/>
            <rFont val="Arial"/>
            <family val="2"/>
          </rPr>
          <t>Identificar las características  de algunos fenómenos de la naturaleza basado en el análisis de información  y  conceptos propios del conocimiento científico. - CTS</t>
        </r>
      </text>
    </comment>
    <comment ref="BE96" authorId="0" shapeId="0" xr:uid="{D44CB554-5C87-4A1C-B637-35C5E84C7875}">
      <text>
        <r>
          <rPr>
            <sz val="10"/>
            <rFont val="Arial"/>
            <family val="2"/>
          </rPr>
          <t>Asociar fenómenos naturales con conceptos propios del conocimiento científico. - Procesos vivos</t>
        </r>
      </text>
    </comment>
    <comment ref="BF96" authorId="0" shapeId="0" xr:uid="{087B2AEC-6646-4A1A-B0DE-2F175BD0BCB7}">
      <text>
        <r>
          <rPr>
            <sz val="10"/>
            <rFont val="Arial"/>
            <family val="2"/>
          </rPr>
          <t>Explicar cómo ocurren algunos fenómenos de la naturaleza basado en observaciones, en patrones y  en conceptos propios del conocimiento científico. - Procesos físicos</t>
        </r>
      </text>
    </comment>
    <comment ref="BG96" authorId="0" shapeId="0" xr:uid="{9D8A7CFE-9503-44A4-AB48-363FADCDCF17}">
      <text>
        <r>
          <rPr>
            <sz val="10"/>
            <rFont val="Arial"/>
            <family val="2"/>
          </rPr>
          <t>Derivar conclusiones para algunos fenómenos de la naturaleza basándose en conocimientos científicos y en la evidencia de su propia investigación y de la de otros. - Procesos físicos</t>
        </r>
      </text>
    </comment>
    <comment ref="BH96" authorId="0" shapeId="0" xr:uid="{D9363B00-8AD5-4F3B-9A92-04E61DF32E57}">
      <text>
        <r>
          <rPr>
            <sz val="10"/>
            <rFont val="Arial"/>
            <family val="2"/>
          </rPr>
          <t>Utilizar algunas habilidades de pensamiento y de procedimiento para  evaluar predicciones - Procesos físicos</t>
        </r>
      </text>
    </comment>
    <comment ref="BI96" authorId="0" shapeId="0" xr:uid="{8F74EC93-E28C-4EF0-A87C-6C24F7853D73}">
      <text>
        <r>
          <rPr>
            <sz val="10"/>
            <rFont val="Arial"/>
            <family val="2"/>
          </rPr>
          <t>Derivar conclusiones para algunos fenómenos de la naturaleza basándose en conocimientos científicos y en la evidencia de su propia investigación y de la de otros. - Procesos vivos</t>
        </r>
      </text>
    </comment>
    <comment ref="BJ96" authorId="0" shapeId="0" xr:uid="{914BD30E-E884-49DE-912B-70407A441CF5}">
      <text>
        <r>
          <rPr>
            <sz val="10"/>
            <rFont val="Arial"/>
            <family val="2"/>
          </rPr>
          <t>Utilizar algunas habilidades de pensamiento y de procedimiento para  evaluar predicciones - Procesos vivos</t>
        </r>
      </text>
    </comment>
    <comment ref="BK96" authorId="0" shapeId="0" xr:uid="{315D5004-AE77-4D23-8D73-D98E8997ADC6}">
      <text>
        <r>
          <rPr>
            <sz val="10"/>
            <rFont val="Arial"/>
            <family val="2"/>
          </rPr>
          <t>Asociar fenómenos naturales con conceptos propios del conocimiento científico. - Procesos químicos</t>
        </r>
      </text>
    </comment>
    <comment ref="BL96" authorId="0" shapeId="0" xr:uid="{B8E29030-C95C-4AA1-9ED6-E2373525F7AF}">
      <text>
        <r>
          <rPr>
            <sz val="10"/>
            <rFont val="Arial"/>
            <family val="2"/>
          </rPr>
          <t>Identificar las características  de algunos fenómenos de la naturaleza basado en el análisis de información  y  conceptos propios del conocimiento científico. - Procesos químicos</t>
        </r>
      </text>
    </comment>
    <comment ref="BM96" authorId="0" shapeId="0" xr:uid="{3D943039-2481-4EAE-889A-EEFA279FB26A}">
      <text>
        <r>
          <rPr>
            <sz val="10"/>
            <rFont val="Arial"/>
            <family val="2"/>
          </rPr>
          <t>Explicar cómo ocurren algunos fenómenos de la naturaleza basado en observaciones, en patrones y  en conceptos propios del conocimiento científico. - Procesos vivos</t>
        </r>
      </text>
    </comment>
    <comment ref="BN96" authorId="0" shapeId="0" xr:uid="{59D87FCD-50C8-4538-AF7D-A513D469394F}">
      <text>
        <r>
          <rPr>
            <sz val="10"/>
            <rFont val="Arial"/>
            <family val="2"/>
          </rPr>
          <t>Explicar cómo ocurren algunos fenómenos de la naturaleza basado en observaciones, en patrones y  en conceptos propios del conocimiento científico. - Procesos químicos</t>
        </r>
      </text>
    </comment>
    <comment ref="BO96" authorId="0" shapeId="0" xr:uid="{1F429FE3-199B-4F3E-B74B-4272D871333F}">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BP96" authorId="0" shapeId="0" xr:uid="{061BBF1E-6486-45A6-9F8E-AAE6ED6DBCB5}">
      <text>
        <r>
          <rPr>
            <sz val="10"/>
            <rFont val="Arial"/>
            <family val="2"/>
          </rPr>
          <t>Asociar fenómenos naturales con conceptos propios del conocimiento científico. - Procesos físicos</t>
        </r>
      </text>
    </comment>
    <comment ref="BQ96" authorId="0" shapeId="0" xr:uid="{9B883CBC-F89C-4083-A7D9-77C8176FC799}">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BR96" authorId="0" shapeId="0" xr:uid="{9C1C04DA-A2B6-4C93-B39C-C40673F92532}">
      <text>
        <r>
          <rPr>
            <sz val="10"/>
            <rFont val="Arial"/>
            <family val="2"/>
          </rPr>
          <t>Derivar conclusiones para algunos fenómenos de la naturaleza basándose en conocimientos científicos y en la evidencia de su propia investigación y de la de otros. - Procesos químicos</t>
        </r>
      </text>
    </comment>
    <comment ref="BS96" authorId="0" shapeId="0" xr:uid="{3554F42B-F02E-4F2F-BAEE-0A7AD0527C1A}">
      <text>
        <r>
          <rPr>
            <sz val="10"/>
            <rFont val="Arial"/>
            <family val="2"/>
          </rPr>
          <t>Observar y relacionar patrones en los datos para evaluar las predicciones. - Procesos químicos</t>
        </r>
      </text>
    </comment>
    <comment ref="BT96" authorId="0" shapeId="0" xr:uid="{D33BEC2F-849E-4DAF-BCBC-944EC5DF9D1B}">
      <text>
        <r>
          <rPr>
            <sz val="10"/>
            <rFont val="Arial"/>
            <family val="2"/>
          </rPr>
          <t>Comprender que a partir de la investigación científica se construyen explicaciones sobre el mundo natural. - Procesos químicos</t>
        </r>
      </text>
    </comment>
    <comment ref="BU96" authorId="0" shapeId="0" xr:uid="{9EEC32B6-F376-49F6-961E-92682C368462}">
      <text>
        <r>
          <rPr>
            <sz val="10"/>
            <rFont val="Arial"/>
            <family val="2"/>
          </rPr>
          <t>Utilizar algunas habilidades de pensamiento y de procedimiento para  evaluar predicciones - Procesos químicos</t>
        </r>
      </text>
    </comment>
    <comment ref="BV96" authorId="0" shapeId="0" xr:uid="{C42E8B0E-A184-49C2-B675-72F3479352DE}">
      <text>
        <r>
          <rPr>
            <sz val="10"/>
            <rFont val="Arial"/>
            <family val="2"/>
          </rPr>
          <t>Analizar  el potencial del uso de recursos  naturales  o artefactos  y sus efectos sobre el entorno y la salud , así como las posibilidades de desarrollo para las comunidades. - CTS</t>
        </r>
      </text>
    </comment>
    <comment ref="BW96" authorId="0" shapeId="0" xr:uid="{3E38EB82-A354-4E5D-AF0F-A5C70629FCA0}">
      <text>
        <r>
          <rPr>
            <sz val="10"/>
            <rFont val="Arial"/>
            <family val="2"/>
          </rPr>
          <t>Observar y relacionar patrones en los datos para evaluar las predicciones. - Procesos físicos</t>
        </r>
      </text>
    </comment>
    <comment ref="BX96" authorId="0" shapeId="0" xr:uid="{17A4C51A-6042-43A1-92AC-0A8DB70F0062}">
      <text>
        <r>
          <rPr>
            <sz val="10"/>
            <rFont val="Arial"/>
            <family val="2"/>
          </rPr>
          <t>Comprender que a partir de la investigación científica se construyen explicaciones sobre el mundo natural. - Procesos vivos</t>
        </r>
      </text>
    </comment>
    <comment ref="BY96" authorId="0" shapeId="0" xr:uid="{9A2D1BB0-BF7C-4CCA-8171-869DA24022D2}">
      <text>
        <r>
          <rPr>
            <sz val="10"/>
            <rFont val="Arial"/>
            <family val="2"/>
          </rPr>
          <t>Modelar fenómenos de la naturaleza basado en el análisis de variables, la relación entre dos o más conceptos del conocimiento científico y de la evidencia derivada de investigaciones científicas. - Procesos químicos</t>
        </r>
      </text>
    </comment>
    <comment ref="BZ96" authorId="0" shapeId="0" xr:uid="{E27CAA47-9A74-423E-8CC3-C5B1B56AC0A7}">
      <text>
        <r>
          <rPr>
            <sz val="10"/>
            <rFont val="Arial"/>
            <family val="2"/>
          </rPr>
          <t>Comprender que a partir de la investigación científica se construyen explicaciones sobre el mundo natural. - Procesos físicos</t>
        </r>
      </text>
    </comment>
    <comment ref="K110" authorId="0" shapeId="0" xr:uid="{A57073C7-E213-4FFA-B68D-585B1DC33065}">
      <text>
        <r>
          <rPr>
            <sz val="10"/>
            <rFont val="Arial"/>
            <family val="2"/>
          </rPr>
          <t xml:space="preserve">Identifica y entiende los contenidos locales que conforman un texto. </t>
        </r>
      </text>
    </comment>
    <comment ref="L110" authorId="0" shapeId="0" xr:uid="{679AC8D3-8502-4EA0-B573-45127F74D1CF}">
      <text>
        <r>
          <rPr>
            <sz val="10"/>
            <rFont val="Arial"/>
            <family val="2"/>
          </rPr>
          <t>Comprende cómo se articulan las partes de un texto para darle un sentido global.</t>
        </r>
      </text>
    </comment>
    <comment ref="M110" authorId="0" shapeId="0" xr:uid="{62278C1F-9840-49A2-A7AE-33849CFF8C9F}">
      <text>
        <r>
          <rPr>
            <sz val="10"/>
            <rFont val="Arial"/>
            <family val="2"/>
          </rPr>
          <t>Reflexiona a partir de un texto y evalúa su contenido.</t>
        </r>
      </text>
    </comment>
    <comment ref="X110" authorId="0" shapeId="0" xr:uid="{79A09034-00F0-4185-8D54-7BB454121951}">
      <text>
        <r>
          <rPr>
            <sz val="10"/>
            <rFont val="Arial"/>
            <family val="2"/>
          </rPr>
          <t>Valida procedimientos y  estrategias matemáticas utilizadas para dar solución a problemas.</t>
        </r>
      </text>
    </comment>
    <comment ref="Y110" authorId="0" shapeId="0" xr:uid="{51CE0FD1-DD8E-4B77-A0E5-58D284BD3EA7}">
      <text>
        <r>
          <rPr>
            <sz val="10"/>
            <rFont val="Arial"/>
            <family val="2"/>
          </rPr>
          <t>Frente a un problema que involucre información cuantitativa, plantea e implementa estrategias que lleven a soluciones adecuadas.</t>
        </r>
      </text>
    </comment>
    <comment ref="Z110" authorId="0" shapeId="0" xr:uid="{81B0A271-EFEE-4D5B-A15B-36DEEB397F70}">
      <text>
        <r>
          <rPr>
            <sz val="10"/>
            <rFont val="Arial"/>
            <family val="2"/>
          </rPr>
          <t xml:space="preserve">Comprende y transforma la información cuantitativa y esquemática presentada en distintos formatos </t>
        </r>
      </text>
    </comment>
    <comment ref="AK110" authorId="0" shapeId="0" xr:uid="{0A506DB1-AC90-4FF1-9AE6-137E37693E94}">
      <text>
        <r>
          <rPr>
            <sz val="10"/>
            <rFont val="Arial"/>
            <family val="2"/>
          </rPr>
          <t>Contextualiza y evalúa usos de fuentes y argumentos.</t>
        </r>
      </text>
    </comment>
    <comment ref="AL110" authorId="0" shapeId="0" xr:uid="{729EF553-2384-4789-9D82-EE4490174487}">
      <text>
        <r>
          <rPr>
            <sz val="10"/>
            <rFont val="Arial"/>
            <family val="2"/>
          </rPr>
          <t>Comprende perspectivas de distintos actores y grupos sociales.</t>
        </r>
      </text>
    </comment>
    <comment ref="AM110" authorId="0" shapeId="0" xr:uid="{48679705-247A-4A14-90BD-947F8570B4B8}">
      <text>
        <r>
          <rPr>
            <sz val="10"/>
            <rFont val="Arial"/>
            <family val="2"/>
          </rPr>
          <t>Evalúa usos sociales de las ciencias sociales.</t>
        </r>
      </text>
    </comment>
    <comment ref="AN110" authorId="0" shapeId="0" xr:uid="{DBAADAB2-F6AD-4900-A837-79A3304CCB16}">
      <text>
        <r>
          <rPr>
            <sz val="10"/>
            <rFont val="Arial"/>
            <family val="2"/>
          </rPr>
          <t>Comprende que los problemas y sus soluciones involucran distintas dimensiones y reconoce relaciones entre estas.</t>
        </r>
      </text>
    </comment>
    <comment ref="AO110" authorId="0" shapeId="0" xr:uid="{89AAC4AD-E1B0-4342-B230-A1571E444394}">
      <text>
        <r>
          <rPr>
            <sz val="10"/>
            <rFont val="Arial"/>
            <family val="2"/>
          </rPr>
          <t>Comprende modelos conceptuales, sus características y contextos de aplicación.</t>
        </r>
      </text>
    </comment>
    <comment ref="AP110" authorId="0" shapeId="0" xr:uid="{D742247E-AF64-4A7C-95FF-3EAFB42288C6}">
      <text>
        <r>
          <rPr>
            <sz val="10"/>
            <rFont val="Arial"/>
            <family val="2"/>
          </rPr>
          <t>Comprende dimensiones espaciales y temporales de eventos, problemáticas y prácticas sociales.</t>
        </r>
      </text>
    </comment>
    <comment ref="BA110" authorId="0" shapeId="0" xr:uid="{B349E723-35E2-4870-869F-F6AC64806F64}">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BB110" authorId="0" shapeId="0" xr:uid="{DC71F915-8CC6-4370-96EB-260A1FF7527B}">
      <text>
        <r>
          <rPr>
            <sz val="10"/>
            <rFont val="Arial"/>
            <family val="2"/>
          </rPr>
          <t>Explicar cómo ocurren algunos fenómenos de la naturaleza basado en observaciones, en patrones y  en conceptos propios del conocimiento científico. - Procesos vivos</t>
        </r>
      </text>
    </comment>
    <comment ref="BC110" authorId="0" shapeId="0" xr:uid="{6B96DBC1-726F-42B2-844E-63FF636DC084}">
      <text>
        <r>
          <rPr>
            <sz val="10"/>
            <rFont val="Arial"/>
            <family val="2"/>
          </rPr>
          <t>Comprender que a partir de la investigación científica se construyen explicaciones sobre el mundo natural. - Procesos vivos</t>
        </r>
      </text>
    </comment>
    <comment ref="BD110" authorId="0" shapeId="0" xr:uid="{84E94198-71B0-41D2-AC86-196783A88469}">
      <text>
        <r>
          <rPr>
            <sz val="10"/>
            <rFont val="Arial"/>
            <family val="2"/>
          </rPr>
          <t>Derivar conclusiones para algunos fenómenos de la naturaleza basándose en conocimientos científicos y en la evidencia de su propia investigación y de la de otros. - Procesos vivos</t>
        </r>
      </text>
    </comment>
    <comment ref="BE110" authorId="0" shapeId="0" xr:uid="{D69830EB-8E8C-4844-B685-CF208D4D72C5}">
      <text>
        <r>
          <rPr>
            <sz val="10"/>
            <rFont val="Arial"/>
            <family val="2"/>
          </rPr>
          <t>Observar y relacionar patrones en los datos para evaluar las predicciones. - Procesos vivos</t>
        </r>
      </text>
    </comment>
    <comment ref="BF110" authorId="0" shapeId="0" xr:uid="{2829F71E-6CA2-42AE-8E7D-5029B93F271F}">
      <text>
        <r>
          <rPr>
            <sz val="10"/>
            <rFont val="Arial"/>
            <family val="2"/>
          </rPr>
          <t>Asociar fenómenos naturales con conceptos propios del conocimiento científico. - Procesos vivos</t>
        </r>
      </text>
    </comment>
    <comment ref="BG110" authorId="0" shapeId="0" xr:uid="{9FD283C4-AF17-4560-942C-9FF0745C921A}">
      <text>
        <r>
          <rPr>
            <sz val="10"/>
            <rFont val="Arial"/>
            <family val="2"/>
          </rPr>
          <t>Identificar las características  de algunos fenómenos de la naturaleza basado en el análisis de información  y  conceptos propios del conocimiento científico. - Procesos vivos</t>
        </r>
      </text>
    </comment>
    <comment ref="BH110" authorId="0" shapeId="0" xr:uid="{08F953CA-56BE-45EF-A58B-BBD7CF062586}">
      <text>
        <r>
          <rPr>
            <sz val="10"/>
            <rFont val="Arial"/>
            <family val="2"/>
          </rPr>
          <t>Modelar fenómenos de la naturaleza basado en el análisis de variables, la relación entre dos o más conceptos del conocimiento científico y de la evidencia derivada de investigaciones científicas. - Procesos químicos</t>
        </r>
      </text>
    </comment>
    <comment ref="BI110" authorId="0" shapeId="0" xr:uid="{947FD5BE-36E4-49FE-AA75-7B0FF3001D01}">
      <text>
        <r>
          <rPr>
            <sz val="10"/>
            <rFont val="Arial"/>
            <family val="2"/>
          </rPr>
          <t>Explicar cómo ocurren algunos fenómenos de la naturaleza basado en observaciones, en patrones y  en conceptos propios del conocimiento científico. - Procesos químicos</t>
        </r>
      </text>
    </comment>
    <comment ref="BJ110" authorId="0" shapeId="0" xr:uid="{3B70AA31-BFFC-434D-859F-6D43CEE75A1F}">
      <text>
        <r>
          <rPr>
            <sz val="10"/>
            <rFont val="Arial"/>
            <family val="2"/>
          </rPr>
          <t>Comprender que a partir de la investigación científica se construyen explicaciones sobre el mundo natural. - Procesos químicos</t>
        </r>
      </text>
    </comment>
    <comment ref="BK110" authorId="0" shapeId="0" xr:uid="{838A8EB9-1AD5-4EF4-BA60-B15160DEF202}">
      <text>
        <r>
          <rPr>
            <sz val="10"/>
            <rFont val="Arial"/>
            <family val="2"/>
          </rPr>
          <t>Derivar conclusiones para algunos fenómenos de la naturaleza basándose en conocimientos científicos y en la evidencia de su propia investigación y de la de otros. - Procesos químicos</t>
        </r>
      </text>
    </comment>
    <comment ref="BL110" authorId="0" shapeId="0" xr:uid="{068F8979-303A-44B5-9DCC-C8117A560912}">
      <text>
        <r>
          <rPr>
            <sz val="10"/>
            <rFont val="Arial"/>
            <family val="2"/>
          </rPr>
          <t>Observar y relacionar patrones en los datos para evaluar las predicciones. - Procesos químicos</t>
        </r>
      </text>
    </comment>
    <comment ref="BM110" authorId="0" shapeId="0" xr:uid="{A4DBF23F-0257-4C75-8B63-86CBFACC1D7C}">
      <text>
        <r>
          <rPr>
            <sz val="10"/>
            <rFont val="Arial"/>
            <family val="2"/>
          </rPr>
          <t>Utilizar algunas habilidades de pensamiento y de procedimiento para  evaluar predicciones - Procesos químicos</t>
        </r>
      </text>
    </comment>
    <comment ref="BN110" authorId="0" shapeId="0" xr:uid="{6D164F95-14BE-4A3B-B2E6-ACDDFBAD65F5}">
      <text>
        <r>
          <rPr>
            <sz val="10"/>
            <rFont val="Arial"/>
            <family val="2"/>
          </rPr>
          <t>Asociar fenómenos naturales con conceptos propios del conocimiento científico. - Procesos químicos</t>
        </r>
      </text>
    </comment>
    <comment ref="BO110" authorId="0" shapeId="0" xr:uid="{A0D85051-683D-46DD-BF59-9D7013A75517}">
      <text>
        <r>
          <rPr>
            <sz val="10"/>
            <rFont val="Arial"/>
            <family val="2"/>
          </rPr>
          <t>Identificar las características  de algunos fenómenos de la naturaleza basado en el análisis de información  y  conceptos propios del conocimiento científico. - Procesos químicos</t>
        </r>
      </text>
    </comment>
    <comment ref="BP110" authorId="0" shapeId="0" xr:uid="{2AF20E31-AF9C-4649-A623-263760305B9D}">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BQ110" authorId="0" shapeId="0" xr:uid="{597DC33A-85F0-4C2F-8841-9BD6C5FE047C}">
      <text>
        <r>
          <rPr>
            <sz val="10"/>
            <rFont val="Arial"/>
            <family val="2"/>
          </rPr>
          <t>Explicar cómo ocurren algunos fenómenos de la naturaleza basado en observaciones, en patrones y  en conceptos propios del conocimiento científico. - Procesos físicos</t>
        </r>
      </text>
    </comment>
    <comment ref="BR110" authorId="0" shapeId="0" xr:uid="{334E5F22-27D2-4A23-8756-A55953DE0493}">
      <text>
        <r>
          <rPr>
            <sz val="10"/>
            <rFont val="Arial"/>
            <family val="2"/>
          </rPr>
          <t>Comprender que a partir de la investigación científica se construyen explicaciones sobre el mundo natural. - Procesos físicos</t>
        </r>
      </text>
    </comment>
    <comment ref="BS110" authorId="0" shapeId="0" xr:uid="{C806B3CD-126C-48EC-A102-3266B3D47F2A}">
      <text>
        <r>
          <rPr>
            <sz val="10"/>
            <rFont val="Arial"/>
            <family val="2"/>
          </rPr>
          <t>Derivar conclusiones para algunos fenómenos de la naturaleza basándose en conocimientos científicos y en la evidencia de su propia investigación y de la de otros. - Procesos físicos</t>
        </r>
      </text>
    </comment>
    <comment ref="BT110" authorId="0" shapeId="0" xr:uid="{5CEF4690-B4F4-442D-91D7-056531BDA71C}">
      <text>
        <r>
          <rPr>
            <sz val="10"/>
            <rFont val="Arial"/>
            <family val="2"/>
          </rPr>
          <t>Observar y relacionar patrones en los datos para evaluar las predicciones. - Procesos físicos</t>
        </r>
      </text>
    </comment>
    <comment ref="BU110" authorId="0" shapeId="0" xr:uid="{416962FD-D6F5-409F-AC9B-756369E2B5D2}">
      <text>
        <r>
          <rPr>
            <sz val="10"/>
            <rFont val="Arial"/>
            <family val="2"/>
          </rPr>
          <t>Utilizar algunas habilidades de pensamiento y de procedimiento para  evaluar predicciones - Procesos físicos</t>
        </r>
      </text>
    </comment>
    <comment ref="BV110" authorId="0" shapeId="0" xr:uid="{E2A3E66A-25B1-4076-B135-C113499B9028}">
      <text>
        <r>
          <rPr>
            <sz val="10"/>
            <rFont val="Arial"/>
            <family val="2"/>
          </rPr>
          <t>Asociar fenómenos naturales con conceptos propios del conocimiento científico. - Procesos físicos</t>
        </r>
      </text>
    </comment>
    <comment ref="BW110" authorId="0" shapeId="0" xr:uid="{4E58764C-8F4A-4814-92DF-DD1B0E8E3821}">
      <text>
        <r>
          <rPr>
            <sz val="10"/>
            <rFont val="Arial"/>
            <family val="2"/>
          </rPr>
          <t>Identificar las características  de algunos fenómenos de la naturaleza basado en el análisis de información  y  conceptos propios del conocimiento científico. - Procesos físicos</t>
        </r>
      </text>
    </comment>
    <comment ref="BX110" authorId="0" shapeId="0" xr:uid="{1F0B3F68-D982-4963-871C-2929E18EAEDE}">
      <text>
        <r>
          <rPr>
            <sz val="10"/>
            <rFont val="Arial"/>
            <family val="2"/>
          </rPr>
          <t>Analizar  el potencial del uso de recursos  naturales  o artefactos  y sus efectos sobre el entorno y la salud , así como las posibilidades de desarrollo para las comunidades. - CTS</t>
        </r>
      </text>
    </comment>
    <comment ref="BY110" authorId="0" shapeId="0" xr:uid="{CDADFBCD-AA3E-4C0B-A977-5C7C9AD50B88}">
      <text>
        <r>
          <rPr>
            <sz val="10"/>
            <rFont val="Arial"/>
            <family val="2"/>
          </rPr>
          <t>Identificar las características  de algunos fenómenos de la naturaleza basado en el análisis de información  y  conceptos propios del conocimiento científico. - CTS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23" authorId="0" shapeId="0" xr:uid="{C95B81E2-AF45-4249-B980-D696909E821F}">
      <text>
        <r>
          <rPr>
            <sz val="10"/>
            <rFont val="Arial"/>
            <family val="2"/>
          </rPr>
          <t xml:space="preserve">Identifica y entiende los contenidos locales que conforman un texto. </t>
        </r>
      </text>
    </comment>
    <comment ref="E23" authorId="0" shapeId="0" xr:uid="{7DF16665-AAD0-4A46-B6B9-0213E22A0424}">
      <text>
        <r>
          <rPr>
            <sz val="10"/>
            <rFont val="Arial"/>
            <family val="2"/>
          </rPr>
          <t>Comprende cómo se articulan las partes de un texto para darle un sentido global.</t>
        </r>
      </text>
    </comment>
    <comment ref="F23" authorId="0" shapeId="0" xr:uid="{2D26BBF9-8517-49C7-9375-F41B05F4ADCB}">
      <text>
        <r>
          <rPr>
            <sz val="10"/>
            <rFont val="Arial"/>
            <family val="2"/>
          </rPr>
          <t>Reflexiona a partir de un texto y evalúa su contenido.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24" authorId="0" shapeId="0" xr:uid="{6FA6F4FA-246E-42F5-AE18-BF99E28B3B21}">
      <text>
        <r>
          <rPr>
            <sz val="10"/>
            <rFont val="Arial"/>
            <family val="2"/>
          </rPr>
          <t>Valida procedimientos y  estrategias matemáticas utilizadas para dar solución a problemas.</t>
        </r>
      </text>
    </comment>
    <comment ref="E24" authorId="0" shapeId="0" xr:uid="{E9CE30EE-BE4E-4FA8-B1DE-F05DA291D536}">
      <text>
        <r>
          <rPr>
            <sz val="10"/>
            <rFont val="Arial"/>
            <family val="2"/>
          </rPr>
          <t xml:space="preserve">Comprende y transforma la información cuantitativa y esquemática presentada en distintos formatos </t>
        </r>
      </text>
    </comment>
    <comment ref="F24" authorId="0" shapeId="0" xr:uid="{94F82192-AA2E-42FF-86F5-4F47DA8F816E}">
      <text>
        <r>
          <rPr>
            <sz val="10"/>
            <rFont val="Arial"/>
            <family val="2"/>
          </rPr>
          <t>Frente a un problema que involucre información cuantitativa, plantea e implementa estrategias que lleven a soluciones adecuadas.</t>
        </r>
      </text>
    </comment>
    <comment ref="D63" authorId="0" shapeId="0" xr:uid="{957990BC-55E0-443C-91CC-44ED037C6197}">
      <text>
        <r>
          <rPr>
            <sz val="10"/>
            <rFont val="Arial"/>
            <family val="2"/>
          </rPr>
          <t>Frente a un problema que involucre información cuantitativa, plantea e implementa estrategias que lleven a soluciones adecuadas.</t>
        </r>
      </text>
    </comment>
    <comment ref="E63" authorId="0" shapeId="0" xr:uid="{31667249-26A3-48A7-8E51-F1B32743F93F}">
      <text>
        <r>
          <rPr>
            <sz val="10"/>
            <rFont val="Arial"/>
            <family val="2"/>
          </rPr>
          <t>Valida procedimientos y  estrategias matemáticas utilizadas para dar solución a problemas.</t>
        </r>
      </text>
    </comment>
    <comment ref="F63" authorId="0" shapeId="0" xr:uid="{7D401FC5-DDCE-41EB-B0E9-BC2DF23588F6}">
      <text>
        <r>
          <rPr>
            <sz val="10"/>
            <rFont val="Arial"/>
            <family val="2"/>
          </rPr>
          <t xml:space="preserve">Comprende y transforma la información cuantitativa y esquemática presentada en distintos formatos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25" authorId="0" shapeId="0" xr:uid="{64AB3AC4-0377-4B72-8057-3377746FA349}">
      <text>
        <r>
          <rPr>
            <sz val="10"/>
            <rFont val="Arial"/>
            <family val="2"/>
          </rPr>
          <t>Comprende modelos conceptuales, sus características y contextos de aplicación.</t>
        </r>
      </text>
    </comment>
    <comment ref="E25" authorId="0" shapeId="0" xr:uid="{4D166F10-312D-4501-9F73-7D04BF0C0137}">
      <text>
        <r>
          <rPr>
            <sz val="10"/>
            <rFont val="Arial"/>
            <family val="2"/>
          </rPr>
          <t>Evalúa usos sociales de las ciencias sociales.</t>
        </r>
      </text>
    </comment>
    <comment ref="F25" authorId="0" shapeId="0" xr:uid="{8D1CAEE6-9C43-4B78-8B5B-BD61B0ACABD3}">
      <text>
        <r>
          <rPr>
            <sz val="10"/>
            <rFont val="Arial"/>
            <family val="2"/>
          </rPr>
          <t>Contextualiza y evalúa usos de fuentes y argumentos.</t>
        </r>
      </text>
    </comment>
    <comment ref="G25" authorId="0" shapeId="0" xr:uid="{3292BE1E-29C9-4A94-BCDB-55B9C423315F}">
      <text>
        <r>
          <rPr>
            <sz val="10"/>
            <rFont val="Arial"/>
            <family val="2"/>
          </rPr>
          <t>Comprende que los problemas y sus soluciones involucran distintas dimensiones y reconoce relaciones entre estas.</t>
        </r>
      </text>
    </comment>
    <comment ref="H25" authorId="0" shapeId="0" xr:uid="{B806F87A-A2FF-4CF6-B677-0AE42BDF7A04}">
      <text>
        <r>
          <rPr>
            <sz val="10"/>
            <rFont val="Arial"/>
            <family val="2"/>
          </rPr>
          <t>Comprende dimensiones espaciales y temporales de eventos, problemáticas y prácticas sociales.</t>
        </r>
      </text>
    </comment>
    <comment ref="I25" authorId="0" shapeId="0" xr:uid="{D861C9ED-E6F7-4171-9BF6-A42D61AF2B55}">
      <text>
        <r>
          <rPr>
            <sz val="10"/>
            <rFont val="Arial"/>
            <family val="2"/>
          </rPr>
          <t>Comprende perspectivas de distintos actores y grupos sociales.</t>
        </r>
      </text>
    </comment>
    <comment ref="D81" authorId="0" shapeId="0" xr:uid="{922B0D03-DA71-4B07-A676-F47310D75895}">
      <text>
        <r>
          <rPr>
            <sz val="10"/>
            <rFont val="Arial"/>
            <family val="2"/>
          </rPr>
          <t>Comprende que los problemas y sus soluciones involucran distintas dimensiones y reconoce relaciones entre estas.</t>
        </r>
      </text>
    </comment>
    <comment ref="E81" authorId="0" shapeId="0" xr:uid="{200BC991-4B8E-4DBE-9A30-1FBF11107893}">
      <text>
        <r>
          <rPr>
            <sz val="10"/>
            <rFont val="Arial"/>
            <family val="2"/>
          </rPr>
          <t>Comprende perspectivas de distintos actores y grupos sociales.</t>
        </r>
      </text>
    </comment>
    <comment ref="F81" authorId="0" shapeId="0" xr:uid="{151BC5BF-6A8F-4E1F-AC32-8E7520C048A0}">
      <text>
        <r>
          <rPr>
            <sz val="10"/>
            <rFont val="Arial"/>
            <family val="2"/>
          </rPr>
          <t>Contextualiza y evalúa usos de fuentes y argumentos.</t>
        </r>
      </text>
    </comment>
    <comment ref="G81" authorId="0" shapeId="0" xr:uid="{5FBEB832-7309-4323-ACC2-58A26BECC825}">
      <text>
        <r>
          <rPr>
            <sz val="10"/>
            <rFont val="Arial"/>
            <family val="2"/>
          </rPr>
          <t>Comprende dimensiones espaciales y temporales de eventos, problemáticas y prácticas sociales.</t>
        </r>
      </text>
    </comment>
    <comment ref="H81" authorId="0" shapeId="0" xr:uid="{038E3B79-027B-465B-B511-6B6F8BC70432}">
      <text>
        <r>
          <rPr>
            <sz val="10"/>
            <rFont val="Arial"/>
            <family val="2"/>
          </rPr>
          <t>Comprende modelos conceptuales, sus características y contextos de aplicación.</t>
        </r>
      </text>
    </comment>
    <comment ref="I81" authorId="0" shapeId="0" xr:uid="{C7A1D371-6FB9-44BB-9A5C-985E72E78627}">
      <text>
        <r>
          <rPr>
            <sz val="10"/>
            <rFont val="Arial"/>
            <family val="2"/>
          </rPr>
          <t>Evalúa usos sociales de las ciencias sociales.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<sst xmlns="http://schemas.openxmlformats.org/spreadsheetml/2006/main" count="15382" uniqueCount="1494">
  <si>
    <t>GOBERNACIÓN DEL TOLIMA</t>
  </si>
  <si>
    <t>SECRETARÍA DE EDUCACIÓN Y CULTURA DEL TOLIMA</t>
  </si>
  <si>
    <t>1. INTRODUCCIÓN</t>
  </si>
  <si>
    <r>
      <t>Desde el año 2014, la Secretaría de Educación del Tolima, a través del área de Evaluación adscrita a la Dirección de Calidad Educativa, viene realizando anualmente el informe correspondiente al análisis de los resultados de las pruebas externas</t>
    </r>
    <r>
      <rPr>
        <b/>
        <sz val="12"/>
        <rFont val="Calibri"/>
        <family val="2"/>
        <scheme val="minor"/>
      </rPr>
      <t xml:space="preserve"> "SABER 11"</t>
    </r>
    <r>
      <rPr>
        <sz val="12"/>
        <rFont val="Calibri"/>
        <family val="2"/>
        <scheme val="minor"/>
      </rPr>
      <t xml:space="preserve">, teniendo como insumo la información que proporciona el Instituto Colombiano para la Evaluación de la Educación </t>
    </r>
    <r>
      <rPr>
        <b/>
        <sz val="12"/>
        <rFont val="Calibri"/>
        <family val="2"/>
        <scheme val="minor"/>
      </rPr>
      <t>“ICFES”</t>
    </r>
    <r>
      <rPr>
        <sz val="12"/>
        <rFont val="Calibri"/>
        <family val="2"/>
        <scheme val="minor"/>
      </rPr>
      <t xml:space="preserve"> en su portal web.
El Examen de Estado de la Educación Media, Saber 11°, es un instrumento de evaluación estandarizada que mide oficialmente la calidad de la educación formal impartida a quienes terminan el nivel de educación media. Saber 11° está compuesto por cinco pruebas: Lectura Crítica, Matemáticas, Sociales y Ciudadanas, Ciencias Naturales e Inglés.
A continuación, se comparte los objetivos de esta prueba:
1.	Comprobar el grado de desarrollo de las competencias de los estudiantes que están por finalizar el grado undécimo de la educación media.     
2.	Proporcionar elementos al estudiante para la realización de su autoevaluación y el desarrollo de su proyecto de vida.     
3.	Proporcionar a las instituciones educativas información pertinente sobre las competencias de los aspirantes a ingresar a programas de educación superior, así como sobre las de quienes son admitidos, que sirva como base para el diseño de programas de nivelación académica y prevención de la deserción en este nivel.   
4.	Monitorear la calidad de la educación de los establecimientos educativos del país, con fundamento en los estándares básicos de competencias y los referentes de calidad emitidos por el Ministerio de Educación Nacional.     
5.	Proporcionar información para el establecimiento de indicadores de valor agregado, tanto de la educación media como de la educación superior.   
6.	Servir como fuente de información para la construcción de indicadores de calidad de la educación, así como para el ejercicio de la inspección y vigilancia del servicio público educativo.   
7.	Proporcionar información a los establecimientos educativos que ofrecen educación media para el ejercicio de la autoevaluación y para que realicen la consolidación o reorientación de sus prácticas pedagógicas.   
8.	Ofrecer información que sirva como referente estratégico para el establecimiento de políticas educativas nacionales, territoriales e institucionales.   
Este documento cumple con la tarea de informar a la comunidad educativa sobre los resultados obtenidos por las Instituciones Educativas Oficiales y Privadas de los 46 municipios no certificados. Contempla información relacionada con la clasificación de planteles; relación de las IE que mejoran y desmejoran de categoría de desempeño; el promedio de las IE por áreas, comparativo con otras Etcs, aprendizaje por área, promedio de áres por municipio, etc.
Para este año se incluyó información relacionada con el promedio por institución educativa, por áreas, por cada sede -jornada, con el cual pretendemos facilitar la consulta de la información por parte de los equipos técnicos de las IE .
Invitamos a nuestras IE a seguir consultando el informe y poner en marcha acciones que permitan mejorar nuestras prácticas educativas y los procesos de enseñanza – aprendizaje.</t>
    </r>
  </si>
  <si>
    <t>2. INDICE</t>
  </si>
  <si>
    <t>ITEM</t>
  </si>
  <si>
    <t>EJE TEMÁTICO</t>
  </si>
  <si>
    <t>IR A</t>
  </si>
  <si>
    <t>INTRODUCCIÓN</t>
  </si>
  <si>
    <t>INDICE</t>
  </si>
  <si>
    <t>RELACIÓN DE INSTITUCIONES AUTORIZADAS PARA REALIZAR VALIDACIONES 2024</t>
  </si>
  <si>
    <t>GENERALIDADES DE LA PRUEBA SABER 11</t>
  </si>
  <si>
    <t>4.1.</t>
  </si>
  <si>
    <t>GENERALIDADES PRUEBA LECTURA CRÍTICA</t>
  </si>
  <si>
    <t>4.2.</t>
  </si>
  <si>
    <t>GENERALIDADES PRUEBA MATEMÁTICAS</t>
  </si>
  <si>
    <t>GENERALIDADES PRUEBA CIENCIAS SOCIALES</t>
  </si>
  <si>
    <t>4.3.</t>
  </si>
  <si>
    <t>GENERALIDADES PRUEBA CIENCIAS NATURALES</t>
  </si>
  <si>
    <t>4.4.</t>
  </si>
  <si>
    <t>GENERALIDADES PRUEBA INGLÉS</t>
  </si>
  <si>
    <t>4.5.</t>
  </si>
  <si>
    <t>CLASIFICACIÓN DE IE, SEGÚN CATEGORÍAS DE DESEMPEÑO. (2014 AL 2023)</t>
  </si>
  <si>
    <t>5.1. HISTORICO (2014 - 2023) DE IE OFICIALES POR CATEGORÍAS DE DESEMPEÑO</t>
  </si>
  <si>
    <t>5.2. HISTORICO (2014 - 2023) DE IE PRIVADAS POR CATEGORÍAS DE DESEMPEÑO</t>
  </si>
  <si>
    <t>5.3. HISTORICO (2014 - 2023) DE IE. OFICIALES URBANAS  POR CATEGORÍAS DE DESEMPEÑO</t>
  </si>
  <si>
    <t>5.4. HISTORICO (2014 - 2023) DE IE OFICIALES RURALES  POR CATEGORÍAS DE DESEMPEÑO</t>
  </si>
  <si>
    <t>RELACIÓN DE DE INSTITUCIONES EDUCATIVAS POR CATEGORÍA DE DESEMPEÑO -  PERIODO 2014  AL 2023</t>
  </si>
  <si>
    <t>RESULTADOS INSTITUCIONALES POR SEDE JORNADA, SABER 11 -2023 CALENDARIO A.</t>
  </si>
  <si>
    <t>PROMEDIO POR ÁREAS. AÑOS (2014 - 2023)</t>
  </si>
  <si>
    <t>8.1. PROMEDIO DE ÁREAS SABER 11. ETC - TOLIMA (2014 - 2023)</t>
  </si>
  <si>
    <t>8.2. HISTORÍCO LÉCTURA CRÍTICA ETC Y NACIÓN. (2014 -2023)</t>
  </si>
  <si>
    <t>8.3. HISTORÍCO MATEMÁTICAS ETC Y NACIÓN. (2014 -2023)</t>
  </si>
  <si>
    <t>8.4. HISTORÍCO SOCIALES Y CIUDADANAS ETC Y NACIÓN. (2014 -2023)</t>
  </si>
  <si>
    <t>8.5. HISTORÍCO CIENCIAS NATURALES  ETC Y NACIÓN. (2014 -2023)</t>
  </si>
  <si>
    <t>8.6. HISTORÍCO INGLES  ETC Y NACIÓN. (2014 -2023)</t>
  </si>
  <si>
    <t xml:space="preserve">PROMEDIO POR AREAS VARIAS ETC, VS TOLIMA </t>
  </si>
  <si>
    <t xml:space="preserve">COMPARATIVO PROMEDIO ÁREAS ETC,  TOLIMA VS HUILA </t>
  </si>
  <si>
    <t xml:space="preserve">PORCENTAJE PROMEDIO DE RESPUESTAS INCORRECTAS EN CADA APRENDIZAJE EVALUADO. LECTURA CRÍTICA 2018 AL 2023.
11.1. RELACION DE IE., QUE PRESENTAR MAYORES PORCENTAJE EN EL APRENDIZAJE "REFLEXIONA A PARTIR DE UN TEXTO Y EVALÚA SU CONTENIDO" </t>
  </si>
  <si>
    <t xml:space="preserve">PORCENTAJE PROMEDIO DE RESPUESTAS INCORRECTAS EN CADA APRENDIZAJE EVALUADO. MATEMÁTICAS 2018 AL 2023
12.1 RELACIÓN DE IE, CON PUNTAJES PROMEDIOS DE ESTUDIANTES QUE RESPONDEN INCORRECTAMENTE EL APRENDIZAJE : "VALIDA PROCEDIMIENTOS Y ESTRATEGIAS MATEMATICAS UTILIZADAS PARA DAR SOLUCIÓN A PROBEMAS </t>
  </si>
  <si>
    <t>PORCENTAJE PROMEDIO DE RESPUESTAS INCORRECTAS EN CADA APRENDIZAJE EVALUADO. SOCIALES Y CIUDADANAS 2018 AL 2023.
13.1. REALACIÓN DE IE, CON PUNTAJES PROMEDIOS DE ESTUDIANTES QUE RESPONDEN INCORRECTAMENTE EL APRENDIZAJE "COMPRENDE QUE LOS PROBLEMAS Y SUS SOLUCIONES INVOLUCRAN DISTINTAS DOMENSIONES Y RECONOCE RELACIONE ENTRE ESTAS"</t>
  </si>
  <si>
    <t>PORCENTAJE PROMEDIO DE RESPUESTAS INCORRECTAS EN CADA APRENDIZAJE EVALUADO. CIENCIAS NATURALES 2018 AL 2023.
14.1. RELACIÓN DE IE, CON PUNTAJES PROMEDIOS DE ESTUDIANTES QUE RESPONDEN INCORRECTAMENTE EL APRENDIZAJE "EXPLICAR COMO OCURREN ALGUNOS FENOMENOS DE LA NATURALEZA BASADO EN OBSERVACIONES, EN PATRONESY EN CONCEPTOS PROPIOS DEL CONOCIMIENTO  CIENTIFICO - PROCESO QUIMICO"</t>
  </si>
  <si>
    <t>PORCENTAJE DE ESTUDIANTES POR NIVELES DE DESEMPEÑO. LECTURA CRÍTICA, (2017-2023)
15.1.  HISTORICO % DE ESTUDIANTES POR NIVELES DE DESEMPEÑO. LECTURA CRÍTICA, (2017-2023)</t>
  </si>
  <si>
    <t xml:space="preserve"> RELACION  IE QUE REPORTAN ALTOS PORCENTAJES DE ESTUDIANTES EN EL NIVEL 1 ( QUE HACE REFERENCIA A QUE LOS ESTUDIANTES SE LIMITAN A IDENTIFICAR LAS TAREAS DEMANDADAS). EN LECTURA CRÍTICA, 2023.</t>
  </si>
  <si>
    <t>PORCENTAJE DE ESTUDIANTES POR NIVELES DE DESEMPEÑO. MATEMÁTICAS (2017-2023)
17.1.  HISTORICO % DE ESTUDIANTES POR NIVELES DE DESEMPEÑO. MATEMÁTICAS (2017-2023)</t>
  </si>
  <si>
    <t>RELACIÓN DE IE.  QUE REPORTAN ALTOS POCENTAJES DE ESTUDIANTES EN EL NIVEL 1 ( QUE HACE REFERENCIA A QUE LOS ESTUDIANTES SE LIMITAN A IDENTIFICAR LAS TAREAS DEMANDADAS)</t>
  </si>
  <si>
    <t>PORCENTAJE DE ESTUDIANTES POR NIVELES DE DESEMPEÑO. CIENCIAS SOCIALES (2017-2023)</t>
  </si>
  <si>
    <t>R1ELACIÓN DE IE QUE REPORTAN ALTOS POCENTAJES DE ESTUDIANTES EN EL NIVEL 1 ( QUE HACE REFERENCIA A QUE LOS ESTUDIANTES SE LIMITAN A IDENTIFICAR LAS TAREAS DEMANDADAS)
19.1.  HISTORICO % DE ESTUDIANTES POR NIVELES DE DESEMPEÑO. CIENCIAS SOCIALES (2017-2023)</t>
  </si>
  <si>
    <t>PORCENTAJE DE ESTUDIANTES POR NIVELES DE DESEMPEÑO. CIENCIAS NATURALES (2017-2023)
21.1.  HISTORICO % DE ESTUDIANTES POR NIVELES DE DESEMPEÑO. CIENCIAS NATURALES (2017-2023)</t>
  </si>
  <si>
    <t>RELACIÓN DE IE QUE REPORTAN ALTOS POCENTAJES DE ESTUDIANTES EN EL NIVEL 1 ( QUE HACE REFERENCIA A QUE LOS ESTUDIANTES SE LIMITAN A IDENTIFICAR LAS TAREAS DEMANDADAS)
22.1.  HISTORICO % DE ESTUDIANTES POR NIVELES DE DESEMPEÑO. INGLES  (2017-2023)EN EL NIVEL A1 ( QUE HACE REFERENCIA A QUE LOS ESTUDIANTES SE LIMITAN A IDENTIFICAR LAS TAREAS DEMANDADAS)</t>
  </si>
  <si>
    <t>PORCENTAJE DE ESTUDIANTES POR NIVELES DE DESEMPEÑO. INGLES (2017-2022)</t>
  </si>
  <si>
    <t>RELACIÓN DE IE QUE REPORTAN ALTOS POCENTAJES DE ESTUDIANTES EN EL NIVEL 1 ( QUE HACE REFERENCIA A QUE LOS ESTUDIANTES SE LIMITAN A IDENTIFICAR LAS TAREAS DEMANDADAS)</t>
  </si>
  <si>
    <t>PROMEDIO DE ÁREAS POR MUNICIPIO - PRUEBAS SABER 11. 2017 a 2023</t>
  </si>
  <si>
    <t>CONCLUSIONES</t>
  </si>
  <si>
    <t xml:space="preserve">SECRETARIA DE EDUCACION </t>
  </si>
  <si>
    <t>DIRECCION CALIDAD EDUCATIVA - AREA DE EVALUACIÓN</t>
  </si>
  <si>
    <t>3. RELACIÓN DE IE. AUTORIZADAS PARA EFECTUAR VALIDACIONES EN EL DEPARTAMENTO DEL TOLIMA - VIGENCIA 2024</t>
  </si>
  <si>
    <t>CLASIFICACIÓN DE PLANTELES CATEGORIA A+,A,B</t>
  </si>
  <si>
    <t>Mediante Rsolución  No. 0007  del 09 de enero de 2024 se relacionan las Instituciones Educativas autorizadas para realizar validaciones de estudios de la educación básica y media académica, de conformidad a los establecido en el  Articulo 2.3.3.3.4.1.1 del ámbito de aplicación, que reglamenta la validación por grados de los estudios de la educación formal, para el caso en que el estudiante pueda demostrar que ha logrado los conocimientos, habilidades y destrezas en cada una de las áreas obligatorias y fundamentales establecidas para los grados de la educación básica y media académica.</t>
  </si>
  <si>
    <t>RELACIÓN DE INSTITUCIONES EDUCATIVAS: RESOLUCIÓN No.0007  DEL 09 DE ENERO DE 2024.</t>
  </si>
  <si>
    <t>Código Dane</t>
  </si>
  <si>
    <t>Municipio</t>
  </si>
  <si>
    <t>Nombre Establecimiento Educativo</t>
  </si>
  <si>
    <t>zona</t>
  </si>
  <si>
    <t>Naturaleza</t>
  </si>
  <si>
    <t>ALPUJARRA (TOLIMA)</t>
  </si>
  <si>
    <t>INSTITUCION EDUCATIVA TECNICA FELISA SUAREZ DE ORTIZ</t>
  </si>
  <si>
    <t>URBANO</t>
  </si>
  <si>
    <t>OFICIAL</t>
  </si>
  <si>
    <t>B</t>
  </si>
  <si>
    <t>CAJAMARCA (TOLIMA)</t>
  </si>
  <si>
    <t>INSTITUCION EDUCATIVA TECNICA NUESTRA SEÑORA DEL ROSARIO</t>
  </si>
  <si>
    <t>INSTITUCION EDUCATIVA ANAIME</t>
  </si>
  <si>
    <t>RURAL</t>
  </si>
  <si>
    <t>CASABIANCA (TOLIMA)</t>
  </si>
  <si>
    <t>INSTITUCION EDUCATIVA  TECNICA GENERAL JOSE JOAQUIN GARCIA</t>
  </si>
  <si>
    <t>CHAPARRAL (TOLIMA)</t>
  </si>
  <si>
    <t>INSTITUCION EDUCATIVA TECNICA MEDALLA MILAGROSA</t>
  </si>
  <si>
    <t>INSTITUCION EDUCATIVA TECNICA SOLEDAD MEDINA</t>
  </si>
  <si>
    <t>LIC SANTA TERESITA DEL NIÑO JESUS</t>
  </si>
  <si>
    <t>NO OFICIAL</t>
  </si>
  <si>
    <t>A+</t>
  </si>
  <si>
    <t>I.E. SAGRADO CORAZON DE JESUS</t>
  </si>
  <si>
    <t>A</t>
  </si>
  <si>
    <t xml:space="preserve">	
373168002972</t>
  </si>
  <si>
    <t>CORPORACION DIVINO NIÑO</t>
  </si>
  <si>
    <t>ESPINAL (TOLIMA)</t>
  </si>
  <si>
    <t>NUEVO LIC COLOMBO INGLES</t>
  </si>
  <si>
    <t>LIC INFANTIL Y JUVENIL ESPINAL</t>
  </si>
  <si>
    <t>COL  MARIA MONTESSORI</t>
  </si>
  <si>
    <t>INSTITUCION EDUCATIVA TECNICA FELIX TIBERIO GUZMAN</t>
  </si>
  <si>
    <t>COL NSTRA  SRA  DEL ROSARIO</t>
  </si>
  <si>
    <t>LIC  PEDAGOGICO SANTO DOMINGO SAVIO</t>
  </si>
  <si>
    <t>373268000870</t>
  </si>
  <si>
    <t>LIC  MARIA JOSE - Sede Única</t>
  </si>
  <si>
    <t>FLANDES (TOLIMA)</t>
  </si>
  <si>
    <t>INSTITUCION EDUCATIVA NUESTRA SEÑORA DEL ROSARIO DE FATIMA</t>
  </si>
  <si>
    <t>FRESNO (TOLIMA)</t>
  </si>
  <si>
    <t>INSTITUCION EDUCATIVA TECNICA AGROPECUARIA EL GUAYABO</t>
  </si>
  <si>
    <t>INSTITUCION EDUCATIVA TECNICA NIÑA MARIA</t>
  </si>
  <si>
    <t>INSTITUCION EDUCATIVA TECNICA AGROPECUARIA NUESTRA SEÑORA DE LA ASUNCION</t>
  </si>
  <si>
    <t>INSTITUCION EDUCATIVA TECNICA SAN JOSE</t>
  </si>
  <si>
    <t>INSTITUCION EDUCATIVA TECNICA MARIA AUXILIADORA</t>
  </si>
  <si>
    <t>INSTITUCION EDUCATIVA LA AGUADITA</t>
  </si>
  <si>
    <t>GUAMO (TOLIMA)</t>
  </si>
  <si>
    <t>LICEO CAMPESTRE JUAN PABLO II</t>
  </si>
  <si>
    <t>HERVEO (TOLIMA)</t>
  </si>
  <si>
    <t>INSTITUCION EDUCATIVA TECNICA MARCO FIDEL SUAREZ</t>
  </si>
  <si>
    <t>INSTITUCION EDUCATIVA JUAN XXIII</t>
  </si>
  <si>
    <t>HONDA (TOLIMA)</t>
  </si>
  <si>
    <t>CORP DE EDUC DEL NORTE  DEL TOLIMA COL TEC  BILINGUE</t>
  </si>
  <si>
    <t>INSTITUCION EDUCATIVA TECNICA GENERAL SANTANDER</t>
  </si>
  <si>
    <t>INST EDUC TEC SOCIOTUR  LUIS CARLOS GALAN SARMIENTO</t>
  </si>
  <si>
    <t>COL COMFENALCO</t>
  </si>
  <si>
    <t>LERIDA (TOLIMA)</t>
  </si>
  <si>
    <t>COL AMERICANO</t>
  </si>
  <si>
    <t>LIBANO (TOLIMA)</t>
  </si>
  <si>
    <t>INSTITUCIÓN EDUCATIVA NUESTRA SEÑORA DE LOURDES</t>
  </si>
  <si>
    <t>INSTITUCION EDUCATIVA EL TESORO</t>
  </si>
  <si>
    <t>INSTITUCION EDUCATIVA TECNICA JORGE ELIECER GAITAN AYALA</t>
  </si>
  <si>
    <t>COL SAN ANTONIO MARIA CLARET</t>
  </si>
  <si>
    <t>INSTITUCION EDUCATIVA TECNICA NUESTRA SEÑORA DEL CARMEN</t>
  </si>
  <si>
    <t>MARIQUITA (TOLIMA)</t>
  </si>
  <si>
    <t>INSTITUCION EDUCATIVA GONZALO JIMENEZ DE QUESADA</t>
  </si>
  <si>
    <t>INSTITUCION EDUCATIVA SANTA ANA</t>
  </si>
  <si>
    <t>GIMNASIO BETH-SHARON</t>
  </si>
  <si>
    <t>MELGAR (TOLIMA)</t>
  </si>
  <si>
    <t>COLEGIO MAYOR DEL CASTILLO</t>
  </si>
  <si>
    <t>COL CAMPESTRE</t>
  </si>
  <si>
    <t>LICEO CAMPESTRE MONTESORI - 373449000804</t>
  </si>
  <si>
    <t>GIMNASIO PERSONALIZADO LOS PILARES</t>
  </si>
  <si>
    <t>INST TEC EN SISTEMAS SANTA ROSA DE LIMA</t>
  </si>
  <si>
    <t>GIMNASIO MILITAR FUERZA AEREA COLOMBIANA  TC. LUIS F. PINTO</t>
  </si>
  <si>
    <t xml:space="preserve">	
373449000847</t>
  </si>
  <si>
    <t>GIMNASIO MODERNO AMERICANO</t>
  </si>
  <si>
    <t>MURILLO (TOLIMA)</t>
  </si>
  <si>
    <t>INSTITUCION EDUCATIVA TECNICA LEPANTO</t>
  </si>
  <si>
    <t>NATAGAIMA (TOLIMA)</t>
  </si>
  <si>
    <t>COL  ALFONSO REYES ECHANDIA</t>
  </si>
  <si>
    <t>373585001326</t>
  </si>
  <si>
    <t>PURIFICACION (TOLIMA)</t>
  </si>
  <si>
    <t>LICEO TOLIMENSE - Sede Única</t>
  </si>
  <si>
    <t>COLEGIO NUESTRA SEÑORA DE NAZARETH</t>
  </si>
  <si>
    <t>VILLAHERMOSA (TOLIMA)</t>
  </si>
  <si>
    <t>INSTITUCION EDUCATIVA ESCUELA NORMAL SUPERIOR DE VILLAHERMOSA</t>
  </si>
  <si>
    <t>INSTITUCION EDUCATIVA TECNICA FRANCISCO JOSE DE CALDAS</t>
  </si>
  <si>
    <t>SECRETARÍA DE EDUCACIÓN  DEL TOLIMA</t>
  </si>
  <si>
    <t>DIRECCIÓN CALIDAD EDUCATIVA - ÁREA DE EVALUACIÓN.</t>
  </si>
  <si>
    <t>4. GENERALIDADES DE LA PRUEBA</t>
  </si>
  <si>
    <t>SECRETARÍA DE EDUCACIÓN DEL TOLIMA</t>
  </si>
  <si>
    <t>4.1. GENERALIDADES DE LA PRUEBA DE LECTURA CRÍTICA</t>
  </si>
  <si>
    <t>4.2. GENERALIDADES DE LA PRUEBA MATEMÁTICAS</t>
  </si>
  <si>
    <t>4.3.GENERALIDADES DE LA PRUEBA SOCIALES Y CIUDADANAS</t>
  </si>
  <si>
    <t>4.4.. GENERALIDADES DE LA PRUEBA DE CIENCIAS NATURALES</t>
  </si>
  <si>
    <t>4.5. GENERALIDADES DE LA PRUEBA DE INGLÉS</t>
  </si>
  <si>
    <t>SECRETARIA DE EDUCACIÓN DEL TOLIMA</t>
  </si>
  <si>
    <t>SECRETARIA DE EDUCACIÓN Y CULTURA DEL TOLIMA</t>
  </si>
  <si>
    <t>DIRECCIÓN CALIDAD EDUCATIVA - EVALUACIÓN</t>
  </si>
  <si>
    <t>5. CLASIFICACIÓN DE IE, SEGÚN CATEGORÍAS DE DESEMPEÑO. (2014 AL 2023)</t>
  </si>
  <si>
    <t>5.1. HISTORICO (2014 AL 2023) DE IE OFICIALES POR CATEGORÍAS DE DESEMPEÑO</t>
  </si>
  <si>
    <t>5.2. HISTORICO (2014 AL 2023) DE IE PRIVADAS POR CATEGORÍAS DE DESEMPEÑO</t>
  </si>
  <si>
    <t>5.3. HISTORICO (2014 AL 2023) DE IE. OFICIALES URBANAS  POR CATEGORÍAS DE DESEMPEÑO</t>
  </si>
  <si>
    <t>AÑO 2023</t>
  </si>
  <si>
    <t xml:space="preserve">NIVEL </t>
  </si>
  <si>
    <t>ETC  TOLIMA . 2023</t>
  </si>
  <si>
    <t>E.E. OFICIALES ETC. 2023</t>
  </si>
  <si>
    <t>I.E. OF.
2014</t>
  </si>
  <si>
    <t>I.E. OF.
 2015</t>
  </si>
  <si>
    <t>I.E. OF. 
2016</t>
  </si>
  <si>
    <t>I.E. OF. 
2017</t>
  </si>
  <si>
    <t>I.E. OF.
 2018</t>
  </si>
  <si>
    <t>I.E. OF.
 2019</t>
  </si>
  <si>
    <t>I.E. OF. 
2020</t>
  </si>
  <si>
    <t>I.E. OF. 
2021</t>
  </si>
  <si>
    <t>I.E. OF. 
2022</t>
  </si>
  <si>
    <t>I.E. OF. 
2023</t>
  </si>
  <si>
    <t>URB.
2014</t>
  </si>
  <si>
    <t>URB.
2015</t>
  </si>
  <si>
    <t>URB.
2016</t>
  </si>
  <si>
    <t>URB. 
2017</t>
  </si>
  <si>
    <t>URB. 
2018</t>
  </si>
  <si>
    <t>URB. 
2019</t>
  </si>
  <si>
    <t>URB. 
2020</t>
  </si>
  <si>
    <t>URB. 
2021</t>
  </si>
  <si>
    <t>URB. 
2022</t>
  </si>
  <si>
    <t>URB. 
2023</t>
  </si>
  <si>
    <t>RURAL 2014</t>
  </si>
  <si>
    <t>RURAL
2015</t>
  </si>
  <si>
    <t>RURAL.
2016</t>
  </si>
  <si>
    <t>RURAL.
2017</t>
  </si>
  <si>
    <t>RURAL.
2018</t>
  </si>
  <si>
    <t>RURAL.
2019</t>
  </si>
  <si>
    <t>RURAL.
2020</t>
  </si>
  <si>
    <t>RURAL.
2021</t>
  </si>
  <si>
    <t>RURAL.
2022</t>
  </si>
  <si>
    <t>RURAL.
2023</t>
  </si>
  <si>
    <t>TOTAL</t>
  </si>
  <si>
    <t>%</t>
  </si>
  <si>
    <t>I.E. OF. 2023</t>
  </si>
  <si>
    <t>I.E. PRIV
.2023</t>
  </si>
  <si>
    <t>URB. 2023</t>
  </si>
  <si>
    <t>C</t>
  </si>
  <si>
    <t>D</t>
  </si>
  <si>
    <t>S/R</t>
  </si>
  <si>
    <t>S/I</t>
  </si>
  <si>
    <t>ANÁLISIS</t>
  </si>
  <si>
    <t xml:space="preserve">Según los resultados de las pruebas Saber 11 aplicadas en el año 2023, se observa un leve mejoramiento en la ETC pasando 5 IE oficiales de la categoría D a la C; y una de B a A.
Se continua con la mayor cantidad de IE, ubicadas en la categoria D, seguida por la C.
En total se tienen 252 IE con publicación de resultados, de las cuales 210 son oficiales y 42 privadas y 5 IE, a quien el ICFES no le publicó resultados. </t>
  </si>
  <si>
    <t>Durante el 2023, se evidencia el transito de cinco (5)  IE de la categoría D a C.
Según el histórico que recoge los resultados desde el año 2014 al 2022, muestra a la ETC con una mayor aglomeración de IE oficiales entre los años 2014 al 2018 en la categoría C y entre el año 2019 al 2022, en la categoría D, esta última considerada como la de más bajo desempeño.
Durante los años 2020 y 2021 se incrementó el número de IE. (pandemia)</t>
  </si>
  <si>
    <t xml:space="preserve">Durante el año 2023, se publicó resultados a 2 IE privadas, pasando de 40 a 42 Instituciones. 
Las Categorías B y D, agrupan el mayor número de IE. 
Las IE, privadas entre los años 2016 al 2020, el mayor número de colegios se concentraron en la categoría A, considerada entre las cinco categorías la segunda de alto desempeño. 
Entre el 2021 y el 2022, se concertó el mayor número de colegio en la categoría C. </t>
  </si>
  <si>
    <t xml:space="preserve">
Las IE oficiales urbanas, presentan un comportamiento muy similar al presentado en el 2022.
Se observa que la categoría A, en 2023 suma una nueva IE.
Desde el 2014 al 2022, la mayor cantidad de IE oficiales urbanas se encuentran en la categoría C, seguida de la D., que son las categorías de desempeño de bajo de desempeño de la Prueba SABER 11.</t>
  </si>
  <si>
    <t xml:space="preserve">Se observa que las IE Rurales presentan un leve mejoramiento disminuyendo las IE en la categoría D.
Las instituciones educativas rurales oficiales entre los años 2014 al 2018, se concentró en la categoría C y entre el 2019 al 2022, esta concentración se traslado a la categoría D, siendo ésta  la de más bajo desempeño.
Asímismo, las categorías A+ y A, que corresponden a categorías con más alto desempeño en las prubeas, no hay IE oficiales rurales.
 </t>
  </si>
  <si>
    <t>AÑO 2022</t>
  </si>
  <si>
    <t>ETC  TOLIMA . 2022</t>
  </si>
  <si>
    <t>E.E. OFICIALES ETC. 2022</t>
  </si>
  <si>
    <t>I.E. OF. 2022</t>
  </si>
  <si>
    <t>I.E. PRIV
.2022</t>
  </si>
  <si>
    <t>URB. 2022</t>
  </si>
  <si>
    <t xml:space="preserve">Durante el año 2022, el ICFES publicó resultados a 250 Instituciones Educativas de los 46 Municipios no certificados del Tolima, de ellas 210 oficiales (86 urbanas y 124 rurales); y 40 privadas. No se le publicó resultados a dos IE Oficiales y  a una de naturaleza privada. 
La categoría D concentra el mayor número de IE con un total de 114, seguidas de la categoría C con 86, que corresponden a las IE de más bajo desempeño, según el ICFES. Las IE Rurales se encuentran principalmente en la categoría D y las Urbanas en la C,  con un total de 78 IE y 39 IE respectivamente.
De las 40 IE privadas, la mayor cantidad de IE están en la categoría B, con 11 colegios seguida de la categoría D con 9.
</t>
  </si>
  <si>
    <t>CLASIFICACIÓN DE IE, SEGÚN CATEGORÍAS DE DESEMPEÑO. 2021</t>
  </si>
  <si>
    <t>AÑO 2021</t>
  </si>
  <si>
    <t>ETC  TOLIMA . 2021</t>
  </si>
  <si>
    <t>E.E. OFICIALES ETC. 2021</t>
  </si>
  <si>
    <t>I.E. OF. 2021</t>
  </si>
  <si>
    <t>I.E. PRIV
.2021</t>
  </si>
  <si>
    <t>URB. 2021</t>
  </si>
  <si>
    <t>Durante el año 2021, el CFES publicó resultados a 326 Instituciones Educativas de los 46 Municipios no certificados del Tolima,  de ellas 28 donde naturaleza privada y 208 oficiales (123 rurales y 85  urbanas).
Se continua con la mayor concentración de IE en los niveles C y D con un total de 193 IE,  de ellas 184 oficiales ( 67 urbanas y 117 rurales),   9 privadas.
Se redujo la participación de IE oficiales en la categoría A+, pasando de 2 a 1 Institución. De igual forma se duplica la aportación en este mismo nivel de las IE privadas pasando de 3 a 6.
Con respecto a las IE rurales, no se cuenta para con participación en las categorías A. y A+</t>
  </si>
  <si>
    <t>CLASIFICACIÓN DE IE, SEGÚN CATEGORÍAS DE DESEMPEÑO. 2020</t>
  </si>
  <si>
    <t xml:space="preserve">AÑO 2020 </t>
  </si>
  <si>
    <t>ETC  TOLIMA . 2020</t>
  </si>
  <si>
    <t>E.E. OFICIALES ETC. 2020</t>
  </si>
  <si>
    <t>I.E. OF. 2020</t>
  </si>
  <si>
    <t>I.E. PRIV
.2020</t>
  </si>
  <si>
    <t>URB. 2020</t>
  </si>
  <si>
    <t>SD</t>
  </si>
  <si>
    <t xml:space="preserve">Los resultados correspondientes a la vigencia 2020- Saber11, presentan reducción de instituciones educativas en los niveles B, A y C. El nivel D. que correspone al nivel más bajo de desempeño, paso de 93 IE en 2019 a tener 112 con un incremento de + 21 colegios, de lo cuales 109 son oficiales y 3 privados.   
El nivel B, pasó de tener 39 Instituciones a 27 en 2020, con una reducción de 12 colegios, de los cuales 22 oficiales (15 urbabos y 7 rurales) y 5 privados.  
Las IE Rurales, tienen una IE en la categoría B, pero reducen considerablemente la participaicón de IE en la categoría B en 12 Instituciones entre el 2019 y el 2020, en contraste con la categoría D, que suma +13 pasando de 68 en 2019 a 81 en 2020.  </t>
  </si>
  <si>
    <t>AÑO 2019.</t>
  </si>
  <si>
    <t>ETC  TOLIMA . 2019</t>
  </si>
  <si>
    <t>E.E. OFICIALES ETC. 2019</t>
  </si>
  <si>
    <t>I.E. OF. 2019</t>
  </si>
  <si>
    <t>I.E. PRIV
.2019</t>
  </si>
  <si>
    <t>URB. 2019</t>
  </si>
  <si>
    <t>* Según los resultados de las pruebas SABER 11° presentadas durante el año 2019, en las categorías de desempeño D y C, se concentra el 74.6% del total de Instituciones educativas, de las cuales 168 corresponden a oficiales y 9 al sector privada.
* El 8.9% de las IE se concentra en las categorías A+ y A, que corresponde 21 IE de las cuales son 7 IE oficiales urbanas y 14 privadas, pertenecientes a los municipios de Chaparral, Espinal , Fresno, Herveo, Honda, Líbano, Mariquita, Melgar,  Natagaima, Purificación y Villahermosa.
* Las IE, no tiene participación en las categorías A+, A y B.</t>
  </si>
  <si>
    <t>AÑO 2018</t>
  </si>
  <si>
    <t>CLASIFICACIÓN DE INSTITUCIONES EDUCATIVAS POR CATEGORÍAS DE DESEMPEÑO - SABER 11 AÑO 2018  ETC - TOLIMA</t>
  </si>
  <si>
    <t>ETC  TOLIMA . 2018</t>
  </si>
  <si>
    <t>E.E. OFICIALES ETC. 2018</t>
  </si>
  <si>
    <t>I.E. OF. 2018</t>
  </si>
  <si>
    <t>I.E. PRIV
.2018</t>
  </si>
  <si>
    <t>URB. 2018</t>
  </si>
  <si>
    <t xml:space="preserve">*El 66% de IE oficiales y privadas se encuentran en la Categoría C y D.
*El 66.1% de las IE rurales se encuentran en las categorías A+ y A.
*No hay ninguna IE Rural en las categorías de desempeño A+ y A.
</t>
  </si>
  <si>
    <t>AÑO 2017</t>
  </si>
  <si>
    <t>CLASIFICACIÓN DE INSTITUCIONES EDUCATIVAS POR CATEGORÍAS DE DESEMPEÑO - SABER 11 AÑO 2017  ETC - TOLIMA</t>
  </si>
  <si>
    <t>ETC  TOLIMA . 2017</t>
  </si>
  <si>
    <t>E.E. OFICIALES ETC. 2017</t>
  </si>
  <si>
    <t>I.E. OF. 2017</t>
  </si>
  <si>
    <t>I.E. PRIV
.2017</t>
  </si>
  <si>
    <t>URB. 2017</t>
  </si>
  <si>
    <t xml:space="preserve">ANALISIS: </t>
  </si>
  <si>
    <t xml:space="preserve">*El 67.3% de las IE oficiales y privadas se ubican en las categorías C y D, que corresponde a las de más bajo desempeño.
*La IET, Panamerica del Municipio Icononzo se ubica en la categoría A.
</t>
  </si>
  <si>
    <t>AÑO 2016</t>
  </si>
  <si>
    <t>CLASIFICACIÓN DE INSTITUCIONES EDUCATIVAS POR CATEGORÍAS DE DESEMPEÑO - SABER 11 AÑO 2016  ETC - TOLIMA</t>
  </si>
  <si>
    <t>ETC  TOLIMA . 2016</t>
  </si>
  <si>
    <t>E.E. OFICIALES ETC. 2016</t>
  </si>
  <si>
    <t>I.E. OF. 2016</t>
  </si>
  <si>
    <t>I.E. PRIV
.2016</t>
  </si>
  <si>
    <t>URB.</t>
  </si>
  <si>
    <t xml:space="preserve">* 29 IE urbanas y 14 rurales estan en categorías C y D.
* De las 219 IE que se le publican resultados, 164 se encuentras en las categorías de más bajo desempeño. (D y C).
</t>
  </si>
  <si>
    <t>AÑO 2015</t>
  </si>
  <si>
    <t>CLASIFICACIÓN DE INSTITUCIONES EDUCATIVAS POR CATEGORÍAS DE DESEMPEÑO - SABER 11 AÑO 2015  ETC - TOLIMA</t>
  </si>
  <si>
    <t>ETC  TOLIMA . 2015</t>
  </si>
  <si>
    <t>E.E. OFICIALES ETC. 2015</t>
  </si>
  <si>
    <t>I.E. OF. 2015</t>
  </si>
  <si>
    <t>I.E. PRIV
.2015</t>
  </si>
  <si>
    <t>*El mayor porcentaje de IE se agrupan en las categorías de bajo desempeño. Solo el 21.6% se encuentra en B,A y A+ que corresponde a las mayor desempeño.</t>
  </si>
  <si>
    <t>AÑO 2014</t>
  </si>
  <si>
    <t>CLASIFICACIÓN DE INSTITUCIONES EDUCATIVAS POR CATEGORÍAS DE DESEMPEÑO - SABER 11 AÑO 2014  ETC - TOLIMA</t>
  </si>
  <si>
    <t>ETC  TOLIMA . 2014</t>
  </si>
  <si>
    <t>E.E. OFICIALES ETC. 2014</t>
  </si>
  <si>
    <t>I.E. OF.</t>
  </si>
  <si>
    <t xml:space="preserve">I.E. PRIV.
</t>
  </si>
  <si>
    <t xml:space="preserve">* Del 238 IE que el ICFES publica resultados, 81 IE esta en categoría D, 109 IE en categoría 109, 39 IE en B, 6 IE en A y 3 en A+.
</t>
  </si>
  <si>
    <t>SECRETARIA DE EDUCACION DEL TOLIMA</t>
  </si>
  <si>
    <t>DIRECCIÓN GESTIÓN DE LA CALIDAD EDUCATIVA - EVALUACIÓN</t>
  </si>
  <si>
    <t>6. RELACIÓN DE INSTITUCIONES EDUCATIVAS POR CATEGORÍA DE DESEMPEÑO -  PERIODO 2014  AL 2023</t>
  </si>
  <si>
    <t>FECHA ELABORACION DE INFORME: ENERO DE 2024</t>
  </si>
  <si>
    <t>DATOS 2023</t>
  </si>
  <si>
    <r>
      <rPr>
        <b/>
        <sz val="16"/>
        <rFont val="Abadi"/>
        <family val="2"/>
      </rPr>
      <t>ANÁLISIS:</t>
    </r>
    <r>
      <rPr>
        <sz val="16"/>
        <rFont val="Abadi"/>
        <family val="2"/>
      </rPr>
      <t xml:space="preserve"> Se tiene un total de 252 IE con publicación de resultados de las pruebas Externas Saber 2023, de este total, 210 son IE oficiales y 42 privadas con resultados publicados
Según las clasificación de las categorías de desempeño, se tiene un total de 9 IE en categoria (A+) de ellas 2 corresponden al sector oficial y 7 al privado; 13 IE se ncuentran en la categoría (A) de ellas 5 son oficiales y 8 privadas; en la categoría (B) e encuentran 30 IE de las cuales 20 son oficiales y 10 privadas; 90 IE estan en la categoría (C), de ls cuales 83 son oficiales y 7 privadas., y por último en la categoría (D) se tiene 110 IE que corresponde a 100 IE oficiales y 10 IE privadas.
Las IE oficiales rurales continuan sin participación en las categorís A+ y A , que representa las categorias de más alto desempeño.
El comportamiento de las Instituciones oficiales urbanas es muy similar al presentado en la vigencia anterior.
Las nueve (9) IE que se encuentran en Categoria A+ son: Privadas, CHAPARRAL - LIC SANTA TERESITA DEL NIÑO JESUS; ESPINAL - LIC  PEDAGOGICO SANTO DOMINGO SAVIO; ESPINAL - LIC  MARIA JOSE; HONDA - CORP DE EDUC DEL NORTE  DEL TOLIMA COL TEC  BILINGUE; LIBANO - COL SAN ANTONIO MARIA CLARET; MARIQUITA GIMNASIO BETH-SHARON; </t>
    </r>
    <r>
      <rPr>
        <b/>
        <sz val="16"/>
        <rFont val="Abadi"/>
        <family val="2"/>
      </rPr>
      <t xml:space="preserve"> y las oficiales INSTITUCION EDUCATIVA SANTA ANA y GIMNASIO MILITAR FUERZA AEREA COLOMBIANA  TC. LUIS F. PINTO</t>
    </r>
  </si>
  <si>
    <t>6.1. RELACIÓN DE INSTITUCIONES EDUCATIVAS QUE DESMEJORARON DE CATEGORIA DE DESEMPEÑO  2023</t>
  </si>
  <si>
    <t>6.2. RELACIÓN DE INSTITUCIONES EDUCATIVAS QUE MEJORARON DE CATEGORIA DE DESEMPEÑO  2023.</t>
  </si>
  <si>
    <t>IE QUE PASAN DE CATEGORIA (B) A C</t>
  </si>
  <si>
    <t>IE QUE PASAN DE CATEGORIA (A) A (A+)</t>
  </si>
  <si>
    <t>ESPECIALIDAD</t>
  </si>
  <si>
    <t>Tipo de Establecimiento</t>
  </si>
  <si>
    <t>INST EDUC TEC LA ARADA</t>
  </si>
  <si>
    <t>Establecimiento</t>
  </si>
  <si>
    <t>ANZOATEGUI (TOLIMA)</t>
  </si>
  <si>
    <t>INSTITUCION EDUCATIVA TECNICA AGROPECUARIA JUAN CARLOS BARRAGAN TRONCOSO</t>
  </si>
  <si>
    <t>DOLORES (TOLIMA)</t>
  </si>
  <si>
    <t>INSTITUCION EDUCATIVA ANTONIA SANTOS</t>
  </si>
  <si>
    <t>ALVARADO (TOLIMA)</t>
  </si>
  <si>
    <t>INSTITUCION EDUCATIVA LUIS CARLOS GALAN SARMIENTO</t>
  </si>
  <si>
    <t>INSTITUCION EDUCATIVA TECNICA ALFONSO PALACIO RUDAS</t>
  </si>
  <si>
    <t>INSTITUCION EDUCATIVA GENERAL ENRIQUE CAICEDO</t>
  </si>
  <si>
    <t>ICONONZO (TOLIMA)</t>
  </si>
  <si>
    <t>INSTITUCION EDUCATIVA TECNICA PANAMERICANA</t>
  </si>
  <si>
    <t>INSTITUCION EDUCATIVA LA TIGRERA</t>
  </si>
  <si>
    <t>AMBALEMA (TOLIMA)</t>
  </si>
  <si>
    <t>INSTITUCION EDUCATIVA NICANOR VELASQUEZ ORTIZ</t>
  </si>
  <si>
    <t>IE QUE PASAN DE CATEGORIA (C) A (D)</t>
  </si>
  <si>
    <t>IE QUE PASAN DE CATEGORIA (B) A (A)</t>
  </si>
  <si>
    <t>INSTITUCION EDUCATIVA TECNICA EL DANUBIO</t>
  </si>
  <si>
    <t>INSTITUCION EDUCATIVA TECNICA CARLOS BLANCO NASSAR</t>
  </si>
  <si>
    <t>ARMERO (GUAYABAL) (TOLIMA)</t>
  </si>
  <si>
    <t>INSTITUCION EDUCATIVA FE Y ALEGRIA</t>
  </si>
  <si>
    <t>INSTITUCION EDUCATIVA GENERAL ANZOATEGUI</t>
  </si>
  <si>
    <t>N/P</t>
  </si>
  <si>
    <t>INSTITUCION EDUCATIVA ALFONSO DAZA AGUIRRE</t>
  </si>
  <si>
    <t>INSTITUCION EDUCATIVA TECNICA INSTITUTO ARMERO</t>
  </si>
  <si>
    <t>ORTEGA (TOLIMA)</t>
  </si>
  <si>
    <t>INSTITUCION EDUCATIVA TECNICA NICOLAS RAMIREZ</t>
  </si>
  <si>
    <t>INSTITUCION EDUCATIVA TECNICA JIMENEZ DE QUESADA</t>
  </si>
  <si>
    <t>RONCESVALLES (TOLIMA)</t>
  </si>
  <si>
    <t>I.E.T. LA VOZ DE LA TIERRA</t>
  </si>
  <si>
    <t>INSTITUCION EDUCATIVA SAN PEDRO</t>
  </si>
  <si>
    <t>ROVIRA (TOLIMA)</t>
  </si>
  <si>
    <t>INSTITUCION EDUCATIVA LA REFORMA</t>
  </si>
  <si>
    <t>ATACO (TOLIMA)</t>
  </si>
  <si>
    <t>INSTITUCION EDUCATIVA ANTONIO NARIÑO</t>
  </si>
  <si>
    <t>INSTITUCION EDUCATIVA SANTIAGO PEREZ</t>
  </si>
  <si>
    <t>IE QUE PASAN DE CATEGORIA (C) A (B)</t>
  </si>
  <si>
    <t>INSTITUCION EDUCATIVA JORGE ELICER GAITAN</t>
  </si>
  <si>
    <t>INSTITUCION EDUCATIVA TECNICA MARTIN POMALA</t>
  </si>
  <si>
    <t>INSTITUCION EDUCATIVA BERLIN</t>
  </si>
  <si>
    <t>N/A</t>
  </si>
  <si>
    <t>SENDEROS DE PAZ</t>
  </si>
  <si>
    <t>INSTITUCION EDUCATIVA ISMAEL PERDOMO</t>
  </si>
  <si>
    <t>INSTITUCION EDUCATIVA TECNICA AGROINDUSTRIAL CAJAMARCA</t>
  </si>
  <si>
    <t>INSTITUCION EDUCATIVA LA LEONA</t>
  </si>
  <si>
    <t>N/R</t>
  </si>
  <si>
    <t>INSTITUCION EDUCATIVA JORGE ELIECER GAITAN</t>
  </si>
  <si>
    <t xml:space="preserve">	
373148000272</t>
  </si>
  <si>
    <t>CARMEN DE APICALA (TOLIMA)</t>
  </si>
  <si>
    <t>COLEGIO MAYOR DEL CASTILLO II</t>
  </si>
  <si>
    <t>INSTITUCION EDUCATIVA PEDRO PABON PARGA</t>
  </si>
  <si>
    <t>INSTITUCION EDUCATIVA MARCO FIDEL SUAREZ</t>
  </si>
  <si>
    <t>COELLO (TOLIMA)</t>
  </si>
  <si>
    <t>INSTITUCION EDUCATIVA CARLOS LLERAS RESTREPO</t>
  </si>
  <si>
    <t>INSTITUCION EDUCATIVA LAS MERCEDES CAPILLA</t>
  </si>
  <si>
    <t>INSTITUCION EDUCATIVA NUESTRA SEÑORA DEL ROSARIO</t>
  </si>
  <si>
    <t>INSTITUCION EDUCATIVA CAMPOALEGRE  EUCLIDES BARRAGAN MENDEZ</t>
  </si>
  <si>
    <t>PLANADAS (TOLIMA)</t>
  </si>
  <si>
    <t>INSTITUCION EDUCATIVA TECNICA PEREZ Y ALDANA</t>
  </si>
  <si>
    <t>RIOBLANCO (TOLIMA)</t>
  </si>
  <si>
    <t>INSTITUCION EDUCATIVA TECNICA FRANCISCO JULIAN OLAYA</t>
  </si>
  <si>
    <t>SAN LUIS (TOLIMA)</t>
  </si>
  <si>
    <t>INSTITUCION EDUCATIVA CARACOLI</t>
  </si>
  <si>
    <t>INSTITUCION EDUCATIVA SIMON BOLIVAR</t>
  </si>
  <si>
    <t>SANTA ISABEL (TOLIMA)</t>
  </si>
  <si>
    <t>INSTITUCION EDUCATIVA TECNICA BOLIVAR</t>
  </si>
  <si>
    <t>INSTITUCION EDUCATIVA LA RISALDA</t>
  </si>
  <si>
    <t>VALLE DE SAN JUAN (TOLIMA)</t>
  </si>
  <si>
    <t>INSTITUCION EDUCATIVA VALLECITOS</t>
  </si>
  <si>
    <t>INSTITUCION EDUCATIVA TECNICA AGRICOLA CAMACHO ANGARITA</t>
  </si>
  <si>
    <t>INSTITUCION EDUCATIVA LAS PAVAS</t>
  </si>
  <si>
    <t>INSTITUCION EDUCATIVA LA LAGUNILLA</t>
  </si>
  <si>
    <t>INST EDUC TEC MANUEL MURILLO TORO</t>
  </si>
  <si>
    <t>INSTITUCION EDUCATIVA TECNICA ALVARO MOLINA</t>
  </si>
  <si>
    <t>INST EDUC SIMON BOLIVAR</t>
  </si>
  <si>
    <t>INSTITUCION EDUCATIVA TECNICA LA VEGA DE LOS PADRES</t>
  </si>
  <si>
    <t>COYAIMA (TOLIMA)</t>
  </si>
  <si>
    <t>INSTITUCION EDUCATIVA TECNICA AGROINDUSTRIAL JUAN XXIII</t>
  </si>
  <si>
    <t>INSTITUCION EDUCATIVA ZARAGOZA TAMARINDO</t>
  </si>
  <si>
    <t>INSTITUCION EDUCATIVA EL PALMAR</t>
  </si>
  <si>
    <t>INSTITUCION EDUCATIVA GUILLERMO ANGULO GOMEZ</t>
  </si>
  <si>
    <t>INSTITUCION EDUCATIVA JUAN LOZANO SANCHEZ</t>
  </si>
  <si>
    <t>INSTITUCION EDUCATIVA NUESTRA SEÑORA DEL CARMEN</t>
  </si>
  <si>
    <t>INSTITUCION EDUCATIVA SANTA MARTHA</t>
  </si>
  <si>
    <t>INSTITUCION EDUCATIVA TECNICA SAN MIGUEL</t>
  </si>
  <si>
    <t>INSTITUCION EDUCATIVA TOTARCO DINDE</t>
  </si>
  <si>
    <t>INSTITUCION EDUCATIVA COYARCÓ</t>
  </si>
  <si>
    <t>INSTITUCION EDUCATIVA CHENCHE BALSILLAS</t>
  </si>
  <si>
    <t>CUNDAY (TOLIMA)</t>
  </si>
  <si>
    <t>INST EDUC TEC  LA AURORA</t>
  </si>
  <si>
    <t>INSTITUCION EDUCATIVA SAN ANTONIO</t>
  </si>
  <si>
    <t>INSTITUCION EDUCATIVA SAN PABLO</t>
  </si>
  <si>
    <t>N/D</t>
  </si>
  <si>
    <t>INSTITUCION EDUCATIVA VARSOVIA LA FLORIDA</t>
  </si>
  <si>
    <t>INSTITUCION EDUCATIVA SAN AGUSTIN</t>
  </si>
  <si>
    <t>INSTITUCION EDUCATIVA SAN ANDRES</t>
  </si>
  <si>
    <t>GIMNASIO PEDAGOGICO NOVA ESTRELLA</t>
  </si>
  <si>
    <t>INSTITUCION EDUCATIVA SAN ISIDORO</t>
  </si>
  <si>
    <t>INST SINALTRADIHITEXCO SAN JOSE OBRERO</t>
  </si>
  <si>
    <t>LICEO MODERNO SEMILLAS DE ALEGRIA</t>
  </si>
  <si>
    <t>INSTITUCION EDUCATIVA RAFAEL URIBE URIBE</t>
  </si>
  <si>
    <t>INSTITUCION EDUCATIVA TECNICA MARIANO SANCHEZ ANDRADE</t>
  </si>
  <si>
    <t>INSTITUCION EDUCATIVA TECNICA SAN LUIS GONZAGA</t>
  </si>
  <si>
    <t>INSTITUCION EDUCATIVA PATIO BONITO</t>
  </si>
  <si>
    <t>INSTITUCION EDUCATIVA DINDALITO CENTRO</t>
  </si>
  <si>
    <t>INSTITUCION EDUCATIVA TECNICA GUASIMAL</t>
  </si>
  <si>
    <t>CENT EDUC LOS ANGELES</t>
  </si>
  <si>
    <t>COLEGIO MILITAR INOCENCIO CHINCA ESPINAL</t>
  </si>
  <si>
    <t>ND</t>
  </si>
  <si>
    <t xml:space="preserve">	
373268001795</t>
  </si>
  <si>
    <t>INSTITUTO DE EDUCACION PARA JOVENES Y ADULTOS GENESIS</t>
  </si>
  <si>
    <t>CENTRO JOHANN KEPLER</t>
  </si>
  <si>
    <t>INSTITUCION EDUCATIVA TECNICA NUESTRA SEÑORA DE FATIMA</t>
  </si>
  <si>
    <t>FALAN (TOLIMA)</t>
  </si>
  <si>
    <t>INSTITUCION EDUCATIVA DIEGO FALLON</t>
  </si>
  <si>
    <t>INSTITUCION EDUCATIVA NORMAL SUPERIOR FABIO LOZANO TORRIJOS</t>
  </si>
  <si>
    <t>INSTITUCION EDUCATIVA ALTO DEL ROMPE</t>
  </si>
  <si>
    <t>INSTITUCIÓN EDUCATIVA NUESTRA SEÑORA DEL CARME</t>
  </si>
  <si>
    <t xml:space="preserve">	
373268001663</t>
  </si>
  <si>
    <t>INSTITUTO DE EDUCACION FORMAL CECONTEC</t>
  </si>
  <si>
    <t>INST CALDAS</t>
  </si>
  <si>
    <t>INSTITUCION EDUCATIVA LA PAZ NO 1</t>
  </si>
  <si>
    <t>INSTITUCION EDUCATIVA MANUELA OMAÑA</t>
  </si>
  <si>
    <t>INSTITUCION EDUCATIVA MARIA INMACULADA</t>
  </si>
  <si>
    <t>LIC  LOS ANGELES</t>
  </si>
  <si>
    <t>INSTITUCION EDUCATIVA FERNANDO GONZALES MESA</t>
  </si>
  <si>
    <t>INSTITUCION EDUCATIVA REAL CAMPESTRE LA SAGRADA FAMILIA</t>
  </si>
  <si>
    <t>INSTITUTO SAN FERNANDO FERRINI</t>
  </si>
  <si>
    <t>INSTITUCION EDUCATIVA TECNICA INDUSTRIAL SIMON BOLIVAR</t>
  </si>
  <si>
    <t>INSTITUCION EDUCATIVA TECNICA COMERCIAL CALDAS</t>
  </si>
  <si>
    <t>INSTITUCION EDUCATIVA SOR JOSEFA DEL CASTILLO</t>
  </si>
  <si>
    <t>INSTITUCION EDUCATIVA TECNICA ALBERTO CASTILLA</t>
  </si>
  <si>
    <t>INST EDUC TEC CIAL CAÑADA RODEO</t>
  </si>
  <si>
    <t>INSTITUCION EDUCATIVA TECNICA LA CHAMBA</t>
  </si>
  <si>
    <t>CENTRO DE COMPUTO TECNICO DE COLOMBIA CECONTEC</t>
  </si>
  <si>
    <t>INSTITUTO SERVICIO EDUCATIVO NACIONAL DE ADULTOS SENDAS</t>
  </si>
  <si>
    <t xml:space="preserve">	
373319000268</t>
  </si>
  <si>
    <t>LIC ANTONIO BUENAVENTURA</t>
  </si>
  <si>
    <t>INSTITUCION EDUCATIVA TECNICA COMERCIAL ALFONSO LOPEZ PUMAREJO</t>
  </si>
  <si>
    <t>INSTITUCION EDUCATIVA TECNICA INDUSTRIAL ANTONIO HERRAN ZALDUA</t>
  </si>
  <si>
    <t>INSTITUCION EDUCATIVA TECNICA JUAN MANUEL RUDAS</t>
  </si>
  <si>
    <t>NR</t>
  </si>
  <si>
    <t>INSTITUCION EDUCATIVA TECNICA NUESTRA SEÑORA DE LAS MERCEDES</t>
  </si>
  <si>
    <t>INSTITUCION EDUCATIVA FRANCISCO SAENZ</t>
  </si>
  <si>
    <t>INSTITUCION EDUCATIVA EL TRIUNFO</t>
  </si>
  <si>
    <t>INSTITUCION EDUCATIVA LA FILA</t>
  </si>
  <si>
    <t>INSTITUCION EDUCATIVA NORMAL SUPERIOR</t>
  </si>
  <si>
    <t>INST EDUC TEC COLOMBO ALEMAN SCALAS</t>
  </si>
  <si>
    <t>INSTITUCION EDUCACION MINUTO DE DIOS FE Y ALEGRIA</t>
  </si>
  <si>
    <t>INSTITUCION EDUCATIVA SAN FRANCISCO DE LA SIERRA</t>
  </si>
  <si>
    <t>INSTITUCION EDUCATIVA TECNICA ARTURO MEJIA JARAMILLO</t>
  </si>
  <si>
    <t>INSTITUCIN EDUCATIVA NUESTRA SEÑORA DE LOURDES</t>
  </si>
  <si>
    <t>INSTITUCION EDUCATIVA LUIS FLOREZ</t>
  </si>
  <si>
    <t>INSTITUCION EDUCATIVA TECNICA ISIDRO PARRA</t>
  </si>
  <si>
    <t>INST EDUC INMACULADA CONCEPCI0N</t>
  </si>
  <si>
    <t>INSTITUCION EDUCATIVA SANTA TERESA</t>
  </si>
  <si>
    <t>INSTITUCION EDUCATIVA TECNICA ALFONSO ARANGO TORO</t>
  </si>
  <si>
    <t>INSTITUCION EDUCATIVA PATIOBONITO</t>
  </si>
  <si>
    <t>INSTITUCION EDUCATIVA SAN FERNANDO</t>
  </si>
  <si>
    <t>INSTITUCION EDUCATIVA TECNICA MORENO Y ESCANDON</t>
  </si>
  <si>
    <t>INSTITUCION EDUCATIVA LAS CAMELIAS</t>
  </si>
  <si>
    <t>INSTITUCION EDUCATIVA TECNICA FRANCISCO NUÑEZ PEDROZO</t>
  </si>
  <si>
    <t>INSTITUCION EDUCATIVA TECNICA CUALAMANA</t>
  </si>
  <si>
    <t>INSTITUCION EDUCATIVA TECNICA GABRIELA MISTRAL</t>
  </si>
  <si>
    <t>INSTITUCION EDUCATIVA TECNICA SUMAPAZ</t>
  </si>
  <si>
    <t>INSTITUCION EDUCATIVA EL BOSQUE</t>
  </si>
  <si>
    <t>INSTITUCION EDUCATIVA GUSTAVO PERDOMO AVILA</t>
  </si>
  <si>
    <t>INST EDUC TEC ANCHIQUE</t>
  </si>
  <si>
    <t>INSTITUCION EDUCATIVA MARIANO OSPINA PEREZ</t>
  </si>
  <si>
    <t>INSTITUCION EDUCATIVA POLICARPA SALAVARRIETA</t>
  </si>
  <si>
    <t>INST EDUC SAMARIA</t>
  </si>
  <si>
    <t>INSTITUCION EDUCATIVA GUATAVITA TUA</t>
  </si>
  <si>
    <t>INST EDUC EL VERGEL</t>
  </si>
  <si>
    <t>INSTITUCION EDUCATIVA ALTOZANO - I.E. ALTOZANO - SEDE PRINCIPAL</t>
  </si>
  <si>
    <t>INSTITUCION EDUCATIVA TECNICA OLAYA HERRERA</t>
  </si>
  <si>
    <t>INSTITUCION EDUCATIVA JHON F KENNEDY</t>
  </si>
  <si>
    <t>INSTITUCION EDUCATIVA PUENTE CUCUANA</t>
  </si>
  <si>
    <t>PALOCABILDO (TOLIMA)</t>
  </si>
  <si>
    <t>INSTITUCION EDUCATIVA TECNICA AGROINDUSTRIAL LEOPOLDO GARCIA</t>
  </si>
  <si>
    <t>PIEDRAS (TOLIMA)</t>
  </si>
  <si>
    <t>INSTITUCION EDUCATIVA TECNICA FABIO LOZANO Y LOZANO</t>
  </si>
  <si>
    <t>INSTITUCION EDUCATIVA TECNICA DOIMA</t>
  </si>
  <si>
    <t>INSTITUCION EDUCATIVA SANTO DOMINGO SAVIO</t>
  </si>
  <si>
    <t>INSTITUCION EDUCATIVA TECNICA PABLO SEXTO</t>
  </si>
  <si>
    <t>INSTITUCION EDUCATIVA TECNICA LOS ANDES</t>
  </si>
  <si>
    <t>INSTITUCION EDUCATIVA BILBAO</t>
  </si>
  <si>
    <t>INSTITUCION EDUCATIVA NASAWE´SX FI´ZÑI</t>
  </si>
  <si>
    <t>INSTITUCION EDUCATIVA LA PRIMAVERA</t>
  </si>
  <si>
    <t>INSTITUCION EDUCATIVA EL RUBI</t>
  </si>
  <si>
    <t xml:space="preserve">	
373555001941</t>
  </si>
  <si>
    <t>INSTITUTO DE SERVICIO EDUCATIVO NAL DE ADULTOS SENDAS</t>
  </si>
  <si>
    <t>PRADO (TOLIMA)</t>
  </si>
  <si>
    <t>INSTITUCION EDUCATIVA LUIS FELIPE PINTO</t>
  </si>
  <si>
    <t>INSTITUCION EDUCATIVA ISLA DEL SOL</t>
  </si>
  <si>
    <t>INSTITUCION EDUCATIVA JOSE CELESTINO MUTIS</t>
  </si>
  <si>
    <t>INSTITUCION EDUCATIVA TECNICA INDUSTRIAL Y  EMPRESARIAL TULIO VARON</t>
  </si>
  <si>
    <t>INSTITUCION EDUCATIVA TECNICA SANTA LUCIA</t>
  </si>
  <si>
    <t>INSTITUCION EDUCATIVA CAIRO SOCORRO</t>
  </si>
  <si>
    <t>INSTITUCION EDUCATIVA SAN JORGE</t>
  </si>
  <si>
    <t>INSTITUCION EDUCATIVA JESUS ANTONIO AMEZQUITA</t>
  </si>
  <si>
    <t>INSTITUCION EDUCATIVA LUIS ERNESTO VANEGAS NEIRA</t>
  </si>
  <si>
    <t>INSTITUCION EDUCATIVA EL QUEBRADON</t>
  </si>
  <si>
    <t>INSTITUCION EDUCATIVA JOSE MARIA CORDOBA</t>
  </si>
  <si>
    <t>INSTITUCION EDUCATIVA TECNICA AGROPECUARIA SAN RAFAEL</t>
  </si>
  <si>
    <t>INSTITUCION EDUCATIVA MANUEL ELKIN PATARROYO</t>
  </si>
  <si>
    <t>INSTITUCION EDUCATIVA FELIPE SALAME</t>
  </si>
  <si>
    <t>INSTITUCION EDUCATIVA LA FLORIDA</t>
  </si>
  <si>
    <t>INSTITUCION EDUCATIVA LA LUISA</t>
  </si>
  <si>
    <t>INSTITUCION EDUCATIVA FRANCISCO DE MIRANDA</t>
  </si>
  <si>
    <t>INSTITUCION EDUCATIVA LA LIBERTAD</t>
  </si>
  <si>
    <t>INSTITUCION EDUCATIVA TECNICA LA CEIBA</t>
  </si>
  <si>
    <t>INSTITUCION EDUCATIVA RIOMANSO</t>
  </si>
  <si>
    <t>INSTITUCION EDUCATIVA (CHILI LA SELVA ) JULIO ERNESTO ANDRADE</t>
  </si>
  <si>
    <t>SALDAÑA (TOLIMA)</t>
  </si>
  <si>
    <t>INSTITUCION EDUCATIVA TECNICA GENERAL ROBERTO LEYVA</t>
  </si>
  <si>
    <t>INSTITUCION EDUCATIVA CENTRAL</t>
  </si>
  <si>
    <t>INSTITUCION EDUCATIVA TECNICA PAPAGALA</t>
  </si>
  <si>
    <t>SAN ANTONIO (TOLIMA)</t>
  </si>
  <si>
    <t>INSTITUCION EDUCATIVA SAN JOSE DE TETUAN</t>
  </si>
  <si>
    <t>INSTITUCION EDUCATIVA DOMINGO SAVIO</t>
  </si>
  <si>
    <t>INSTITUCION EDUCATIVA PABLO VI</t>
  </si>
  <si>
    <t>INSTITUCION EDUCATIVA JOSE MARIA CARBONELL</t>
  </si>
  <si>
    <t>INSTITUCION EDUCATIVA SAN LUIS GONZAGA</t>
  </si>
  <si>
    <t>INSTITUCION EDUCATIVA TECNICA COMERCIAL SAN JUAN BOSCO</t>
  </si>
  <si>
    <t>INSTITUCION EDUCATIVA SAN MIGUEL</t>
  </si>
  <si>
    <t>INSTITUCION EDUCATIVA TECNICA SANTA ISABEL</t>
  </si>
  <si>
    <t>INSTITUCION EDUCATIVA TECNICA SAN RAFAEL</t>
  </si>
  <si>
    <t>SUAREZ (TOLIMA)</t>
  </si>
  <si>
    <t>INSTITUCION EDUCATIVA SANTA ROSA DE LIMA</t>
  </si>
  <si>
    <t>INSTITUCION EDUCATIVA JUAN LASSO DE LA VEGA</t>
  </si>
  <si>
    <t>VENADILLO (TOLIMA)</t>
  </si>
  <si>
    <t>INSTITUCION EDUCATIVA TECNICA COMERCIAL CAMILA MOLANO</t>
  </si>
  <si>
    <t>INSTITUCION EDUCATIVA FRANCISCO HURTADO</t>
  </si>
  <si>
    <t>INSTITUCION EDUCATIVA TERESA CAMACHO DE SUAREZ</t>
  </si>
  <si>
    <t>INSTITUCION EDUCATIVA OTONIEL GUZMAN</t>
  </si>
  <si>
    <t>I.E. YARUMAL</t>
  </si>
  <si>
    <t>VILLARRICA (TOLIMA)</t>
  </si>
  <si>
    <t>INSTITUCION EDUCATIVA TECNICA LOS ALPES</t>
  </si>
  <si>
    <t>INSTITUCION EDUCATIVA TECNICA FRANCISCO PINEDA LOPEZ</t>
  </si>
  <si>
    <t>Elaboró: Maria del Carmen Ramires C.</t>
  </si>
  <si>
    <t>No hay publiación de resultadpos</t>
  </si>
  <si>
    <t>COLEGIO MILITAR INOCENCIO CHINCA ESPINAL - No es posible presentar los resultados de este establecimiento educativo ya que se encuentra clasificado en los casos en que no procede a efectuar la clasificación de planteles según la resolución 677 del 20 de diciembre de 2021</t>
  </si>
  <si>
    <t>INSTITUCION EDUCATIVA BERLIN - No es posible presentar los resultados de este establecimiento educativo ya que se encuentra clasificado en los casos en que no procede a efectuar la clasificación de planteles según la resolución .</t>
  </si>
  <si>
    <t>|</t>
  </si>
  <si>
    <t>7. RESULTADOS INSTITUCIONALES POR SEDE JORNADA, SABER 11 -2023 CALENDARIO A.</t>
  </si>
  <si>
    <t>MUNICIPIO</t>
  </si>
  <si>
    <t>CODINST</t>
  </si>
  <si>
    <t>CODIGODANE_SEDE</t>
  </si>
  <si>
    <t>INSTITUCION EDUCATIVA</t>
  </si>
  <si>
    <t>CODIGOMUNICIPIO</t>
  </si>
  <si>
    <t>CALENDARIO</t>
  </si>
  <si>
    <t>NATURALEZA</t>
  </si>
  <si>
    <t>JORNADA</t>
  </si>
  <si>
    <t>EVALUADO</t>
  </si>
  <si>
    <t>PROMEDIO
LECTURA CRITICA</t>
  </si>
  <si>
    <t>PROMEDIO 
MATEMÁTICA</t>
  </si>
  <si>
    <t>PROMEDIO 
SOCIALES Y CIUDADANAS</t>
  </si>
  <si>
    <t>PROMEDIO
CIENCIAS NATURALES</t>
  </si>
  <si>
    <t>PROMEDIO
INGLES</t>
  </si>
  <si>
    <t>DESVIACION 
LECTURA CRITICA</t>
  </si>
  <si>
    <t>DESVIACION 
MATEMÁTICA</t>
  </si>
  <si>
    <t>DESVIACION 
SOCIALES Y CIUDADANAS</t>
  </si>
  <si>
    <t>DESVIACION 
CIENCIAS NATURALES</t>
  </si>
  <si>
    <t>DESVIACION 
NGLES</t>
  </si>
  <si>
    <t>PERIODO</t>
  </si>
  <si>
    <t>TARDE</t>
  </si>
  <si>
    <t>FIN DE SEMANA</t>
  </si>
  <si>
    <t>NOCTURNA</t>
  </si>
  <si>
    <t>MAÑANA</t>
  </si>
  <si>
    <t>MANIZALES</t>
  </si>
  <si>
    <t>COMPLETA</t>
  </si>
  <si>
    <t/>
  </si>
  <si>
    <t>I.E. SANTO DOMINGO SAVIO - SEDE PRINCIPAL</t>
  </si>
  <si>
    <t>SAN PEDRO</t>
  </si>
  <si>
    <t>MELGAR</t>
  </si>
  <si>
    <t>GIMNASIO MILITAR FUERZA AEREA COLOMBIANA TC. LUIS F. PINTO - SEDE PRINCIPAL</t>
  </si>
  <si>
    <t>SAN PABLO</t>
  </si>
  <si>
    <t>ESPINAL</t>
  </si>
  <si>
    <t>JOSE MARIA CORDOBA</t>
  </si>
  <si>
    <t>SAN SEBASTIÁN DE MARIQUITA</t>
  </si>
  <si>
    <t>GUAMO</t>
  </si>
  <si>
    <t>LICEO INFANTIL  JUAN PLABLO II - SEDE PRINCIPAL</t>
  </si>
  <si>
    <t>CHAPARRAL</t>
  </si>
  <si>
    <t>LIC SANTA TERESITA DEL NI¥O JESUS</t>
  </si>
  <si>
    <t>HONDA</t>
  </si>
  <si>
    <t>LÍBANO</t>
  </si>
  <si>
    <t>FUNDACION COLEGIO SAN ANTONIO MARIA CLARET (COL)</t>
  </si>
  <si>
    <t>ÚNICA</t>
  </si>
  <si>
    <t>COL SAGRADO CORAZON DE JESUS</t>
  </si>
  <si>
    <t>I.E. LUIS FLOREZ - SEDE PRINCIPAL</t>
  </si>
  <si>
    <t>SUÁREZ</t>
  </si>
  <si>
    <t>LA MESETA (sede principal)</t>
  </si>
  <si>
    <t>CENTRO JOHANN KEPLER - SEDE PRINCIPAL</t>
  </si>
  <si>
    <t>LIC  MARIA JOSE</t>
  </si>
  <si>
    <t>RIONEGRO</t>
  </si>
  <si>
    <t>I.E. SANTA TERESA - SEDE PRINCIPAL</t>
  </si>
  <si>
    <t>COL COMFENALCO - SEDE PRINCIPAL</t>
  </si>
  <si>
    <t>NATAGAIMA</t>
  </si>
  <si>
    <t>COL  SANTA MARGARITA MARIA</t>
  </si>
  <si>
    <t>LA ESPERANZA</t>
  </si>
  <si>
    <t>COLEGIO MAYOR DEL CASTILLO - SEDE PRINCIPAL</t>
  </si>
  <si>
    <t>FRESNO</t>
  </si>
  <si>
    <t>I.E.T. SAN JOSE - SEDE PRINCIPAL</t>
  </si>
  <si>
    <t>I.E.T. GENERAL SANTANDER - SEDE PRINCIPAL</t>
  </si>
  <si>
    <t>I.E. LA AGUADITA - SEDE PRINCIPAL</t>
  </si>
  <si>
    <t>I.E.T. NUESTRA SEÑORA DE LOURDES - SEDE PRINCIPAL</t>
  </si>
  <si>
    <t>I.E.T. NIÑA MARIA - SEDE PRINCIPAL</t>
  </si>
  <si>
    <t>EL J0RDAN</t>
  </si>
  <si>
    <t>I.E.T. MEDALLA MILAGROSA - SEDE PRINCIPAL</t>
  </si>
  <si>
    <t>SAN MIGUEL</t>
  </si>
  <si>
    <t>COLEGIO RAYITO DE LUZ (JARDIN INFANTIL) - SEDE PRINCIPAL</t>
  </si>
  <si>
    <t xml:space="preserve"> SUAREZ (sede principal)</t>
  </si>
  <si>
    <t>PURIFICACIÓN</t>
  </si>
  <si>
    <t>LICEO TOLIMENSE</t>
  </si>
  <si>
    <t>PABLO VI</t>
  </si>
  <si>
    <t>I.E.T. NUESTRA SEÑORA DEL CARMEN - SEDE PRINCIPAL</t>
  </si>
  <si>
    <t>ALVARADO</t>
  </si>
  <si>
    <t>I.E. LA TIGRERA - SEDE PRINCIPAL</t>
  </si>
  <si>
    <t>SAN LUIS</t>
  </si>
  <si>
    <t>LICEO SAN LUIS</t>
  </si>
  <si>
    <t>DOLORES</t>
  </si>
  <si>
    <t>I.E. SAN PEDRO - SEDE PRINCIPAL</t>
  </si>
  <si>
    <t>VILLAHERMOSA</t>
  </si>
  <si>
    <t>I.E.T. FRANCISCO JOSE DE CALDAS - SEDE PRINCIPAL</t>
  </si>
  <si>
    <t>ROVIRA</t>
  </si>
  <si>
    <t>I.E. FRANCISCO DE MIRANDA - SEDE PRINCIPAL</t>
  </si>
  <si>
    <t>CUNDAY</t>
  </si>
  <si>
    <t>I.E.T LA AURORA - SEDE PRINCIPAL</t>
  </si>
  <si>
    <t>GIMNASIO MODERNO AMERICANO - SEDE PRINCIPAL</t>
  </si>
  <si>
    <t>FLANDES</t>
  </si>
  <si>
    <t>I.E. NUESTRA SEÑORA DEL ROSARIO DE FATIMA - SEDE PRINCIPAL</t>
  </si>
  <si>
    <t>CAJAMARCA</t>
  </si>
  <si>
    <t>I.E. ANAIME - SEDE PRINCIPAL</t>
  </si>
  <si>
    <t>HERVEO</t>
  </si>
  <si>
    <t>I.E. JUAN XXIII - SEDE PRINCIPAL</t>
  </si>
  <si>
    <t>I.E.T. SOLEDAD MEDINA - SEDE PRINCIPAL</t>
  </si>
  <si>
    <t>I.E.T. FELIX TIBERIO GUZMAN - SEDE PRINCIPAL</t>
  </si>
  <si>
    <t>COLEGIO NUESTRA SEÑORA DE NAZARETH - SEDE PRINCIPAL</t>
  </si>
  <si>
    <t>ATACO</t>
  </si>
  <si>
    <t>MESA DE POLE</t>
  </si>
  <si>
    <t>I.E.T. MARCO FIDEL SUAREZ - SEDE PRINCIPAL</t>
  </si>
  <si>
    <t>I.E.T. MARIA AUXILIADORA - SEDE PRINCIPAL</t>
  </si>
  <si>
    <t>VALLE DE SAN JUAN</t>
  </si>
  <si>
    <t>I.E. VALLECITOS - SEDE PRINCIPAL</t>
  </si>
  <si>
    <t>I.E.T. JORGE ELIECER GAITAN AYALA - SEDE PRINCIPAL</t>
  </si>
  <si>
    <t>SAN ANTONIO</t>
  </si>
  <si>
    <t>I.E. DOMINGO SAVIO - SEDE PRINCIPAL</t>
  </si>
  <si>
    <t>LICEO CAMPESTRE MONTESORI - SEDE PRINCIPAL</t>
  </si>
  <si>
    <t xml:space="preserve"> MINDALA (sede principal)</t>
  </si>
  <si>
    <t>SANTA ISABEL</t>
  </si>
  <si>
    <t>I.E.T FELIPE SALAME - SEDE PRINCIPAL</t>
  </si>
  <si>
    <t>I.E. GENERAL ENRIQUE CAICEDO - SEDE PRINCIPAL</t>
  </si>
  <si>
    <t>ANZOÁTEGUI</t>
  </si>
  <si>
    <t>I.E.T. CARLOS BLANCO NASSAR - SEDE PRINCIPAL</t>
  </si>
  <si>
    <t>CORPORACION DIVINO NIÑO - SEDE PRINCIPAL</t>
  </si>
  <si>
    <t>MURILLO</t>
  </si>
  <si>
    <t>I.E.T. LEPANTO - SEDE PRINCIPAL</t>
  </si>
  <si>
    <t>I.E. CAMPOALEGRE EUCLIDES BARRAGAN MENDEZ - SEDE PRINCIPAL</t>
  </si>
  <si>
    <t>FALAN</t>
  </si>
  <si>
    <t>I.E. ORMAL SUPERIOR FABIO LOZANO TORRIJOS - SEDE PRINCIPAL</t>
  </si>
  <si>
    <t>I.E. LUIS CARLOS GALAN SARMIENTO - SEDE PRINCIPAL</t>
  </si>
  <si>
    <t>I.E.T.  NUESTRA SEÑORA DE LA ASUNCION - SEDE PRINCIPAL</t>
  </si>
  <si>
    <t>RIOBLANCO</t>
  </si>
  <si>
    <t>I.E. DIEGO FALLON - SEDE PRINCIPAL</t>
  </si>
  <si>
    <t>ICONONZO</t>
  </si>
  <si>
    <t>I.E.T. NUESTRA SEÑORA DE LAS MERCEDES - SEDE PRINCIPAL</t>
  </si>
  <si>
    <t>VILLARRICA</t>
  </si>
  <si>
    <t>I.E.T. LOS ALPES - SEDE PRINCIPAL</t>
  </si>
  <si>
    <t>I.E.T. AGROPECURIA JUAN CARLOS BARRAGAN TRONCOSO - SEDE PRINCIPAL</t>
  </si>
  <si>
    <t>LÉRIDA</t>
  </si>
  <si>
    <t>DELICIAS</t>
  </si>
  <si>
    <t>SAN FRANCISCO</t>
  </si>
  <si>
    <t>ALPUJARRA</t>
  </si>
  <si>
    <t>I.E.T. FELISA SUAREZ DE ORTIZ - SEDE PRINCIPAL</t>
  </si>
  <si>
    <t>COLEGIO CAFASUR - SEDE PRINCIPAL</t>
  </si>
  <si>
    <t>LAS DELICIAS</t>
  </si>
  <si>
    <t>INSTITUCION EDUCATIVA CALDAS</t>
  </si>
  <si>
    <t>I.E. ANTONIA SANTOS - SEDE PRINCIPAL</t>
  </si>
  <si>
    <t>I.E. MERCEDES CAPILLA - SEDE PRINCIPAL</t>
  </si>
  <si>
    <t>I.E.T. SANTA ISABEL - SEDE PRINCIPAL</t>
  </si>
  <si>
    <t>I.E. NUESTRA SEÑORA DEL ROSARIO - SEDE PRINCIPAL</t>
  </si>
  <si>
    <t>INSTITUTO ISAAC NEWTON - SEDE PRINCIPAL</t>
  </si>
  <si>
    <t>I.E. JESUS ANTONIO AMEZQUITA - SEDE PRINCIPAL</t>
  </si>
  <si>
    <t>I.E.T. AGROPECUARIA EL GUAYABO - SEDE PRINCIPAL</t>
  </si>
  <si>
    <t>PALOCABILDO</t>
  </si>
  <si>
    <t>I.E.T. AGROINDUSTRIAL LEOPOLDO GARCIA - SEDE PRINCIPAL</t>
  </si>
  <si>
    <t>I.E.T CUALAMANA - SEDE PRINCIPAL</t>
  </si>
  <si>
    <t>I.E. SAN MIGUEL - SEDE PRINCIPAL</t>
  </si>
  <si>
    <t>LA BETULIA (sede principal)</t>
  </si>
  <si>
    <t>I.E.T. GABRIELA MISTRAL - SEDE PRINCIPAL</t>
  </si>
  <si>
    <t>I.E. PATIO BONITO - SEDE PRINCIPAL</t>
  </si>
  <si>
    <t>I.E.R. ALTAVISTA</t>
  </si>
  <si>
    <t>LA PICOTA</t>
  </si>
  <si>
    <t>I.E. MANUEL MURILLO TORO - SEDE PRINCIPAL</t>
  </si>
  <si>
    <t>PIEDRAS</t>
  </si>
  <si>
    <t>INSTITUCION EDUCATIVA DOIMA  - SEDE PRINCIPAL</t>
  </si>
  <si>
    <t>I.E. EL TESORO - SEDE PRINCIPAL</t>
  </si>
  <si>
    <t>BUENAVISTA ALTA</t>
  </si>
  <si>
    <t>LA LINDOSA</t>
  </si>
  <si>
    <t>I.E. LA LUISA - SEDE PRINCIPAL</t>
  </si>
  <si>
    <t>CAMPO HERMOSO</t>
  </si>
  <si>
    <t>COLEGIO LICEO LOS ANGELES</t>
  </si>
  <si>
    <t>I.E. DE PROMOCION VOCACIONAL DE ALTAMIRA - SEDE PRINCIPAL</t>
  </si>
  <si>
    <t>INSTITUCION EDUCATIVA JOSE DE ACEVEDO Y GOMEZ - SEDE PRINCIPAL</t>
  </si>
  <si>
    <t>COELLO</t>
  </si>
  <si>
    <t>POTRERILLO</t>
  </si>
  <si>
    <t>PLANADAS</t>
  </si>
  <si>
    <t>VISTAHERMOSA</t>
  </si>
  <si>
    <t>SEDE PRINCIPAL SANTO DOMINGO</t>
  </si>
  <si>
    <t xml:space="preserve"> MARI LOPEZ BELLAVISTA (sede principal)</t>
  </si>
  <si>
    <t>I.E. SAN ANDRES - SEDE PRINCIPAL</t>
  </si>
  <si>
    <t>I.E.T. FRANCISCO PINEDA LOPEZ - SEDE PRINCIPAL</t>
  </si>
  <si>
    <t>ARMERO</t>
  </si>
  <si>
    <t>I.E.T. INSTITUTO ARMERO - SEDE PRINCIPAL</t>
  </si>
  <si>
    <t>I.E. FRANCISCO SAENZ - SEDE PRINCIPAL</t>
  </si>
  <si>
    <t>VENADILLO</t>
  </si>
  <si>
    <t>I.E.T. COMERCIAL CAMILA MOLANO - SEDE PRINCIPAL</t>
  </si>
  <si>
    <t>I.E. FERNANDO GONZALEZ MESA - SEDE PRINCIPAL</t>
  </si>
  <si>
    <t>PRADO</t>
  </si>
  <si>
    <t>I.E. LUIS FELIPE PINTO - SEDE PRINCIPAL</t>
  </si>
  <si>
    <t>INSTITUCION EDUCATIVA TECNICA CAMACHO ANGARITA - SEDE PRINCIPAL</t>
  </si>
  <si>
    <t>I.E. TERESA CAMACHO DE SUAREZ - SEDE PRINCIPAL</t>
  </si>
  <si>
    <t>I.E. ANTONIO NARIÑO - SEDE PRINCIPAL</t>
  </si>
  <si>
    <t>I.E. ALFONSO LOPEZ PUMAREJO - SEDE PRINCIPAL</t>
  </si>
  <si>
    <t>EL LIMONAR</t>
  </si>
  <si>
    <t>I.E. OTONIEL GUZMAN - SEDE PRINCIPAL</t>
  </si>
  <si>
    <t>I.E. SAN ISIDORO - SEDE PRINCIPAL</t>
  </si>
  <si>
    <t>CASABIANCA</t>
  </si>
  <si>
    <t>I.E.T. GENERAL JOSE JOAQUIN GARCIA - SEDE PRINCIPAL</t>
  </si>
  <si>
    <t>I.E.T. ALFONSO PALACIOS RUDAS - SEDE PRINCIPAL</t>
  </si>
  <si>
    <t>EL TRIUNFO</t>
  </si>
  <si>
    <t>I.E.T. JOSE MARIA CARBONELL - SEDE PRINCIPAL</t>
  </si>
  <si>
    <t>I.E. FRANCISCO HURTADO - SEDE PRINCIPAL</t>
  </si>
  <si>
    <t>I.E. ALTO DEL ROMPE - SEDE PRINCIPAL</t>
  </si>
  <si>
    <t>I.E. SAN RAFAEL - SEDE PRINCIPAL</t>
  </si>
  <si>
    <t xml:space="preserve"> SANTA ROSA DE LIMA (sede principal)</t>
  </si>
  <si>
    <t>I.E. INMACULADA CONCEPCION - SEDE PRINCIPAL</t>
  </si>
  <si>
    <t>I.E. EL RUBI - SEDE PRINCIPAL</t>
  </si>
  <si>
    <t>I.E.T. PANAMERICANA SAT BOQUERON - SEDE PRINCIPAL</t>
  </si>
  <si>
    <t>SANTA LUCIA</t>
  </si>
  <si>
    <t>I.E.T. NUESTRA SEÑORA DEL ROSARIO - SEDE PRINCIPAL</t>
  </si>
  <si>
    <t>INSTITUCION EDUCATIVA SYSDATEC BACHILLERATO POR CICLOS - SEDE PRINCIPAL</t>
  </si>
  <si>
    <t>COLEGIO TÉCNICO LOS ANGELES - SEDE PRINCIPAL</t>
  </si>
  <si>
    <t>INSTITUTO EDUCATIVO SAN JOSE OBRERO</t>
  </si>
  <si>
    <t>EL BOSQUE</t>
  </si>
  <si>
    <t>I.E. ISMAEL PERDOMO - SEDE PRINCIPAL</t>
  </si>
  <si>
    <t>AMBALEMA</t>
  </si>
  <si>
    <t>EGIDIO PONCE</t>
  </si>
  <si>
    <t>I.E. SIMON BOLIVAR - SEDE PRINCIPAL</t>
  </si>
  <si>
    <t>SANTA MARTA (sede principal)</t>
  </si>
  <si>
    <t>I.E. LA LIBERTAD - SEDE PRINCIPAL</t>
  </si>
  <si>
    <t>I.E.T. NUESTRA SEÑORA DE FATIMA - SEDE PRINCIPAL</t>
  </si>
  <si>
    <t>I.E.T. PABLO SEXTO - SEDE PRINCIPAL</t>
  </si>
  <si>
    <t>I.E. CARACOLI - SEDE PRINCIPAL</t>
  </si>
  <si>
    <t>I.E.T. MARTIN POMALA - SEDE PRINCIPAL</t>
  </si>
  <si>
    <t>I.E.T. SAN LUIS GONZAGA - SEDE PRINCIPAL</t>
  </si>
  <si>
    <t>IRCO DOS AGUAS</t>
  </si>
  <si>
    <t>RONCESVALLES</t>
  </si>
  <si>
    <t>DINAMARCA</t>
  </si>
  <si>
    <t>I. E. R. LA JOSEFINA</t>
  </si>
  <si>
    <t>ORTEGA</t>
  </si>
  <si>
    <t>SAN NICOLAS</t>
  </si>
  <si>
    <t>I.E. EL TRIUNFO - SEDE PRINCIPAL</t>
  </si>
  <si>
    <t>I.E. LA FILA - SEDE PRINCIPAL</t>
  </si>
  <si>
    <t>I.E. VARSOVIA  FLORIDA - SEDE PRINCIPAL</t>
  </si>
  <si>
    <t>I.E. JHON F KENNEDY - SEDE PRINCIPAL</t>
  </si>
  <si>
    <t>I.E.T. JUAN MANUEL RUDAS - SEDE PRINCIPAL</t>
  </si>
  <si>
    <t>I.E. EL BOSQUE - SEDE PRINCIPAL</t>
  </si>
  <si>
    <t>I.E. REAL CAMPESTRE LA SAGRADA FAMILIA - SEDE PRINCIPAL</t>
  </si>
  <si>
    <t>I.E. BILBAO - SEDE PRINCIPAL</t>
  </si>
  <si>
    <t>C. E. R. LA CRISTALINA</t>
  </si>
  <si>
    <t>I.E. EL VERGEL - SEDE PRINCIPAL</t>
  </si>
  <si>
    <t>CASA DE ZINC</t>
  </si>
  <si>
    <t>C. E. R. SOPETRAN</t>
  </si>
  <si>
    <t>I.E.T. ALFONSO ARANGO TORO - SEDE PRINCIPAL</t>
  </si>
  <si>
    <t>I.E. PUENTE CUCUANA - SEDE PRINCIPAL</t>
  </si>
  <si>
    <t>I.E.T. BOLIVAR - SEDE PRINCIPAL</t>
  </si>
  <si>
    <t>I.E.T. AGROINDUSTRIAL DE CAJAMARCA - SEDE PRINCIPAL</t>
  </si>
  <si>
    <t>INSTITUCION EDUCATIVA EDUCAR SIGLO XXI - SEDE PRINCIPAL</t>
  </si>
  <si>
    <t>I.E.T. FABIO LOZANO Y LOZANO - SEDE PRINCIPAL</t>
  </si>
  <si>
    <t>LICEO MODERNO SEMILLAS DE ALEGRIA - SEDE PRINCIPAL</t>
  </si>
  <si>
    <t>I.E.T. COLOMBO ALEMAN SCALAS - SEDE PRINCIPAL</t>
  </si>
  <si>
    <t>EL MORAL</t>
  </si>
  <si>
    <t>SANTANDER</t>
  </si>
  <si>
    <t>SANTAFE</t>
  </si>
  <si>
    <t>COLOMBIA</t>
  </si>
  <si>
    <t>I.E. RAFAEL URIBE URIBE - SEDE PRINCIPAL</t>
  </si>
  <si>
    <t>SEDE LA PALESTINA</t>
  </si>
  <si>
    <t>I.E.T. NICOLAS RAMIREZ - SEDE PRINCIPAL</t>
  </si>
  <si>
    <t>SEDE PRINCIPAL - GABRIELA MISTRAL</t>
  </si>
  <si>
    <t>I.E. SAN LUIS GONZAGA - SEDE PRINCIPAL</t>
  </si>
  <si>
    <t>I.E. RIOMANSO - SEDE PRINCIPAL</t>
  </si>
  <si>
    <t>I.E. FE Y ALEGRIA - SEDE PRINCIPAL</t>
  </si>
  <si>
    <t>I.E. NORMAL SUPERIOR - SEDE PRINCIPAL</t>
  </si>
  <si>
    <t>I.E.T. GUASIMAL -SEDE PRINCIPAL</t>
  </si>
  <si>
    <t>I.E. PATIOBONITO - SEDE PRINCIPAL</t>
  </si>
  <si>
    <t>VALENCIA 1</t>
  </si>
  <si>
    <t>I.E. LAGUNILLA - SEDE PRINCIPAL</t>
  </si>
  <si>
    <t>LOMA LARGA</t>
  </si>
  <si>
    <t>I.E. MARCO FIDEL SUAREZ - SEDE PRINCIPAL</t>
  </si>
  <si>
    <t>I.E.T. PEREZ  Y ALADANA - SEDE PRINCIPAL</t>
  </si>
  <si>
    <t>I.E. LA LEONA - SEDE PRINCIPAL</t>
  </si>
  <si>
    <t>I.E. JORGE ELIECER GAITAN - SEDE PRINCIPAL</t>
  </si>
  <si>
    <t>I.E.T. FRANCISCO JULIAN OLAYA - SEDE PRINCIPAL</t>
  </si>
  <si>
    <t>I.E.T. SUMAPAZ - SEDE PRINCIPAL</t>
  </si>
  <si>
    <t>I.E. PABLO VI - SEDE PRINCIPAL</t>
  </si>
  <si>
    <t>LICEO LA PAZ</t>
  </si>
  <si>
    <t>I.E. LA FLORIDA - SEDE PRINCIPAL</t>
  </si>
  <si>
    <t>I.E. JUAN JOSÉ - SEDE PRINCIPAL</t>
  </si>
  <si>
    <t>I.E. JUAN LASSO DE LA VEGA - SEDE PRINCIPAL</t>
  </si>
  <si>
    <t>POMARROSO</t>
  </si>
  <si>
    <t>I.E. LA REFORMA - SEDE PRINCIPAL</t>
  </si>
  <si>
    <t>ASNAZU (sede principal)</t>
  </si>
  <si>
    <t>I.E. SAN ANTONIO - SEDE PRINCIPAL</t>
  </si>
  <si>
    <t>I.E.T. LOS ANDES - SEDE PRINCIPAL</t>
  </si>
  <si>
    <t>CASCARILLO ALT0</t>
  </si>
  <si>
    <t>CARMEN DE APICALÁ</t>
  </si>
  <si>
    <t>COLEGIO MAYOR DEL CASTILLO II - SEDE PRINCIPAL</t>
  </si>
  <si>
    <t>PRADO PANDO</t>
  </si>
  <si>
    <t>I.E.T. ISIDRO PARRA - SEDE PRINCIPAL</t>
  </si>
  <si>
    <t>I.E. SAN FERNANDO - SEDE PRINCIPAL</t>
  </si>
  <si>
    <t>I.E.T PEDRO PABON PARGA - SEDE PRINCIPAL</t>
  </si>
  <si>
    <t>I.E. DINDALITO CENTRO - SEDE PRINCIPAL</t>
  </si>
  <si>
    <t>INSTITUCION EDUCATIVA ANTONIO HERRAN ZALDUA - SEDE PRINCIPAL</t>
  </si>
  <si>
    <t>I.E.T. LA VOZ DE LA TIERRA - SEDE PRINCIPAL</t>
  </si>
  <si>
    <t>CHAPINERO</t>
  </si>
  <si>
    <t>COL SAN FRANCISCO DE ASIS</t>
  </si>
  <si>
    <t>I.E.T. ARTURO MEJIA JARAMILLO - SEDE PRINCIPAL</t>
  </si>
  <si>
    <t>CORAZON PERALONSO</t>
  </si>
  <si>
    <t>I.E.T MINUTO DE DIOS FE Y ALEGRIA - SEDE PRINCIPAL</t>
  </si>
  <si>
    <t>I.E. CAIRO SOCORRO - SEDE PRINCIPAL</t>
  </si>
  <si>
    <t>LICEO PEDAGOGICO DE LA DIVINA MISERICORDIA (INSTITUTO EUTIQUIO LEAL)</t>
  </si>
  <si>
    <t>LICEO CAMPESTRE LA SHEMA - SEDE PRINCIPAL</t>
  </si>
  <si>
    <t>I.E. LUIS ERNESTO VANEGAS NEIRA - SEDE PRINCIPAL</t>
  </si>
  <si>
    <t>SEDE PRINCIPAL PEDRO NEL JIMENEZ OBANDO</t>
  </si>
  <si>
    <t>I.E.T. ALBERTO CASTILLA - SEDE PRINCIPAL</t>
  </si>
  <si>
    <t>SEDE PRINCIPAL LOS CENTAUROS</t>
  </si>
  <si>
    <t>LA BEGONIA</t>
  </si>
  <si>
    <t>SAN JOSE HERMOSAS</t>
  </si>
  <si>
    <t>LA CABA¥A</t>
  </si>
  <si>
    <t>I.E.T. MARIANO SANCHEZ ANDRADE - SEDE PRINCIPAL</t>
  </si>
  <si>
    <t>I.E.T LA ARADA - SEDE PRINCIPAL</t>
  </si>
  <si>
    <t>VILLA ESPERANZA</t>
  </si>
  <si>
    <t>I.E.R. EL PRODIGIO</t>
  </si>
  <si>
    <t>I.E.T. AGROPECUARIA SAN RAFAEL - SEDE PRINCIPAL</t>
  </si>
  <si>
    <t>COLEGIO ANTONIO NARIÑO - SEDE PRINCIPAL</t>
  </si>
  <si>
    <t>I.E.T. SANTA LUCIA - SEDE PRINCIPAL</t>
  </si>
  <si>
    <t>I.E. SAN JORGE - SEDE PRINCIPAL</t>
  </si>
  <si>
    <t>INSTITUTO CAMPESTRE CIENCIA Y SABER S.A.S. - SEDE PRINCIPAL</t>
  </si>
  <si>
    <t>QUINTA CAJON</t>
  </si>
  <si>
    <t>I.E.T. LA CEIBA - SEDE PRINCIPAL</t>
  </si>
  <si>
    <t>I.E.T. INDUSTRIAL SIMON BOLIVAR - SEDE PRINCIPAL</t>
  </si>
  <si>
    <t>I.E. SANTIAGO PEREZ - SEDE PRINCIPAL</t>
  </si>
  <si>
    <t>I.E. SAN AGUSTIN - SEDE PRINCIPAL</t>
  </si>
  <si>
    <t>I.E. LA RISALDA - SEDE PRINCIPAL</t>
  </si>
  <si>
    <t>I.E.T. OLAYA HERRERA - SEDE PRINCIPAL</t>
  </si>
  <si>
    <t>CEDRALES PERALONSO</t>
  </si>
  <si>
    <t>I.E. LA PAZ NO 1 - SEDE PRINCIPAL</t>
  </si>
  <si>
    <t>I.E. MANUELA OMAÑA - SEDE PRINCIPAL</t>
  </si>
  <si>
    <t>SAN PABLO HERMOSAS</t>
  </si>
  <si>
    <t>SERVICIO EDUCATIVO NAL DE ADULTOS SENDAS</t>
  </si>
  <si>
    <t>I.E. CARLOS LLERAS RESTREPO - SEDE PRINCIPAL</t>
  </si>
  <si>
    <t>I.E. MANUEL ELKIN PATARROYO - SEDE PRINCIPAL</t>
  </si>
  <si>
    <t>ALTO DEL CIELO</t>
  </si>
  <si>
    <t>I.E.T. SIMON BOLIVAR - SEDE PRINCIPAL</t>
  </si>
  <si>
    <t>I.E.T. COMERCIAL SAN JUAN BOSCO - SEDE PRINCIPAL</t>
  </si>
  <si>
    <t>EL ESCOBAL</t>
  </si>
  <si>
    <t>I.E. ISLA DEL SOL - SEDE PRINCIPAL</t>
  </si>
  <si>
    <t>I.E.T. ALVARO MOLINA - SEDE PRINCIPAL</t>
  </si>
  <si>
    <t>I.E. SOR JOSEFA DEL CASTILLO - SEDE PRINCIPAL</t>
  </si>
  <si>
    <t>SALDAÑA</t>
  </si>
  <si>
    <t>I.E.T. GENERAL ROBERTO LEYVA SEDE CAMPESTRE - SEDE PRINCIPAL</t>
  </si>
  <si>
    <t>I.E.T. JIMENEZ DE QUESADA - SEDE PRINCIPAL</t>
  </si>
  <si>
    <t>CAMALA</t>
  </si>
  <si>
    <t>COYAIMA</t>
  </si>
  <si>
    <t>I.E. GUILLERMO ANGULO GOMEZ - SEDE PRINCIPAL</t>
  </si>
  <si>
    <t>I.E.T JUAN LOZANO SANCHEZ - SEDE PRINCIPAL</t>
  </si>
  <si>
    <t>I.E. JULIO ERNESTO ANDRADE - SEDE PRINCIPAL</t>
  </si>
  <si>
    <t>I.E. CENTRAL - SEDE PRINCIPAL</t>
  </si>
  <si>
    <t>POTRERITO DE LUGO BAJO</t>
  </si>
  <si>
    <t>SENDEROS DE PAZ - SEDE PRINCIPAL</t>
  </si>
  <si>
    <t>I.E.T. LA CHAMBA - SEDE PRINCIPAL</t>
  </si>
  <si>
    <t>I.E.T. LA VEGA DE LOS PADRES - SEDE PRINCIPAL</t>
  </si>
  <si>
    <t>I.E.T. COMERCIAL CALDAS - SEDE PRINCIPAL</t>
  </si>
  <si>
    <t>I.E. JOSÉ MARÍA CÓRDOBA - SEDE PRINCIPAL</t>
  </si>
  <si>
    <t>I.E. MARIANO OSPINA PEREZ - SEDE PRINCIPAL</t>
  </si>
  <si>
    <t>I.E. EL PALMAR - SEDE PRINCIPAL</t>
  </si>
  <si>
    <t>I.E.T. TULIO VARON - SEDE PRINCIPAL</t>
  </si>
  <si>
    <t>INSTITUTO DE SERVICIO EDUCATIVO NAL DE ADULTOS SENDAS - SEDE PRINCIPAL</t>
  </si>
  <si>
    <t>I.E. GUSTAVO PERDOMO AVILA - SEDE PRINCIPAL</t>
  </si>
  <si>
    <t>INSTITUTO DE EDUCACION PARA JOVENES Y ADULTOS  GENESIS  - SEDE PRINCIPAL</t>
  </si>
  <si>
    <t>I.E. SAMARIA - SEDE PRINCIPAL</t>
  </si>
  <si>
    <t>I.E.T. EL DANUBIO - SEDE PRINCIPAL</t>
  </si>
  <si>
    <t>I.E. GENERAL ANZOATEGUI - SEDE PRINCIPAL</t>
  </si>
  <si>
    <t>GARZON Y COLLAZOS</t>
  </si>
  <si>
    <t>I.E. POLICARPA SALAVARRIETA - SEDE PRINCIPAL</t>
  </si>
  <si>
    <t>I. E. BERLIN - SEDE PRINCIPAL</t>
  </si>
  <si>
    <t>CENTRO DE ADULTOS JORGE ELIECER GAITAN</t>
  </si>
  <si>
    <t>LUCRECIA BOCANEGRA</t>
  </si>
  <si>
    <t>CENTRO DOCENTE AGUA CLARA - SEDE PRINCIPAL</t>
  </si>
  <si>
    <t>COL DE EDUC BAS SEC Y MEDIA ACAD HEISENBERG</t>
  </si>
  <si>
    <t>I. E. BUENOS AIRES</t>
  </si>
  <si>
    <t>PARADERO</t>
  </si>
  <si>
    <t>I.E. SAN JOSE DE TETUÁN - SEDE PRINCIPAL</t>
  </si>
  <si>
    <t>EL AGARRE</t>
  </si>
  <si>
    <t>CANOAS SAN ROQUE</t>
  </si>
  <si>
    <t>INSTITUTO DE EDUCACION FORMAL "CECONTEC" - SEDE PRINCIPAL</t>
  </si>
  <si>
    <t>I.E. SAN FRANCISCO DE LA SIERRA - SEDE PRINCIPAL</t>
  </si>
  <si>
    <t>INST SERV EDUC NAL DE ADULTOS SENDAS</t>
  </si>
  <si>
    <t>CENTRO EDUCATIVO GONZALO JIMENEZ DE QUESADA</t>
  </si>
  <si>
    <t>I.E. ALFONSO DAZA AGUIRRE - SEDE PRINCIPAL</t>
  </si>
  <si>
    <t>LICEO LA PAZ - SEDE PRINCIPAL</t>
  </si>
  <si>
    <t>LA LINEA DIAMANTE</t>
  </si>
  <si>
    <t>BALSILLAS</t>
  </si>
  <si>
    <t>I.E. PAPAGALA - SEDE PRINCIPAL</t>
  </si>
  <si>
    <t>CONC DE DESARR RUR PLANADAS</t>
  </si>
  <si>
    <t>I.E.T. AGROINDUSTRIAL JUAN XXIII - SEDE PRINCIPAL</t>
  </si>
  <si>
    <t>NICOLAS RAMIREZ</t>
  </si>
  <si>
    <t>LOS GUAYABOS PUEBLO NUEVO</t>
  </si>
  <si>
    <t>LAS MARIAS</t>
  </si>
  <si>
    <t>MESONES</t>
  </si>
  <si>
    <t>EL LUGO ALTO</t>
  </si>
  <si>
    <t>I.E. QUEBRADON - SEDE PRINCIPAL</t>
  </si>
  <si>
    <t>LICEO MODERNO DE ESPINAL - SEDE PRINCIPAL</t>
  </si>
  <si>
    <t>INSTITUCION EDUCATIVA CHENCHE BALSILLAS - SEDE PRINCIPAL</t>
  </si>
  <si>
    <t>LOS NARANJOS</t>
  </si>
  <si>
    <t>I.E. PRIMAVERA - SEDE PRINCIPAL</t>
  </si>
  <si>
    <t>MARIA INMACULADA NO. 2</t>
  </si>
  <si>
    <t>I.E.T. CAÑADA RODEO - SEDE PRINCIPAL</t>
  </si>
  <si>
    <t>I.E. SANTA MARTA - SEDE PRINCIPAL</t>
  </si>
  <si>
    <t>I.E. JOSE CELESTINO MUTIS - SEDE PRINCIPAL</t>
  </si>
  <si>
    <t>I.E.T NASAWE´SX FI´ZÑI - SEDE PRINCIPAL</t>
  </si>
  <si>
    <t>TOLDA BLANCA</t>
  </si>
  <si>
    <t>LA BANDERA</t>
  </si>
  <si>
    <t>LICEO PEDAGOGICO SAN JOSE - SEDE PRINCIPAL</t>
  </si>
  <si>
    <t>I. E. NUESTRA SEÑORA DEL CARMEN - SEDE PRINCIPAL</t>
  </si>
  <si>
    <t>SERVICIO EDUCATIVO NACIONAL DE ADULTOS -SENDAS  ICONONZO  - SEDE PRINCIPAL</t>
  </si>
  <si>
    <t>I.E. GUATAVITA TUA - SEDE PRINCIPAL</t>
  </si>
  <si>
    <t>I.E.T. SAN MIGUEL - SEDE PRINCIPAL</t>
  </si>
  <si>
    <t>I.E. TOTARCO DINDE - SEDE PRINCIPAL</t>
  </si>
  <si>
    <t>LA URIBE</t>
  </si>
  <si>
    <t>INSTITUTO SERVICIO EDUCATIVO NACIONAL DE ADULTOS "SENDAS" - SEDE PRINCIPAL</t>
  </si>
  <si>
    <t>INSTITUCION EDUCATIVA JOSE ACEVEDO Y GOMEZ - SEDE PRINCIPAL</t>
  </si>
  <si>
    <t>LA NUEVA REFORMA</t>
  </si>
  <si>
    <t>I.E. ALTOZANO - SEDE PRINCIPAL</t>
  </si>
  <si>
    <t>I.E.T. ANCHIQUE - SEDE PRINCIPAL</t>
  </si>
  <si>
    <t>I.E. ZARAGOZA TAMARINDO - SEDE PRINCIPAL</t>
  </si>
  <si>
    <t>VALLESOL</t>
  </si>
  <si>
    <t>I.E. COYARCÓ - SEDE PRINCIPAL</t>
  </si>
  <si>
    <t>LOMA DE GUAGUARCO</t>
  </si>
  <si>
    <t>INSTITUTO SERVICIO EDUCATIVO NACIONAL DE ADULTOS SENDAS - SEDE PRINCIPAL</t>
  </si>
  <si>
    <t>DOYARE ESMERALDA</t>
  </si>
  <si>
    <t>CHENCHE BUENOS AIRES</t>
  </si>
  <si>
    <t>LICEO DE EDUCACIÓN BÁSICA Y MEDIA DE ADULTOS SIGLO XXI - SEDE PRINCIPAL</t>
  </si>
  <si>
    <t>AMAYARCO</t>
  </si>
  <si>
    <t>8.PROMEDIO POR ÁREAS. AÑOS 2014 - 2023</t>
  </si>
  <si>
    <r>
      <rPr>
        <b/>
        <sz val="11"/>
        <rFont val="Abadi"/>
        <family val="2"/>
      </rPr>
      <t>ANÁLISIS:</t>
    </r>
    <r>
      <rPr>
        <sz val="11"/>
        <rFont val="Abadi"/>
        <family val="2"/>
      </rPr>
      <t xml:space="preserve">  Para el año 2023 las áreas de matemáticas, ciencias sociales  e inglés subieron un (1) Punto Porcentual con respecto al año anterior.  Durante el año 2022 , todas las áreas  subieron un (1) punto porcentual en su promedio con respecto al año 2021.  </t>
    </r>
  </si>
  <si>
    <t>DIRECCIÓN CALIDAD EDUCATIVA - AREA DE EVALUACIÓN</t>
  </si>
  <si>
    <t>8.1. PROMEDIO DE ÁREAS SABER 11. ETC - TOLIMA 2014 AL 2023</t>
  </si>
  <si>
    <t>8.2. HISTORÍCO LÉCTURA CRÍTICA ETC Y NACIÓN. 2014 -2023</t>
  </si>
  <si>
    <t>8.3. HISTORÍCO MATEMÁTICAS ETC Y NACIÓN. 2014 -2023</t>
  </si>
  <si>
    <t>8.4. HISTORÍCO SOCIALES Y CIUDADANAS ETC Y NACIÓN. 2014 -2023</t>
  </si>
  <si>
    <t>8.5. HISTORÍCO CIENCIAS NATURALES  ETC Y NACIÓN. 2014 -2023</t>
  </si>
  <si>
    <t>8.6. HISTORÍCO INGLES  ETC Y NACIÓN. 2014 -2023</t>
  </si>
  <si>
    <t>Nivel del Reporte</t>
  </si>
  <si>
    <t xml:space="preserve">LECTURA CRÍTICA 
Promedio 
</t>
  </si>
  <si>
    <t>DESVIACION</t>
  </si>
  <si>
    <t xml:space="preserve">MATEMÁTICAS 
Promedio 
</t>
  </si>
  <si>
    <t xml:space="preserve">SOCIALES Y CIUDADANAS 
Promedio 
</t>
  </si>
  <si>
    <t xml:space="preserve">CIENCIAS NATURALES 
Promedio 
</t>
  </si>
  <si>
    <t xml:space="preserve">INGLÉS 
Promedio 
</t>
  </si>
  <si>
    <t>ÁREA</t>
  </si>
  <si>
    <t>AÑO. 
2014</t>
  </si>
  <si>
    <t>AÑO.
 2015</t>
  </si>
  <si>
    <t>AÑO. 
2016</t>
  </si>
  <si>
    <t>AÑO. 
2017</t>
  </si>
  <si>
    <t>AÑO. 
2018</t>
  </si>
  <si>
    <t>AÑO. 
2019</t>
  </si>
  <si>
    <t>AÑO. 
2020</t>
  </si>
  <si>
    <t>AÑO. 
2021</t>
  </si>
  <si>
    <t>AÑO. 
2022</t>
  </si>
  <si>
    <t>AÑO. 
2023</t>
  </si>
  <si>
    <t>Nivel Reporte</t>
  </si>
  <si>
    <t xml:space="preserve">LECTURA CRÍTICA </t>
  </si>
  <si>
    <t>NACIÓN</t>
  </si>
  <si>
    <t>Colombia (1107 Municipios)</t>
  </si>
  <si>
    <t>MATEMÁTICAS</t>
  </si>
  <si>
    <t>TOLIMA</t>
  </si>
  <si>
    <t>TOLIMA (46 Municipios)</t>
  </si>
  <si>
    <t>SOCIALES Y CIUDADANAS</t>
  </si>
  <si>
    <t>CIENCIAS NATURALES</t>
  </si>
  <si>
    <t>COLOMBIA (95 Secretarías)</t>
  </si>
  <si>
    <t>INGLÉS</t>
  </si>
  <si>
    <t>AÑO 2019</t>
  </si>
  <si>
    <t>AÑO 2020</t>
  </si>
  <si>
    <t>Fuente. Pagina web ICFES</t>
  </si>
  <si>
    <t>GOBERNACION DEL TOLIMA</t>
  </si>
  <si>
    <t xml:space="preserve">SECRETARIA DE EDUCACIÓN DEL TOLIMA </t>
  </si>
  <si>
    <t>DIRECCION CALIDAD EDUCATIVA - AREA DE EVALAUCIÓN.</t>
  </si>
  <si>
    <t>9. PROMEDIO AREAS NACION Y VARIAS ETC.</t>
  </si>
  <si>
    <r>
      <rPr>
        <b/>
        <sz val="11"/>
        <rFont val="Abadi"/>
        <family val="2"/>
      </rPr>
      <t>ANALISIS 2023:</t>
    </r>
    <r>
      <rPr>
        <sz val="11"/>
        <color theme="1"/>
        <rFont val="Abadi"/>
        <family val="2"/>
      </rPr>
      <t xml:space="preserve"> La Nación subio un (1) punto porcentual en las áreas de Ciencias Sociales e Inglés, las demás áreas quedan en los mismos promedios presentados en el 2022.
Las ETC de Quíndio, Santander y Boyacá presentan promedios superiores a la Nación en las áreas de matemáticas y ciencias sociales; en Ciencias Naturales Boyacá, Huila, Quíndio y Santander; en Ingles la ETC Quindio es la única que supera a la nación.
De este grupo de Secretaria de Educación Certificadas comparadas, los promedios más bajos presentados corresponden en las ETC Cauca, Tolima y Valler del Cauca respectivamente. Para el caso de Inglés Cauca, Tolima y Huila.
la ETC Tolima; Sube un punto (1) porcentual en las áreas de Matemáticas, Sociales e Inglés, las demás áreas continúan con resultados iguales  a los presentados en la vigencia 2022.</t>
    </r>
  </si>
  <si>
    <t>PROMEDIO POR AREAS 2022 - 2023</t>
  </si>
  <si>
    <t>Paí/ET/Municipios</t>
  </si>
  <si>
    <t>LECTURA CRITICA</t>
  </si>
  <si>
    <t>MATEMATICAS</t>
  </si>
  <si>
    <t>C.SOCIALES</t>
  </si>
  <si>
    <t>C, NATURALES</t>
  </si>
  <si>
    <t>INGLES</t>
  </si>
  <si>
    <t>COLOMBIA 2023</t>
  </si>
  <si>
    <t>BOYACA 2022</t>
  </si>
  <si>
    <t>BOYACA 2023</t>
  </si>
  <si>
    <t>CAUCA 2022</t>
  </si>
  <si>
    <t>CAUCA 2023</t>
  </si>
  <si>
    <t>COLOMBIA 2022</t>
  </si>
  <si>
    <t>HUILA 2022</t>
  </si>
  <si>
    <t>HUILA 2023</t>
  </si>
  <si>
    <t>QUINDIO 2022</t>
  </si>
  <si>
    <t>QUINDIO 2023</t>
  </si>
  <si>
    <t>SANTANDER 2022</t>
  </si>
  <si>
    <t>SANTANDER 2023</t>
  </si>
  <si>
    <t>TOLIMA 2022</t>
  </si>
  <si>
    <t>TOLIMA 2023</t>
  </si>
  <si>
    <t>VALLE DEL CAUCA 2022</t>
  </si>
  <si>
    <t>VALLE DEL CAUCA 2023</t>
  </si>
  <si>
    <t>PROMEDIO POR AREAS 2023</t>
  </si>
  <si>
    <t>Fuente: https://www.icfesinteractivo.gov.co/resultados-saber2016-web/pages/publicacionResultados/agregados/saber11/agregadosSecretarias.jsf#</t>
  </si>
  <si>
    <r>
      <rPr>
        <b/>
        <sz val="11"/>
        <color rgb="FFFF0000"/>
        <rFont val="Abadi"/>
        <family val="2"/>
      </rPr>
      <t>ANALISIS 2022:</t>
    </r>
    <r>
      <rPr>
        <sz val="11"/>
        <color theme="1"/>
        <rFont val="Abadi"/>
        <family val="2"/>
      </rPr>
      <t xml:space="preserve"> 
La Nación y las ETC de Quindío, Santander y Boyacá, tiene un promedio de 54 en lectura critica; Tolima, Cauca, Valle del Cauca y Huila se encuentran con promedios inferiores a la Nación.
En Matemáticas, las ETC de Quindio, Santander y Boyacá, presentan promedios superiores a la nación, en contraste con la ETC Tolima, Valle del Cauca y Cauca con promedios inferiores.
En el área de Ciencias Sociales, las ETC de Quindio, Huila, Santander y Boyaca, presentan promedios iguales y superiores a la Nación; Tolima, Valle del Cauca y Cauca son inferiores. Este comportamiento es similar al presentado por el área de las  Ciencias naturales.
Con respecto al área de Inglés Quindio es la ETC que presenta nivel superior en comparación con la Nación y las demás ETC que integran el grupo de comparación</t>
    </r>
  </si>
  <si>
    <t>PROMEDIO POR AREAS 2022</t>
  </si>
  <si>
    <t>HUILA</t>
  </si>
  <si>
    <t>QUINDIO</t>
  </si>
  <si>
    <t>VALLE DEL ACUCA</t>
  </si>
  <si>
    <t>CAUCA</t>
  </si>
  <si>
    <t>BOYACA</t>
  </si>
  <si>
    <t>FUENTE: Instituto Colombiano para la Evaluación de la Educación - ICFES</t>
  </si>
  <si>
    <t>SECRETARIA DE EDUCACIÓN DEL TOLIMA - DIRECCION CALIDAD EDUCATIVA</t>
  </si>
  <si>
    <t xml:space="preserve"> DIRECCION CALIDAD EDUCATIVA - AREA DE EVALUACIÓN</t>
  </si>
  <si>
    <t>10: COMPARATIVO ENTRE ETC HUILA - TOLIMA POR PROMEDIO POR AREAS EVALUADAS</t>
  </si>
  <si>
    <t>10.1. Lectura crítica</t>
  </si>
  <si>
    <t>10.2. Matemáticas</t>
  </si>
  <si>
    <t>10.3. Sociales y ciudadanas</t>
  </si>
  <si>
    <t>10.4. Ciencias naturales</t>
  </si>
  <si>
    <t>10.5. Inglés</t>
  </si>
  <si>
    <t>AÑO EVALUADO :2023</t>
  </si>
  <si>
    <t>Promedio</t>
  </si>
  <si>
    <t>Comparación PLC</t>
  </si>
  <si>
    <t>Desviación</t>
  </si>
  <si>
    <t>Comparación DLC</t>
  </si>
  <si>
    <t>Porcentaje de estudiantes por niveles de desempeño</t>
  </si>
  <si>
    <t>Porcentaje promedio de estudiantes que responde incorrectamente a los aprendizajes</t>
  </si>
  <si>
    <t>Comparación PMAT</t>
  </si>
  <si>
    <t>Comparación DMAT</t>
  </si>
  <si>
    <t>Comparación PSYC</t>
  </si>
  <si>
    <t>Comparación DSYC</t>
  </si>
  <si>
    <t>Comparación PCN</t>
  </si>
  <si>
    <t>Comparación DCN</t>
  </si>
  <si>
    <t>Comparación PING</t>
  </si>
  <si>
    <t>Comparación DING</t>
  </si>
  <si>
    <t>1</t>
  </si>
  <si>
    <t>2</t>
  </si>
  <si>
    <t>3</t>
  </si>
  <si>
    <t>4</t>
  </si>
  <si>
    <t>Aprendizaje 1</t>
  </si>
  <si>
    <t>Aprendizaje 2</t>
  </si>
  <si>
    <t>Aprendizaje 3</t>
  </si>
  <si>
    <t>Aprendizaje 4</t>
  </si>
  <si>
    <t>Aprendizaje 5</t>
  </si>
  <si>
    <t>Aprendizaje 6</t>
  </si>
  <si>
    <t>Aprendizaje 7</t>
  </si>
  <si>
    <t>Aprendizaje 8</t>
  </si>
  <si>
    <t>Aprendizaje 9</t>
  </si>
  <si>
    <t>Aprendizaje 10</t>
  </si>
  <si>
    <t>Aprendizaje 11</t>
  </si>
  <si>
    <t>Aprendizaje 12</t>
  </si>
  <si>
    <t>Aprendizaje 13</t>
  </si>
  <si>
    <t>Aprendizaje 14</t>
  </si>
  <si>
    <t>Aprendizaje 15</t>
  </si>
  <si>
    <t>Aprendizaje 16</t>
  </si>
  <si>
    <t>Aprendizaje 17</t>
  </si>
  <si>
    <t>Aprendizaje 18</t>
  </si>
  <si>
    <t>Aprendizaje 19</t>
  </si>
  <si>
    <t>Aprendizaje 20</t>
  </si>
  <si>
    <t>Aprendizaje 21</t>
  </si>
  <si>
    <t>Aprendizaje 22</t>
  </si>
  <si>
    <t>Aprendizaje 23</t>
  </si>
  <si>
    <t>Aprendizaje 24</t>
  </si>
  <si>
    <t>Aprendizaje 25</t>
  </si>
  <si>
    <t>Aprendizaje 26</t>
  </si>
  <si>
    <t>A-</t>
  </si>
  <si>
    <t>A1</t>
  </si>
  <si>
    <t>A2</t>
  </si>
  <si>
    <t>B1</t>
  </si>
  <si>
    <t>B+</t>
  </si>
  <si>
    <t>Menor</t>
  </si>
  <si>
    <t>Similar</t>
  </si>
  <si>
    <t>N.D.</t>
  </si>
  <si>
    <t>OFICIALES URBANOS DE TOLIMA</t>
  </si>
  <si>
    <t>OFICIALES RURALES DE TOLIMA</t>
  </si>
  <si>
    <t>Mayor</t>
  </si>
  <si>
    <t>PRIVADOS DE TOLIMA</t>
  </si>
  <si>
    <t>OFICIALES URBANOS DE HUILA</t>
  </si>
  <si>
    <t>OFICIALES RURALES DE HUILA</t>
  </si>
  <si>
    <t>PRIVADOS DE HUILA</t>
  </si>
  <si>
    <r>
      <t xml:space="preserve">En el área de Léctura Critica, la ETC Tolima y Huila, presentan promedios inferiores a los presentados por la nación. Las IE oficiales Urbanas de Tolima presentan el promedio más alto.
El aprendizaje que presenta el promedi más alto de estudiantes que responde incorrectamente  corresponde a </t>
    </r>
    <r>
      <rPr>
        <b/>
        <sz val="11"/>
        <rFont val="Abadi"/>
        <family val="2"/>
      </rPr>
      <t xml:space="preserve"> Reflexiona a partir de un texto y evalúa su contenido.</t>
    </r>
    <r>
      <rPr>
        <sz val="11"/>
        <rFont val="Abadi"/>
        <family val="2"/>
      </rPr>
      <t xml:space="preserve">
El</t>
    </r>
    <r>
      <rPr>
        <b/>
        <sz val="11"/>
        <rFont val="Abadi"/>
        <family val="2"/>
      </rPr>
      <t xml:space="preserve"> Nivel 2 en la ETC Tolima</t>
    </r>
    <r>
      <rPr>
        <sz val="11"/>
        <rFont val="Abadi"/>
        <family val="2"/>
      </rPr>
      <t xml:space="preserve"> corresponde al de mayor  porcentaje de estudiantes, que indica  El evaluado que se ubica en el nivel 2, además de lo descrito en el nivel 1, comprende textos continuos y discontinuos de manera literal. Asimismo, reconoce información explícita y la relaciona con el contexto, también demuestra que:
» Identifica información local del texto.
» Identifica la estructura de textos continuos y discontinuos.
» Identifica relaciones básicas entre componentes del texto.
» Identifica fenómenos semánticos básicos: sinónimos y antónimos.
» Reconoce en un texto la diferencia entre proposición y párrafo.
» Reconoce el sentido local y global del texto.
» Identifica intenciones comunicativas explícitas.
» Identifica relaciones básicas: contraste, similitud y complementación entre textos presentes</t>
    </r>
  </si>
  <si>
    <r>
      <t xml:space="preserve">La ETC Tolima, presenta promedio menor al de la Nación y  la ETC Huila en el área de matemáticas.
El Porcentaje promedio de estudiantes que responde incorrectamente a los aprendizajes del área de matemáticas corresponden al aprendizaje </t>
    </r>
    <r>
      <rPr>
        <b/>
        <sz val="12"/>
        <color theme="1"/>
        <rFont val="Abadi"/>
        <family val="2"/>
      </rPr>
      <t xml:space="preserve"> Frente a un problema que involucre información cuantitativa, plantea e implementa estrategias que lleven a soluciones adecuadas.
</t>
    </r>
    <r>
      <rPr>
        <sz val="12"/>
        <color theme="1"/>
        <rFont val="Abadi"/>
        <family val="2"/>
      </rPr>
      <t>El mayor cantidad de  estudiantes por niveles de desempeño se agrupan en el 3 para la nación y la ETC Huila para la ETC Tolima, corresponden al Nivel 2. es decir que el evaluado que se ubica en el nivel 2, además de lo descrito en el nivel 1, demuestra que: 
» Compara datos de dos variables presensentadas en una misma gráfica sin necesidad de hacer operaciones aritméticas.
» Identifica valores o puntos representativos en diferentes tipos de registro a partir del significado que tienen en la situación.
» Compara la probabilidad de eventos simples (casos favorables/casos posibles) cuando los casos posibles son los mismos en ambos eventos y en contextos similares
a los presentados en el aula.
» Toma decisiones sobre la veracidad o falsedad de una afirmación cuando esta se puede explicar verbalizando la lectura directa que se hace de la información.
» Cambia gráficas de barras a tablas de doble entrada. 
» Reconoce e interpreta, según el contexto, el significado de promedio simple, moda, mayor, menor, máximo y mínimo.</t>
    </r>
  </si>
  <si>
    <r>
      <t xml:space="preserve">Tanto Huila como Tolima, presentan promedios inferiores a la Nación en el área de Sociales y Ciudadanas.
El Porcentaje promedio de estudiantes que responde incorrectamente a los aprendizajes en la Nació y Huila corresponde a: </t>
    </r>
    <r>
      <rPr>
        <b/>
        <sz val="12"/>
        <rFont val="Abadi"/>
        <family val="2"/>
      </rPr>
      <t>Comprende dimensiones espaciales y temporales de eventos, problemáticas y prácticas sociales</t>
    </r>
    <r>
      <rPr>
        <sz val="12"/>
        <rFont val="Abadi"/>
        <family val="2"/>
      </rPr>
      <t xml:space="preserve">. para el caso del Tolima es </t>
    </r>
    <r>
      <rPr>
        <b/>
        <sz val="12"/>
        <rFont val="Abadi"/>
        <family val="2"/>
      </rPr>
      <t>Contextualiza y evalúa usos de fuentes y argumentos.
El Porcentaje de estudiantes se concentra en el niveles de desempeño 2. Es decir que</t>
    </r>
    <r>
      <rPr>
        <sz val="12"/>
        <rFont val="Abadi"/>
        <family val="2"/>
      </rPr>
      <t xml:space="preserve"> el evaluado que se ubica en el nivel 2, además de lo descrito en el nivel 1, reconoce deberes del Estado
colombiano y situaciones de protección o vulneración de derechos en el marco del Estado social de derecho, también demuestra que:
» Identifica relaciones entre conductas de las personas y sus cosmovisiones.
» Reconoce las dimensiones presentes en una situación, problema, decisión tomada o propuesta de solución.
Además, contextualiza fuentes y procesos sociales.
» Identifica derechos ciudadanos y deberes del Estado establecidos en la Constitución Política de Colombia.
» Relaciona la conducta de una persona con su cosmovisión o forma de entender el mundo.
» Reconoce los efectos de una solución y las dimensiones que privilegia.
» Identifica contextos o procesos en los que se inscribe una fuente o evento.</t>
    </r>
  </si>
  <si>
    <r>
      <t>La Etc Tolima, presenta promedio inferior a la Nación y a la ETC Huila.
Los Porcentaje promedio de estudiantes que responde incorrectamente a los aprendizajes en la ETC Tolima corresponden a :</t>
    </r>
    <r>
      <rPr>
        <b/>
        <sz val="12"/>
        <rFont val="Abadi"/>
        <family val="2"/>
      </rPr>
      <t xml:space="preserve"> Explicar cómo ocurren algunos fenómenos de la naturaleza basado en observaciones, en patrones y  en conceptos propios del conocimiento científico. - Procesos vivos y Asociar fenómenos naturales con conceptos propios del conocimiento científico. - Procesos físicos, son los mismos de la Nación y este último lo comparte laETC Huila.
La mayor cantidad de estudiantes e concentran en el nivel 2, lo que indica</t>
    </r>
    <r>
      <rPr>
        <sz val="12"/>
        <rFont val="Abadi"/>
        <family val="2"/>
      </rPr>
      <t xml:space="preserve"> que el evaluado que se ubica en el nivel 2, además de lo descrito en el nivel 1, reconoce información suministrada en tablas, gráficas y esquemas de una sola variable independiente, y la asocia con nociones de los conceptos básicos de las ciencias naturales (tiempo,  posición, velocidad, imantación y filtración), también demuestra que: 
» Identifica patrones y características a partir de información presentada en textos, gráficas y tablas.
» Relaciona esquemas con nociones básicas del conocimiento científico.
» Establece predicciones a partir de datos presentados en tablas, gráficas y esquemas en donde se presentan patrones claramente crecientes o decrecientes.
» Ordena datos e información en gráficas y tablas.</t>
    </r>
  </si>
  <si>
    <r>
      <t>Tanto Hiula como Tolima tienen promedios inferiores a la Nación. Sin embargo los colegio</t>
    </r>
    <r>
      <rPr>
        <b/>
        <sz val="12"/>
        <color rgb="FFFF0000"/>
        <rFont val="Abadi"/>
        <family val="2"/>
      </rPr>
      <t xml:space="preserve">d </t>
    </r>
    <r>
      <rPr>
        <sz val="12"/>
        <rFont val="Abadi"/>
        <family val="2"/>
      </rPr>
      <t>privados de  ambas ETC presentan pormedios superiores a los presentados por la nación.
La nación y las ETC Huila Tolima, prese</t>
    </r>
    <r>
      <rPr>
        <sz val="12"/>
        <color rgb="FFFF0000"/>
        <rFont val="Abadi"/>
        <family val="2"/>
      </rPr>
      <t>n</t>
    </r>
    <r>
      <rPr>
        <sz val="12"/>
        <rFont val="Abadi"/>
        <family val="2"/>
      </rPr>
      <t>tan mayor porcentaje de estudiantes en el nivel A+, es decir que el evaluado que se ubica en el nivel Pre A1, reconoce y comprende información simple e identifica vocabulario básico de su entorno, también demuestra que:
» Comprende oraciones, preguntas, instrucciones o conversaciones cuando se utiliza vocabulario simple.
» Identifica palabras simples en frases sencillas que incluyen personas o lugares que le son familiares en su cotidianidad.
Para el caso de los colegios privados de Huila el mayor porcentaje esta en el nivel B1, que indica que El evaluado que se ubica en el nivel B1, además de lo
descrito en los niveles Pre A1, A1 y A2, posee vocabulario y estructuras del lenguaje que le permiten inferir y comprender un mayor rango de textos que abarcan
temáticas de diferentes campos, también demuestra que:
» Comprende textos sobre temas generales y específicos en ámbitos como el laboral, académico, cultural y personal.
» Infiere el significado de palabras desconocidas a partir del contexto dado.
» Identifica puntos de vista como sentimientos, deseos e intenciones en escritos determinados.</t>
    </r>
  </si>
  <si>
    <t>AÑO EVALUADO :2022</t>
  </si>
  <si>
    <t>11</t>
  </si>
  <si>
    <t>5%</t>
  </si>
  <si>
    <t>34%</t>
  </si>
  <si>
    <t>47%</t>
  </si>
  <si>
    <t>14%</t>
  </si>
  <si>
    <t>36%</t>
  </si>
  <si>
    <t>52</t>
  </si>
  <si>
    <t>12</t>
  </si>
  <si>
    <t>10%</t>
  </si>
  <si>
    <t>35%</t>
  </si>
  <si>
    <t>49%</t>
  </si>
  <si>
    <t>52%</t>
  </si>
  <si>
    <t>59%</t>
  </si>
  <si>
    <t>39%</t>
  </si>
  <si>
    <t>48</t>
  </si>
  <si>
    <t>29%</t>
  </si>
  <si>
    <t>41%</t>
  </si>
  <si>
    <t>27%</t>
  </si>
  <si>
    <t>3%</t>
  </si>
  <si>
    <t>43%</t>
  </si>
  <si>
    <t>58%</t>
  </si>
  <si>
    <t>56%</t>
  </si>
  <si>
    <t>45%</t>
  </si>
  <si>
    <t>50</t>
  </si>
  <si>
    <t>10</t>
  </si>
  <si>
    <t>21%</t>
  </si>
  <si>
    <t>50%</t>
  </si>
  <si>
    <t>55%</t>
  </si>
  <si>
    <t>61%</t>
  </si>
  <si>
    <t>26%</t>
  </si>
  <si>
    <t>48%</t>
  </si>
  <si>
    <t>65%</t>
  </si>
  <si>
    <t>54%</t>
  </si>
  <si>
    <t>57%</t>
  </si>
  <si>
    <t>40%</t>
  </si>
  <si>
    <t>53%</t>
  </si>
  <si>
    <t>44%</t>
  </si>
  <si>
    <t>51%</t>
  </si>
  <si>
    <t>51</t>
  </si>
  <si>
    <t>13</t>
  </si>
  <si>
    <t>28%</t>
  </si>
  <si>
    <t>17%</t>
  </si>
  <si>
    <t>9%</t>
  </si>
  <si>
    <t>2%</t>
  </si>
  <si>
    <t>7%</t>
  </si>
  <si>
    <t>6%</t>
  </si>
  <si>
    <t>13%</t>
  </si>
  <si>
    <t>45</t>
  </si>
  <si>
    <t>1%</t>
  </si>
  <si>
    <t>64%</t>
  </si>
  <si>
    <t>60%</t>
  </si>
  <si>
    <t>63%</t>
  </si>
  <si>
    <t>47</t>
  </si>
  <si>
    <t>9</t>
  </si>
  <si>
    <t>62%</t>
  </si>
  <si>
    <t>66%</t>
  </si>
  <si>
    <t>32%</t>
  </si>
  <si>
    <t>69%</t>
  </si>
  <si>
    <t>70%</t>
  </si>
  <si>
    <t>46</t>
  </si>
  <si>
    <t>0%</t>
  </si>
  <si>
    <t>49</t>
  </si>
  <si>
    <t>11%</t>
  </si>
  <si>
    <t>19%</t>
  </si>
  <si>
    <t>12%</t>
  </si>
  <si>
    <t>18%</t>
  </si>
  <si>
    <t>42</t>
  </si>
  <si>
    <t>42%</t>
  </si>
  <si>
    <t>8</t>
  </si>
  <si>
    <t>72%</t>
  </si>
  <si>
    <t>23%</t>
  </si>
  <si>
    <t>55</t>
  </si>
  <si>
    <t>25%</t>
  </si>
  <si>
    <t>31%</t>
  </si>
  <si>
    <t>4%</t>
  </si>
  <si>
    <t>53</t>
  </si>
  <si>
    <t>20%</t>
  </si>
  <si>
    <t>38%</t>
  </si>
  <si>
    <t>46%</t>
  </si>
  <si>
    <t>24%</t>
  </si>
  <si>
    <t>33%</t>
  </si>
  <si>
    <t>67%</t>
  </si>
  <si>
    <t>37%</t>
  </si>
  <si>
    <t>16%</t>
  </si>
  <si>
    <t>8%</t>
  </si>
  <si>
    <t>60</t>
  </si>
  <si>
    <t>59</t>
  </si>
  <si>
    <t>22%</t>
  </si>
  <si>
    <t>56</t>
  </si>
  <si>
    <t>14</t>
  </si>
  <si>
    <r>
      <rPr>
        <sz val="11"/>
        <rFont val="Abadi"/>
        <family val="2"/>
      </rPr>
      <t xml:space="preserve">El promedio del área de Lectura Critica, la ETC Tolima presentan un comportamiento inferior al presentado por la Nación y la ETC del Huila.
El mayor porcentaje de estudiantes por niveles de desempeño, para la Nación y la ETC Huila esta en el nivel 3 y para la ETC Tolima el nivel 2.
El Porcentaje promedio de estudiantes que responde incorrectamente a los aprendizajes, para la Nación y las ETC  de Tolima y Huila se encuentran en los Aprendizajes 1 y 2 que hacen referencia a: Comprende cómo se articulan las partes de un texto para darle un sentido global y Reflexiona a partir de un texto y evalúa su contenido., respectivamente. </t>
    </r>
    <r>
      <rPr>
        <sz val="11"/>
        <color indexed="12"/>
        <rFont val="Abadi"/>
        <family val="2"/>
      </rPr>
      <t xml:space="preserve">
</t>
    </r>
  </si>
  <si>
    <t xml:space="preserve">La Nación y la ETC Huila  presenta un mismo promedio en el área ,matemáticas. Mientras que Tolima presento un promedio inferior.
Con respecto al nivel de estudiantes por niveles de desempeño, El aprendizaje  No. 2 Que hace ferencia a: Valida procedimientos y  estrategias matemáticas utilizadas para dar solución a problemas, en las entidades es que presenta mayor cantidad de estudiantes que responden incorrectamente las preguntas.
</t>
  </si>
  <si>
    <t>La Nación y la ETC Huila  presenta un mismo promedio en el área de ciencias sociales. Mientras que Tolima presento un promedio inferior.
Los Aprendizaje 3: Contextualiza y evalúa usos de fuentes y argumentos y el  Aprendizaje 6: Evalúa usos sociales de las ciencias sociales, son los aprenizajes  que tienen mayor numéro de estudiantes que contestan incorrectmente las preguntas de la prueba.</t>
  </si>
  <si>
    <t>La Nación y la ETC Huila  presenta un mismo promedio en el área de ciencias naturales. Mientras que Tolima presento un promedio inferior.</t>
  </si>
  <si>
    <r>
      <t xml:space="preserve">la ETC Tolima, presenta el mayor porcentaje de estudiantes en el nivel de desempeño </t>
    </r>
    <r>
      <rPr>
        <b/>
        <sz val="12"/>
        <rFont val="Abadi"/>
        <family val="2"/>
      </rPr>
      <t>A-</t>
    </r>
    <r>
      <rPr>
        <sz val="12"/>
        <rFont val="Abadi"/>
        <family val="2"/>
      </rPr>
      <t xml:space="preserve">, seguida de la Nación con 60% y 44% respectivamente, que hace referencia a </t>
    </r>
    <r>
      <rPr>
        <b/>
        <sz val="12"/>
        <color rgb="FFFF0000"/>
        <rFont val="Abadi"/>
        <family val="2"/>
      </rPr>
      <t>qu lso</t>
    </r>
    <r>
      <rPr>
        <sz val="12"/>
        <rFont val="Abadi"/>
        <family val="2"/>
      </rPr>
      <t xml:space="preserve"> estudiantes promedios clasificados en este nivel probablemente pueden comprender algunas oraciones simples como preguntaso instrucciones y utilizar vocabulario básico para nombrar personas u objetos que le son familiares.
La ETC Huila concentra un porcentaje interesante en el nivel A1, que significa Además de lo descrito en el nivel A-, el estudiante que se clasifica en este nivel puede comprender situaciones comunicativas sencillas y concretas en las que se haga uso de expresiones básicas para proporcionar información personal, y fórmulas de saludo, despedida, indicaciones de lugares, etc</t>
    </r>
  </si>
  <si>
    <t>AÑO EVALUADO :2021</t>
  </si>
  <si>
    <t>30%</t>
  </si>
  <si>
    <t>44</t>
  </si>
  <si>
    <t>15%</t>
  </si>
  <si>
    <t>62</t>
  </si>
  <si>
    <t>57</t>
  </si>
  <si>
    <t>63</t>
  </si>
  <si>
    <t>15</t>
  </si>
  <si>
    <t>AÑO EVALUADO :2020</t>
  </si>
  <si>
    <t>68%</t>
  </si>
  <si>
    <t>43</t>
  </si>
  <si>
    <t>7</t>
  </si>
  <si>
    <t>81%</t>
  </si>
  <si>
    <t>54</t>
  </si>
  <si>
    <t>76%</t>
  </si>
  <si>
    <t>61</t>
  </si>
  <si>
    <t>58</t>
  </si>
  <si>
    <t>AÑO EVALUADO :2019</t>
  </si>
  <si>
    <t>41</t>
  </si>
  <si>
    <t>74%</t>
  </si>
  <si>
    <t>AÑO EVALUADO :2018</t>
  </si>
  <si>
    <t>País/ET/Municipios</t>
  </si>
  <si>
    <t>71%</t>
  </si>
  <si>
    <t>AÑO EVALUADO :2017</t>
  </si>
  <si>
    <t>DIRECCIÓN DE CALIDAD EDUCATIVA - ÁREA DE EVALUACIÓN</t>
  </si>
  <si>
    <t>11. PORCENTAJE PROMEDIO DE RESPUESTAS INCORRECTAS EN CADA APRENDIZAJE EVALUADO. LECTURA CRÍTICA 2018 AL 2023.</t>
  </si>
  <si>
    <t>APRENDIZAJE</t>
  </si>
  <si>
    <t>Reflexiona a partir de un texto y evalúa su contenido.</t>
  </si>
  <si>
    <t>Identifica y entiende los contenidos locales que conforman un texto.</t>
  </si>
  <si>
    <t>Comprende cómo se articulan las partes de un texto para darle un sentido global.</t>
  </si>
  <si>
    <t>11.1 RELACION DE IE CON EL APRENDIZAJE "REFLEXIONA A PARTIR DE UN TEXTO Y EVALÚA SU CONTENIDO" CON PROMEDIO MAYOR AL 70% DE LOS ESTUDIANTES QUE RESPONDEN INCORRECTAMENTE EL APRENDIZAJE</t>
  </si>
  <si>
    <t>Establecimientos Educativos</t>
  </si>
  <si>
    <t>IE CON CICLOS PARA ADULTOS</t>
  </si>
  <si>
    <t>IE PRIVADAS</t>
  </si>
  <si>
    <t>INSTITUCION EDUCATIVA EDUCAR SIGLO XXI</t>
  </si>
  <si>
    <t>IE OFICIALES</t>
  </si>
  <si>
    <t>SENDAS - MARIQUITA (INST SERV EDUC NAL DE ADULTOS SENDAS)</t>
  </si>
  <si>
    <t>INSTITUCIÓN EDUCATIVA NUESTRA SEÑORA DEL CARMEN</t>
  </si>
  <si>
    <t>INSTITUCION EDUCATIVA SANTA MARTA</t>
  </si>
  <si>
    <t>INSTITUCION EDUCATIVA TECNICA CAÑADA RODEO</t>
  </si>
  <si>
    <t>INSTITUCION EDUCATIVA ALTOZANO</t>
  </si>
  <si>
    <t>12. PORCENTAJE PROMEDIO DE RESPUESTAS INCORRECTAS EN CADA APRENDIZAJE EVALUADO. MATEMÁTICAS 2023</t>
  </si>
  <si>
    <t>Comprende y transforma la información cuantitativa y esquemática presentada en distintos formatos</t>
  </si>
  <si>
    <t>Valida procedimientos y  estrategias matemáticas utilizadas para dar solución a problemas.</t>
  </si>
  <si>
    <t>Frente a un problema que involucre información cuantitativa, plantea e implementa estrategias que lleven a soluciones adecuadas</t>
  </si>
  <si>
    <t>12.1. RELACIÓN DE IE, CON PUNTAJES PROMEDIOS DE ESTUDIANTES QUE RESPONDEN INCORRECTAMENTE EL APRENDIZAJE : "Valida procedimientos y  estrategias matemáticas utilizadas para dar solución a problemas." 2023</t>
  </si>
  <si>
    <t>Establecimiento Educativo</t>
  </si>
  <si>
    <t>INSTITUCION EDNOEDUCATIVA TECNICA NASAWE´SX FI´ZÑI</t>
  </si>
  <si>
    <t xml:space="preserve">CENTRO DE COMPUTO TECNICO DE COLOMBIA  CECONTEC </t>
  </si>
  <si>
    <t>INSTITUTO SERVICIO EDUCATIVO NACIONAL DE ADULTOS  SENDAS</t>
  </si>
  <si>
    <t>INSTITUCION EDUCATIVA TECNICA ANCHIQUE</t>
  </si>
  <si>
    <t>INSTITUCION EDUCATIVA JULIO ERNESTO ANDRADE</t>
  </si>
  <si>
    <t>LICEO DE EDUCACIÓN BÁSICA Y MEDIA DE ADULTOS SIGLO XXI</t>
  </si>
  <si>
    <t>12.2. RELACIÓN DE IE, CON PUNTAJES PROMEDIOS DE ESTUDIANTES QUE RESPONDEN INCORRECTAMENTE EL APRENDIZAJE : "Valida procedimientos y  estrategias matemáticas utilizadas para dar solución a problemas." 2022</t>
  </si>
  <si>
    <t>INSTITUCIONES EDUCATIVAS</t>
  </si>
  <si>
    <t>DIRECCIÓN DE CALIDAD EDUCATIVA ÁREA DE EVALUACIÓN</t>
  </si>
  <si>
    <t>13. PORCENTAJE PROMEDIO DE RESPUESTAS INCORRECTAS EN CADA APRENDIZAJE EVALUADO. SOCIALES Y CIUDADANAS 2018-2022</t>
  </si>
  <si>
    <t>Contextualiza y evalúa usos de fuentes y argumentos</t>
  </si>
  <si>
    <t>Comprende perspectivas de distintos actores y grupos sociales</t>
  </si>
  <si>
    <t>Evalua usos sociales de las ciencias sociales</t>
  </si>
  <si>
    <t>Comprende que los problemas y sus soluciones involucran distintas dimensiones y reconoce relaciones entre estas</t>
  </si>
  <si>
    <t>Comprende dimensiones espaciales y temporales de eventos, problemáticas y prácticas sociales</t>
  </si>
  <si>
    <t>Comprende modelos conceptuales, sus características y contextos de aplicación.</t>
  </si>
  <si>
    <t>13.1. RELACION DE IE, CON PUNTAJES PROMEDIOS DE ESTUDIANTES QUE RESPONDEN INCORRECTAMENTE EL APRENDIZAJE " Comprende que los problemas y sus soluciones involucran distintas dimensiones y reconoce relaciones entre estas"</t>
  </si>
  <si>
    <t>INSTITUCION EDUCATIVA ANTONIO HERRAN ZALDUA</t>
  </si>
  <si>
    <t>LICEO CAMPESTRE LA SHEMA</t>
  </si>
  <si>
    <t>COLEGIO TÉCNICO LOS ANGELES</t>
  </si>
  <si>
    <t xml:space="preserve">INSTITUTO DE EDUCACION PARA JOVENES Y ADULTOS  GENESIS </t>
  </si>
  <si>
    <t>INSTITUCION EDUCATIVA TECNICA GENERAL ROBERTO LEYVA SEDE CAMPESTRE (GENERAL ROBERTO LEYVA)</t>
  </si>
  <si>
    <t>13.2 IE, CON PUNTAJES PROMEDIOS DE ESTUDIANTES QUE RESPONDEN INCORRECTAMENTE EL APRENDIZAJE " Contextualiza y evalúa usos de fuentes y argumentos."</t>
  </si>
  <si>
    <t>LICEO ROVIRA</t>
  </si>
  <si>
    <t>INSTITUCION EDUCATIVA PAPAGALA</t>
  </si>
  <si>
    <t>DIRECCIÓN DE CALIDAD EDUCATIVA</t>
  </si>
  <si>
    <t>ÁREA DE EVALUACIÓN</t>
  </si>
  <si>
    <t>14.1 PORCENTAJE PROMEDIO DE RESPUESTAS INCORRECTAS EN CADA APRENDIZAJE EVALUADO. CIENCIAS NATURALES 2022</t>
  </si>
  <si>
    <t>14.2. PORCENTAJE PROMEDIO DE RESPUESTAS INCORRECTAS EN CADA APRENDIZAJE EVALUADO. CIENCIAS NATURALES 2021</t>
  </si>
  <si>
    <t>14.3. PORCENTAJE PROMEDIO DE RESPUESTAS INCORRECTAS EN CADA APRENDIZAJE EVALUADO. CIENCIAS NATURALES 2020</t>
  </si>
  <si>
    <t>14.4. PORCENTAJE PROMEDIO DE RESPUESTAS INCORRECTAS EN CADA APRENDIZAJE EVALUADO. CIENCIAS NATURALES 2019.</t>
  </si>
  <si>
    <t>14.5. PORCENTAJE PROMEDIO DE RESPUESTAS INCORRECTAS EN CADA APRENDIZAJE EVALUADO. CIENCIAS NATURALES 2018.</t>
  </si>
  <si>
    <t>14. PORCENTAJE PROMEDIO DE RESPUESTAS INCORRECTAS EN CADA APRENDIZAJE EVALUADO. CIENCIAS NATURALES 2023</t>
  </si>
  <si>
    <t>Identificar las características de algunos fenómenos de la naturaleza basado en el análisis de información y conceptos
propios del conocimiento científico. - CTS</t>
  </si>
  <si>
    <t>Derivar conclusiones para algunos fenómenos de la naturaleza basándose en conocimientos científicos y en la evidencia de su propia investigación y de la de otros. - Procesos vivos</t>
  </si>
  <si>
    <t>Observar y relacionar patrones en los datos para evaluar las predicciones. - Procesos físicos</t>
  </si>
  <si>
    <t>Identificar las características  de algunos fenómenos de la naturaleza basado en el análisis de información  y  conceptos propios del conocimiento científico. Procesos químicos</t>
  </si>
  <si>
    <t>Analizar  el potencial del uso de recursos  naturales  o artefactos  y sus efectos sobre el entorno y la salud , así como las posibilidades de desarrollo para las comunidades. - CTS</t>
  </si>
  <si>
    <t xml:space="preserve">Explicar cómo ocurren algunos fenómenos de la naturaleza basado en observaciones, en patrones y en conceptos propios del conocimiento científico. - Procesos vivos
</t>
  </si>
  <si>
    <t>Observar y relacionar patrones en los datos para evaluar las predicciones. - Procesos vivos</t>
  </si>
  <si>
    <t>Identificar las características de algunos fenómenos de la naturaleza basado en el análisis de información y conceptos
propios del conocimiento científico. - Procesos físicos</t>
  </si>
  <si>
    <t>Identificar las características  de algunos fenómenos de la naturaleza basado en el análisis de información  y  conceptos propios del conocimiento científico. CTS</t>
  </si>
  <si>
    <t>Utilizar algunas habilidades de pensamiento y de procedimiento para evaluar predicciones - Procesos químico</t>
  </si>
  <si>
    <t>Comprender que a partir de la investigación científica se  Construyen explicaciones sobre el mundo natural. - Procesos vivos</t>
  </si>
  <si>
    <t>Identificar las características de algunos fenómenos de la naturaleza basado en el análisis de información y conceptos
propios del conocimiento científico. - Procesos vivos</t>
  </si>
  <si>
    <t>Explicar cómo ocurren algunos fenómenos de la naturaleza basado en observaciones, en patrones y en conceptos propios del conocimiento científico. - Procesos vivos</t>
  </si>
  <si>
    <t>Identificar las características  de algunos fenómenos de la naturaleza basado en el análisis de información  y  conceptos propios del conocimiento científico. Procesos vivos</t>
  </si>
  <si>
    <t>Observar y relacionar patrones en los datos para evaluar las predicciones. - Procesos químicos</t>
  </si>
  <si>
    <t xml:space="preserve">Comprender que a partir de la investigación científica se construyen explicaciones sobre el mundo natural. - Procesos químicos
</t>
  </si>
  <si>
    <t>Observar y relacionar patrones en los datos para evaluar las predicciones Procesos químicos</t>
  </si>
  <si>
    <t>Explicar cómo ocurren algunos fenómenos de la naturaleza basado en observaciones, en patrones y  en conceptos propios del conocimiento científico. - Procesos físicos</t>
  </si>
  <si>
    <t>Asociar fenómenos naturales con conceptos propios del conocimiento científico. - Procesos físicos</t>
  </si>
  <si>
    <t>Comprender que a partir de la investigación científica se construyen explicaciones sobre el mundo natural. - Procesos físicos</t>
  </si>
  <si>
    <t>Comprender que a partir de la investigación científica se construyen explicaciones sobre el mundo natural. Procesos físicos</t>
  </si>
  <si>
    <t>Utilizar algunas habilidades de pensamiento y de procedimiento para evaluar predicciones - Procesos vivos</t>
  </si>
  <si>
    <t>Analizar el potencial del uso de recursos naturales o artefactos y sus efectos sobre el entorno y la salud , así como las posibilidades de desarrollo para las comunidades. - CTS</t>
  </si>
  <si>
    <t>Comprender que a partir de la investigación científica se construyen explicaciones sobre el mundo natural. -Procesos químicos</t>
  </si>
  <si>
    <t>Utilizar algunas habilidades de pensamiento y de procedimiento para evaluar predicciones - Procesos físicos</t>
  </si>
  <si>
    <t>Modelar fenómenos de la naturaleza basado en el análisis de variables, la relación entre dos o más conceptos del conocimiento científico y de la evidencia derivada de investigaciones científicas. - Procesos vivos</t>
  </si>
  <si>
    <t>Observar y relacionar patrones en los datos para evaluar las predicciones. - procesos vivos</t>
  </si>
  <si>
    <t>Observar y relacionar patrones en los datos para evaluar las predicciones. Procesos vivos</t>
  </si>
  <si>
    <t>Derivar conclusiones para algunos fenómenos de la naturaleza basándose en conocimientos científicos y en la evidencia de su propia investigación y de la de otros. - Procesos físicos</t>
  </si>
  <si>
    <t>Utilizar algunas habilidades de pensamiento y de procedimiento para evaluar predicciones - Procesos químicos</t>
  </si>
  <si>
    <t>N.D</t>
  </si>
  <si>
    <t xml:space="preserve">Utilizar algunas habilidades de pensamiento y de procedimiento para evaluar predicciones - Procesos químicos </t>
  </si>
  <si>
    <t>Asociar fenómenos naturales con conceptos propios del conocimiento científico. - Procesos vivos</t>
  </si>
  <si>
    <t>Identificar las características  de algunos fenómenos de la naturaleza basado en el análisis de información  y  conceptos propios del conocimiento científico. Procesos físico</t>
  </si>
  <si>
    <t>Explicar cómo ocurren algunos fenómenos de la naturaleza basado en observaciones, en patrones y en conceptos propios del conocimiento científico. - Procesos físicos</t>
  </si>
  <si>
    <t>Asociar fenómenos naturales con conceptos propios del conocimiento científico. - Procesos químicos</t>
  </si>
  <si>
    <t>Asociar fenómenos naturales con cenceptos propios del conocimiento cientifico Procesos físicos</t>
  </si>
  <si>
    <t>Comprender que a partir de la investigación científica se construyen explicaciones sobre el mundo natural. - Procesos químicos</t>
  </si>
  <si>
    <t>Derivar conclusiones para algunos fenómenos de la naturaleza basándose en conocimientos científicos y en la evidencia de su propia investigación y de la de otros. - Procesos químicos</t>
  </si>
  <si>
    <t>Explicar cómo ocurren algunos
fenómenos de la naturaleza basado en
observaciones, en patrones y en
conceptos propios del conocimiento científico. - Procesos físicos</t>
  </si>
  <si>
    <t xml:space="preserve">Utilizar algunas habilidades de pensamiento y de procedimiento para
evaluar predicciones - Procesos vivos </t>
  </si>
  <si>
    <t>Identificar las características de algunos  fenómenos de la naturaleza basado en el análisis de información y conceptos
propios del conocimiento científico. - CTS</t>
  </si>
  <si>
    <t>Asociar fenómenos naturales con conceptos propios del conocimiento científico. - Procesos químico</t>
  </si>
  <si>
    <t>Modelar fenómenos de la naturaleza basado en el análisis de variables, la relación entre dos o más conceptos del conocimiento científico y de la evidencia derivada de investigaciones científicas. - Procesos físicos</t>
  </si>
  <si>
    <t>Modelar fenómenos de la naturaleza basado en el análisis de variables, la relación entre dos o más conceptos del conocimiento científico y de la evidencia derivada de investigaciones científicas. - Procesos químicos</t>
  </si>
  <si>
    <t>Explicar cómo ocurren algunos fenómenos de la naturaleza basado en
observaciones, en patrones y en conceptos propios del conocimiento
científico. - Procesos químicos</t>
  </si>
  <si>
    <t xml:space="preserve">Asociar fenómenos naturales con conceptos propios del conocimiento
científico. - Procesos químicos </t>
  </si>
  <si>
    <t>Identificar las características de algunos fenómenos de la naturaleza basado en el análisis de información y conceptos propios del conocimiento científico. - Procesos vivos</t>
  </si>
  <si>
    <t>Utilizar algunas habilidades de pensamiento y de procedimiento para
evaluar predicciones - Procesos químicos</t>
  </si>
  <si>
    <t>Explicar cómo ocurren algunos fenómenos de la naturaleza basado en observaciones, en patrones y  en conceptos propios del conocimiento científico. - Procesos vivos</t>
  </si>
  <si>
    <t>Identificar las características de algunos fenómenos de la naturaleza basado en el análisis de información y conceptos propios del conocimiento científico. - Procesos físicos</t>
  </si>
  <si>
    <t>Comprender que a partir de la investigación científica se construyen explicaciones sobre el mundo natural. Procesos químicos</t>
  </si>
  <si>
    <t>Asociar fenómenos naturales con conceptos propios del conocimiento
científico. - Procesos vivos</t>
  </si>
  <si>
    <t xml:space="preserve">Asociar fenómenos naturales con conceptos propios del conocimiento
científico. - Procesos vivos </t>
  </si>
  <si>
    <t>Identificar las características de algunos fenómenos de la naturaleza basado en el análisis de información y conceptos propios del conocimiento científico. - Procesos químicos</t>
  </si>
  <si>
    <t>Explicar cómo ocurren algunos fenómenos de la naturaleza basado en
observaciones, en patrones y en conceptos propios del conocimiento
científico. - Procesos químico</t>
  </si>
  <si>
    <t xml:space="preserve">Asociar fenómenos naturales con conceptos propios del conocimiento
científico. - Procesos físicos </t>
  </si>
  <si>
    <t>Asociar fenómenos naturales con conceptos propios del conocimiento
científico. - Procesos químicos</t>
  </si>
  <si>
    <t>Explicar cómo ocurren algunos fenómenos de la naturaleza basado en
observaciones, en patrones y en conceptos propios del conocimiento
científico. - Procesos físicos</t>
  </si>
  <si>
    <t>Utilizar algunas habilidades de pensamiento y de procedimiento para
evaluar predicciones - Procesos vivos</t>
  </si>
  <si>
    <t>Derivar conclusiones para algunos fenómenos de la naturaleza basándose en conocimientos científicos y en la evidencia de su propia investigación y de la de otros. - Procesos químico</t>
  </si>
  <si>
    <t>Identificar las características de algunos fenómenos de la naturaleza basado en el análisis de información y conceptos propios del conocimiento científico. - CTS</t>
  </si>
  <si>
    <t>Explicar cómo ocurren algunos fenómenos de la naturaleza basado en observaciones, en patrones y en conceptos propios del conocimiento científico. - Procesos químicos</t>
  </si>
  <si>
    <t>Comprender que a partir de la investigación científica se construyen
explicaciones sobre el mundo natural. - Procesos físicos</t>
  </si>
  <si>
    <t>Identificar las características de algunos
fenómenos de la naturaleza basado en el análisis de información y conceptos propios del conocimiento científico. - Procesos químicos</t>
  </si>
  <si>
    <t>Comprender que a partir de la investigación científica se construyen explicaciones sobre el mundo natural. Procesos vivos</t>
  </si>
  <si>
    <t>Analizar el potencial del uso de recursos naturales o artefactos y sus
efectos sobre el entorno y la salud , así como las posibilidades de desarrollo para las comunidades. - CTS</t>
  </si>
  <si>
    <t>Comprender que a partir de la investigación científica se construyen
explicaciones sobre el mundo natural. - Procesos vivos</t>
  </si>
  <si>
    <t>Modelar fenómenos de la naturaleza basado en el análisis de variables, la relación entre dos o más conceptos del conocimiento científico y de la evidencia derivada de investigaciones científicas. - Procesos físico</t>
  </si>
  <si>
    <t>Asociar fenómenos naturales con  conceptos propios del conocimiento científico. - Procesos vivos</t>
  </si>
  <si>
    <t>Observar y relacionar patrones en los datos para evaluar las predicciones. Procesos físicos</t>
  </si>
  <si>
    <t>Utilizar algunas habilidades de pensamiento y de procedimiento para
evaluar predicciones - Procesos físicos</t>
  </si>
  <si>
    <t>Explicar cómo ocurren algunos fenómenos de la naturaleza basado en observaciones, en patrones y  en conceptos propios del conocimiento científico. - Procesos químico</t>
  </si>
  <si>
    <t>14.1. RELACIÓN DE IE, CON PUNTAJES PROMEDIOS DE ESTUDIANTES QUE RESPONDEN INCORRECTAMENTE EL APRENDIZAJE "IExplicar cómo ocurren algunos fenómenos de la naturaleza basado en
observaciones, en patrones y en conceptos propios del conocimiento
científico. - Procesos químico"</t>
  </si>
  <si>
    <t>ESTABLECIMIETO EDUCATIVO</t>
  </si>
  <si>
    <t>INSTITUCION EDUCATIVA TECNICA LA ARADA</t>
  </si>
  <si>
    <t>INSTITUCION EDUCATIVA TECNICA PEDRO PABON PARGA</t>
  </si>
  <si>
    <t>INSTITUCION EDUCATIVA MANUEL MURILLO TORO</t>
  </si>
  <si>
    <t>INSTITUCION EDUCATIVA TECNICA CAMACHO ANGARITA</t>
  </si>
  <si>
    <t>INSTITUCION EDUCATIVA LAGUNILLA</t>
  </si>
  <si>
    <t>COLEGIO RAYITO DE LUZ (JARDIN INFANTIL)</t>
  </si>
  <si>
    <t>RELACIÓN DE IE, CON PUNTAJES PROMEDIOS DE ESTUDIANTES QUE RESPONDEN INCORRECTAMENTE EL APRENDIZAJE "Identificar las características de algunos fenómenos de la naturaleza basado en el análisis de información y conceptos propios del conocimiento científico. - Procesos físicos"</t>
  </si>
  <si>
    <t>INSTITUCIÓN EDUCATIVA</t>
  </si>
  <si>
    <t>92%</t>
  </si>
  <si>
    <t>88%</t>
  </si>
  <si>
    <t>86%</t>
  </si>
  <si>
    <t>84%</t>
  </si>
  <si>
    <t>83%</t>
  </si>
  <si>
    <t>82%</t>
  </si>
  <si>
    <t>80%</t>
  </si>
  <si>
    <t>15. PORCENTAJE DE ESTUDIANTES POR NIVELES DE DESEMPEÑO. LECTURA CRÍTICA, (2017-2022)</t>
  </si>
  <si>
    <t>15.1.  HISTORICO % DE ESTUDIANTES POR NIVELES DE DESEMPEÑO. LECTURA CRÍTICA, (2017-2023)</t>
  </si>
  <si>
    <t>LECTURA CRITICA 2023</t>
  </si>
  <si>
    <t>País/ET/</t>
  </si>
  <si>
    <t>COLOMBIA. 2017</t>
  </si>
  <si>
    <t>TOLIMA. 2017</t>
  </si>
  <si>
    <t>COLOMBIA. 2018</t>
  </si>
  <si>
    <t>TOLIMA. 2018</t>
  </si>
  <si>
    <t>COLOMBIA. 2019</t>
  </si>
  <si>
    <t>TOLIMA. 2019</t>
  </si>
  <si>
    <t>LECTURA CRITICA 2022</t>
  </si>
  <si>
    <t>COLOMBIA. 2020</t>
  </si>
  <si>
    <t>TOLIMA. 2020</t>
  </si>
  <si>
    <t>COLOMBIA. 2021</t>
  </si>
  <si>
    <t>TOLIMA. 2021</t>
  </si>
  <si>
    <t>COLOMBIA. 2022</t>
  </si>
  <si>
    <t>TOLIMA. 2022</t>
  </si>
  <si>
    <t>COLOMBIA. 2023</t>
  </si>
  <si>
    <t>TOLIMA. 2023</t>
  </si>
  <si>
    <t>LECTURA CRITICA 2021</t>
  </si>
  <si>
    <t>LECTURA CRITICA 2020</t>
  </si>
  <si>
    <t>LECTURA CRITICA 2019</t>
  </si>
  <si>
    <t>LECTURA CRITICA 2018</t>
  </si>
  <si>
    <t>LECTURA CRITICA 2017</t>
  </si>
  <si>
    <t>16. RELACION DE IE QUE REPORTAN ALTOS PORCENTAJES DE ESTUDIANTES EN EL NIVEL 1 ( QUE HACE REFERENCIA A QUE LOS ESTUDIANTES SE LIMITAN A IDENTIFICAR LAS TAREAS DEMANDADAS). EN LECTURA CRÍTICA, 2023.</t>
  </si>
  <si>
    <t>LECTURA CRITICA :2023</t>
  </si>
  <si>
    <t>Item</t>
  </si>
  <si>
    <t>Establecimientos educativos</t>
  </si>
  <si>
    <t>LECTURA CRITICA :2022</t>
  </si>
  <si>
    <t>I.E. JUAN JOSÉ</t>
  </si>
  <si>
    <t>LECTURA CRITICA :2021</t>
  </si>
  <si>
    <t>17. PORCENTAJE DE ESTUDIANTES POR NIVELES DE DESEMPEÑO. MATEMÁTICAS (2017-2023)</t>
  </si>
  <si>
    <t>17.1.  HISTORICO % DE ESTUDIANTES POR NIVELES DE DESEMPEÑO. MATEMÁTICAS (2017-2023)</t>
  </si>
  <si>
    <t>MATEMATICAS 2023</t>
  </si>
  <si>
    <t>MATEMATICAS 2022</t>
  </si>
  <si>
    <t>MATEMATICAS 2021</t>
  </si>
  <si>
    <t>MATEMATICAS 2020</t>
  </si>
  <si>
    <t>MATEMATICAS 2019</t>
  </si>
  <si>
    <t>MATEMATICAS 2018</t>
  </si>
  <si>
    <t>MATEMATICAS 2017</t>
  </si>
  <si>
    <t>18. RELACIÓN DE IE.  QUE REPORTAN ALTOS POCENTAJES DE ESTUDIANTES EN EL NIVEL 1 ( QUE HACE REFERENCIA A QUE LOS ESTUDIANTES SE LIMITAN A IDENTIFICAR LAS TAREAS DEMANDADAS)</t>
  </si>
  <si>
    <t>INSTITUCION EDUCATIVA TECNICA SIMON BOLIVAR</t>
  </si>
  <si>
    <t>19. PORCENTAJE DE ESTUDIANTES POR NIVELES DE DESEMPEÑO. CIENCIAS SOCIALES (2017-2023)</t>
  </si>
  <si>
    <t>19.1.  HISTORICO % DE ESTUDIANTES POR NIVELES DE DESEMPEÑO. CIENCIAS SOCIALES (2017-2023)</t>
  </si>
  <si>
    <t>CIENCIAS SOCIALES 2023</t>
  </si>
  <si>
    <t>CIENCIAS SOCIALES 2022</t>
  </si>
  <si>
    <t>CIENCIAS SOCIALES 2021</t>
  </si>
  <si>
    <t>CIENCIAS SOCIALES 2020</t>
  </si>
  <si>
    <t>CIENCIAS SOCIALES 2019</t>
  </si>
  <si>
    <t>CIENCIAS SOCIALES 2018</t>
  </si>
  <si>
    <t>CIENCIAS SOCIALES 2017</t>
  </si>
  <si>
    <t>20. 1 RELACIÓN DE IE QUE REPORTAN ALTOS POCENTAJES DE ESTUDIANTES EN EL NIVEL 1 ( QUE HACE REFERENCIA A QUE LOS ESTUDIANTES SE LIMITAN A IDENTIFICAR LAS TAREAS DEMANDADAS)</t>
  </si>
  <si>
    <t>Items</t>
  </si>
  <si>
    <t>INSTITUTO DE EDUCACION FORMAL  CECONTEC</t>
  </si>
  <si>
    <t>21. PORCENTAJE DE ESTUDIANTES POR NIVELES DE DESEMPEÑO. CIENCIAS NATURALES (2017-2023)</t>
  </si>
  <si>
    <t>21.1.  HISTORICO % DE ESTUDIANTES POR NIVELES DE DESEMPEÑO. CIENCIAS NATURALES (2017-2023)</t>
  </si>
  <si>
    <t>CIENCIAS NATIURALES 2023</t>
  </si>
  <si>
    <t>CIENCIAS NATIURALES 2022</t>
  </si>
  <si>
    <t>CIENCIAS NATIURALES 2021</t>
  </si>
  <si>
    <t>CIENCIAS NATIURALES 2020</t>
  </si>
  <si>
    <t>CIENCIAS NATIURALES 2019</t>
  </si>
  <si>
    <t>CIENCIAS NATIURALES 2018</t>
  </si>
  <si>
    <t>CIENCIAS NATIURALES 2017</t>
  </si>
  <si>
    <t>22. RELACIÓN DE IE QUE REPORTAN ALTOS POCENTAJES DE ESTUDIANTES EN EL NIVEL 1 ( QUE HACE REFERENCIA A QUE LOS ESTUDIANTES SE LIMITAN A IDENTIFICAR LAS TAREAS DEMANDADAS)</t>
  </si>
  <si>
    <t>CIENCIAS NATURALES 2023</t>
  </si>
  <si>
    <t>INSTITUCION EDUCATIVA TECNICA TULIO VARON</t>
  </si>
  <si>
    <t>CIENCIAS NATURALES 2022</t>
  </si>
  <si>
    <t>CIENCIAS NATURALES 2021</t>
  </si>
  <si>
    <t>23. PORCENTAJE DE ESTUDIANTES POR NIVELES DE DESEMPEÑO. INGLES (2017-2022)</t>
  </si>
  <si>
    <t>22.1.  HISTORICO % DE ESTUDIANTES POR NIVELES DE DESEMPEÑO. INGLES  (2017-2023)EN EL NIVEL A1 ( QUE HACE REFERENCIA A QUE LOS ESTUDIANTES SE LIMITAN A IDENTIFICAR LAS TAREAS DEMANDADAS)</t>
  </si>
  <si>
    <t>INGLÉS 2023</t>
  </si>
  <si>
    <t>INGLÉS 2022</t>
  </si>
  <si>
    <t>INGLÉS 2021</t>
  </si>
  <si>
    <t>INGLÉS 2020</t>
  </si>
  <si>
    <t>INGLÉS 2019</t>
  </si>
  <si>
    <t>INGLÉS 2018</t>
  </si>
  <si>
    <r>
      <t>24. RELACIÓN DE IE QUE REPORTAN ALTOS PO</t>
    </r>
    <r>
      <rPr>
        <b/>
        <u/>
        <sz val="12"/>
        <rFont val="Abadi"/>
        <family val="2"/>
      </rPr>
      <t>RC</t>
    </r>
    <r>
      <rPr>
        <b/>
        <u/>
        <sz val="12"/>
        <color theme="1"/>
        <rFont val="Abadi"/>
        <family val="2"/>
      </rPr>
      <t>ENTAJES DE ESTUDIANTES EN EL NIVEL 1 ( QUE HACE REFERENCIA A QUE LOS ESTUDIANTES SE LIMITAN A IDENTIFICAR LAS TAREAS DEMANDADAS)</t>
    </r>
  </si>
  <si>
    <t>INSTITUCION EDUCATIVA SAMARIA</t>
  </si>
  <si>
    <t>INSTITUCION EDUCATIVA TECNICA FELIPE SALAME</t>
  </si>
  <si>
    <t>INGLES 2021</t>
  </si>
  <si>
    <t>INSTITUCION EDUCATIVA SYSDATEC (SYSDATEC CENTRO DE DESARROLLO INTEGRAL SAS)</t>
  </si>
  <si>
    <t>INSTITUCION EDUCATIVA EL VERGEL</t>
  </si>
  <si>
    <t>INSTITUCION EDUCATIVA TECNICA NASAWE´SX FI´ZÑI</t>
  </si>
  <si>
    <t>25. PROMEDIO DE AREAS POR MUNICIPIO</t>
  </si>
  <si>
    <t>ANALISIS: El municipio de Honda, presentó los promedios en todas las cinco (05) superiores a los presentados por la Nación.
Fresno, Líbano, Mariquita, Alpujarra, Chaparral, Herveo y Villahermosa, presentan más de tres (03) áreas con promedios superiores a la Nación.
El municipio de Alvarado presenta promedios superiores a la ETC e inferiores a los presentados por la Nación, en todas las áreas.
Los municipios de Ambalema, Coyaima, Cunday, Natagaima, Ataco, Guamo, Lérida, Ortega, Saldaña, Suarez, Coello, Planadas, Rioblanco, y Roncesvalles, sus promedios en todas sus áreas son inferiores a la ETC.</t>
  </si>
  <si>
    <t>FUENTE: https://www.icfesinteractivo.gov.co/resultados-saber2016-web/pages/publicacionResultados/agregados/saber11/resultadosSecretarias.jsf#No-back-button</t>
  </si>
  <si>
    <t>FUENTE: http://www.icfesinteractivo.gov.co/resultados-web-saber2015/pages/publicacionResultados/agregados/resultadosSecretarias.jsf#</t>
  </si>
  <si>
    <t>AÑO. 2017</t>
  </si>
  <si>
    <t>AÑO. 2016</t>
  </si>
  <si>
    <t xml:space="preserve">MATEMÁTICAS 
</t>
  </si>
  <si>
    <t xml:space="preserve">SOCIALES Y CIUDADANAS 
</t>
  </si>
  <si>
    <t xml:space="preserve">CIENCIAS NATURALES 
</t>
  </si>
  <si>
    <t xml:space="preserve">INGLÉS 
</t>
  </si>
  <si>
    <t xml:space="preserve">COLOMBIA </t>
  </si>
  <si>
    <t>COLOMBIA (95Secretarías)</t>
  </si>
  <si>
    <t xml:space="preserve">TOLIMA </t>
  </si>
  <si>
    <t xml:space="preserve">  Municipios con promedios, iguales y/o superiores a la Nación en todas las áreas.
</t>
  </si>
  <si>
    <t>ANZOATEGUI</t>
  </si>
  <si>
    <t>ARMERO (GUAYABAL)</t>
  </si>
  <si>
    <t>CARMEN DE APICALA</t>
  </si>
  <si>
    <t>Municipios con 3 y/o 4 areas mayores al promedio de la Nación</t>
  </si>
  <si>
    <t xml:space="preserve">               Municipios con promedios, superiores a los presentados por la ETC  en todas sus áreas.</t>
  </si>
  <si>
    <t xml:space="preserve">               Municipios con promedios, inferores a los presentados por la ETC en todas sus áreas.</t>
  </si>
  <si>
    <t>LERIDA</t>
  </si>
  <si>
    <t>LIBANO</t>
  </si>
  <si>
    <t>MARIQUITA</t>
  </si>
  <si>
    <t>PURIFICACION</t>
  </si>
  <si>
    <t>SUAREZ</t>
  </si>
  <si>
    <r>
      <t xml:space="preserve">ANÁLISIS: </t>
    </r>
    <r>
      <rPr>
        <sz val="11"/>
        <color theme="1"/>
        <rFont val="Abadi"/>
        <family val="2"/>
      </rPr>
      <t xml:space="preserve"> El municipio de Herveo, presenta porcentajes superiores a los presentados por la Nación en todas las áreas. Mariquita y Líbano tienen promedios superiores a la nacion en 4 de las 5 áreas evaluadas.</t>
    </r>
    <r>
      <rPr>
        <b/>
        <sz val="11"/>
        <color rgb="FFFF0000"/>
        <rFont val="Abadi"/>
        <family val="2"/>
      </rPr>
      <t xml:space="preserve">
</t>
    </r>
    <r>
      <rPr>
        <sz val="11"/>
        <rFont val="Abadi"/>
        <family val="2"/>
      </rPr>
      <t>El municipio de Coyaima, sigue presentando los promedios más bajos, seguido de Natagaima, Rioblanco, Planadas y Suarez</t>
    </r>
  </si>
  <si>
    <r>
      <t xml:space="preserve">ANÁLISIS:  </t>
    </r>
    <r>
      <rPr>
        <sz val="11"/>
        <color theme="1"/>
        <rFont val="Abadi"/>
        <family val="2"/>
      </rPr>
      <t>Los muncipios de Fresno, Herveo, Líbano y Mariquita, se encuentran con promedios superiores en el 100% de las áreas evaluadas en las pruebas Saber 11 a  los promedios de la Nación.</t>
    </r>
    <r>
      <rPr>
        <b/>
        <sz val="11"/>
        <color rgb="FFFF0000"/>
        <rFont val="Abadi"/>
        <family val="2"/>
      </rPr>
      <t xml:space="preserve">
</t>
    </r>
    <r>
      <rPr>
        <sz val="11"/>
        <rFont val="Abadi"/>
        <family val="2"/>
      </rPr>
      <t>*Los Municipios de Coyaima y Natagaima, presentan los promedios más bajos en todas las áreas.</t>
    </r>
  </si>
  <si>
    <r>
      <t xml:space="preserve">ANALISIS: </t>
    </r>
    <r>
      <rPr>
        <sz val="11"/>
        <rFont val="Abadi"/>
        <family val="2"/>
      </rPr>
      <t>El Municipio de Herveo presenta promedios superiores a la media departamental y Nacional.
*Los Municipios de Coyaima y Ortega presentan los promedios más bajos, frente a los otros municipios.</t>
    </r>
  </si>
  <si>
    <r>
      <t xml:space="preserve">ANALISIS: </t>
    </r>
    <r>
      <rPr>
        <sz val="11"/>
        <rFont val="Abadi"/>
        <family val="2"/>
      </rPr>
      <t>Los Municipios de Líbano y Melgar presentan promedios superiores en todas a los presentados por la Nación.
*Los Municipios de Cajamarca, Herveo y Mariquita, presentan promedios superiores en cinco de las seis área superiores al promedio Nacional.
*El municipio de Coyaima presenta promedios mas bajos.</t>
    </r>
  </si>
  <si>
    <r>
      <t xml:space="preserve">ANALISIS: </t>
    </r>
    <r>
      <rPr>
        <sz val="11"/>
        <rFont val="Abadi"/>
        <family val="2"/>
      </rPr>
      <t xml:space="preserve">Los Municipios de Melgar, Mariquita y Honda, presentan en todas sus área promedios superiores a los presentados por la Nación. </t>
    </r>
    <r>
      <rPr>
        <b/>
        <sz val="11"/>
        <color rgb="FFFF0000"/>
        <rFont val="Abadi"/>
        <family val="2"/>
      </rPr>
      <t xml:space="preserve">
</t>
    </r>
    <r>
      <rPr>
        <sz val="11"/>
        <rFont val="Abadi"/>
        <family val="2"/>
      </rPr>
      <t>*Los municipios de Coyaima, Guamo y Saldaña, presentan los promedios más bajos en la mayoría de sus áreas.</t>
    </r>
  </si>
  <si>
    <t>18. CONCLUSIONES</t>
  </si>
  <si>
    <r>
      <rPr>
        <b/>
        <sz val="11"/>
        <rFont val="Calibri"/>
        <family val="2"/>
        <scheme val="minor"/>
      </rPr>
      <t>ANÁLISIS DE LOS RESULTADOS DE LAS PRUEBAS SABER 11 EN LA ETC - TOLIMA (AÑO 2023)</t>
    </r>
    <r>
      <rPr>
        <sz val="11"/>
        <rFont val="Calibri"/>
        <family val="2"/>
        <scheme val="minor"/>
      </rPr>
      <t xml:space="preserve">
Los resultados de las pruebas Saber 11 del año 2023 para la ETC - Tolima revelan un leve mejoramiento en el desempeño general, especialmente en el sector rural. Este esfuerzo ha llevado a que 9 de sus Instituciones Educativas (IE) oficiales pasen de la categoría D a la C, destacando el impacto positivo en el ámbito rural.
</t>
    </r>
    <r>
      <rPr>
        <b/>
        <sz val="11"/>
        <rFont val="Calibri"/>
        <family val="2"/>
        <scheme val="minor"/>
      </rPr>
      <t>DESEMPEÑO GENERAL</t>
    </r>
    <r>
      <rPr>
        <sz val="11"/>
        <rFont val="Calibri"/>
        <family val="2"/>
        <scheme val="minor"/>
      </rPr>
      <t xml:space="preserve">
La clasificación de las instituciones se basa en los resultados de los estudiantes en los exámenes Saber 11 durante los últimos tres años consecutivos. La ETC - Tolima presenta 9 IE en la categoría (A+), de las cuales 2 son oficiales y 7 privadas. Además, hay 13 IE en la categoría (A), con 5 oficiales y 8 privadas. Las categorías (B), (C) y (D) contienen 30, 90 y 110 IE respectivamente, distribuidas entre establecimientos oficiales y privados.
Es relevante señalar que, aunque hubo mejoras, las IE oficiales rurales aún no participan en las categorías A+ y A, que representan los niveles más altos de desempeño.
</t>
    </r>
    <r>
      <rPr>
        <b/>
        <sz val="11"/>
        <rFont val="Calibri"/>
        <family val="2"/>
        <scheme val="minor"/>
      </rPr>
      <t>COMPARACIÓN CON ENTIDADES TERRITORIALES SIMILARES</t>
    </r>
    <r>
      <rPr>
        <sz val="11"/>
        <rFont val="Calibri"/>
        <family val="2"/>
        <scheme val="minor"/>
      </rPr>
      <t xml:space="preserve">
Al comparar los resultados con otras entidades territoriales similares, se observa que Quindío, Santander y Boyacá presentan promedios superiores a la Nación en matemáticas y ciencias sociales. En ciencias naturales, Boyacá, Huila, Quindío y Santander lideran. En inglés, solo la ETC Quindío supera a la Nación. En contraste, los promedios más bajos se encuentran en las ETC Cauca, Tolima y Valle del Cauca.
</t>
    </r>
    <r>
      <rPr>
        <b/>
        <sz val="11"/>
        <rFont val="Calibri"/>
        <family val="2"/>
        <scheme val="minor"/>
      </rPr>
      <t xml:space="preserve">NIVELES DE DESEMPEÑO Y ÁREAS DE MEJORA
</t>
    </r>
    <r>
      <rPr>
        <sz val="11"/>
        <rFont val="Calibri"/>
        <family val="2"/>
        <scheme val="minor"/>
      </rPr>
      <t xml:space="preserve">Los porcentajes promedio de respuestas incorrectas en cada área muestran que, en general, hay oportunidad en todas las áreas. La lectura crítica tiene un 47% de respuestas incorrectas, matemáticas un 44%, ciencias sociales un 45% y ciencias naturales un 54%. Estos indicadores sugieren que se debe prestar especial atención a mejorar estas competencias.
En inglés, se utiliza una escala diferente, y se observa que el nivel A- tiene el 56% de participación, indicando que hay oportunidad para avanzar con acciones pertinentes a  los niveles de más alto desempeño.
</t>
    </r>
    <r>
      <rPr>
        <b/>
        <sz val="11"/>
        <rFont val="Calibri"/>
        <family val="2"/>
        <scheme val="minor"/>
      </rPr>
      <t>DESEMPEÑO POR MUNICIPIOS</t>
    </r>
    <r>
      <rPr>
        <sz val="11"/>
        <rFont val="Calibri"/>
        <family val="2"/>
        <scheme val="minor"/>
      </rPr>
      <t xml:space="preserve">
El municipio de Honda se destaca al presentar el mayor promedio en todas las áreas en comparación con la Nación. Otros municipios como Fresno, Líbano y Mariquita también sobresalen, mientras que Alvarado supera a la ETC Tolima en todas las áreas evaluadas.
Sin embargo, algunos municipios, Los municipios de Ambalema, Coyaima, Cunday, Natagaima, Ataco, Guamo, Lérida, Ortega, Saldaña, Suarez, Coello, Planadas, Rioblanco, y Roncesvalles, muestran promedios inferiores al promedio de la ETC Tolima en las 5 áreas evaluadas, sugiriendo la necesidad de intervenciones específicas.
</t>
    </r>
    <r>
      <rPr>
        <b/>
        <sz val="11"/>
        <rFont val="Calibri"/>
        <family val="2"/>
        <scheme val="minor"/>
      </rPr>
      <t>INSTITUCIONES EDUCATIVAS EN CATEGORÍA A+</t>
    </r>
    <r>
      <rPr>
        <sz val="11"/>
        <rFont val="Calibri"/>
        <family val="2"/>
        <scheme val="minor"/>
      </rPr>
      <t xml:space="preserve">
Las 9 IE en la categoría A+ incluyen las isguientes instituciones privadas como CHAPARRAL - LIC SANTA TERESITA DEL NIÑO JESUS y GIMNASIO BETH-SHARON, así como instituciones oficiales como INSTITUCION EDUCATIVA SANTA ANA y GIMNASIO MILITAR FUERZA AEREA COLOMBIANA TC. LUIS F. PINTO. Este logro destaca la diversidad de instituciones destacadas en la ETC - Tolima.
En resumen, los resultados de las pruebas Saber 11 del 2023 señalan mejoras generales en el desempeño de la ETC - Tolima, pero también evidencian áreas de oportunidad que deben abordarse para garantizar un progreso sostenido y equitativo en la educación. La comparación con otras entidades territoriales y el análisis detallado de los niveles de desempeño proporcionan elementos valiosos para la toma de decisiones en materia educativa.
</t>
    </r>
  </si>
  <si>
    <t>25,1. PROMEDIO DE ÁREAS POR MUNICIPIO - PRUEBAS SABER 11. 2023</t>
  </si>
  <si>
    <t xml:space="preserve">25,2. PROMEDIO DE ÁREAS POR MUNICIPIO - PRUEBAS SABER 11. 2022 </t>
  </si>
  <si>
    <t xml:space="preserve">25.1 PROMEDIO DE ÁREAS POR MUNICIPIO - PRUEBAS SABER 11. 2021 </t>
  </si>
  <si>
    <t xml:space="preserve">25.2. PROMEDIO DE ÁREAS POR MUNICIPIO - PRUEBAS SABER 11. 2020 </t>
  </si>
  <si>
    <t xml:space="preserve">25.3. PROMEDIO DE ÁREAS POR MUNICIPIO - PRUEBAS SABER 11. 2019 </t>
  </si>
  <si>
    <t xml:space="preserve">25.4. PROMEDIO DE ÁREAS POR MUNICIPIO - PRUEBAS SABER 11. 2018 </t>
  </si>
  <si>
    <t xml:space="preserve">25.5. PROMEDIO DE ÁREAS POR MUNICIPIO - PRUEBAS SABER 11. </t>
  </si>
  <si>
    <t>25.6. PROMEDIO DE ÁREAS POR MUNICIPIO - PRUEBAS SABER 11. 2016</t>
  </si>
  <si>
    <t>IE QUE PASAN DE CATEGORIA (D) A (C+)</t>
  </si>
  <si>
    <t>JORNADA UNICA</t>
  </si>
  <si>
    <t>CARÁCTER</t>
  </si>
  <si>
    <t>ACADEMICA</t>
  </si>
  <si>
    <t>TECNICA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</si>
</sst>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Red]0"/>
  </numFmts>
  <fonts count="83">
    <font>
      <sz val="11"/>
      <color theme="1"/>
      <name val="Calibri"/>
      <family val="2"/>
      <scheme val="minor"/>
    </font>
    <font>
      <b/>
      <sz val="15"/>
      <color theme="3"/>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6"/>
      <color theme="1"/>
      <name val="Abadi"/>
      <family val="2"/>
    </font>
    <font>
      <b/>
      <sz val="11"/>
      <color theme="1"/>
      <name val="Abadi"/>
      <family val="2"/>
    </font>
    <font>
      <sz val="11"/>
      <color theme="1"/>
      <name val="Abadi"/>
      <family val="2"/>
    </font>
    <font>
      <b/>
      <sz val="12"/>
      <color theme="1"/>
      <name val="Abadi"/>
      <family val="2"/>
    </font>
    <font>
      <b/>
      <sz val="11"/>
      <name val="Abadi"/>
      <family val="2"/>
    </font>
    <font>
      <sz val="11"/>
      <name val="Abadi"/>
      <family val="2"/>
    </font>
    <font>
      <b/>
      <sz val="11"/>
      <color rgb="FFFF0000"/>
      <name val="Abadi"/>
      <family val="2"/>
    </font>
    <font>
      <sz val="11"/>
      <color theme="1"/>
      <name val="Arial Nova"/>
      <family val="2"/>
    </font>
    <font>
      <sz val="10"/>
      <name val="Arial"/>
      <family val="2"/>
      <charset val="1"/>
    </font>
    <font>
      <sz val="11"/>
      <color indexed="8"/>
      <name val="Calibri"/>
      <family val="2"/>
      <charset val="1"/>
    </font>
    <font>
      <b/>
      <sz val="10"/>
      <name val="Abadi"/>
      <family val="2"/>
    </font>
    <font>
      <sz val="10"/>
      <name val="Abadi"/>
      <family val="2"/>
    </font>
    <font>
      <sz val="10"/>
      <color theme="1"/>
      <name val="Abadi"/>
      <family val="2"/>
    </font>
    <font>
      <sz val="10"/>
      <name val="Arial"/>
      <family val="2"/>
    </font>
    <font>
      <sz val="11"/>
      <color rgb="FFFF0000"/>
      <name val="Abadi"/>
      <family val="2"/>
    </font>
    <font>
      <b/>
      <sz val="11"/>
      <color theme="1"/>
      <name val="Arial Nova"/>
      <family val="2"/>
    </font>
    <font>
      <b/>
      <sz val="14"/>
      <color theme="1"/>
      <name val="Abadi"/>
      <family val="2"/>
    </font>
    <font>
      <sz val="11"/>
      <color indexed="8"/>
      <name val="Abadi"/>
      <family val="2"/>
    </font>
    <font>
      <b/>
      <sz val="11"/>
      <color indexed="8"/>
      <name val="Abadi"/>
      <family val="2"/>
    </font>
    <font>
      <sz val="10"/>
      <color rgb="FFFF0000"/>
      <name val="Abadi"/>
      <family val="2"/>
    </font>
    <font>
      <sz val="12"/>
      <color theme="1"/>
      <name val="Calibri"/>
      <family val="2"/>
      <scheme val="minor"/>
    </font>
    <font>
      <b/>
      <sz val="10"/>
      <color theme="1"/>
      <name val="Abadi"/>
      <family val="2"/>
    </font>
    <font>
      <b/>
      <sz val="18"/>
      <color theme="1"/>
      <name val="Abadi"/>
      <family val="2"/>
    </font>
    <font>
      <sz val="18"/>
      <color theme="1"/>
      <name val="Abadi"/>
      <family val="2"/>
    </font>
    <font>
      <sz val="14"/>
      <color theme="1"/>
      <name val="Abadi"/>
      <family val="2"/>
    </font>
    <font>
      <sz val="12"/>
      <color theme="1"/>
      <name val="Abadi"/>
      <family val="2"/>
    </font>
    <font>
      <b/>
      <sz val="9"/>
      <name val="Abadi"/>
      <family val="2"/>
    </font>
    <font>
      <b/>
      <sz val="12"/>
      <color indexed="8"/>
      <name val="Abadi"/>
      <family val="2"/>
    </font>
    <font>
      <b/>
      <sz val="12"/>
      <color rgb="FFFF0000"/>
      <name val="Abadi"/>
      <family val="2"/>
    </font>
    <font>
      <b/>
      <sz val="10"/>
      <color theme="1"/>
      <name val="Arial"/>
      <family val="2"/>
    </font>
    <font>
      <b/>
      <sz val="8"/>
      <name val="Abadi"/>
      <family val="2"/>
    </font>
    <font>
      <sz val="9"/>
      <color indexed="8"/>
      <name val="Abadi"/>
      <family val="2"/>
    </font>
    <font>
      <b/>
      <sz val="12"/>
      <name val="Abadi"/>
      <family val="2"/>
    </font>
    <font>
      <sz val="12"/>
      <name val="Abadi"/>
      <family val="2"/>
    </font>
    <font>
      <sz val="12"/>
      <color rgb="FFFF0000"/>
      <name val="Abadi"/>
      <family val="2"/>
    </font>
    <font>
      <b/>
      <sz val="10"/>
      <color rgb="FFFF0000"/>
      <name val="Abadi"/>
      <family val="2"/>
    </font>
    <font>
      <b/>
      <u/>
      <sz val="11"/>
      <color theme="1"/>
      <name val="Abadi"/>
      <family val="2"/>
    </font>
    <font>
      <u/>
      <sz val="11"/>
      <color theme="1"/>
      <name val="Abadi"/>
      <family val="2"/>
    </font>
    <font>
      <b/>
      <sz val="11"/>
      <color rgb="FFFF0000"/>
      <name val="Calibri"/>
      <family val="2"/>
      <scheme val="minor"/>
    </font>
    <font>
      <sz val="12"/>
      <name val="Calibri"/>
      <family val="2"/>
      <scheme val="minor"/>
    </font>
    <font>
      <b/>
      <sz val="10"/>
      <color indexed="8"/>
      <name val="Abadi"/>
      <family val="2"/>
    </font>
    <font>
      <b/>
      <sz val="14"/>
      <color rgb="FFFF0000"/>
      <name val="Abadi"/>
      <family val="2"/>
    </font>
    <font>
      <sz val="10"/>
      <color theme="8"/>
      <name val="Abadi"/>
      <family val="2"/>
    </font>
    <font>
      <b/>
      <sz val="12"/>
      <color rgb="FFC00000"/>
      <name val="Abadi"/>
      <family val="2"/>
    </font>
    <font>
      <b/>
      <sz val="20"/>
      <color theme="1"/>
      <name val="Abadi"/>
      <family val="2"/>
    </font>
    <font>
      <b/>
      <sz val="16"/>
      <color indexed="12"/>
      <name val="Abadi"/>
      <family val="2"/>
    </font>
    <font>
      <b/>
      <sz val="10"/>
      <color indexed="54"/>
      <name val="Abadi"/>
      <family val="2"/>
    </font>
    <font>
      <b/>
      <sz val="10"/>
      <color theme="1"/>
      <name val="Calibri"/>
      <family val="2"/>
      <scheme val="minor"/>
    </font>
    <font>
      <b/>
      <sz val="14"/>
      <color indexed="8"/>
      <name val="Abadi"/>
      <family val="2"/>
    </font>
    <font>
      <sz val="16"/>
      <name val="Abadi"/>
      <family val="2"/>
    </font>
    <font>
      <b/>
      <sz val="16"/>
      <name val="Abadi"/>
      <family val="2"/>
    </font>
    <font>
      <sz val="11"/>
      <color rgb="FF000000"/>
      <name val="Abadi"/>
      <family val="2"/>
    </font>
    <font>
      <sz val="11"/>
      <color rgb="FF222222"/>
      <name val="Abadi"/>
      <family val="2"/>
    </font>
    <font>
      <b/>
      <sz val="10"/>
      <name val="Arial"/>
      <family val="2"/>
    </font>
    <font>
      <sz val="11"/>
      <name val="Calibri"/>
      <family val="2"/>
      <scheme val="minor"/>
    </font>
    <font>
      <b/>
      <sz val="10"/>
      <color indexed="54"/>
      <name val="Arial"/>
      <family val="2"/>
    </font>
    <font>
      <sz val="11"/>
      <color indexed="12"/>
      <name val="Abadi"/>
      <family val="2"/>
    </font>
    <font>
      <b/>
      <sz val="11"/>
      <name val="Calibri"/>
      <family val="2"/>
      <scheme val="minor"/>
    </font>
    <font>
      <sz val="11"/>
      <name val="Dialog"/>
    </font>
    <font>
      <sz val="8"/>
      <color theme="1"/>
      <name val="Abadi"/>
      <family val="2"/>
    </font>
    <font>
      <b/>
      <sz val="10"/>
      <color theme="4"/>
      <name val="Arial"/>
      <family val="2"/>
    </font>
    <font>
      <b/>
      <sz val="11"/>
      <color theme="1"/>
      <name val="Arial"/>
      <family val="2"/>
    </font>
    <font>
      <sz val="11"/>
      <color theme="1"/>
      <name val="Arial"/>
      <family val="2"/>
    </font>
    <font>
      <sz val="8"/>
      <color rgb="FF222222"/>
      <name val="Verdana"/>
      <family val="2"/>
    </font>
    <font>
      <b/>
      <sz val="10"/>
      <color theme="5"/>
      <name val="Arial"/>
      <family val="2"/>
    </font>
    <font>
      <sz val="11"/>
      <color theme="5"/>
      <name val="Abadi"/>
      <family val="2"/>
    </font>
    <font>
      <u/>
      <sz val="11"/>
      <color theme="10"/>
      <name val="Calibri"/>
      <family val="2"/>
      <scheme val="minor"/>
    </font>
    <font>
      <sz val="12"/>
      <color rgb="FFFF0000"/>
      <name val="Calibri"/>
      <family val="2"/>
      <scheme val="minor"/>
    </font>
    <font>
      <b/>
      <sz val="12"/>
      <name val="Calibri"/>
      <family val="2"/>
      <scheme val="minor"/>
    </font>
    <font>
      <u/>
      <sz val="12"/>
      <name val="Abadi"/>
      <family val="2"/>
    </font>
    <font>
      <b/>
      <sz val="14"/>
      <name val="Abadi"/>
      <family val="2"/>
    </font>
    <font>
      <b/>
      <sz val="12"/>
      <color theme="1"/>
      <name val="Arial Nova"/>
      <family val="2"/>
    </font>
    <font>
      <sz val="12"/>
      <color indexed="8"/>
      <name val="Abadi"/>
      <family val="2"/>
    </font>
    <font>
      <b/>
      <u/>
      <sz val="12"/>
      <color theme="1"/>
      <name val="Abadi"/>
      <family val="2"/>
    </font>
    <font>
      <u/>
      <sz val="12"/>
      <color theme="1"/>
      <name val="Abadi"/>
      <family val="2"/>
    </font>
    <font>
      <b/>
      <u/>
      <sz val="12"/>
      <name val="Abadi"/>
      <family val="2"/>
    </font>
    <font>
      <b/>
      <sz val="22"/>
      <color theme="5" tint="-0.249977111117893"/>
      <name val="Calibri"/>
      <family val="2"/>
      <scheme val="minor"/>
    </font>
    <font>
      <sz val="10"/>
      <color theme="1"/>
      <name val="Calibri"/>
      <family val="2"/>
      <scheme val="minor"/>
    </font>
  </fonts>
  <fills count="43">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bgColor indexed="11"/>
      </patternFill>
    </fill>
    <fill>
      <patternFill patternType="solid">
        <fgColor theme="0"/>
        <bgColor indexed="16"/>
      </patternFill>
    </fill>
    <fill>
      <patternFill patternType="solid">
        <fgColor theme="0"/>
        <bgColor indexed="43"/>
      </patternFill>
    </fill>
    <fill>
      <patternFill patternType="solid">
        <fgColor theme="0"/>
        <bgColor indexed="41"/>
      </patternFill>
    </fill>
    <fill>
      <patternFill patternType="solid">
        <fgColor theme="0"/>
        <bgColor indexed="31"/>
      </patternFill>
    </fill>
    <fill>
      <patternFill patternType="solid">
        <fgColor theme="0"/>
        <bgColor indexed="15"/>
      </patternFill>
    </fill>
    <fill>
      <patternFill patternType="solid">
        <fgColor theme="0"/>
        <bgColor indexed="26"/>
      </patternFill>
    </fill>
    <fill>
      <patternFill patternType="solid">
        <fgColor theme="0"/>
        <bgColor indexed="25"/>
      </patternFill>
    </fill>
    <fill>
      <patternFill patternType="solid">
        <fgColor theme="0"/>
        <bgColor indexed="53"/>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bgColor indexed="3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0"/>
        <bgColor theme="0"/>
      </patternFill>
    </fill>
    <fill>
      <patternFill patternType="solid">
        <fgColor theme="3" tint="0.79998168889431442"/>
        <bgColor indexed="64"/>
      </patternFill>
    </fill>
    <fill>
      <patternFill patternType="solid">
        <fgColor theme="4" tint="0.79998168889431442"/>
        <bgColor indexed="26"/>
      </patternFill>
    </fill>
    <fill>
      <patternFill patternType="solid">
        <fgColor theme="3" tint="0.59999389629810485"/>
        <bgColor indexed="3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rgb="FFFFFF00"/>
        <bgColor indexed="64"/>
      </patternFill>
    </fill>
    <fill>
      <patternFill patternType="solid">
        <fgColor theme="0" tint="-0.249977111117893"/>
        <bgColor indexed="25"/>
      </patternFill>
    </fill>
    <fill>
      <patternFill patternType="solid">
        <fgColor theme="0" tint="-0.249977111117893"/>
        <bgColor indexed="26"/>
      </patternFill>
    </fill>
    <fill>
      <patternFill patternType="solid">
        <fgColor theme="5" tint="0.59999389629810485"/>
        <bgColor indexed="64"/>
      </patternFill>
    </fill>
    <fill>
      <patternFill patternType="solid">
        <fgColor theme="2"/>
        <bgColor indexed="64"/>
      </patternFill>
    </fill>
    <fill>
      <patternFill patternType="solid">
        <fgColor theme="2"/>
        <bgColor indexed="43"/>
      </patternFill>
    </fill>
    <fill>
      <patternFill patternType="solid">
        <fgColor theme="2"/>
        <bgColor indexed="11"/>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43"/>
      </patternFill>
    </fill>
    <fill>
      <patternFill patternType="solid">
        <fgColor theme="4" tint="0.79998168889431442"/>
        <bgColor indexed="53"/>
      </patternFill>
    </fill>
    <fill>
      <patternFill patternType="solid">
        <fgColor theme="4" tint="0.79998168889431442"/>
        <bgColor indexed="25"/>
      </patternFill>
    </fill>
    <fill>
      <patternFill patternType="solid">
        <fgColor theme="9" tint="0.39997558519241921"/>
        <bgColor indexed="64"/>
      </patternFill>
    </fill>
    <fill>
      <patternFill patternType="solid">
        <fgColor theme="9"/>
        <bgColor indexed="64"/>
      </patternFill>
    </fill>
    <fill>
      <patternFill patternType="solid">
        <fgColor theme="5" tint="0.39997558519241921"/>
        <bgColor indexed="64"/>
      </patternFill>
    </fill>
    <fill>
      <patternFill patternType="solid">
        <fgColor theme="0"/>
        <bgColor theme="4" tint="0.79998168889431442"/>
      </patternFill>
    </fill>
  </fills>
  <borders count="83">
    <border>
      <left/>
      <right/>
      <top/>
      <bottom/>
      <diagonal/>
    </border>
    <border>
      <left/>
      <right/>
      <top/>
      <bottom style="thick">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8"/>
      </top>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49"/>
      </left>
      <right style="thin">
        <color indexed="49"/>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top style="thin">
        <color indexed="8"/>
      </top>
      <bottom/>
      <diagonal/>
    </border>
    <border>
      <left style="thin">
        <color indexed="8"/>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3"/>
      </left>
      <right style="thin">
        <color indexed="63"/>
      </right>
      <top/>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3"/>
      </top>
      <bottom/>
      <diagonal/>
    </border>
  </borders>
  <cellStyleXfs count="6">
    <xf numFmtId="0" fontId="0" fillId="0" borderId="0"/>
    <xf numFmtId="0" fontId="1" fillId="0" borderId="1" applyNumberFormat="0" applyFill="0" applyAlignment="0" applyProtection="0"/>
    <xf numFmtId="0" fontId="13" fillId="0" borderId="0"/>
    <xf numFmtId="0" fontId="14" fillId="0" borderId="0"/>
    <xf numFmtId="0" fontId="18" fillId="0" borderId="0"/>
    <xf numFmtId="0" fontId="71" fillId="0" borderId="0" applyNumberFormat="0" applyFill="0" applyBorder="0" applyAlignment="0" applyProtection="0"/>
  </cellStyleXfs>
  <cellXfs count="980">
    <xf numFmtId="0" fontId="0" fillId="0" borderId="0" xfId="0"/>
    <xf numFmtId="0" fontId="6" fillId="3" borderId="0" xfId="0" applyFont="1" applyFill="1" applyAlignment="1">
      <alignment horizontal="center"/>
    </xf>
    <xf numFmtId="0" fontId="10" fillId="3" borderId="0" xfId="0" applyFont="1" applyFill="1"/>
    <xf numFmtId="0" fontId="7" fillId="3" borderId="0" xfId="0" applyFont="1" applyFill="1" applyAlignment="1">
      <alignment horizontal="center"/>
    </xf>
    <xf numFmtId="0" fontId="0" fillId="3" borderId="0" xfId="0" applyFill="1"/>
    <xf numFmtId="0" fontId="7" fillId="3" borderId="0" xfId="0" applyFont="1" applyFill="1"/>
    <xf numFmtId="0" fontId="16" fillId="3" borderId="20" xfId="0" applyFont="1" applyFill="1" applyBorder="1" applyAlignment="1">
      <alignment horizontal="center"/>
    </xf>
    <xf numFmtId="0" fontId="7" fillId="3" borderId="20" xfId="0" applyFont="1" applyFill="1" applyBorder="1"/>
    <xf numFmtId="0" fontId="7" fillId="3" borderId="20" xfId="0" applyFont="1" applyFill="1" applyBorder="1" applyAlignment="1">
      <alignment wrapText="1"/>
    </xf>
    <xf numFmtId="0" fontId="19" fillId="3" borderId="0" xfId="0" applyFont="1" applyFill="1"/>
    <xf numFmtId="164" fontId="7" fillId="3" borderId="0" xfId="0" applyNumberFormat="1" applyFont="1" applyFill="1"/>
    <xf numFmtId="0" fontId="6" fillId="3" borderId="0" xfId="0" applyFont="1" applyFill="1" applyAlignment="1">
      <alignment wrapText="1"/>
    </xf>
    <xf numFmtId="0" fontId="12" fillId="3" borderId="0" xfId="0" applyFont="1" applyFill="1"/>
    <xf numFmtId="0" fontId="21" fillId="3" borderId="0" xfId="0" applyFont="1" applyFill="1"/>
    <xf numFmtId="0" fontId="6" fillId="3" borderId="0" xfId="0" applyFont="1" applyFill="1"/>
    <xf numFmtId="0" fontId="17" fillId="3" borderId="0" xfId="0" applyFont="1" applyFill="1"/>
    <xf numFmtId="0" fontId="22" fillId="3" borderId="0" xfId="3" applyFont="1" applyFill="1"/>
    <xf numFmtId="1" fontId="22" fillId="11" borderId="28" xfId="3" applyNumberFormat="1" applyFont="1" applyFill="1" applyBorder="1" applyAlignment="1">
      <alignment horizontal="center"/>
    </xf>
    <xf numFmtId="0" fontId="22" fillId="11" borderId="28" xfId="3" applyFont="1" applyFill="1" applyBorder="1" applyAlignment="1">
      <alignment horizontal="center"/>
    </xf>
    <xf numFmtId="0" fontId="16" fillId="11" borderId="28" xfId="3" applyFont="1" applyFill="1" applyBorder="1" applyAlignment="1">
      <alignment horizontal="center"/>
    </xf>
    <xf numFmtId="1" fontId="16" fillId="11" borderId="28" xfId="3" applyNumberFormat="1" applyFont="1" applyFill="1" applyBorder="1" applyAlignment="1">
      <alignment horizontal="center"/>
    </xf>
    <xf numFmtId="0" fontId="22" fillId="11" borderId="0" xfId="3" applyFont="1" applyFill="1" applyAlignment="1">
      <alignment horizontal="center"/>
    </xf>
    <xf numFmtId="0" fontId="22" fillId="10" borderId="0" xfId="3" applyFont="1" applyFill="1" applyAlignment="1">
      <alignment horizontal="center"/>
    </xf>
    <xf numFmtId="0" fontId="16" fillId="11" borderId="0" xfId="3" applyFont="1" applyFill="1" applyAlignment="1">
      <alignment horizontal="center"/>
    </xf>
    <xf numFmtId="0" fontId="16" fillId="10" borderId="0" xfId="3" applyFont="1" applyFill="1" applyAlignment="1">
      <alignment horizontal="center"/>
    </xf>
    <xf numFmtId="0" fontId="24" fillId="11" borderId="28" xfId="3" applyFont="1" applyFill="1" applyBorder="1" applyAlignment="1">
      <alignment horizontal="center"/>
    </xf>
    <xf numFmtId="0" fontId="24" fillId="11" borderId="0" xfId="3" applyFont="1" applyFill="1" applyAlignment="1">
      <alignment horizontal="center"/>
    </xf>
    <xf numFmtId="1" fontId="23" fillId="10" borderId="0" xfId="3" applyNumberFormat="1" applyFont="1" applyFill="1" applyAlignment="1">
      <alignment horizontal="center"/>
    </xf>
    <xf numFmtId="164" fontId="22" fillId="11" borderId="28" xfId="3" applyNumberFormat="1" applyFont="1" applyFill="1" applyBorder="1" applyAlignment="1">
      <alignment horizontal="center"/>
    </xf>
    <xf numFmtId="164" fontId="16" fillId="11" borderId="28" xfId="3" applyNumberFormat="1" applyFont="1" applyFill="1" applyBorder="1" applyAlignment="1">
      <alignment horizontal="center"/>
    </xf>
    <xf numFmtId="1" fontId="22" fillId="10" borderId="28" xfId="3" applyNumberFormat="1" applyFont="1" applyFill="1" applyBorder="1" applyAlignment="1">
      <alignment horizontal="center"/>
    </xf>
    <xf numFmtId="0" fontId="22" fillId="10" borderId="28" xfId="3" applyFont="1" applyFill="1" applyBorder="1" applyAlignment="1">
      <alignment horizontal="center"/>
    </xf>
    <xf numFmtId="0" fontId="16" fillId="10" borderId="28" xfId="3" applyFont="1" applyFill="1" applyBorder="1" applyAlignment="1">
      <alignment horizontal="center"/>
    </xf>
    <xf numFmtId="1" fontId="16" fillId="10" borderId="28" xfId="3" applyNumberFormat="1" applyFont="1" applyFill="1" applyBorder="1" applyAlignment="1">
      <alignment horizontal="center"/>
    </xf>
    <xf numFmtId="0" fontId="24" fillId="10" borderId="28" xfId="3" applyFont="1" applyFill="1" applyBorder="1" applyAlignment="1">
      <alignment horizontal="center"/>
    </xf>
    <xf numFmtId="1" fontId="23" fillId="10" borderId="28" xfId="3" applyNumberFormat="1" applyFont="1" applyFill="1" applyBorder="1" applyAlignment="1">
      <alignment horizontal="center"/>
    </xf>
    <xf numFmtId="0" fontId="19" fillId="3" borderId="20" xfId="3" applyFont="1" applyFill="1" applyBorder="1" applyAlignment="1">
      <alignment horizontal="center"/>
    </xf>
    <xf numFmtId="1" fontId="19" fillId="3" borderId="20" xfId="3" applyNumberFormat="1" applyFont="1" applyFill="1" applyBorder="1" applyAlignment="1">
      <alignment horizontal="center"/>
    </xf>
    <xf numFmtId="0" fontId="25" fillId="3" borderId="0" xfId="0" applyFont="1" applyFill="1"/>
    <xf numFmtId="164" fontId="22" fillId="10" borderId="28" xfId="3" applyNumberFormat="1" applyFont="1" applyFill="1" applyBorder="1" applyAlignment="1">
      <alignment horizontal="center"/>
    </xf>
    <xf numFmtId="164" fontId="16" fillId="10" borderId="28" xfId="3" applyNumberFormat="1" applyFont="1" applyFill="1" applyBorder="1" applyAlignment="1">
      <alignment horizontal="center"/>
    </xf>
    <xf numFmtId="0" fontId="11" fillId="3" borderId="18" xfId="3" applyFont="1" applyFill="1" applyBorder="1"/>
    <xf numFmtId="0" fontId="11" fillId="3" borderId="0" xfId="3" applyFont="1" applyFill="1"/>
    <xf numFmtId="0" fontId="11" fillId="3" borderId="5" xfId="3" applyFont="1" applyFill="1" applyBorder="1"/>
    <xf numFmtId="0" fontId="27" fillId="3" borderId="0" xfId="0" applyFont="1" applyFill="1"/>
    <xf numFmtId="0" fontId="7" fillId="3" borderId="35" xfId="0" applyFont="1" applyFill="1" applyBorder="1"/>
    <xf numFmtId="0" fontId="7" fillId="3" borderId="20" xfId="0" applyFont="1" applyFill="1" applyBorder="1" applyAlignment="1">
      <alignment horizontal="center"/>
    </xf>
    <xf numFmtId="0" fontId="7" fillId="3" borderId="36" xfId="0" applyFont="1" applyFill="1" applyBorder="1" applyAlignment="1">
      <alignment horizontal="center"/>
    </xf>
    <xf numFmtId="0" fontId="6" fillId="3" borderId="20" xfId="0" applyFont="1" applyFill="1" applyBorder="1" applyAlignment="1">
      <alignment horizontal="center"/>
    </xf>
    <xf numFmtId="0" fontId="6" fillId="3" borderId="36" xfId="0" applyFont="1" applyFill="1" applyBorder="1" applyAlignment="1">
      <alignment horizontal="center"/>
    </xf>
    <xf numFmtId="0" fontId="7" fillId="11" borderId="20" xfId="3" applyFont="1" applyFill="1" applyBorder="1" applyAlignment="1">
      <alignment horizontal="center" wrapText="1"/>
    </xf>
    <xf numFmtId="0" fontId="7" fillId="11" borderId="36" xfId="3" applyFont="1" applyFill="1" applyBorder="1" applyAlignment="1">
      <alignment horizontal="center" wrapText="1"/>
    </xf>
    <xf numFmtId="0" fontId="7" fillId="3" borderId="38" xfId="0" applyFont="1" applyFill="1" applyBorder="1"/>
    <xf numFmtId="0" fontId="7" fillId="11" borderId="39" xfId="3" applyFont="1" applyFill="1" applyBorder="1" applyAlignment="1">
      <alignment horizontal="center" wrapText="1"/>
    </xf>
    <xf numFmtId="0" fontId="7" fillId="11" borderId="40" xfId="3" applyFont="1" applyFill="1" applyBorder="1" applyAlignment="1">
      <alignment horizontal="center" wrapText="1"/>
    </xf>
    <xf numFmtId="0" fontId="28" fillId="3" borderId="0" xfId="0" applyFont="1" applyFill="1"/>
    <xf numFmtId="0" fontId="21" fillId="3" borderId="0" xfId="0" applyFont="1" applyFill="1" applyAlignment="1">
      <alignment horizontal="center"/>
    </xf>
    <xf numFmtId="0" fontId="29" fillId="3" borderId="0" xfId="0" applyFont="1" applyFill="1"/>
    <xf numFmtId="0" fontId="8" fillId="3" borderId="0" xfId="0" applyFont="1" applyFill="1" applyAlignment="1">
      <alignment horizontal="center"/>
    </xf>
    <xf numFmtId="0" fontId="30" fillId="3" borderId="0" xfId="0" applyFont="1" applyFill="1"/>
    <xf numFmtId="0" fontId="9" fillId="10" borderId="52" xfId="3" applyFont="1" applyFill="1" applyBorder="1" applyAlignment="1">
      <alignment horizontal="left"/>
    </xf>
    <xf numFmtId="0" fontId="6" fillId="10" borderId="28" xfId="3" applyFont="1" applyFill="1" applyBorder="1" applyAlignment="1">
      <alignment horizontal="center" wrapText="1"/>
    </xf>
    <xf numFmtId="0" fontId="6" fillId="10" borderId="53" xfId="3" applyFont="1" applyFill="1" applyBorder="1" applyAlignment="1">
      <alignment horizontal="center" wrapText="1"/>
    </xf>
    <xf numFmtId="0" fontId="7" fillId="10" borderId="20" xfId="3" applyFont="1" applyFill="1" applyBorder="1" applyAlignment="1">
      <alignment horizontal="center" wrapText="1"/>
    </xf>
    <xf numFmtId="0" fontId="7" fillId="10" borderId="36" xfId="3" applyFont="1" applyFill="1" applyBorder="1" applyAlignment="1">
      <alignment horizontal="center" wrapText="1"/>
    </xf>
    <xf numFmtId="0" fontId="7" fillId="3" borderId="39" xfId="0" applyFont="1" applyFill="1" applyBorder="1" applyAlignment="1">
      <alignment horizontal="center"/>
    </xf>
    <xf numFmtId="0" fontId="7" fillId="3" borderId="40" xfId="0" applyFont="1" applyFill="1" applyBorder="1" applyAlignment="1">
      <alignment horizontal="center"/>
    </xf>
    <xf numFmtId="0" fontId="9" fillId="11" borderId="52" xfId="3" applyFont="1" applyFill="1" applyBorder="1" applyAlignment="1">
      <alignment horizontal="left"/>
    </xf>
    <xf numFmtId="0" fontId="6" fillId="11" borderId="28" xfId="3" applyFont="1" applyFill="1" applyBorder="1" applyAlignment="1">
      <alignment horizontal="center" wrapText="1"/>
    </xf>
    <xf numFmtId="0" fontId="6" fillId="11" borderId="53" xfId="3" applyFont="1" applyFill="1" applyBorder="1" applyAlignment="1">
      <alignment horizontal="center" wrapText="1"/>
    </xf>
    <xf numFmtId="0" fontId="9" fillId="11" borderId="52" xfId="2" applyFont="1" applyFill="1" applyBorder="1" applyAlignment="1">
      <alignment horizontal="left"/>
    </xf>
    <xf numFmtId="0" fontId="9" fillId="10" borderId="52" xfId="2" applyFont="1" applyFill="1" applyBorder="1" applyAlignment="1">
      <alignment horizontal="left"/>
    </xf>
    <xf numFmtId="0" fontId="23" fillId="10" borderId="28" xfId="3" applyFont="1" applyFill="1" applyBorder="1" applyAlignment="1">
      <alignment horizontal="center" wrapText="1"/>
    </xf>
    <xf numFmtId="0" fontId="9" fillId="10" borderId="62" xfId="2" applyFont="1" applyFill="1" applyBorder="1" applyAlignment="1">
      <alignment horizontal="left"/>
    </xf>
    <xf numFmtId="0" fontId="23" fillId="10" borderId="63" xfId="3" applyFont="1" applyFill="1" applyBorder="1" applyAlignment="1">
      <alignment horizontal="center" wrapText="1"/>
    </xf>
    <xf numFmtId="0" fontId="6" fillId="10" borderId="63" xfId="3" applyFont="1" applyFill="1" applyBorder="1" applyAlignment="1">
      <alignment horizontal="center" wrapText="1"/>
    </xf>
    <xf numFmtId="0" fontId="6" fillId="10" borderId="64" xfId="3" applyFont="1" applyFill="1" applyBorder="1" applyAlignment="1">
      <alignment horizontal="center" wrapText="1"/>
    </xf>
    <xf numFmtId="0" fontId="34" fillId="3" borderId="20" xfId="0" applyFont="1" applyFill="1" applyBorder="1" applyAlignment="1">
      <alignment horizontal="left" wrapText="1"/>
    </xf>
    <xf numFmtId="0" fontId="34" fillId="3" borderId="20" xfId="0" applyFont="1" applyFill="1" applyBorder="1" applyAlignment="1">
      <alignment horizontal="left"/>
    </xf>
    <xf numFmtId="9" fontId="34" fillId="3" borderId="20" xfId="0" applyNumberFormat="1" applyFont="1" applyFill="1" applyBorder="1" applyAlignment="1">
      <alignment horizontal="center"/>
    </xf>
    <xf numFmtId="9" fontId="34" fillId="3" borderId="0" xfId="0" applyNumberFormat="1" applyFont="1" applyFill="1" applyAlignment="1">
      <alignment horizontal="center"/>
    </xf>
    <xf numFmtId="0" fontId="30" fillId="3" borderId="20" xfId="0" applyFont="1" applyFill="1" applyBorder="1" applyAlignment="1">
      <alignment horizontal="left" wrapText="1"/>
    </xf>
    <xf numFmtId="9" fontId="30" fillId="3" borderId="20" xfId="0" applyNumberFormat="1" applyFont="1" applyFill="1" applyBorder="1" applyAlignment="1">
      <alignment horizontal="center" vertical="center"/>
    </xf>
    <xf numFmtId="9" fontId="10" fillId="3" borderId="20" xfId="0" applyNumberFormat="1" applyFont="1" applyFill="1" applyBorder="1" applyAlignment="1">
      <alignment horizontal="center"/>
    </xf>
    <xf numFmtId="0" fontId="9" fillId="3" borderId="20" xfId="0" applyFont="1" applyFill="1" applyBorder="1" applyAlignment="1">
      <alignment horizontal="center"/>
    </xf>
    <xf numFmtId="0" fontId="10" fillId="3" borderId="20" xfId="0" applyFont="1" applyFill="1" applyBorder="1" applyAlignment="1">
      <alignment horizontal="center"/>
    </xf>
    <xf numFmtId="0" fontId="9" fillId="3" borderId="65" xfId="0" applyFont="1" applyFill="1" applyBorder="1" applyAlignment="1">
      <alignment horizontal="left"/>
    </xf>
    <xf numFmtId="9" fontId="16" fillId="3" borderId="20" xfId="0" applyNumberFormat="1" applyFont="1" applyFill="1" applyBorder="1" applyAlignment="1">
      <alignment horizontal="center"/>
    </xf>
    <xf numFmtId="0" fontId="31" fillId="3" borderId="68" xfId="3" applyFont="1" applyFill="1" applyBorder="1" applyAlignment="1">
      <alignment horizontal="left" wrapText="1"/>
    </xf>
    <xf numFmtId="0" fontId="35" fillId="3" borderId="69" xfId="3" applyFont="1" applyFill="1" applyBorder="1" applyAlignment="1">
      <alignment horizontal="center" wrapText="1"/>
    </xf>
    <xf numFmtId="0" fontId="35" fillId="3" borderId="69" xfId="3" applyFont="1" applyFill="1" applyBorder="1" applyAlignment="1">
      <alignment horizontal="center" textRotation="90" wrapText="1"/>
    </xf>
    <xf numFmtId="0" fontId="35" fillId="3" borderId="69" xfId="3" applyFont="1" applyFill="1" applyBorder="1" applyAlignment="1">
      <alignment horizontal="center" vertical="center" wrapText="1"/>
    </xf>
    <xf numFmtId="0" fontId="35" fillId="3" borderId="23" xfId="3" applyFont="1" applyFill="1" applyBorder="1" applyAlignment="1">
      <alignment horizontal="center" wrapText="1"/>
    </xf>
    <xf numFmtId="0" fontId="35" fillId="3" borderId="23" xfId="3" applyFont="1" applyFill="1" applyBorder="1" applyAlignment="1">
      <alignment horizontal="center" textRotation="90" wrapText="1"/>
    </xf>
    <xf numFmtId="0" fontId="31" fillId="3" borderId="69" xfId="3" applyFont="1" applyFill="1" applyBorder="1" applyAlignment="1">
      <alignment horizontal="left" wrapText="1"/>
    </xf>
    <xf numFmtId="0" fontId="38" fillId="3" borderId="0" xfId="3" applyFont="1" applyFill="1"/>
    <xf numFmtId="0" fontId="15" fillId="7" borderId="74" xfId="2" applyFont="1" applyFill="1" applyBorder="1" applyAlignment="1">
      <alignment horizontal="left"/>
    </xf>
    <xf numFmtId="0" fontId="37" fillId="3" borderId="20" xfId="0" applyFont="1" applyFill="1" applyBorder="1" applyAlignment="1">
      <alignment horizontal="center"/>
    </xf>
    <xf numFmtId="0" fontId="38" fillId="3" borderId="20" xfId="3" applyFont="1" applyFill="1" applyBorder="1" applyAlignment="1">
      <alignment horizontal="center"/>
    </xf>
    <xf numFmtId="0" fontId="15" fillId="7" borderId="69" xfId="2" applyFont="1" applyFill="1" applyBorder="1" applyAlignment="1">
      <alignment horizontal="center" vertical="center" wrapText="1"/>
    </xf>
    <xf numFmtId="0" fontId="15" fillId="15" borderId="74" xfId="2" applyFont="1" applyFill="1" applyBorder="1" applyAlignment="1">
      <alignment horizontal="center" vertical="center" wrapText="1"/>
    </xf>
    <xf numFmtId="0" fontId="15" fillId="3" borderId="20" xfId="4" applyFont="1" applyFill="1" applyBorder="1" applyAlignment="1">
      <alignment horizontal="center" vertical="center"/>
    </xf>
    <xf numFmtId="0" fontId="15" fillId="6" borderId="69" xfId="2" applyFont="1" applyFill="1" applyBorder="1" applyAlignment="1">
      <alignment horizontal="center" vertical="center" wrapText="1"/>
    </xf>
    <xf numFmtId="0" fontId="15" fillId="7" borderId="71" xfId="2" applyFont="1" applyFill="1" applyBorder="1" applyAlignment="1">
      <alignment horizontal="left"/>
    </xf>
    <xf numFmtId="0" fontId="15" fillId="15" borderId="27" xfId="2" applyFont="1" applyFill="1" applyBorder="1" applyAlignment="1">
      <alignment horizontal="center" vertical="center" wrapText="1"/>
    </xf>
    <xf numFmtId="0" fontId="15" fillId="15" borderId="71" xfId="2" applyFont="1" applyFill="1" applyBorder="1" applyAlignment="1">
      <alignment horizontal="center" vertical="center" wrapText="1"/>
    </xf>
    <xf numFmtId="0" fontId="15" fillId="3" borderId="22" xfId="4" applyFont="1" applyFill="1" applyBorder="1" applyAlignment="1">
      <alignment horizontal="center" vertical="center"/>
    </xf>
    <xf numFmtId="0" fontId="15" fillId="7" borderId="24" xfId="2" applyFont="1" applyFill="1" applyBorder="1" applyAlignment="1">
      <alignment horizontal="left"/>
    </xf>
    <xf numFmtId="0" fontId="15" fillId="15" borderId="28" xfId="2" applyFont="1" applyFill="1" applyBorder="1" applyAlignment="1">
      <alignment horizontal="center" vertical="center" wrapText="1"/>
    </xf>
    <xf numFmtId="0" fontId="15" fillId="15" borderId="24" xfId="2" applyFont="1" applyFill="1" applyBorder="1" applyAlignment="1">
      <alignment horizontal="center" vertical="center" wrapText="1"/>
    </xf>
    <xf numFmtId="0" fontId="15" fillId="7" borderId="28" xfId="2" applyFont="1" applyFill="1" applyBorder="1" applyAlignment="1">
      <alignment horizontal="center" vertical="center" wrapText="1"/>
    </xf>
    <xf numFmtId="0" fontId="15" fillId="7" borderId="24" xfId="2" applyFont="1" applyFill="1" applyBorder="1" applyAlignment="1">
      <alignment horizontal="center" vertical="center" wrapText="1"/>
    </xf>
    <xf numFmtId="0" fontId="15" fillId="5" borderId="28" xfId="2" applyFont="1" applyFill="1" applyBorder="1" applyAlignment="1">
      <alignment horizontal="center" vertical="center" wrapText="1"/>
    </xf>
    <xf numFmtId="0" fontId="15" fillId="5" borderId="24" xfId="2" applyFont="1" applyFill="1" applyBorder="1" applyAlignment="1">
      <alignment horizontal="center" vertical="center" wrapText="1"/>
    </xf>
    <xf numFmtId="0" fontId="15" fillId="4" borderId="28" xfId="2" applyFont="1" applyFill="1" applyBorder="1" applyAlignment="1">
      <alignment horizontal="center" vertical="center" wrapText="1"/>
    </xf>
    <xf numFmtId="0" fontId="15" fillId="4" borderId="24" xfId="2" applyFont="1" applyFill="1" applyBorder="1" applyAlignment="1">
      <alignment horizontal="center" vertical="center" wrapText="1"/>
    </xf>
    <xf numFmtId="0" fontId="38" fillId="3" borderId="21" xfId="3" applyFont="1" applyFill="1" applyBorder="1" applyAlignment="1">
      <alignment horizontal="center"/>
    </xf>
    <xf numFmtId="0" fontId="2" fillId="3" borderId="0" xfId="0" applyFont="1" applyFill="1"/>
    <xf numFmtId="0" fontId="34" fillId="3" borderId="0" xfId="0" applyFont="1" applyFill="1" applyAlignment="1">
      <alignment horizontal="center" vertical="center"/>
    </xf>
    <xf numFmtId="0" fontId="34" fillId="3" borderId="0" xfId="0" applyFont="1" applyFill="1" applyAlignment="1">
      <alignment horizontal="center" vertical="center" wrapText="1"/>
    </xf>
    <xf numFmtId="0" fontId="34" fillId="3" borderId="0" xfId="0" applyFont="1" applyFill="1" applyAlignment="1">
      <alignment horizontal="left"/>
    </xf>
    <xf numFmtId="0" fontId="34" fillId="3" borderId="0" xfId="0" applyFont="1" applyFill="1" applyAlignment="1">
      <alignment horizontal="left" wrapText="1"/>
    </xf>
    <xf numFmtId="0" fontId="0" fillId="19" borderId="2" xfId="0" applyFill="1" applyBorder="1"/>
    <xf numFmtId="0" fontId="0" fillId="19" borderId="3" xfId="0" applyFill="1" applyBorder="1"/>
    <xf numFmtId="0" fontId="0" fillId="19" borderId="4" xfId="0" applyFill="1" applyBorder="1"/>
    <xf numFmtId="0" fontId="0" fillId="19" borderId="0" xfId="0" applyFill="1"/>
    <xf numFmtId="0" fontId="0" fillId="19" borderId="5" xfId="0" applyFill="1" applyBorder="1"/>
    <xf numFmtId="0" fontId="0" fillId="19" borderId="6" xfId="0" applyFill="1" applyBorder="1"/>
    <xf numFmtId="0" fontId="2" fillId="19" borderId="6" xfId="0" applyFont="1" applyFill="1" applyBorder="1"/>
    <xf numFmtId="0" fontId="2" fillId="19" borderId="5" xfId="0" applyFont="1" applyFill="1" applyBorder="1"/>
    <xf numFmtId="0" fontId="0" fillId="19" borderId="15" xfId="0" applyFill="1" applyBorder="1"/>
    <xf numFmtId="0" fontId="0" fillId="19" borderId="16" xfId="0" applyFill="1" applyBorder="1"/>
    <xf numFmtId="0" fontId="0" fillId="19" borderId="17" xfId="0" applyFill="1" applyBorder="1"/>
    <xf numFmtId="0" fontId="8" fillId="3" borderId="0" xfId="0" applyFont="1" applyFill="1" applyAlignment="1">
      <alignment horizontal="center" vertical="center" wrapText="1"/>
    </xf>
    <xf numFmtId="0" fontId="6" fillId="22" borderId="60" xfId="3" applyFont="1" applyFill="1" applyBorder="1"/>
    <xf numFmtId="0" fontId="7" fillId="23" borderId="0" xfId="0" applyFont="1" applyFill="1"/>
    <xf numFmtId="0" fontId="6" fillId="22" borderId="25" xfId="3" applyFont="1" applyFill="1" applyBorder="1"/>
    <xf numFmtId="0" fontId="6" fillId="22" borderId="61" xfId="3" applyFont="1" applyFill="1" applyBorder="1"/>
    <xf numFmtId="0" fontId="6" fillId="22" borderId="24" xfId="3" applyFont="1" applyFill="1" applyBorder="1"/>
    <xf numFmtId="0" fontId="23" fillId="22" borderId="60" xfId="3" applyFont="1" applyFill="1" applyBorder="1"/>
    <xf numFmtId="0" fontId="23" fillId="22" borderId="24" xfId="3" applyFont="1" applyFill="1" applyBorder="1"/>
    <xf numFmtId="0" fontId="23" fillId="22" borderId="25" xfId="3" applyFont="1" applyFill="1" applyBorder="1"/>
    <xf numFmtId="0" fontId="23" fillId="22" borderId="61" xfId="3" applyFont="1" applyFill="1" applyBorder="1"/>
    <xf numFmtId="0" fontId="30" fillId="3" borderId="0" xfId="0" applyFont="1" applyFill="1" applyAlignment="1">
      <alignment wrapText="1"/>
    </xf>
    <xf numFmtId="0" fontId="32" fillId="3" borderId="0" xfId="3" applyFont="1" applyFill="1" applyAlignment="1">
      <alignment wrapText="1"/>
    </xf>
    <xf numFmtId="0" fontId="32" fillId="3" borderId="0" xfId="3" applyFont="1" applyFill="1"/>
    <xf numFmtId="0" fontId="22" fillId="3" borderId="0" xfId="3" applyFont="1" applyFill="1" applyAlignment="1">
      <alignment wrapText="1"/>
    </xf>
    <xf numFmtId="0" fontId="33" fillId="3" borderId="0" xfId="0" applyFont="1" applyFill="1"/>
    <xf numFmtId="0" fontId="30" fillId="3" borderId="20" xfId="0" applyFont="1" applyFill="1" applyBorder="1" applyAlignment="1">
      <alignment horizontal="left" vertical="justify" wrapText="1"/>
    </xf>
    <xf numFmtId="9" fontId="30" fillId="3" borderId="20" xfId="0" applyNumberFormat="1" applyFont="1" applyFill="1" applyBorder="1" applyAlignment="1">
      <alignment horizontal="center" vertical="center" wrapText="1"/>
    </xf>
    <xf numFmtId="0" fontId="0" fillId="3" borderId="20" xfId="0" applyFill="1" applyBorder="1" applyAlignment="1">
      <alignment horizontal="center"/>
    </xf>
    <xf numFmtId="0" fontId="8" fillId="3" borderId="0" xfId="0" applyFont="1" applyFill="1" applyAlignment="1">
      <alignment vertical="center"/>
    </xf>
    <xf numFmtId="0" fontId="30" fillId="24" borderId="0" xfId="0" applyFont="1" applyFill="1" applyAlignment="1">
      <alignment wrapText="1"/>
    </xf>
    <xf numFmtId="0" fontId="30" fillId="24" borderId="0" xfId="0" applyFont="1" applyFill="1"/>
    <xf numFmtId="0" fontId="8" fillId="24" borderId="0" xfId="0" applyFont="1" applyFill="1" applyAlignment="1">
      <alignment horizontal="center" vertical="center" wrapText="1"/>
    </xf>
    <xf numFmtId="0" fontId="33" fillId="24" borderId="0" xfId="0" applyFont="1" applyFill="1" applyAlignment="1">
      <alignment wrapText="1"/>
    </xf>
    <xf numFmtId="0" fontId="30" fillId="24" borderId="20" xfId="0" applyFont="1" applyFill="1" applyBorder="1" applyAlignment="1">
      <alignment horizontal="justify" vertical="justify" wrapText="1"/>
    </xf>
    <xf numFmtId="9" fontId="30" fillId="24" borderId="20" xfId="0" applyNumberFormat="1" applyFont="1" applyFill="1" applyBorder="1" applyAlignment="1">
      <alignment horizontal="center" vertical="center" wrapText="1"/>
    </xf>
    <xf numFmtId="9" fontId="30" fillId="24" borderId="20" xfId="0" applyNumberFormat="1" applyFont="1" applyFill="1" applyBorder="1" applyAlignment="1">
      <alignment horizontal="center" vertical="center"/>
    </xf>
    <xf numFmtId="0" fontId="6" fillId="3" borderId="0" xfId="0" applyFont="1" applyFill="1" applyAlignment="1">
      <alignment horizontal="center" vertical="center" wrapText="1"/>
    </xf>
    <xf numFmtId="0" fontId="9" fillId="3" borderId="20" xfId="0" applyFont="1" applyFill="1" applyBorder="1" applyAlignment="1">
      <alignment horizontal="left"/>
    </xf>
    <xf numFmtId="0" fontId="6" fillId="3" borderId="0" xfId="0" applyFont="1" applyFill="1" applyAlignment="1">
      <alignment horizontal="left" vertical="center" wrapText="1"/>
    </xf>
    <xf numFmtId="9" fontId="10" fillId="20" borderId="20" xfId="0" applyNumberFormat="1" applyFont="1" applyFill="1" applyBorder="1" applyAlignment="1">
      <alignment horizontal="center"/>
    </xf>
    <xf numFmtId="0" fontId="15" fillId="3" borderId="20" xfId="0" applyFont="1" applyFill="1" applyBorder="1" applyAlignment="1">
      <alignment horizontal="left"/>
    </xf>
    <xf numFmtId="9" fontId="7" fillId="3" borderId="0" xfId="0" applyNumberFormat="1" applyFont="1" applyFill="1"/>
    <xf numFmtId="0" fontId="15" fillId="23" borderId="20" xfId="0" applyFont="1" applyFill="1" applyBorder="1" applyAlignment="1">
      <alignment horizontal="center" vertical="center" wrapText="1"/>
    </xf>
    <xf numFmtId="0" fontId="2" fillId="3" borderId="0" xfId="0" applyFont="1" applyFill="1" applyAlignment="1">
      <alignment wrapText="1"/>
    </xf>
    <xf numFmtId="0" fontId="6" fillId="3" borderId="0" xfId="0" applyFont="1" applyFill="1" applyAlignment="1">
      <alignment vertical="center" wrapText="1"/>
    </xf>
    <xf numFmtId="0" fontId="0" fillId="3" borderId="0" xfId="0" applyFill="1" applyAlignment="1">
      <alignment horizontal="left"/>
    </xf>
    <xf numFmtId="0" fontId="6" fillId="3" borderId="0" xfId="0" applyFont="1" applyFill="1" applyAlignment="1">
      <alignment vertical="center"/>
    </xf>
    <xf numFmtId="0" fontId="15" fillId="3" borderId="0" xfId="0" applyFont="1" applyFill="1" applyAlignment="1">
      <alignment horizontal="left"/>
    </xf>
    <xf numFmtId="0" fontId="0" fillId="3" borderId="20" xfId="0" applyFill="1" applyBorder="1" applyAlignment="1">
      <alignment horizontal="center" vertical="center"/>
    </xf>
    <xf numFmtId="0" fontId="41" fillId="3" borderId="0" xfId="0" applyFont="1" applyFill="1"/>
    <xf numFmtId="0" fontId="42" fillId="3" borderId="0" xfId="0" applyFont="1" applyFill="1"/>
    <xf numFmtId="0" fontId="15" fillId="11" borderId="70" xfId="2" applyFont="1" applyFill="1" applyBorder="1" applyAlignment="1">
      <alignment horizontal="left" wrapText="1"/>
    </xf>
    <xf numFmtId="0" fontId="15" fillId="6" borderId="25" xfId="2" applyFont="1" applyFill="1" applyBorder="1" applyAlignment="1">
      <alignment horizontal="left" wrapText="1"/>
    </xf>
    <xf numFmtId="0" fontId="31" fillId="3" borderId="20" xfId="3" applyFont="1" applyFill="1" applyBorder="1" applyAlignment="1">
      <alignment horizontal="left" wrapText="1"/>
    </xf>
    <xf numFmtId="0" fontId="35" fillId="3" borderId="20" xfId="3" applyFont="1" applyFill="1" applyBorder="1" applyAlignment="1">
      <alignment horizontal="center" wrapText="1"/>
    </xf>
    <xf numFmtId="0" fontId="35" fillId="3" borderId="20" xfId="3" applyFont="1" applyFill="1" applyBorder="1" applyAlignment="1">
      <alignment horizontal="center" textRotation="90" wrapText="1"/>
    </xf>
    <xf numFmtId="0" fontId="35" fillId="3" borderId="20" xfId="3" applyFont="1" applyFill="1" applyBorder="1" applyAlignment="1">
      <alignment horizontal="center" vertical="center" wrapText="1"/>
    </xf>
    <xf numFmtId="0" fontId="15" fillId="11" borderId="20" xfId="2" applyFont="1" applyFill="1" applyBorder="1" applyAlignment="1">
      <alignment horizontal="left" wrapText="1"/>
    </xf>
    <xf numFmtId="0" fontId="15" fillId="6" borderId="20" xfId="2" applyFont="1" applyFill="1" applyBorder="1" applyAlignment="1">
      <alignment horizontal="left" wrapText="1"/>
    </xf>
    <xf numFmtId="0" fontId="15" fillId="7" borderId="20" xfId="2" applyFont="1" applyFill="1" applyBorder="1" applyAlignment="1">
      <alignment horizontal="left"/>
    </xf>
    <xf numFmtId="0" fontId="7" fillId="3" borderId="0" xfId="3" applyFont="1" applyFill="1" applyAlignment="1">
      <alignment horizontal="justify" vertical="top" wrapText="1"/>
    </xf>
    <xf numFmtId="0" fontId="16" fillId="3" borderId="0" xfId="3" applyFont="1" applyFill="1"/>
    <xf numFmtId="0" fontId="11" fillId="3" borderId="46" xfId="3" applyFont="1" applyFill="1" applyBorder="1"/>
    <xf numFmtId="0" fontId="36" fillId="3" borderId="0" xfId="3" applyFont="1" applyFill="1"/>
    <xf numFmtId="0" fontId="15" fillId="11" borderId="71" xfId="2" applyFont="1" applyFill="1" applyBorder="1" applyAlignment="1">
      <alignment horizontal="left" wrapText="1"/>
    </xf>
    <xf numFmtId="0" fontId="37" fillId="11" borderId="20" xfId="2" applyFont="1" applyFill="1" applyBorder="1" applyAlignment="1">
      <alignment horizontal="center" wrapText="1"/>
    </xf>
    <xf numFmtId="0" fontId="15" fillId="11" borderId="20" xfId="2" applyFont="1" applyFill="1" applyBorder="1" applyAlignment="1">
      <alignment horizontal="center" wrapText="1"/>
    </xf>
    <xf numFmtId="0" fontId="10" fillId="3" borderId="20" xfId="3" applyFont="1" applyFill="1" applyBorder="1" applyAlignment="1">
      <alignment horizontal="center"/>
    </xf>
    <xf numFmtId="0" fontId="15" fillId="11" borderId="27" xfId="2" applyFont="1" applyFill="1" applyBorder="1" applyAlignment="1">
      <alignment horizontal="left" wrapText="1"/>
    </xf>
    <xf numFmtId="0" fontId="15" fillId="11" borderId="27" xfId="2" applyFont="1" applyFill="1" applyBorder="1" applyAlignment="1">
      <alignment horizontal="center" vertical="center" wrapText="1"/>
    </xf>
    <xf numFmtId="0" fontId="15" fillId="11" borderId="71" xfId="2" applyFont="1" applyFill="1" applyBorder="1" applyAlignment="1">
      <alignment horizontal="center" vertical="center" wrapText="1"/>
    </xf>
    <xf numFmtId="0" fontId="10" fillId="3" borderId="22" xfId="3" applyFont="1" applyFill="1" applyBorder="1" applyAlignment="1">
      <alignment horizontal="center" vertical="center"/>
    </xf>
    <xf numFmtId="0" fontId="15" fillId="11" borderId="22" xfId="2" applyFont="1" applyFill="1" applyBorder="1" applyAlignment="1">
      <alignment horizontal="center" vertical="center" wrapText="1"/>
    </xf>
    <xf numFmtId="0" fontId="15" fillId="11" borderId="72" xfId="2" applyFont="1" applyFill="1" applyBorder="1" applyAlignment="1">
      <alignment horizontal="center" vertical="center" wrapText="1"/>
    </xf>
    <xf numFmtId="0" fontId="15" fillId="6" borderId="24" xfId="2" applyFont="1" applyFill="1" applyBorder="1" applyAlignment="1">
      <alignment horizontal="left" wrapText="1"/>
    </xf>
    <xf numFmtId="0" fontId="37" fillId="6" borderId="20" xfId="2" applyFont="1" applyFill="1" applyBorder="1" applyAlignment="1">
      <alignment horizontal="center" wrapText="1"/>
    </xf>
    <xf numFmtId="0" fontId="15" fillId="6" borderId="20" xfId="2" applyFont="1" applyFill="1" applyBorder="1" applyAlignment="1">
      <alignment horizontal="center" wrapText="1"/>
    </xf>
    <xf numFmtId="0" fontId="15" fillId="6" borderId="28" xfId="2" applyFont="1" applyFill="1" applyBorder="1" applyAlignment="1">
      <alignment horizontal="left" wrapText="1"/>
    </xf>
    <xf numFmtId="0" fontId="15" fillId="6" borderId="28" xfId="2" applyFont="1" applyFill="1" applyBorder="1" applyAlignment="1">
      <alignment horizontal="center" vertical="center" wrapText="1"/>
    </xf>
    <xf numFmtId="0" fontId="15" fillId="6" borderId="24" xfId="2" applyFont="1" applyFill="1" applyBorder="1" applyAlignment="1">
      <alignment horizontal="center" vertical="center" wrapText="1"/>
    </xf>
    <xf numFmtId="0" fontId="10" fillId="3" borderId="20" xfId="3" applyFont="1" applyFill="1" applyBorder="1" applyAlignment="1">
      <alignment horizontal="center" vertical="center"/>
    </xf>
    <xf numFmtId="0" fontId="15" fillId="6" borderId="20" xfId="2" applyFont="1" applyFill="1" applyBorder="1" applyAlignment="1">
      <alignment horizontal="center" vertical="center" wrapText="1"/>
    </xf>
    <xf numFmtId="0" fontId="15" fillId="6" borderId="73" xfId="2" applyFont="1" applyFill="1" applyBorder="1" applyAlignment="1">
      <alignment horizontal="center" vertical="center" wrapText="1"/>
    </xf>
    <xf numFmtId="0" fontId="15" fillId="6" borderId="23" xfId="2" applyFont="1" applyFill="1" applyBorder="1" applyAlignment="1">
      <alignment horizontal="center" vertical="center" wrapText="1"/>
    </xf>
    <xf numFmtId="0" fontId="22" fillId="3" borderId="20" xfId="3" applyFont="1" applyFill="1" applyBorder="1" applyAlignment="1">
      <alignment horizontal="center"/>
    </xf>
    <xf numFmtId="0" fontId="15" fillId="7" borderId="69" xfId="2" applyFont="1" applyFill="1" applyBorder="1" applyAlignment="1">
      <alignment horizontal="left"/>
    </xf>
    <xf numFmtId="0" fontId="15" fillId="15" borderId="69" xfId="2" applyFont="1" applyFill="1" applyBorder="1" applyAlignment="1">
      <alignment horizontal="center" vertical="center" wrapText="1"/>
    </xf>
    <xf numFmtId="0" fontId="15" fillId="7" borderId="27" xfId="2" applyFont="1" applyFill="1" applyBorder="1" applyAlignment="1">
      <alignment horizontal="left"/>
    </xf>
    <xf numFmtId="0" fontId="39" fillId="3" borderId="20" xfId="3" applyFont="1" applyFill="1" applyBorder="1" applyAlignment="1">
      <alignment horizontal="center"/>
    </xf>
    <xf numFmtId="0" fontId="15" fillId="7" borderId="28" xfId="2" applyFont="1" applyFill="1" applyBorder="1" applyAlignment="1">
      <alignment horizontal="left"/>
    </xf>
    <xf numFmtId="0" fontId="40" fillId="5" borderId="28" xfId="2" applyFont="1" applyFill="1" applyBorder="1" applyAlignment="1">
      <alignment horizontal="center" vertical="center" wrapText="1"/>
    </xf>
    <xf numFmtId="0" fontId="40" fillId="3" borderId="20" xfId="4" applyFont="1" applyFill="1" applyBorder="1" applyAlignment="1">
      <alignment horizontal="center" vertical="center"/>
    </xf>
    <xf numFmtId="0" fontId="40" fillId="7" borderId="28" xfId="2" applyFont="1" applyFill="1" applyBorder="1" applyAlignment="1">
      <alignment horizontal="center" vertical="center" wrapText="1"/>
    </xf>
    <xf numFmtId="0" fontId="15" fillId="7" borderId="75" xfId="2" applyFont="1" applyFill="1" applyBorder="1" applyAlignment="1">
      <alignment horizontal="left"/>
    </xf>
    <xf numFmtId="0" fontId="15" fillId="7" borderId="76" xfId="2" applyFont="1" applyFill="1" applyBorder="1" applyAlignment="1">
      <alignment horizontal="left"/>
    </xf>
    <xf numFmtId="0" fontId="10" fillId="3" borderId="0" xfId="3" applyFont="1" applyFill="1"/>
    <xf numFmtId="0" fontId="16" fillId="3" borderId="0" xfId="2" applyFont="1" applyFill="1"/>
    <xf numFmtId="0" fontId="34" fillId="3" borderId="0" xfId="0" applyFont="1" applyFill="1" applyAlignment="1">
      <alignment horizontal="right"/>
    </xf>
    <xf numFmtId="0" fontId="33" fillId="3" borderId="0" xfId="0" applyFont="1" applyFill="1" applyAlignment="1">
      <alignment wrapText="1"/>
    </xf>
    <xf numFmtId="0" fontId="30" fillId="3" borderId="0" xfId="0" applyFont="1" applyFill="1" applyAlignment="1">
      <alignment horizontal="left" wrapText="1"/>
    </xf>
    <xf numFmtId="9" fontId="30" fillId="3" borderId="0" xfId="0" applyNumberFormat="1" applyFont="1" applyFill="1" applyAlignment="1">
      <alignment horizontal="center" vertical="center" wrapText="1"/>
    </xf>
    <xf numFmtId="0" fontId="7" fillId="3" borderId="0" xfId="0" applyFont="1" applyFill="1" applyAlignment="1">
      <alignment horizontal="left" vertical="top" wrapText="1"/>
    </xf>
    <xf numFmtId="0" fontId="38" fillId="3" borderId="20" xfId="1" applyFont="1" applyFill="1" applyBorder="1" applyAlignment="1">
      <alignment horizontal="center"/>
    </xf>
    <xf numFmtId="0" fontId="38" fillId="3" borderId="20" xfId="1" applyFont="1" applyFill="1" applyBorder="1" applyAlignment="1">
      <alignment horizontal="left" wrapText="1"/>
    </xf>
    <xf numFmtId="0" fontId="38" fillId="3" borderId="0" xfId="0" applyFont="1" applyFill="1"/>
    <xf numFmtId="0" fontId="32" fillId="6" borderId="0" xfId="3" applyFont="1" applyFill="1" applyAlignment="1">
      <alignment horizontal="center" vertical="center" wrapText="1"/>
    </xf>
    <xf numFmtId="1" fontId="22" fillId="11" borderId="20" xfId="3" applyNumberFormat="1" applyFont="1" applyFill="1" applyBorder="1" applyAlignment="1">
      <alignment horizontal="center"/>
    </xf>
    <xf numFmtId="0" fontId="22" fillId="11" borderId="20" xfId="3" applyFont="1" applyFill="1" applyBorder="1" applyAlignment="1">
      <alignment horizontal="center"/>
    </xf>
    <xf numFmtId="0" fontId="22" fillId="10" borderId="20" xfId="3" applyFont="1" applyFill="1" applyBorder="1" applyAlignment="1">
      <alignment horizontal="center"/>
    </xf>
    <xf numFmtId="0" fontId="16" fillId="11" borderId="20" xfId="3" applyFont="1" applyFill="1" applyBorder="1" applyAlignment="1">
      <alignment horizontal="center"/>
    </xf>
    <xf numFmtId="1" fontId="22" fillId="10" borderId="20" xfId="3" applyNumberFormat="1" applyFont="1" applyFill="1" applyBorder="1" applyAlignment="1">
      <alignment horizontal="center"/>
    </xf>
    <xf numFmtId="0" fontId="16" fillId="10" borderId="20" xfId="3" applyFont="1" applyFill="1" applyBorder="1" applyAlignment="1">
      <alignment horizontal="center"/>
    </xf>
    <xf numFmtId="1" fontId="23" fillId="10" borderId="20" xfId="3" applyNumberFormat="1" applyFont="1" applyFill="1" applyBorder="1" applyAlignment="1">
      <alignment horizontal="center"/>
    </xf>
    <xf numFmtId="0" fontId="17" fillId="3" borderId="0" xfId="0" applyFont="1" applyFill="1" applyAlignment="1">
      <alignment horizontal="left" vertical="top" wrapText="1"/>
    </xf>
    <xf numFmtId="0" fontId="46" fillId="3" borderId="0" xfId="0" applyFont="1" applyFill="1" applyAlignment="1">
      <alignment horizontal="center" vertical="center" textRotation="45"/>
    </xf>
    <xf numFmtId="0" fontId="19" fillId="3" borderId="0" xfId="0" applyFont="1" applyFill="1" applyAlignment="1">
      <alignment horizontal="left" vertical="top" wrapText="1"/>
    </xf>
    <xf numFmtId="0" fontId="11" fillId="3" borderId="0" xfId="0" applyFont="1" applyFill="1" applyAlignment="1">
      <alignment horizontal="center" vertical="center"/>
    </xf>
    <xf numFmtId="0" fontId="24" fillId="3" borderId="0" xfId="0" applyFont="1" applyFill="1" applyAlignment="1">
      <alignment horizontal="center" vertical="top" wrapText="1"/>
    </xf>
    <xf numFmtId="0" fontId="47" fillId="3" borderId="0" xfId="0" applyFont="1" applyFill="1" applyAlignment="1">
      <alignment horizontal="center" vertical="top" wrapText="1"/>
    </xf>
    <xf numFmtId="0" fontId="48" fillId="3" borderId="0" xfId="3" applyFont="1" applyFill="1"/>
    <xf numFmtId="1" fontId="22" fillId="11" borderId="0" xfId="3" applyNumberFormat="1" applyFont="1" applyFill="1" applyAlignment="1">
      <alignment horizontal="center"/>
    </xf>
    <xf numFmtId="1" fontId="22" fillId="10" borderId="0" xfId="3" applyNumberFormat="1" applyFont="1" applyFill="1" applyAlignment="1">
      <alignment horizontal="center"/>
    </xf>
    <xf numFmtId="0" fontId="24" fillId="10" borderId="0" xfId="3" applyFont="1" applyFill="1" applyAlignment="1">
      <alignment horizontal="center"/>
    </xf>
    <xf numFmtId="0" fontId="19" fillId="3" borderId="0" xfId="3" applyFont="1" applyFill="1" applyAlignment="1">
      <alignment horizontal="center"/>
    </xf>
    <xf numFmtId="0" fontId="19" fillId="3" borderId="0" xfId="3" applyFont="1" applyFill="1"/>
    <xf numFmtId="0" fontId="16" fillId="3" borderId="0" xfId="0" applyFont="1" applyFill="1" applyAlignment="1">
      <alignment horizontal="center" vertical="top" wrapText="1"/>
    </xf>
    <xf numFmtId="0" fontId="46" fillId="3" borderId="0" xfId="0" applyFont="1" applyFill="1" applyAlignment="1">
      <alignment horizontal="center" vertical="center"/>
    </xf>
    <xf numFmtId="1" fontId="22" fillId="11" borderId="50" xfId="3" applyNumberFormat="1" applyFont="1" applyFill="1" applyBorder="1" applyAlignment="1">
      <alignment horizontal="center"/>
    </xf>
    <xf numFmtId="0" fontId="22" fillId="11" borderId="27" xfId="3" applyFont="1" applyFill="1" applyBorder="1" applyAlignment="1">
      <alignment horizontal="center"/>
    </xf>
    <xf numFmtId="164" fontId="22" fillId="11" borderId="27" xfId="3" applyNumberFormat="1" applyFont="1" applyFill="1" applyBorder="1" applyAlignment="1">
      <alignment horizontal="center"/>
    </xf>
    <xf numFmtId="0" fontId="16" fillId="11" borderId="27" xfId="3" applyFont="1" applyFill="1" applyBorder="1" applyAlignment="1">
      <alignment horizontal="center"/>
    </xf>
    <xf numFmtId="164" fontId="16" fillId="11" borderId="27" xfId="3" applyNumberFormat="1" applyFont="1" applyFill="1" applyBorder="1" applyAlignment="1">
      <alignment horizontal="center"/>
    </xf>
    <xf numFmtId="164" fontId="16" fillId="11" borderId="51" xfId="3" applyNumberFormat="1" applyFont="1" applyFill="1" applyBorder="1" applyAlignment="1">
      <alignment horizontal="center"/>
    </xf>
    <xf numFmtId="1" fontId="22" fillId="10" borderId="52" xfId="3" applyNumberFormat="1" applyFont="1" applyFill="1" applyBorder="1" applyAlignment="1">
      <alignment horizontal="center"/>
    </xf>
    <xf numFmtId="164" fontId="16" fillId="10" borderId="53" xfId="3" applyNumberFormat="1" applyFont="1" applyFill="1" applyBorder="1" applyAlignment="1">
      <alignment horizontal="center"/>
    </xf>
    <xf numFmtId="1" fontId="22" fillId="11" borderId="52" xfId="3" applyNumberFormat="1" applyFont="1" applyFill="1" applyBorder="1" applyAlignment="1">
      <alignment horizontal="center"/>
    </xf>
    <xf numFmtId="164" fontId="16" fillId="11" borderId="53" xfId="3" applyNumberFormat="1" applyFont="1" applyFill="1" applyBorder="1" applyAlignment="1">
      <alignment horizontal="center"/>
    </xf>
    <xf numFmtId="1" fontId="23" fillId="10" borderId="52" xfId="3" applyNumberFormat="1" applyFont="1" applyFill="1" applyBorder="1" applyAlignment="1">
      <alignment horizontal="center"/>
    </xf>
    <xf numFmtId="1" fontId="23" fillId="10" borderId="53" xfId="3" applyNumberFormat="1" applyFont="1" applyFill="1" applyBorder="1" applyAlignment="1">
      <alignment horizontal="center"/>
    </xf>
    <xf numFmtId="0" fontId="22" fillId="3" borderId="5" xfId="3" applyFont="1" applyFill="1" applyBorder="1"/>
    <xf numFmtId="0" fontId="22" fillId="3" borderId="6" xfId="3" applyFont="1" applyFill="1" applyBorder="1"/>
    <xf numFmtId="0" fontId="19" fillId="3" borderId="54" xfId="3" applyFont="1" applyFill="1" applyBorder="1" applyAlignment="1">
      <alignment horizontal="center"/>
    </xf>
    <xf numFmtId="1" fontId="19" fillId="3" borderId="21" xfId="3" applyNumberFormat="1" applyFont="1" applyFill="1" applyBorder="1" applyAlignment="1">
      <alignment horizontal="center"/>
    </xf>
    <xf numFmtId="0" fontId="19" fillId="3" borderId="21" xfId="3" applyFont="1" applyFill="1" applyBorder="1" applyAlignment="1">
      <alignment horizontal="center"/>
    </xf>
    <xf numFmtId="0" fontId="19" fillId="3" borderId="21" xfId="3" applyFont="1" applyFill="1" applyBorder="1"/>
    <xf numFmtId="0" fontId="19" fillId="3" borderId="55" xfId="3" applyFont="1" applyFill="1" applyBorder="1"/>
    <xf numFmtId="0" fontId="22" fillId="3" borderId="0" xfId="3" applyFont="1" applyFill="1" applyAlignment="1">
      <alignment horizontal="center"/>
    </xf>
    <xf numFmtId="0" fontId="19" fillId="3" borderId="55" xfId="3" applyFont="1" applyFill="1" applyBorder="1" applyAlignment="1">
      <alignment horizontal="center"/>
    </xf>
    <xf numFmtId="0" fontId="19" fillId="3" borderId="35" xfId="3" applyFont="1" applyFill="1" applyBorder="1" applyAlignment="1">
      <alignment horizontal="center"/>
    </xf>
    <xf numFmtId="0" fontId="19" fillId="3" borderId="36" xfId="3" applyFont="1" applyFill="1" applyBorder="1" applyAlignment="1">
      <alignment horizontal="center"/>
    </xf>
    <xf numFmtId="0" fontId="7" fillId="3" borderId="15" xfId="0" applyFont="1" applyFill="1" applyBorder="1"/>
    <xf numFmtId="0" fontId="7" fillId="3" borderId="16" xfId="0" applyFont="1" applyFill="1" applyBorder="1"/>
    <xf numFmtId="0" fontId="7" fillId="3" borderId="17" xfId="0" applyFont="1" applyFill="1" applyBorder="1"/>
    <xf numFmtId="0" fontId="7" fillId="3" borderId="5" xfId="0" applyFont="1" applyFill="1" applyBorder="1"/>
    <xf numFmtId="164" fontId="22" fillId="10" borderId="53" xfId="3" applyNumberFormat="1" applyFont="1" applyFill="1" applyBorder="1" applyAlignment="1">
      <alignment horizontal="center"/>
    </xf>
    <xf numFmtId="164" fontId="22" fillId="11" borderId="53" xfId="3" applyNumberFormat="1" applyFont="1" applyFill="1" applyBorder="1" applyAlignment="1">
      <alignment horizontal="center"/>
    </xf>
    <xf numFmtId="0" fontId="37" fillId="3" borderId="0" xfId="2" applyFont="1" applyFill="1"/>
    <xf numFmtId="0" fontId="15" fillId="3" borderId="0" xfId="2" applyFont="1" applyFill="1"/>
    <xf numFmtId="0" fontId="27" fillId="3" borderId="0" xfId="0" applyFont="1" applyFill="1" applyAlignment="1">
      <alignment horizontal="center" wrapText="1"/>
    </xf>
    <xf numFmtId="0" fontId="50" fillId="3" borderId="0" xfId="0" applyFont="1" applyFill="1" applyAlignment="1">
      <alignment vertical="center"/>
    </xf>
    <xf numFmtId="0" fontId="5" fillId="3" borderId="0" xfId="0" applyFont="1" applyFill="1"/>
    <xf numFmtId="0" fontId="8" fillId="17" borderId="20" xfId="0" applyFont="1" applyFill="1" applyBorder="1"/>
    <xf numFmtId="0" fontId="15" fillId="13" borderId="20" xfId="0" applyFont="1" applyFill="1" applyBorder="1" applyAlignment="1">
      <alignment horizontal="center" vertical="center" wrapText="1"/>
    </xf>
    <xf numFmtId="0" fontId="15" fillId="3" borderId="20" xfId="0" applyFont="1" applyFill="1" applyBorder="1" applyAlignment="1">
      <alignment horizontal="center"/>
    </xf>
    <xf numFmtId="9" fontId="15" fillId="3" borderId="20" xfId="0" applyNumberFormat="1" applyFont="1" applyFill="1" applyBorder="1" applyAlignment="1">
      <alignment horizontal="center"/>
    </xf>
    <xf numFmtId="0" fontId="15" fillId="16" borderId="20" xfId="0" applyFont="1" applyFill="1" applyBorder="1" applyAlignment="1">
      <alignment horizontal="left"/>
    </xf>
    <xf numFmtId="0" fontId="15" fillId="16" borderId="20" xfId="0" applyFont="1" applyFill="1" applyBorder="1" applyAlignment="1">
      <alignment horizontal="center"/>
    </xf>
    <xf numFmtId="9" fontId="15" fillId="16" borderId="20" xfId="0" applyNumberFormat="1" applyFont="1" applyFill="1" applyBorder="1" applyAlignment="1">
      <alignment horizontal="center"/>
    </xf>
    <xf numFmtId="9" fontId="15" fillId="20" borderId="20" xfId="0" applyNumberFormat="1" applyFont="1" applyFill="1" applyBorder="1" applyAlignment="1">
      <alignment horizontal="center"/>
    </xf>
    <xf numFmtId="0" fontId="26" fillId="3" borderId="20" xfId="0" applyFont="1" applyFill="1" applyBorder="1" applyAlignment="1">
      <alignment horizontal="left"/>
    </xf>
    <xf numFmtId="9" fontId="26" fillId="3" borderId="20" xfId="0" applyNumberFormat="1" applyFont="1" applyFill="1" applyBorder="1" applyAlignment="1">
      <alignment horizontal="center"/>
    </xf>
    <xf numFmtId="0" fontId="26" fillId="3" borderId="20" xfId="0" applyFont="1" applyFill="1" applyBorder="1" applyAlignment="1">
      <alignment horizontal="center"/>
    </xf>
    <xf numFmtId="0" fontId="7" fillId="24" borderId="0" xfId="0" applyFont="1" applyFill="1"/>
    <xf numFmtId="9" fontId="7" fillId="3" borderId="20" xfId="0" applyNumberFormat="1" applyFont="1" applyFill="1" applyBorder="1" applyAlignment="1">
      <alignment horizontal="center" vertical="center"/>
    </xf>
    <xf numFmtId="9" fontId="15" fillId="14" borderId="20" xfId="0" applyNumberFormat="1" applyFont="1" applyFill="1" applyBorder="1" applyAlignment="1">
      <alignment horizontal="center"/>
    </xf>
    <xf numFmtId="0" fontId="15" fillId="3" borderId="0" xfId="0" applyFont="1" applyFill="1" applyAlignment="1">
      <alignment horizontal="center"/>
    </xf>
    <xf numFmtId="9" fontId="15" fillId="3" borderId="0" xfId="0" applyNumberFormat="1" applyFont="1" applyFill="1" applyAlignment="1">
      <alignment horizontal="center"/>
    </xf>
    <xf numFmtId="9" fontId="15" fillId="14" borderId="0" xfId="0" applyNumberFormat="1" applyFont="1" applyFill="1" applyAlignment="1">
      <alignment horizontal="center"/>
    </xf>
    <xf numFmtId="0" fontId="52" fillId="3" borderId="20" xfId="0" applyFont="1" applyFill="1" applyBorder="1" applyAlignment="1">
      <alignment horizontal="left"/>
    </xf>
    <xf numFmtId="0" fontId="52" fillId="3" borderId="20" xfId="0" applyFont="1" applyFill="1" applyBorder="1" applyAlignment="1">
      <alignment wrapText="1"/>
    </xf>
    <xf numFmtId="9" fontId="52" fillId="3" borderId="20" xfId="0" applyNumberFormat="1" applyFont="1" applyFill="1" applyBorder="1" applyAlignment="1">
      <alignment horizontal="center"/>
    </xf>
    <xf numFmtId="9" fontId="0" fillId="3" borderId="0" xfId="0" applyNumberFormat="1" applyFill="1"/>
    <xf numFmtId="0" fontId="51" fillId="3" borderId="0" xfId="0" applyFont="1" applyFill="1" applyAlignment="1">
      <alignment horizontal="center"/>
    </xf>
    <xf numFmtId="0" fontId="15" fillId="14" borderId="20" xfId="0" applyFont="1" applyFill="1" applyBorder="1" applyAlignment="1">
      <alignment horizontal="center" vertical="center" wrapText="1"/>
    </xf>
    <xf numFmtId="0" fontId="15" fillId="14" borderId="20" xfId="0" applyFont="1" applyFill="1" applyBorder="1" applyAlignment="1">
      <alignment vertical="center"/>
    </xf>
    <xf numFmtId="9" fontId="15" fillId="2" borderId="20" xfId="0" applyNumberFormat="1" applyFont="1" applyFill="1" applyBorder="1" applyAlignment="1">
      <alignment horizontal="center"/>
    </xf>
    <xf numFmtId="9" fontId="15" fillId="25" borderId="20" xfId="0" applyNumberFormat="1" applyFont="1" applyFill="1" applyBorder="1" applyAlignment="1">
      <alignment horizontal="center"/>
    </xf>
    <xf numFmtId="0" fontId="7" fillId="3" borderId="0" xfId="0" applyFont="1" applyFill="1" applyAlignment="1">
      <alignment horizontal="left" wrapText="1"/>
    </xf>
    <xf numFmtId="0" fontId="7" fillId="3" borderId="0" xfId="0" applyFont="1" applyFill="1" applyAlignment="1">
      <alignment wrapText="1"/>
    </xf>
    <xf numFmtId="0" fontId="7" fillId="3" borderId="20" xfId="0" applyFont="1" applyFill="1" applyBorder="1" applyAlignment="1">
      <alignment horizontal="center" vertical="top"/>
    </xf>
    <xf numFmtId="0" fontId="30" fillId="3" borderId="0" xfId="0" applyFont="1" applyFill="1" applyAlignment="1">
      <alignment horizontal="center" vertical="center" wrapText="1"/>
    </xf>
    <xf numFmtId="0" fontId="10" fillId="11" borderId="28" xfId="3" applyFont="1" applyFill="1" applyBorder="1" applyAlignment="1">
      <alignment horizontal="center"/>
    </xf>
    <xf numFmtId="1" fontId="10" fillId="11" borderId="28" xfId="3" applyNumberFormat="1" applyFont="1" applyFill="1" applyBorder="1" applyAlignment="1">
      <alignment horizontal="center"/>
    </xf>
    <xf numFmtId="1" fontId="10" fillId="10" borderId="28" xfId="3" applyNumberFormat="1" applyFont="1" applyFill="1" applyBorder="1" applyAlignment="1">
      <alignment horizontal="center"/>
    </xf>
    <xf numFmtId="0" fontId="10" fillId="10" borderId="28" xfId="3" applyFont="1" applyFill="1" applyBorder="1" applyAlignment="1">
      <alignment horizontal="center"/>
    </xf>
    <xf numFmtId="0" fontId="10" fillId="27" borderId="28" xfId="3" applyFont="1" applyFill="1" applyBorder="1" applyAlignment="1">
      <alignment horizontal="center"/>
    </xf>
    <xf numFmtId="0" fontId="16" fillId="27" borderId="28" xfId="3" applyFont="1" applyFill="1" applyBorder="1" applyAlignment="1">
      <alignment horizontal="center"/>
    </xf>
    <xf numFmtId="0" fontId="22" fillId="28" borderId="20" xfId="3" applyFont="1" applyFill="1" applyBorder="1" applyAlignment="1">
      <alignment horizontal="center"/>
    </xf>
    <xf numFmtId="0" fontId="16" fillId="28" borderId="20" xfId="3" applyFont="1" applyFill="1" applyBorder="1" applyAlignment="1">
      <alignment horizontal="center"/>
    </xf>
    <xf numFmtId="0" fontId="16" fillId="27" borderId="20" xfId="3" applyFont="1" applyFill="1" applyBorder="1" applyAlignment="1">
      <alignment horizontal="center"/>
    </xf>
    <xf numFmtId="0" fontId="22" fillId="27" borderId="20" xfId="3" applyFont="1" applyFill="1" applyBorder="1" applyAlignment="1">
      <alignment horizontal="center"/>
    </xf>
    <xf numFmtId="0" fontId="9" fillId="21" borderId="21" xfId="2" applyFont="1" applyFill="1" applyBorder="1" applyAlignment="1">
      <alignment horizontal="center" vertical="center" wrapText="1"/>
    </xf>
    <xf numFmtId="1" fontId="10" fillId="3" borderId="20" xfId="2" applyNumberFormat="1" applyFont="1" applyFill="1" applyBorder="1" applyAlignment="1">
      <alignment horizontal="left"/>
    </xf>
    <xf numFmtId="0" fontId="10" fillId="3" borderId="20" xfId="2" applyFont="1" applyFill="1" applyBorder="1" applyAlignment="1">
      <alignment horizontal="left"/>
    </xf>
    <xf numFmtId="0" fontId="10" fillId="4" borderId="20" xfId="2" applyFont="1" applyFill="1" applyBorder="1" applyAlignment="1">
      <alignment horizontal="left" wrapText="1"/>
    </xf>
    <xf numFmtId="0" fontId="10" fillId="4" borderId="20" xfId="2" applyFont="1" applyFill="1" applyBorder="1" applyAlignment="1">
      <alignment horizontal="left"/>
    </xf>
    <xf numFmtId="0" fontId="10" fillId="4" borderId="20" xfId="2" applyFont="1" applyFill="1" applyBorder="1" applyAlignment="1">
      <alignment horizontal="center" vertical="top"/>
    </xf>
    <xf numFmtId="0" fontId="10" fillId="3" borderId="20" xfId="2" applyFont="1" applyFill="1" applyBorder="1" applyAlignment="1">
      <alignment horizontal="center" vertical="top"/>
    </xf>
    <xf numFmtId="0" fontId="10" fillId="3" borderId="20" xfId="2" applyFont="1" applyFill="1" applyBorder="1" applyAlignment="1">
      <alignment horizontal="center" vertical="top" wrapText="1"/>
    </xf>
    <xf numFmtId="0" fontId="10" fillId="6" borderId="20" xfId="2" applyFont="1" applyFill="1" applyBorder="1" applyAlignment="1">
      <alignment horizontal="left" wrapText="1"/>
    </xf>
    <xf numFmtId="0" fontId="10" fillId="6" borderId="20" xfId="2" applyFont="1" applyFill="1" applyBorder="1" applyAlignment="1">
      <alignment horizontal="left"/>
    </xf>
    <xf numFmtId="0" fontId="10" fillId="6" borderId="20" xfId="2" applyFont="1" applyFill="1" applyBorder="1" applyAlignment="1">
      <alignment horizontal="center" vertical="top"/>
    </xf>
    <xf numFmtId="0" fontId="10" fillId="5" borderId="20" xfId="2" applyFont="1" applyFill="1" applyBorder="1" applyAlignment="1">
      <alignment horizontal="left" wrapText="1"/>
    </xf>
    <xf numFmtId="0" fontId="10" fillId="5" borderId="20" xfId="2" applyFont="1" applyFill="1" applyBorder="1" applyAlignment="1">
      <alignment horizontal="left"/>
    </xf>
    <xf numFmtId="0" fontId="10" fillId="5" borderId="20" xfId="2" applyFont="1" applyFill="1" applyBorder="1" applyAlignment="1">
      <alignment horizontal="center" vertical="top"/>
    </xf>
    <xf numFmtId="0" fontId="7" fillId="6" borderId="20" xfId="2" applyFont="1" applyFill="1" applyBorder="1" applyAlignment="1">
      <alignment horizontal="center" vertical="top"/>
    </xf>
    <xf numFmtId="0" fontId="7" fillId="3" borderId="20" xfId="2" applyFont="1" applyFill="1" applyBorder="1" applyAlignment="1">
      <alignment horizontal="center" vertical="top"/>
    </xf>
    <xf numFmtId="0" fontId="7" fillId="8" borderId="20" xfId="2" applyFont="1" applyFill="1" applyBorder="1" applyAlignment="1">
      <alignment horizontal="left" wrapText="1"/>
    </xf>
    <xf numFmtId="0" fontId="7" fillId="8" borderId="20" xfId="2" applyFont="1" applyFill="1" applyBorder="1" applyAlignment="1">
      <alignment horizontal="center" vertical="top"/>
    </xf>
    <xf numFmtId="0" fontId="10" fillId="3" borderId="19" xfId="2" applyFont="1" applyFill="1" applyBorder="1" applyAlignment="1">
      <alignment horizontal="center" vertical="top"/>
    </xf>
    <xf numFmtId="0" fontId="10" fillId="8" borderId="20" xfId="2" applyFont="1" applyFill="1" applyBorder="1" applyAlignment="1">
      <alignment horizontal="left" wrapText="1"/>
    </xf>
    <xf numFmtId="0" fontId="10" fillId="8" borderId="20" xfId="2" applyFont="1" applyFill="1" applyBorder="1" applyAlignment="1">
      <alignment horizontal="left"/>
    </xf>
    <xf numFmtId="0" fontId="10" fillId="8" borderId="20" xfId="2" applyFont="1" applyFill="1" applyBorder="1" applyAlignment="1">
      <alignment horizontal="center" vertical="top"/>
    </xf>
    <xf numFmtId="0" fontId="10" fillId="3" borderId="0" xfId="2" applyFont="1" applyFill="1" applyAlignment="1">
      <alignment horizontal="left"/>
    </xf>
    <xf numFmtId="0" fontId="7" fillId="6" borderId="20" xfId="2" applyFont="1" applyFill="1" applyBorder="1" applyAlignment="1">
      <alignment horizontal="left" wrapText="1"/>
    </xf>
    <xf numFmtId="0" fontId="7" fillId="6" borderId="20" xfId="2" applyFont="1" applyFill="1" applyBorder="1" applyAlignment="1">
      <alignment horizontal="left"/>
    </xf>
    <xf numFmtId="0" fontId="10" fillId="6" borderId="0" xfId="2" applyFont="1" applyFill="1" applyAlignment="1">
      <alignment horizontal="left" wrapText="1"/>
    </xf>
    <xf numFmtId="0" fontId="56" fillId="3" borderId="20" xfId="0" applyFont="1" applyFill="1" applyBorder="1" applyAlignment="1">
      <alignment horizontal="left" vertical="center" wrapText="1"/>
    </xf>
    <xf numFmtId="0" fontId="57" fillId="0" borderId="0" xfId="0" applyFont="1"/>
    <xf numFmtId="1" fontId="56" fillId="3" borderId="20" xfId="0" applyNumberFormat="1" applyFont="1" applyFill="1" applyBorder="1" applyAlignment="1">
      <alignment horizontal="left" vertical="center"/>
    </xf>
    <xf numFmtId="0" fontId="56" fillId="3" borderId="20" xfId="0" applyFont="1" applyFill="1" applyBorder="1" applyAlignment="1">
      <alignment horizontal="left" vertical="center"/>
    </xf>
    <xf numFmtId="1" fontId="56" fillId="3" borderId="20" xfId="0" applyNumberFormat="1" applyFont="1" applyFill="1" applyBorder="1" applyAlignment="1">
      <alignment horizontal="left" vertical="center" wrapText="1"/>
    </xf>
    <xf numFmtId="0" fontId="10" fillId="3" borderId="22" xfId="2" applyFont="1" applyFill="1" applyBorder="1" applyAlignment="1">
      <alignment horizontal="center" vertical="top"/>
    </xf>
    <xf numFmtId="0" fontId="7" fillId="5" borderId="20" xfId="2" applyFont="1" applyFill="1" applyBorder="1" applyAlignment="1">
      <alignment horizontal="left" wrapText="1"/>
    </xf>
    <xf numFmtId="0" fontId="7" fillId="5" borderId="20" xfId="2" applyFont="1" applyFill="1" applyBorder="1" applyAlignment="1">
      <alignment horizontal="left"/>
    </xf>
    <xf numFmtId="0" fontId="7" fillId="5" borderId="20" xfId="2" applyFont="1" applyFill="1" applyBorder="1" applyAlignment="1">
      <alignment horizontal="center" vertical="top"/>
    </xf>
    <xf numFmtId="0" fontId="7" fillId="4" borderId="20" xfId="2" applyFont="1" applyFill="1" applyBorder="1" applyAlignment="1">
      <alignment horizontal="left" wrapText="1"/>
    </xf>
    <xf numFmtId="0" fontId="7" fillId="4" borderId="20" xfId="2" applyFont="1" applyFill="1" applyBorder="1" applyAlignment="1">
      <alignment horizontal="left"/>
    </xf>
    <xf numFmtId="0" fontId="7" fillId="4" borderId="20" xfId="2" applyFont="1" applyFill="1" applyBorder="1" applyAlignment="1">
      <alignment horizontal="center" vertical="top"/>
    </xf>
    <xf numFmtId="0" fontId="10" fillId="7" borderId="20" xfId="2" applyFont="1" applyFill="1" applyBorder="1" applyAlignment="1">
      <alignment horizontal="left"/>
    </xf>
    <xf numFmtId="0" fontId="7" fillId="3" borderId="20" xfId="2" applyFont="1" applyFill="1" applyBorder="1" applyAlignment="1">
      <alignment horizontal="left" wrapText="1"/>
    </xf>
    <xf numFmtId="0" fontId="7" fillId="3" borderId="20" xfId="2" applyFont="1" applyFill="1" applyBorder="1" applyAlignment="1">
      <alignment horizontal="left"/>
    </xf>
    <xf numFmtId="164" fontId="7" fillId="3" borderId="20" xfId="2" applyNumberFormat="1" applyFont="1" applyFill="1" applyBorder="1" applyAlignment="1">
      <alignment horizontal="left"/>
    </xf>
    <xf numFmtId="0" fontId="7" fillId="8" borderId="20" xfId="2" applyFont="1" applyFill="1" applyBorder="1" applyAlignment="1">
      <alignment horizontal="left"/>
    </xf>
    <xf numFmtId="0" fontId="7" fillId="3" borderId="20" xfId="0" applyFont="1" applyFill="1" applyBorder="1" applyAlignment="1">
      <alignment horizontal="left" vertical="center" wrapText="1"/>
    </xf>
    <xf numFmtId="0" fontId="7" fillId="3" borderId="20" xfId="0" applyFont="1" applyFill="1" applyBorder="1" applyAlignment="1">
      <alignment horizontal="left" vertical="center"/>
    </xf>
    <xf numFmtId="0" fontId="57" fillId="0" borderId="0" xfId="0" applyFont="1" applyAlignment="1">
      <alignment horizontal="left"/>
    </xf>
    <xf numFmtId="0" fontId="57" fillId="3" borderId="20" xfId="0" applyFont="1" applyFill="1" applyBorder="1" applyAlignment="1">
      <alignment horizontal="left" vertical="center"/>
    </xf>
    <xf numFmtId="0" fontId="57" fillId="3" borderId="20" xfId="0" applyFont="1" applyFill="1" applyBorder="1" applyAlignment="1">
      <alignment wrapText="1"/>
    </xf>
    <xf numFmtId="0" fontId="7" fillId="3" borderId="20" xfId="0" applyFont="1" applyFill="1" applyBorder="1" applyAlignment="1">
      <alignment horizontal="left"/>
    </xf>
    <xf numFmtId="0" fontId="57" fillId="3" borderId="0" xfId="0" applyFont="1" applyFill="1" applyAlignment="1">
      <alignment wrapText="1"/>
    </xf>
    <xf numFmtId="0" fontId="57" fillId="3" borderId="20" xfId="0" applyFont="1" applyFill="1" applyBorder="1" applyAlignment="1">
      <alignment horizontal="left" vertical="center" wrapText="1"/>
    </xf>
    <xf numFmtId="1" fontId="10" fillId="3" borderId="20" xfId="2" applyNumberFormat="1" applyFont="1" applyFill="1" applyBorder="1" applyAlignment="1">
      <alignment horizontal="left" wrapText="1"/>
    </xf>
    <xf numFmtId="0" fontId="10" fillId="9" borderId="20" xfId="2" applyFont="1" applyFill="1" applyBorder="1" applyAlignment="1">
      <alignment horizontal="left" wrapText="1"/>
    </xf>
    <xf numFmtId="0" fontId="10" fillId="9" borderId="20" xfId="2" applyFont="1" applyFill="1" applyBorder="1" applyAlignment="1">
      <alignment horizontal="left"/>
    </xf>
    <xf numFmtId="0" fontId="10" fillId="9" borderId="20" xfId="2" applyFont="1" applyFill="1" applyBorder="1" applyAlignment="1">
      <alignment horizontal="center" vertical="top"/>
    </xf>
    <xf numFmtId="0" fontId="7" fillId="9" borderId="20" xfId="2" applyFont="1" applyFill="1" applyBorder="1" applyAlignment="1">
      <alignment horizontal="center" vertical="top"/>
    </xf>
    <xf numFmtId="0" fontId="10" fillId="3" borderId="20" xfId="2" applyFont="1" applyFill="1" applyBorder="1" applyAlignment="1">
      <alignment horizontal="left" wrapText="1"/>
    </xf>
    <xf numFmtId="1" fontId="10" fillId="3" borderId="20" xfId="0" applyNumberFormat="1" applyFont="1" applyFill="1" applyBorder="1" applyAlignment="1">
      <alignment horizontal="center" vertical="center" wrapText="1"/>
    </xf>
    <xf numFmtId="0" fontId="10" fillId="7" borderId="20" xfId="2" applyFont="1" applyFill="1" applyBorder="1" applyAlignment="1">
      <alignment horizontal="center" vertical="top"/>
    </xf>
    <xf numFmtId="0" fontId="58" fillId="3" borderId="20" xfId="0" applyFont="1" applyFill="1" applyBorder="1" applyAlignment="1">
      <alignment horizontal="left"/>
    </xf>
    <xf numFmtId="0" fontId="58" fillId="3" borderId="20" xfId="0" applyFont="1" applyFill="1" applyBorder="1" applyAlignment="1">
      <alignment horizontal="center"/>
    </xf>
    <xf numFmtId="0" fontId="58" fillId="13" borderId="20" xfId="0" applyFont="1" applyFill="1" applyBorder="1" applyAlignment="1">
      <alignment horizontal="left"/>
    </xf>
    <xf numFmtId="0" fontId="58" fillId="13" borderId="20" xfId="0" applyFont="1" applyFill="1" applyBorder="1" applyAlignment="1">
      <alignment horizontal="center"/>
    </xf>
    <xf numFmtId="0" fontId="0" fillId="3" borderId="20" xfId="0" applyFill="1" applyBorder="1"/>
    <xf numFmtId="0" fontId="60" fillId="3" borderId="20" xfId="0" applyFont="1" applyFill="1" applyBorder="1" applyAlignment="1">
      <alignment horizontal="center"/>
    </xf>
    <xf numFmtId="9" fontId="30" fillId="3" borderId="0" xfId="0" applyNumberFormat="1" applyFont="1" applyFill="1" applyAlignment="1">
      <alignment horizontal="center" vertical="center"/>
    </xf>
    <xf numFmtId="0" fontId="30" fillId="3" borderId="0" xfId="0" applyFont="1" applyFill="1" applyAlignment="1">
      <alignment horizontal="left" vertical="justify" wrapText="1"/>
    </xf>
    <xf numFmtId="0" fontId="58" fillId="26" borderId="20" xfId="0" applyFont="1" applyFill="1" applyBorder="1" applyAlignment="1">
      <alignment horizontal="center"/>
    </xf>
    <xf numFmtId="9" fontId="30" fillId="14" borderId="20" xfId="0" applyNumberFormat="1" applyFont="1" applyFill="1" applyBorder="1" applyAlignment="1">
      <alignment horizontal="center" vertical="center"/>
    </xf>
    <xf numFmtId="9" fontId="7" fillId="14" borderId="20" xfId="0" applyNumberFormat="1" applyFont="1" applyFill="1" applyBorder="1" applyAlignment="1">
      <alignment horizontal="center" vertical="center"/>
    </xf>
    <xf numFmtId="9" fontId="30" fillId="14" borderId="20" xfId="0" applyNumberFormat="1" applyFont="1" applyFill="1" applyBorder="1" applyAlignment="1">
      <alignment horizontal="center" vertical="center" wrapText="1"/>
    </xf>
    <xf numFmtId="0" fontId="58" fillId="14" borderId="20" xfId="0" applyFont="1" applyFill="1" applyBorder="1" applyAlignment="1">
      <alignment horizontal="center" vertical="center" wrapText="1"/>
    </xf>
    <xf numFmtId="9" fontId="58" fillId="3" borderId="20" xfId="0" applyNumberFormat="1" applyFont="1" applyFill="1" applyBorder="1" applyAlignment="1">
      <alignment horizontal="center"/>
    </xf>
    <xf numFmtId="9" fontId="58" fillId="14" borderId="20" xfId="0" applyNumberFormat="1" applyFont="1" applyFill="1" applyBorder="1" applyAlignment="1">
      <alignment horizontal="center"/>
    </xf>
    <xf numFmtId="0" fontId="58" fillId="3" borderId="20" xfId="0" applyFont="1" applyFill="1" applyBorder="1" applyAlignment="1">
      <alignment horizontal="right"/>
    </xf>
    <xf numFmtId="0" fontId="58" fillId="14" borderId="20" xfId="0" applyFont="1" applyFill="1" applyBorder="1" applyAlignment="1">
      <alignment horizontal="center"/>
    </xf>
    <xf numFmtId="9" fontId="58" fillId="20" borderId="20" xfId="0" applyNumberFormat="1" applyFont="1" applyFill="1" applyBorder="1" applyAlignment="1">
      <alignment horizontal="center"/>
    </xf>
    <xf numFmtId="0" fontId="58" fillId="0" borderId="20" xfId="0" applyFont="1" applyBorder="1" applyAlignment="1">
      <alignment horizontal="left" wrapText="1"/>
    </xf>
    <xf numFmtId="0" fontId="58" fillId="0" borderId="20" xfId="0" applyFont="1" applyBorder="1" applyAlignment="1">
      <alignment horizontal="left"/>
    </xf>
    <xf numFmtId="0" fontId="58" fillId="0" borderId="20" xfId="0" applyFont="1" applyBorder="1" applyAlignment="1">
      <alignment horizontal="left" vertical="top" wrapText="1"/>
    </xf>
    <xf numFmtId="9" fontId="58" fillId="0" borderId="20" xfId="0" applyNumberFormat="1" applyFont="1" applyBorder="1" applyAlignment="1">
      <alignment horizontal="center"/>
    </xf>
    <xf numFmtId="0" fontId="0" fillId="3" borderId="21" xfId="0" applyFill="1" applyBorder="1" applyAlignment="1">
      <alignment horizontal="center"/>
    </xf>
    <xf numFmtId="0" fontId="58" fillId="3" borderId="20" xfId="0" applyFont="1" applyFill="1" applyBorder="1" applyAlignment="1">
      <alignment horizontal="left" wrapText="1"/>
    </xf>
    <xf numFmtId="9" fontId="58" fillId="3" borderId="20" xfId="0" applyNumberFormat="1" applyFont="1" applyFill="1" applyBorder="1" applyAlignment="1">
      <alignment horizontal="center" wrapText="1"/>
    </xf>
    <xf numFmtId="0" fontId="10" fillId="3" borderId="20" xfId="0" applyFont="1" applyFill="1" applyBorder="1" applyAlignment="1">
      <alignment horizontal="left"/>
    </xf>
    <xf numFmtId="0" fontId="58" fillId="18" borderId="20" xfId="0" applyFont="1" applyFill="1" applyBorder="1" applyAlignment="1">
      <alignment horizontal="center"/>
    </xf>
    <xf numFmtId="0" fontId="58" fillId="29" borderId="20" xfId="0" applyFont="1" applyFill="1" applyBorder="1" applyAlignment="1">
      <alignment horizontal="center"/>
    </xf>
    <xf numFmtId="1" fontId="10" fillId="30" borderId="20" xfId="2" applyNumberFormat="1" applyFont="1" applyFill="1" applyBorder="1" applyAlignment="1">
      <alignment horizontal="left"/>
    </xf>
    <xf numFmtId="0" fontId="10" fillId="30" borderId="20" xfId="2" applyFont="1" applyFill="1" applyBorder="1" applyAlignment="1">
      <alignment horizontal="left"/>
    </xf>
    <xf numFmtId="0" fontId="10" fillId="31" borderId="20" xfId="2" applyFont="1" applyFill="1" applyBorder="1" applyAlignment="1">
      <alignment horizontal="left" wrapText="1"/>
    </xf>
    <xf numFmtId="0" fontId="10" fillId="32" borderId="20" xfId="2" applyFont="1" applyFill="1" applyBorder="1" applyAlignment="1">
      <alignment horizontal="left"/>
    </xf>
    <xf numFmtId="9" fontId="58" fillId="23" borderId="20" xfId="0" applyNumberFormat="1" applyFont="1" applyFill="1" applyBorder="1" applyAlignment="1">
      <alignment horizontal="center"/>
    </xf>
    <xf numFmtId="0" fontId="10" fillId="5" borderId="0" xfId="2" applyFont="1" applyFill="1" applyAlignment="1">
      <alignment horizontal="left" wrapText="1"/>
    </xf>
    <xf numFmtId="0" fontId="59" fillId="2" borderId="0" xfId="0" applyFont="1" applyFill="1"/>
    <xf numFmtId="0" fontId="8" fillId="3" borderId="0" xfId="0" applyFont="1" applyFill="1" applyAlignment="1">
      <alignment horizontal="center" wrapText="1"/>
    </xf>
    <xf numFmtId="0" fontId="2" fillId="3" borderId="0" xfId="0" applyFont="1" applyFill="1" applyAlignment="1">
      <alignment horizontal="center" wrapText="1"/>
    </xf>
    <xf numFmtId="0" fontId="42" fillId="3" borderId="0" xfId="0" applyFont="1" applyFill="1" applyAlignment="1">
      <alignment horizontal="center"/>
    </xf>
    <xf numFmtId="0" fontId="7" fillId="3" borderId="0" xfId="0" applyFont="1" applyFill="1" applyAlignment="1">
      <alignment vertical="center"/>
    </xf>
    <xf numFmtId="0" fontId="8" fillId="3" borderId="0" xfId="0" applyFont="1" applyFill="1"/>
    <xf numFmtId="0" fontId="58" fillId="3" borderId="20" xfId="0" applyFont="1" applyFill="1" applyBorder="1" applyAlignment="1">
      <alignment horizontal="center" vertical="center" wrapText="1"/>
    </xf>
    <xf numFmtId="0" fontId="58" fillId="17" borderId="20" xfId="0" applyFont="1" applyFill="1" applyBorder="1" applyAlignment="1">
      <alignment horizontal="left"/>
    </xf>
    <xf numFmtId="0" fontId="58" fillId="17" borderId="20" xfId="0" applyFont="1" applyFill="1" applyBorder="1" applyAlignment="1">
      <alignment horizontal="center"/>
    </xf>
    <xf numFmtId="0" fontId="64" fillId="3" borderId="0" xfId="0" applyFont="1" applyFill="1"/>
    <xf numFmtId="0" fontId="58" fillId="14" borderId="20" xfId="0" applyFont="1" applyFill="1" applyBorder="1" applyAlignment="1">
      <alignment horizontal="left"/>
    </xf>
    <xf numFmtId="9" fontId="65" fillId="3" borderId="20" xfId="0" applyNumberFormat="1" applyFont="1" applyFill="1" applyBorder="1" applyAlignment="1">
      <alignment horizontal="center"/>
    </xf>
    <xf numFmtId="9" fontId="65" fillId="14" borderId="20" xfId="0" applyNumberFormat="1" applyFont="1" applyFill="1" applyBorder="1" applyAlignment="1">
      <alignment horizontal="center"/>
    </xf>
    <xf numFmtId="9" fontId="58" fillId="26" borderId="20" xfId="0" applyNumberFormat="1" applyFont="1" applyFill="1" applyBorder="1" applyAlignment="1">
      <alignment horizontal="center"/>
    </xf>
    <xf numFmtId="9" fontId="30" fillId="3" borderId="20" xfId="0" applyNumberFormat="1" applyFont="1" applyFill="1" applyBorder="1" applyAlignment="1">
      <alignment horizontal="center" vertical="justify" wrapText="1"/>
    </xf>
    <xf numFmtId="9" fontId="30" fillId="14" borderId="20" xfId="0" applyNumberFormat="1" applyFont="1" applyFill="1" applyBorder="1" applyAlignment="1">
      <alignment horizontal="center" vertical="justify" wrapText="1"/>
    </xf>
    <xf numFmtId="0" fontId="58" fillId="34" borderId="20" xfId="0" applyFont="1" applyFill="1" applyBorder="1" applyAlignment="1">
      <alignment horizontal="left"/>
    </xf>
    <xf numFmtId="0" fontId="58" fillId="34" borderId="20" xfId="0" applyFont="1" applyFill="1" applyBorder="1" applyAlignment="1">
      <alignment horizontal="center"/>
    </xf>
    <xf numFmtId="9" fontId="58" fillId="34" borderId="20" xfId="0" applyNumberFormat="1" applyFont="1" applyFill="1" applyBorder="1" applyAlignment="1">
      <alignment horizontal="center"/>
    </xf>
    <xf numFmtId="0" fontId="58" fillId="33" borderId="20" xfId="0" applyFont="1" applyFill="1" applyBorder="1" applyAlignment="1">
      <alignment horizontal="left"/>
    </xf>
    <xf numFmtId="0" fontId="58" fillId="33" borderId="20" xfId="0" applyFont="1" applyFill="1" applyBorder="1" applyAlignment="1">
      <alignment horizontal="center"/>
    </xf>
    <xf numFmtId="9" fontId="58" fillId="33" borderId="20" xfId="0" applyNumberFormat="1" applyFont="1" applyFill="1" applyBorder="1" applyAlignment="1">
      <alignment horizontal="center"/>
    </xf>
    <xf numFmtId="0" fontId="58" fillId="34" borderId="20" xfId="0" applyFont="1" applyFill="1" applyBorder="1" applyAlignment="1">
      <alignment horizontal="left" wrapText="1"/>
    </xf>
    <xf numFmtId="0" fontId="58" fillId="33" borderId="20" xfId="0" applyFont="1" applyFill="1" applyBorder="1" applyAlignment="1">
      <alignment horizontal="left" wrapText="1"/>
    </xf>
    <xf numFmtId="0" fontId="58" fillId="14" borderId="20" xfId="0" applyFont="1" applyFill="1" applyBorder="1" applyAlignment="1">
      <alignment horizontal="left" wrapText="1"/>
    </xf>
    <xf numFmtId="0" fontId="0" fillId="34" borderId="20" xfId="0" applyFill="1" applyBorder="1" applyAlignment="1">
      <alignment wrapText="1"/>
    </xf>
    <xf numFmtId="0" fontId="0" fillId="33" borderId="20" xfId="0" applyFill="1" applyBorder="1" applyAlignment="1">
      <alignment wrapText="1"/>
    </xf>
    <xf numFmtId="0" fontId="0" fillId="14" borderId="20" xfId="0" applyFill="1" applyBorder="1" applyAlignment="1">
      <alignment wrapText="1"/>
    </xf>
    <xf numFmtId="0" fontId="38" fillId="3" borderId="20" xfId="0" applyFont="1" applyFill="1" applyBorder="1" applyAlignment="1">
      <alignment horizontal="justify" vertical="justify"/>
    </xf>
    <xf numFmtId="0" fontId="38" fillId="3" borderId="20" xfId="0" applyFont="1" applyFill="1" applyBorder="1" applyAlignment="1">
      <alignment horizontal="justify" vertical="justify" wrapText="1"/>
    </xf>
    <xf numFmtId="0" fontId="30" fillId="3" borderId="20" xfId="0" applyFont="1" applyFill="1" applyBorder="1" applyAlignment="1">
      <alignment horizontal="center" vertical="center"/>
    </xf>
    <xf numFmtId="0" fontId="30" fillId="3" borderId="20" xfId="0" applyFont="1" applyFill="1" applyBorder="1" applyAlignment="1">
      <alignment horizontal="center" vertical="center" wrapText="1"/>
    </xf>
    <xf numFmtId="0" fontId="30" fillId="14" borderId="20" xfId="0" applyFont="1" applyFill="1" applyBorder="1" applyAlignment="1">
      <alignment horizontal="center" vertical="center" wrapText="1"/>
    </xf>
    <xf numFmtId="9" fontId="58" fillId="35" borderId="20" xfId="0" applyNumberFormat="1" applyFont="1" applyFill="1" applyBorder="1" applyAlignment="1">
      <alignment horizontal="center"/>
    </xf>
    <xf numFmtId="9" fontId="30" fillId="30" borderId="20" xfId="0" applyNumberFormat="1" applyFont="1" applyFill="1" applyBorder="1" applyAlignment="1">
      <alignment horizontal="center" vertical="center" wrapText="1"/>
    </xf>
    <xf numFmtId="0" fontId="30" fillId="3" borderId="0" xfId="0" applyFont="1" applyFill="1" applyAlignment="1">
      <alignment vertical="center" wrapText="1"/>
    </xf>
    <xf numFmtId="0" fontId="58" fillId="3" borderId="20" xfId="0" applyFont="1" applyFill="1" applyBorder="1" applyAlignment="1">
      <alignment wrapText="1"/>
    </xf>
    <xf numFmtId="9" fontId="58" fillId="30" borderId="20" xfId="0" applyNumberFormat="1" applyFont="1" applyFill="1" applyBorder="1" applyAlignment="1">
      <alignment horizontal="center"/>
    </xf>
    <xf numFmtId="0" fontId="0" fillId="3" borderId="0" xfId="0" applyFill="1" applyAlignment="1">
      <alignment horizontal="justify"/>
    </xf>
    <xf numFmtId="0" fontId="2" fillId="3" borderId="0" xfId="0" applyFont="1" applyFill="1" applyAlignment="1">
      <alignment horizontal="justify"/>
    </xf>
    <xf numFmtId="0" fontId="52" fillId="3" borderId="20" xfId="0" applyFont="1" applyFill="1" applyBorder="1" applyAlignment="1">
      <alignment horizontal="justify" vertical="center"/>
    </xf>
    <xf numFmtId="0" fontId="58" fillId="3" borderId="20" xfId="0" applyFont="1" applyFill="1" applyBorder="1" applyAlignment="1">
      <alignment horizontal="justify"/>
    </xf>
    <xf numFmtId="0" fontId="58" fillId="3" borderId="20" xfId="0" applyFont="1" applyFill="1" applyBorder="1" applyAlignment="1">
      <alignment horizontal="justify" wrapText="1"/>
    </xf>
    <xf numFmtId="9" fontId="58" fillId="14" borderId="20" xfId="0" applyNumberFormat="1" applyFont="1" applyFill="1" applyBorder="1" applyAlignment="1">
      <alignment horizontal="justify"/>
    </xf>
    <xf numFmtId="9" fontId="58" fillId="3" borderId="20" xfId="0" applyNumberFormat="1" applyFont="1" applyFill="1" applyBorder="1" applyAlignment="1">
      <alignment horizontal="justify"/>
    </xf>
    <xf numFmtId="0" fontId="2" fillId="3" borderId="20" xfId="0" applyFont="1" applyFill="1" applyBorder="1" applyAlignment="1">
      <alignment horizontal="center"/>
    </xf>
    <xf numFmtId="0" fontId="30" fillId="24" borderId="0" xfId="0" applyFont="1" applyFill="1" applyAlignment="1">
      <alignment vertical="center" wrapText="1"/>
    </xf>
    <xf numFmtId="0" fontId="66" fillId="3" borderId="0" xfId="0" applyFont="1" applyFill="1" applyAlignment="1">
      <alignment horizontal="center" vertical="center" wrapText="1"/>
    </xf>
    <xf numFmtId="0" fontId="66" fillId="3" borderId="0" xfId="0" applyFont="1" applyFill="1"/>
    <xf numFmtId="0" fontId="67" fillId="3" borderId="0" xfId="0" applyFont="1" applyFill="1"/>
    <xf numFmtId="0" fontId="66" fillId="3" borderId="0" xfId="0" applyFont="1" applyFill="1" applyAlignment="1">
      <alignment wrapText="1"/>
    </xf>
    <xf numFmtId="0" fontId="66" fillId="3" borderId="13" xfId="0" applyFont="1" applyFill="1" applyBorder="1" applyAlignment="1">
      <alignment wrapText="1"/>
    </xf>
    <xf numFmtId="0" fontId="34" fillId="14" borderId="20" xfId="0" applyFont="1" applyFill="1" applyBorder="1" applyAlignment="1">
      <alignment horizontal="center" vertical="center" wrapText="1"/>
    </xf>
    <xf numFmtId="0" fontId="67" fillId="3" borderId="20" xfId="0" applyFont="1" applyFill="1" applyBorder="1" applyAlignment="1">
      <alignment horizontal="center"/>
    </xf>
    <xf numFmtId="0" fontId="34" fillId="3" borderId="20" xfId="0" applyFont="1" applyFill="1" applyBorder="1" applyAlignment="1">
      <alignment horizontal="right" wrapText="1"/>
    </xf>
    <xf numFmtId="9" fontId="34" fillId="3" borderId="20" xfId="0" applyNumberFormat="1" applyFont="1" applyFill="1" applyBorder="1" applyAlignment="1">
      <alignment horizontal="center" wrapText="1"/>
    </xf>
    <xf numFmtId="0" fontId="23" fillId="36" borderId="28" xfId="3" applyFont="1" applyFill="1" applyBorder="1" applyAlignment="1">
      <alignment horizontal="center" vertical="center" wrapText="1"/>
    </xf>
    <xf numFmtId="0" fontId="23" fillId="37" borderId="28" xfId="3" applyFont="1" applyFill="1" applyBorder="1" applyAlignment="1">
      <alignment horizontal="center" vertical="center" wrapText="1"/>
    </xf>
    <xf numFmtId="0" fontId="32" fillId="36" borderId="48" xfId="3" applyFont="1" applyFill="1" applyBorder="1" applyAlignment="1">
      <alignment horizontal="center" vertical="center" wrapText="1"/>
    </xf>
    <xf numFmtId="0" fontId="32" fillId="37" borderId="48" xfId="3" applyFont="1" applyFill="1" applyBorder="1" applyAlignment="1">
      <alignment horizontal="center" vertical="center" wrapText="1"/>
    </xf>
    <xf numFmtId="0" fontId="45" fillId="37" borderId="48" xfId="3" applyFont="1" applyFill="1" applyBorder="1" applyAlignment="1">
      <alignment horizontal="center" vertical="center" wrapText="1"/>
    </xf>
    <xf numFmtId="0" fontId="32" fillId="37" borderId="49" xfId="3" applyFont="1" applyFill="1" applyBorder="1" applyAlignment="1">
      <alignment horizontal="center" vertical="center" wrapText="1"/>
    </xf>
    <xf numFmtId="0" fontId="32" fillId="36" borderId="27" xfId="3" applyFont="1" applyFill="1" applyBorder="1" applyAlignment="1">
      <alignment horizontal="center" vertical="center" wrapText="1"/>
    </xf>
    <xf numFmtId="0" fontId="32" fillId="37" borderId="27" xfId="3" applyFont="1" applyFill="1" applyBorder="1" applyAlignment="1">
      <alignment horizontal="center" vertical="center" wrapText="1"/>
    </xf>
    <xf numFmtId="0" fontId="45" fillId="37" borderId="27" xfId="3" applyFont="1" applyFill="1" applyBorder="1" applyAlignment="1">
      <alignment horizontal="center" vertical="center" wrapText="1"/>
    </xf>
    <xf numFmtId="0" fontId="32" fillId="37" borderId="51" xfId="3" applyFont="1" applyFill="1" applyBorder="1" applyAlignment="1">
      <alignment horizontal="center" vertical="center" wrapText="1"/>
    </xf>
    <xf numFmtId="0" fontId="9" fillId="38" borderId="57" xfId="3" applyFont="1" applyFill="1" applyBorder="1" applyAlignment="1">
      <alignment horizontal="center" vertical="center"/>
    </xf>
    <xf numFmtId="0" fontId="31" fillId="38" borderId="58" xfId="3" applyFont="1" applyFill="1" applyBorder="1" applyAlignment="1">
      <alignment horizontal="center" wrapText="1"/>
    </xf>
    <xf numFmtId="0" fontId="31" fillId="38" borderId="58" xfId="3" applyFont="1" applyFill="1" applyBorder="1" applyAlignment="1">
      <alignment horizontal="center" textRotation="90" wrapText="1"/>
    </xf>
    <xf numFmtId="0" fontId="31" fillId="38" borderId="59" xfId="3" applyFont="1" applyFill="1" applyBorder="1" applyAlignment="1">
      <alignment horizontal="center" textRotation="90" wrapText="1"/>
    </xf>
    <xf numFmtId="0" fontId="6" fillId="14" borderId="32" xfId="0" applyFont="1" applyFill="1" applyBorder="1" applyAlignment="1">
      <alignment horizontal="center" vertical="center" wrapText="1"/>
    </xf>
    <xf numFmtId="0" fontId="6" fillId="14" borderId="33" xfId="0" applyFont="1" applyFill="1" applyBorder="1" applyAlignment="1">
      <alignment horizontal="center" vertical="center" wrapText="1"/>
    </xf>
    <xf numFmtId="0" fontId="6" fillId="14" borderId="31" xfId="0" applyFont="1" applyFill="1" applyBorder="1" applyAlignment="1">
      <alignment horizontal="center" vertical="center" wrapText="1"/>
    </xf>
    <xf numFmtId="0" fontId="7" fillId="26" borderId="20" xfId="0" applyFont="1" applyFill="1" applyBorder="1"/>
    <xf numFmtId="0" fontId="68" fillId="0" borderId="0" xfId="0" applyFont="1"/>
    <xf numFmtId="0" fontId="10" fillId="39" borderId="22" xfId="2" applyFont="1" applyFill="1" applyBorder="1" applyAlignment="1">
      <alignment horizontal="center" vertical="top"/>
    </xf>
    <xf numFmtId="0" fontId="7" fillId="39" borderId="20" xfId="0" applyFont="1" applyFill="1" applyBorder="1"/>
    <xf numFmtId="0" fontId="10" fillId="39" borderId="20" xfId="2" applyFont="1" applyFill="1" applyBorder="1" applyAlignment="1">
      <alignment horizontal="center" vertical="top"/>
    </xf>
    <xf numFmtId="0" fontId="10" fillId="39" borderId="20" xfId="0" applyFont="1" applyFill="1" applyBorder="1" applyAlignment="1">
      <alignment horizontal="center"/>
    </xf>
    <xf numFmtId="0" fontId="7" fillId="29" borderId="20" xfId="0" applyFont="1" applyFill="1" applyBorder="1"/>
    <xf numFmtId="0" fontId="10" fillId="29" borderId="20" xfId="2" applyFont="1" applyFill="1" applyBorder="1" applyAlignment="1">
      <alignment horizontal="center" vertical="top"/>
    </xf>
    <xf numFmtId="0" fontId="10" fillId="14" borderId="20" xfId="2" applyFont="1" applyFill="1" applyBorder="1" applyAlignment="1">
      <alignment horizontal="center" vertical="top"/>
    </xf>
    <xf numFmtId="0" fontId="7" fillId="14" borderId="20" xfId="0" applyFont="1" applyFill="1" applyBorder="1"/>
    <xf numFmtId="0" fontId="10" fillId="14" borderId="22" xfId="2" applyFont="1" applyFill="1" applyBorder="1" applyAlignment="1">
      <alignment horizontal="center" vertical="top"/>
    </xf>
    <xf numFmtId="0" fontId="10" fillId="14" borderId="20" xfId="0" applyFont="1" applyFill="1" applyBorder="1" applyAlignment="1">
      <alignment horizontal="center"/>
    </xf>
    <xf numFmtId="0" fontId="10" fillId="14" borderId="20" xfId="2" applyFont="1" applyFill="1" applyBorder="1" applyAlignment="1">
      <alignment horizontal="center" vertical="top" wrapText="1"/>
    </xf>
    <xf numFmtId="0" fontId="16" fillId="38" borderId="20" xfId="3" applyFont="1" applyFill="1" applyBorder="1" applyAlignment="1">
      <alignment horizontal="center"/>
    </xf>
    <xf numFmtId="0" fontId="10" fillId="40" borderId="20" xfId="0" applyFont="1" applyFill="1" applyBorder="1" applyAlignment="1">
      <alignment horizontal="center"/>
    </xf>
    <xf numFmtId="0" fontId="7" fillId="40" borderId="20" xfId="0" applyFont="1" applyFill="1" applyBorder="1"/>
    <xf numFmtId="0" fontId="10" fillId="40" borderId="20" xfId="2" applyFont="1" applyFill="1" applyBorder="1" applyAlignment="1">
      <alignment horizontal="center" vertical="top"/>
    </xf>
    <xf numFmtId="0" fontId="19" fillId="3" borderId="0" xfId="2" applyFont="1" applyFill="1" applyAlignment="1">
      <alignment horizontal="left"/>
    </xf>
    <xf numFmtId="0" fontId="19" fillId="6" borderId="0" xfId="2" applyFont="1" applyFill="1" applyAlignment="1">
      <alignment horizontal="left" wrapText="1"/>
    </xf>
    <xf numFmtId="0" fontId="19" fillId="6" borderId="0" xfId="2" applyFont="1" applyFill="1" applyAlignment="1">
      <alignment horizontal="left"/>
    </xf>
    <xf numFmtId="0" fontId="19" fillId="6" borderId="0" xfId="2" applyFont="1" applyFill="1" applyAlignment="1">
      <alignment horizontal="center" vertical="top"/>
    </xf>
    <xf numFmtId="0" fontId="19" fillId="3" borderId="0" xfId="2" applyFont="1" applyFill="1" applyAlignment="1">
      <alignment horizontal="center" vertical="top"/>
    </xf>
    <xf numFmtId="0" fontId="19" fillId="8" borderId="0" xfId="2" applyFont="1" applyFill="1" applyAlignment="1">
      <alignment horizontal="left" wrapText="1"/>
    </xf>
    <xf numFmtId="0" fontId="19" fillId="8" borderId="0" xfId="2" applyFont="1" applyFill="1" applyAlignment="1">
      <alignment horizontal="center" vertical="top"/>
    </xf>
    <xf numFmtId="0" fontId="19" fillId="3" borderId="0" xfId="0" applyFont="1" applyFill="1" applyAlignment="1">
      <alignment horizontal="center"/>
    </xf>
    <xf numFmtId="0" fontId="19" fillId="4" borderId="0" xfId="2" applyFont="1" applyFill="1" applyAlignment="1">
      <alignment horizontal="left" wrapText="1"/>
    </xf>
    <xf numFmtId="0" fontId="19" fillId="4" borderId="0" xfId="2" applyFont="1" applyFill="1" applyAlignment="1">
      <alignment horizontal="left"/>
    </xf>
    <xf numFmtId="0" fontId="19" fillId="4" borderId="0" xfId="2" applyFont="1" applyFill="1" applyAlignment="1">
      <alignment horizontal="center" vertical="top"/>
    </xf>
    <xf numFmtId="0" fontId="19" fillId="3" borderId="0" xfId="0" applyFont="1" applyFill="1" applyAlignment="1">
      <alignment horizontal="left" vertical="center" wrapText="1"/>
    </xf>
    <xf numFmtId="0" fontId="9" fillId="10" borderId="0" xfId="2" applyFont="1" applyFill="1" applyAlignment="1">
      <alignment horizontal="center" vertical="center" wrapText="1"/>
    </xf>
    <xf numFmtId="0" fontId="11" fillId="10" borderId="0" xfId="2" applyFont="1" applyFill="1" applyAlignment="1">
      <alignment horizontal="center" vertical="center" wrapText="1"/>
    </xf>
    <xf numFmtId="0" fontId="19" fillId="5" borderId="0" xfId="2" applyFont="1" applyFill="1" applyAlignment="1">
      <alignment horizontal="left" wrapText="1"/>
    </xf>
    <xf numFmtId="0" fontId="19" fillId="5" borderId="0" xfId="2" applyFont="1" applyFill="1" applyAlignment="1">
      <alignment horizontal="left"/>
    </xf>
    <xf numFmtId="0" fontId="19" fillId="5" borderId="0" xfId="2" applyFont="1" applyFill="1" applyAlignment="1">
      <alignment horizontal="center" vertical="top"/>
    </xf>
    <xf numFmtId="0" fontId="19" fillId="8" borderId="0" xfId="2" applyFont="1" applyFill="1" applyAlignment="1">
      <alignment horizontal="left"/>
    </xf>
    <xf numFmtId="0" fontId="10" fillId="5" borderId="0" xfId="2" applyFont="1" applyFill="1" applyAlignment="1">
      <alignment horizontal="left"/>
    </xf>
    <xf numFmtId="0" fontId="10" fillId="5" borderId="0" xfId="2" applyFont="1" applyFill="1" applyAlignment="1">
      <alignment horizontal="center" vertical="top"/>
    </xf>
    <xf numFmtId="0" fontId="10" fillId="3" borderId="0" xfId="2" applyFont="1" applyFill="1" applyAlignment="1">
      <alignment horizontal="center" vertical="top"/>
    </xf>
    <xf numFmtId="0" fontId="10" fillId="6" borderId="0" xfId="2" applyFont="1" applyFill="1" applyAlignment="1">
      <alignment horizontal="left"/>
    </xf>
    <xf numFmtId="0" fontId="10" fillId="6" borderId="0" xfId="2" applyFont="1" applyFill="1" applyAlignment="1">
      <alignment horizontal="center" vertical="top"/>
    </xf>
    <xf numFmtId="0" fontId="10" fillId="3" borderId="0" xfId="0" applyFont="1" applyFill="1" applyAlignment="1">
      <alignment horizontal="center"/>
    </xf>
    <xf numFmtId="0" fontId="11" fillId="3" borderId="0" xfId="0" applyFont="1" applyFill="1"/>
    <xf numFmtId="0" fontId="10" fillId="3" borderId="20" xfId="2" applyFont="1" applyFill="1" applyBorder="1" applyAlignment="1">
      <alignment horizontal="center" vertical="center"/>
    </xf>
    <xf numFmtId="0" fontId="7" fillId="3" borderId="20" xfId="0" applyFont="1" applyFill="1" applyBorder="1" applyAlignment="1">
      <alignment horizontal="center" vertical="center"/>
    </xf>
    <xf numFmtId="0" fontId="21" fillId="3" borderId="0" xfId="0" applyFont="1" applyFill="1" applyAlignment="1">
      <alignment wrapText="1"/>
    </xf>
    <xf numFmtId="0" fontId="9" fillId="3" borderId="0" xfId="2" applyFont="1" applyFill="1" applyAlignment="1">
      <alignment horizontal="left"/>
    </xf>
    <xf numFmtId="0" fontId="9" fillId="3" borderId="0" xfId="0" applyFont="1" applyFill="1"/>
    <xf numFmtId="0" fontId="10" fillId="3" borderId="22" xfId="2" applyFont="1" applyFill="1" applyBorder="1" applyAlignment="1">
      <alignment horizontal="center" vertical="center"/>
    </xf>
    <xf numFmtId="0" fontId="10" fillId="3" borderId="20" xfId="0" applyFont="1" applyFill="1" applyBorder="1" applyAlignment="1">
      <alignment horizontal="center" vertical="center"/>
    </xf>
    <xf numFmtId="0" fontId="53" fillId="3" borderId="0" xfId="3" applyFont="1" applyFill="1"/>
    <xf numFmtId="0" fontId="69" fillId="18" borderId="20" xfId="0" applyFont="1" applyFill="1" applyBorder="1" applyAlignment="1">
      <alignment horizontal="center"/>
    </xf>
    <xf numFmtId="0" fontId="70" fillId="3" borderId="0" xfId="3" applyFont="1" applyFill="1"/>
    <xf numFmtId="0" fontId="69" fillId="3" borderId="20" xfId="0" applyFont="1" applyFill="1" applyBorder="1" applyAlignment="1">
      <alignment horizontal="center"/>
    </xf>
    <xf numFmtId="0" fontId="58" fillId="41" borderId="20" xfId="0" applyFont="1" applyFill="1" applyBorder="1" applyAlignment="1">
      <alignment horizontal="center"/>
    </xf>
    <xf numFmtId="0" fontId="71" fillId="3" borderId="20" xfId="5" applyFill="1" applyBorder="1" applyAlignment="1">
      <alignment horizontal="center"/>
    </xf>
    <xf numFmtId="0" fontId="59" fillId="3" borderId="20" xfId="0" applyFont="1" applyFill="1" applyBorder="1" applyAlignment="1">
      <alignment horizontal="center" vertical="center"/>
    </xf>
    <xf numFmtId="0" fontId="59" fillId="3" borderId="20" xfId="0" applyFont="1" applyFill="1" applyBorder="1"/>
    <xf numFmtId="0" fontId="59" fillId="42" borderId="20" xfId="0" applyFont="1" applyFill="1" applyBorder="1"/>
    <xf numFmtId="0" fontId="63" fillId="3" borderId="20" xfId="0" applyFont="1" applyFill="1" applyBorder="1" applyAlignment="1">
      <alignment horizontal="center" vertical="center"/>
    </xf>
    <xf numFmtId="0" fontId="72" fillId="3" borderId="0" xfId="0" applyFont="1" applyFill="1"/>
    <xf numFmtId="0" fontId="12" fillId="3" borderId="0" xfId="0" applyFont="1" applyFill="1" applyAlignment="1">
      <alignment horizontal="center"/>
    </xf>
    <xf numFmtId="0" fontId="34" fillId="14" borderId="21" xfId="0" applyFont="1" applyFill="1" applyBorder="1" applyAlignment="1">
      <alignment horizontal="center" vertical="center"/>
    </xf>
    <xf numFmtId="0" fontId="34" fillId="14" borderId="22" xfId="0" applyFont="1" applyFill="1" applyBorder="1" applyAlignment="1">
      <alignment horizontal="center" vertical="center"/>
    </xf>
    <xf numFmtId="0" fontId="2" fillId="19" borderId="0" xfId="0" applyFont="1" applyFill="1"/>
    <xf numFmtId="0" fontId="8" fillId="3" borderId="0" xfId="0" applyFont="1" applyFill="1" applyAlignment="1">
      <alignment vertical="center" wrapText="1"/>
    </xf>
    <xf numFmtId="0" fontId="8" fillId="24" borderId="0" xfId="0" applyFont="1" applyFill="1" applyAlignment="1">
      <alignment vertical="center" wrapText="1"/>
    </xf>
    <xf numFmtId="0" fontId="32" fillId="3" borderId="0" xfId="3" applyFont="1" applyFill="1" applyAlignment="1">
      <alignment horizontal="center"/>
    </xf>
    <xf numFmtId="0" fontId="6" fillId="3" borderId="0" xfId="0" applyFont="1" applyFill="1" applyAlignment="1">
      <alignment horizontal="left"/>
    </xf>
    <xf numFmtId="0" fontId="74" fillId="3" borderId="20" xfId="1" applyFont="1" applyFill="1" applyBorder="1" applyAlignment="1">
      <alignment horizontal="center"/>
    </xf>
    <xf numFmtId="0" fontId="20" fillId="3" borderId="0" xfId="0" applyFont="1" applyFill="1"/>
    <xf numFmtId="0" fontId="30" fillId="3" borderId="0" xfId="0" applyFont="1" applyFill="1" applyAlignment="1">
      <alignment horizontal="left"/>
    </xf>
    <xf numFmtId="0" fontId="37" fillId="3" borderId="0" xfId="0" applyFont="1" applyFill="1" applyAlignment="1">
      <alignment vertical="center"/>
    </xf>
    <xf numFmtId="0" fontId="38" fillId="3" borderId="0" xfId="0" applyFont="1" applyFill="1" applyAlignment="1">
      <alignment vertical="center"/>
    </xf>
    <xf numFmtId="0" fontId="22" fillId="3" borderId="0" xfId="3" applyFont="1" applyFill="1" applyAlignment="1">
      <alignment horizontal="left"/>
    </xf>
    <xf numFmtId="0" fontId="77" fillId="3" borderId="0" xfId="3" applyFont="1" applyFill="1" applyAlignment="1">
      <alignment horizontal="left"/>
    </xf>
    <xf numFmtId="0" fontId="58" fillId="0" borderId="0" xfId="0" applyFont="1" applyAlignment="1">
      <alignment horizontal="left"/>
    </xf>
    <xf numFmtId="9" fontId="58" fillId="0" borderId="0" xfId="0" applyNumberFormat="1" applyFont="1" applyAlignment="1">
      <alignment horizontal="center"/>
    </xf>
    <xf numFmtId="0" fontId="37" fillId="3" borderId="0" xfId="3" applyFont="1" applyFill="1"/>
    <xf numFmtId="0" fontId="30" fillId="14" borderId="0" xfId="0" applyFont="1" applyFill="1" applyAlignment="1">
      <alignment horizontal="center"/>
    </xf>
    <xf numFmtId="0" fontId="30" fillId="14" borderId="0" xfId="0" applyFont="1" applyFill="1"/>
    <xf numFmtId="0" fontId="37" fillId="14" borderId="20" xfId="1" applyFont="1" applyFill="1" applyBorder="1" applyAlignment="1">
      <alignment horizontal="center"/>
    </xf>
    <xf numFmtId="0" fontId="8" fillId="14" borderId="20" xfId="0" applyFont="1" applyFill="1" applyBorder="1" applyAlignment="1">
      <alignment horizontal="center"/>
    </xf>
    <xf numFmtId="0" fontId="30" fillId="14" borderId="10" xfId="0" applyFont="1" applyFill="1" applyBorder="1" applyAlignment="1">
      <alignment horizontal="center"/>
    </xf>
    <xf numFmtId="0" fontId="30" fillId="14" borderId="11" xfId="0" applyFont="1" applyFill="1" applyBorder="1"/>
    <xf numFmtId="0" fontId="25" fillId="14" borderId="10" xfId="0" applyFont="1" applyFill="1" applyBorder="1"/>
    <xf numFmtId="0" fontId="25" fillId="14" borderId="0" xfId="0" applyFont="1" applyFill="1"/>
    <xf numFmtId="0" fontId="30" fillId="14" borderId="13" xfId="0" applyFont="1" applyFill="1" applyBorder="1"/>
    <xf numFmtId="0" fontId="30" fillId="14" borderId="14" xfId="0" applyFont="1" applyFill="1" applyBorder="1"/>
    <xf numFmtId="0" fontId="7" fillId="14" borderId="0" xfId="0" applyFont="1" applyFill="1"/>
    <xf numFmtId="0" fontId="12" fillId="14" borderId="0" xfId="0" applyFont="1" applyFill="1"/>
    <xf numFmtId="0" fontId="0" fillId="14" borderId="0" xfId="0" applyFill="1"/>
    <xf numFmtId="0" fontId="6" fillId="14" borderId="0" xfId="0" applyFont="1" applyFill="1"/>
    <xf numFmtId="0" fontId="7" fillId="14" borderId="0" xfId="0" applyFont="1" applyFill="1" applyAlignment="1">
      <alignment horizontal="center"/>
    </xf>
    <xf numFmtId="0" fontId="9" fillId="3" borderId="20" xfId="3" applyFont="1" applyFill="1" applyBorder="1"/>
    <xf numFmtId="0" fontId="9" fillId="3" borderId="18" xfId="3" applyFont="1" applyFill="1" applyBorder="1"/>
    <xf numFmtId="0" fontId="9" fillId="3" borderId="41" xfId="3" applyFont="1" applyFill="1" applyBorder="1"/>
    <xf numFmtId="0" fontId="37" fillId="3" borderId="21" xfId="3" applyFont="1" applyFill="1" applyBorder="1"/>
    <xf numFmtId="0" fontId="62" fillId="14" borderId="20" xfId="0" applyFont="1" applyFill="1" applyBorder="1" applyAlignment="1">
      <alignment horizontal="center" vertical="center"/>
    </xf>
    <xf numFmtId="0" fontId="59" fillId="14" borderId="20" xfId="0" applyFont="1" applyFill="1" applyBorder="1" applyAlignment="1">
      <alignment horizontal="center" vertical="center"/>
    </xf>
    <xf numFmtId="0" fontId="59" fillId="14" borderId="20" xfId="0" applyFont="1" applyFill="1" applyBorder="1" applyAlignment="1">
      <alignment horizontal="center" vertical="center" wrapText="1"/>
    </xf>
    <xf numFmtId="0" fontId="9" fillId="14" borderId="31" xfId="0" applyFont="1" applyFill="1" applyBorder="1" applyAlignment="1">
      <alignment horizontal="center" vertical="center"/>
    </xf>
    <xf numFmtId="0" fontId="8" fillId="14" borderId="20" xfId="0" applyFont="1" applyFill="1" applyBorder="1"/>
    <xf numFmtId="0" fontId="8" fillId="14" borderId="20" xfId="0" applyFont="1" applyFill="1" applyBorder="1" applyAlignment="1">
      <alignment horizontal="center" vertical="center" wrapText="1"/>
    </xf>
    <xf numFmtId="0" fontId="8" fillId="14" borderId="20" xfId="0" applyFont="1" applyFill="1" applyBorder="1" applyAlignment="1">
      <alignment horizontal="center" wrapText="1"/>
    </xf>
    <xf numFmtId="0" fontId="9" fillId="14" borderId="20" xfId="0" applyFont="1" applyFill="1" applyBorder="1" applyAlignment="1">
      <alignment horizontal="center" vertical="center" wrapText="1"/>
    </xf>
    <xf numFmtId="0" fontId="52" fillId="14" borderId="20" xfId="0" applyFont="1" applyFill="1" applyBorder="1" applyAlignment="1">
      <alignment horizontal="justify" vertical="center" wrapText="1"/>
    </xf>
    <xf numFmtId="0" fontId="52" fillId="14" borderId="20" xfId="0" applyFont="1" applyFill="1" applyBorder="1" applyAlignment="1">
      <alignment horizontal="center" vertical="center" wrapText="1"/>
    </xf>
    <xf numFmtId="0" fontId="58" fillId="3" borderId="0" xfId="0" applyFont="1" applyFill="1" applyAlignment="1">
      <alignment horizontal="center"/>
    </xf>
    <xf numFmtId="9" fontId="58" fillId="3" borderId="0" xfId="0" applyNumberFormat="1" applyFont="1" applyFill="1" applyAlignment="1">
      <alignment horizontal="center"/>
    </xf>
    <xf numFmtId="0" fontId="26" fillId="14" borderId="20" xfId="0" applyFont="1" applyFill="1" applyBorder="1" applyAlignment="1">
      <alignment horizontal="center" vertical="center" wrapText="1"/>
    </xf>
    <xf numFmtId="0" fontId="58" fillId="2" borderId="80" xfId="0" applyFont="1" applyFill="1" applyBorder="1" applyAlignment="1">
      <alignment horizontal="center" vertical="center"/>
    </xf>
    <xf numFmtId="0" fontId="58" fillId="2" borderId="81" xfId="0" applyFont="1" applyFill="1" applyBorder="1" applyAlignment="1">
      <alignment horizontal="center" vertical="center" wrapText="1"/>
    </xf>
    <xf numFmtId="0" fontId="58" fillId="2" borderId="82" xfId="0" applyFont="1" applyFill="1" applyBorder="1" applyAlignment="1">
      <alignment horizontal="center" vertical="center" wrapText="1"/>
    </xf>
    <xf numFmtId="0" fontId="58" fillId="0" borderId="20" xfId="0" applyFont="1" applyBorder="1" applyAlignment="1">
      <alignment horizontal="center"/>
    </xf>
    <xf numFmtId="0" fontId="78" fillId="3" borderId="0" xfId="0" applyFont="1" applyFill="1" applyAlignment="1">
      <alignment horizontal="center" vertical="center"/>
    </xf>
    <xf numFmtId="0" fontId="79" fillId="3" borderId="0" xfId="0" applyFont="1" applyFill="1" applyAlignment="1">
      <alignment horizontal="center" vertical="center"/>
    </xf>
    <xf numFmtId="165" fontId="59" fillId="3" borderId="20" xfId="0" applyNumberFormat="1" applyFont="1" applyFill="1" applyBorder="1"/>
    <xf numFmtId="0" fontId="59" fillId="3" borderId="20" xfId="0" applyFont="1" applyFill="1" applyBorder="1" applyAlignment="1">
      <alignment horizontal="center"/>
    </xf>
    <xf numFmtId="0" fontId="82" fillId="34" borderId="20" xfId="0" applyFont="1" applyFill="1" applyBorder="1" applyAlignment="1">
      <alignment wrapText="1"/>
    </xf>
    <xf numFmtId="0" fontId="3" fillId="19" borderId="5" xfId="0" applyFont="1" applyFill="1" applyBorder="1" applyAlignment="1">
      <alignment horizontal="center"/>
    </xf>
    <xf numFmtId="0" fontId="3" fillId="19" borderId="0" xfId="0" applyFont="1" applyFill="1" applyAlignment="1">
      <alignment horizontal="center"/>
    </xf>
    <xf numFmtId="0" fontId="4" fillId="19" borderId="5" xfId="0" applyFont="1" applyFill="1" applyBorder="1" applyAlignment="1">
      <alignment horizontal="center"/>
    </xf>
    <xf numFmtId="0" fontId="4" fillId="19" borderId="0" xfId="0" applyFont="1" applyFill="1" applyAlignment="1">
      <alignment horizontal="center"/>
    </xf>
    <xf numFmtId="0" fontId="81" fillId="19" borderId="5" xfId="0" applyFont="1" applyFill="1" applyBorder="1" applyAlignment="1">
      <alignment horizontal="center" vertical="center" wrapText="1"/>
    </xf>
    <xf numFmtId="0" fontId="81" fillId="19" borderId="0" xfId="0" applyFont="1" applyFill="1" applyAlignment="1">
      <alignment horizontal="center" vertical="center" wrapText="1"/>
    </xf>
    <xf numFmtId="0" fontId="81" fillId="19" borderId="6" xfId="0" applyFont="1" applyFill="1" applyBorder="1" applyAlignment="1">
      <alignment horizontal="center" vertical="center" wrapText="1"/>
    </xf>
    <xf numFmtId="0" fontId="52" fillId="19" borderId="0" xfId="0" applyFont="1" applyFill="1" applyAlignment="1">
      <alignment horizontal="center"/>
    </xf>
    <xf numFmtId="0" fontId="44" fillId="3" borderId="2" xfId="0" applyFont="1" applyFill="1" applyBorder="1" applyAlignment="1">
      <alignment horizontal="left" vertical="top" wrapText="1"/>
    </xf>
    <xf numFmtId="0" fontId="44" fillId="3" borderId="3" xfId="0" applyFont="1" applyFill="1" applyBorder="1" applyAlignment="1">
      <alignment horizontal="left" vertical="top"/>
    </xf>
    <xf numFmtId="0" fontId="44" fillId="3" borderId="4" xfId="0" applyFont="1" applyFill="1" applyBorder="1" applyAlignment="1">
      <alignment horizontal="left" vertical="top"/>
    </xf>
    <xf numFmtId="0" fontId="44" fillId="3" borderId="5" xfId="0" applyFont="1" applyFill="1" applyBorder="1" applyAlignment="1">
      <alignment horizontal="left" vertical="top"/>
    </xf>
    <xf numFmtId="0" fontId="44" fillId="3" borderId="0" xfId="0" applyFont="1" applyFill="1" applyAlignment="1">
      <alignment horizontal="left" vertical="top"/>
    </xf>
    <xf numFmtId="0" fontId="44" fillId="3" borderId="6" xfId="0" applyFont="1" applyFill="1" applyBorder="1" applyAlignment="1">
      <alignment horizontal="left" vertical="top"/>
    </xf>
    <xf numFmtId="0" fontId="44" fillId="3" borderId="15" xfId="0" applyFont="1" applyFill="1" applyBorder="1" applyAlignment="1">
      <alignment horizontal="left" vertical="top"/>
    </xf>
    <xf numFmtId="0" fontId="44" fillId="3" borderId="16" xfId="0" applyFont="1" applyFill="1" applyBorder="1" applyAlignment="1">
      <alignment horizontal="left" vertical="top"/>
    </xf>
    <xf numFmtId="0" fontId="44" fillId="3" borderId="17" xfId="0" applyFont="1" applyFill="1" applyBorder="1" applyAlignment="1">
      <alignment horizontal="left" vertical="top"/>
    </xf>
    <xf numFmtId="0" fontId="6" fillId="14" borderId="0" xfId="0" applyFont="1" applyFill="1" applyAlignment="1">
      <alignment horizontal="center"/>
    </xf>
    <xf numFmtId="0" fontId="7" fillId="14" borderId="0" xfId="0" applyFont="1" applyFill="1" applyAlignment="1">
      <alignment horizontal="center"/>
    </xf>
    <xf numFmtId="0" fontId="5" fillId="14" borderId="0" xfId="0" applyFont="1" applyFill="1" applyAlignment="1">
      <alignment horizontal="center" vertical="center" wrapText="1"/>
    </xf>
    <xf numFmtId="0" fontId="5" fillId="14" borderId="16" xfId="0" applyFont="1" applyFill="1" applyBorder="1" applyAlignment="1">
      <alignment horizontal="center" vertical="center" wrapText="1"/>
    </xf>
    <xf numFmtId="0" fontId="8" fillId="14" borderId="0" xfId="0" applyFont="1" applyFill="1" applyAlignment="1">
      <alignment horizontal="center" wrapText="1"/>
    </xf>
    <xf numFmtId="0" fontId="8" fillId="14" borderId="0" xfId="0" applyFont="1" applyFill="1" applyAlignment="1">
      <alignment horizontal="center"/>
    </xf>
    <xf numFmtId="0" fontId="30" fillId="14" borderId="0" xfId="0" applyFont="1" applyFill="1" applyAlignment="1">
      <alignment horizontal="center"/>
    </xf>
    <xf numFmtId="0" fontId="8" fillId="14" borderId="0" xfId="0" applyFont="1" applyFill="1" applyAlignment="1">
      <alignment horizontal="center" vertical="center" wrapText="1"/>
    </xf>
    <xf numFmtId="0" fontId="30" fillId="14" borderId="10" xfId="0" applyFont="1" applyFill="1" applyBorder="1" applyAlignment="1">
      <alignment horizontal="center"/>
    </xf>
    <xf numFmtId="0" fontId="30" fillId="14" borderId="11" xfId="0" applyFont="1" applyFill="1" applyBorder="1" applyAlignment="1">
      <alignment horizontal="center"/>
    </xf>
    <xf numFmtId="0" fontId="8" fillId="14" borderId="7" xfId="0" applyFont="1" applyFill="1" applyBorder="1" applyAlignment="1">
      <alignment horizontal="center"/>
    </xf>
    <xf numFmtId="0" fontId="8" fillId="14" borderId="8" xfId="0" applyFont="1" applyFill="1" applyBorder="1" applyAlignment="1">
      <alignment horizontal="center"/>
    </xf>
    <xf numFmtId="0" fontId="8" fillId="14" borderId="9" xfId="0" applyFont="1" applyFill="1" applyBorder="1" applyAlignment="1">
      <alignment horizontal="center"/>
    </xf>
    <xf numFmtId="0" fontId="8" fillId="14" borderId="12" xfId="0" applyFont="1" applyFill="1" applyBorder="1" applyAlignment="1">
      <alignment horizontal="left"/>
    </xf>
    <xf numFmtId="0" fontId="8" fillId="14" borderId="13" xfId="0" applyFont="1" applyFill="1" applyBorder="1" applyAlignment="1">
      <alignment horizontal="left"/>
    </xf>
    <xf numFmtId="0" fontId="38" fillId="3" borderId="20" xfId="0" applyFont="1" applyFill="1" applyBorder="1" applyAlignment="1">
      <alignment horizontal="justify" vertical="top" wrapText="1"/>
    </xf>
    <xf numFmtId="0" fontId="37" fillId="14" borderId="10" xfId="0" applyFont="1" applyFill="1" applyBorder="1" applyAlignment="1">
      <alignment horizontal="center" wrapText="1"/>
    </xf>
    <xf numFmtId="0" fontId="37" fillId="14" borderId="0" xfId="0" applyFont="1" applyFill="1" applyAlignment="1">
      <alignment horizontal="center" wrapText="1"/>
    </xf>
    <xf numFmtId="0" fontId="37" fillId="14" borderId="11" xfId="0" applyFont="1" applyFill="1" applyBorder="1" applyAlignment="1">
      <alignment horizontal="center" wrapText="1"/>
    </xf>
    <xf numFmtId="0" fontId="12" fillId="14" borderId="0" xfId="0" applyFont="1" applyFill="1" applyAlignment="1">
      <alignment horizontal="center"/>
    </xf>
    <xf numFmtId="0" fontId="12" fillId="3" borderId="0" xfId="0" applyFont="1" applyFill="1" applyAlignment="1">
      <alignment horizontal="center"/>
    </xf>
    <xf numFmtId="0" fontId="8" fillId="3" borderId="0" xfId="0" applyFont="1" applyFill="1" applyAlignment="1">
      <alignment horizontal="center"/>
    </xf>
    <xf numFmtId="0" fontId="76" fillId="3" borderId="0" xfId="0" applyFont="1" applyFill="1" applyAlignment="1">
      <alignment horizontal="center"/>
    </xf>
    <xf numFmtId="0" fontId="8" fillId="3" borderId="0" xfId="0" applyFont="1" applyFill="1" applyAlignment="1">
      <alignment horizontal="left" vertical="justify" wrapText="1"/>
    </xf>
    <xf numFmtId="0" fontId="23" fillId="21" borderId="23" xfId="3" applyFont="1" applyFill="1" applyBorder="1" applyAlignment="1">
      <alignment horizontal="center" vertical="center" textRotation="45" wrapText="1"/>
    </xf>
    <xf numFmtId="0" fontId="23" fillId="21" borderId="27" xfId="3" applyFont="1" applyFill="1" applyBorder="1" applyAlignment="1">
      <alignment horizontal="center" vertical="center" textRotation="45" wrapText="1"/>
    </xf>
    <xf numFmtId="0" fontId="9" fillId="36" borderId="24" xfId="3" applyFont="1" applyFill="1" applyBorder="1" applyAlignment="1">
      <alignment horizontal="center"/>
    </xf>
    <xf numFmtId="0" fontId="9" fillId="36" borderId="25" xfId="3" applyFont="1" applyFill="1" applyBorder="1" applyAlignment="1">
      <alignment horizontal="center"/>
    </xf>
    <xf numFmtId="0" fontId="9" fillId="36" borderId="26" xfId="3" applyFont="1" applyFill="1" applyBorder="1" applyAlignment="1">
      <alignment horizontal="center"/>
    </xf>
    <xf numFmtId="0" fontId="9" fillId="37" borderId="24" xfId="3" applyFont="1" applyFill="1" applyBorder="1" applyAlignment="1">
      <alignment horizontal="center"/>
    </xf>
    <xf numFmtId="0" fontId="9" fillId="37" borderId="25" xfId="3" applyFont="1" applyFill="1" applyBorder="1" applyAlignment="1">
      <alignment horizontal="center"/>
    </xf>
    <xf numFmtId="0" fontId="9" fillId="37" borderId="26" xfId="3" applyFont="1" applyFill="1" applyBorder="1" applyAlignment="1">
      <alignment horizontal="center"/>
    </xf>
    <xf numFmtId="0" fontId="6" fillId="14" borderId="30" xfId="0" applyFont="1" applyFill="1" applyBorder="1" applyAlignment="1">
      <alignment horizontal="center" vertical="center"/>
    </xf>
    <xf numFmtId="0" fontId="6" fillId="14" borderId="34" xfId="0" applyFont="1" applyFill="1" applyBorder="1" applyAlignment="1">
      <alignment horizontal="center" vertical="center"/>
    </xf>
    <xf numFmtId="0" fontId="6" fillId="14" borderId="37" xfId="0" applyFont="1" applyFill="1" applyBorder="1" applyAlignment="1">
      <alignment horizontal="center" vertical="center"/>
    </xf>
    <xf numFmtId="0" fontId="7" fillId="3" borderId="20" xfId="0" applyFont="1" applyFill="1" applyBorder="1" applyAlignment="1">
      <alignment horizontal="left" vertical="top" wrapText="1"/>
    </xf>
    <xf numFmtId="0" fontId="32" fillId="36" borderId="20" xfId="3" applyFont="1" applyFill="1" applyBorder="1" applyAlignment="1">
      <alignment horizontal="center" vertical="center" wrapText="1"/>
    </xf>
    <xf numFmtId="0" fontId="32" fillId="37" borderId="20" xfId="3" applyFont="1" applyFill="1" applyBorder="1" applyAlignment="1">
      <alignment horizontal="center" vertical="center" wrapText="1"/>
    </xf>
    <xf numFmtId="0" fontId="45" fillId="37" borderId="20" xfId="3" applyFont="1" applyFill="1" applyBorder="1" applyAlignment="1">
      <alignment horizontal="center" vertical="center" wrapText="1"/>
    </xf>
    <xf numFmtId="0" fontId="17" fillId="3" borderId="20" xfId="0" applyFont="1" applyFill="1" applyBorder="1" applyAlignment="1">
      <alignment horizontal="left" vertical="top" wrapText="1"/>
    </xf>
    <xf numFmtId="0" fontId="16" fillId="3" borderId="20" xfId="0" applyFont="1" applyFill="1" applyBorder="1" applyAlignment="1">
      <alignment horizontal="left" vertical="top" wrapText="1"/>
    </xf>
    <xf numFmtId="0" fontId="6" fillId="14" borderId="77" xfId="0" applyFont="1" applyFill="1" applyBorder="1" applyAlignment="1">
      <alignment horizontal="center" vertical="center"/>
    </xf>
    <xf numFmtId="0" fontId="6" fillId="14" borderId="78" xfId="0" applyFont="1" applyFill="1" applyBorder="1" applyAlignment="1">
      <alignment horizontal="center" vertical="center"/>
    </xf>
    <xf numFmtId="0" fontId="6" fillId="14" borderId="79" xfId="0" applyFont="1" applyFill="1" applyBorder="1" applyAlignment="1">
      <alignment horizontal="center" vertical="center"/>
    </xf>
    <xf numFmtId="0" fontId="32" fillId="21" borderId="20" xfId="3" applyFont="1" applyFill="1" applyBorder="1" applyAlignment="1">
      <alignment horizontal="center" vertical="center" textRotation="90" wrapText="1"/>
    </xf>
    <xf numFmtId="0" fontId="32" fillId="21" borderId="20" xfId="3" applyFont="1" applyFill="1" applyBorder="1" applyAlignment="1">
      <alignment horizontal="center" vertical="center" textRotation="45" wrapText="1"/>
    </xf>
    <xf numFmtId="0" fontId="7" fillId="3" borderId="0" xfId="0" applyFont="1" applyFill="1" applyAlignment="1">
      <alignment horizontal="center"/>
    </xf>
    <xf numFmtId="0" fontId="8" fillId="3" borderId="0" xfId="0" applyFont="1" applyFill="1" applyAlignment="1">
      <alignment horizontal="center" vertical="center" wrapText="1"/>
    </xf>
    <xf numFmtId="0" fontId="8" fillId="3" borderId="0" xfId="0" applyFont="1" applyFill="1" applyAlignment="1">
      <alignment horizontal="left" vertical="center" wrapText="1"/>
    </xf>
    <xf numFmtId="0" fontId="6" fillId="3" borderId="0" xfId="0" applyFont="1" applyFill="1" applyAlignment="1">
      <alignment horizontal="center" vertical="center" wrapText="1"/>
    </xf>
    <xf numFmtId="0" fontId="32" fillId="6" borderId="0" xfId="3" applyFont="1" applyFill="1" applyAlignment="1">
      <alignment horizontal="center" vertical="center" wrapText="1"/>
    </xf>
    <xf numFmtId="0" fontId="32" fillId="10" borderId="0" xfId="3" applyFont="1" applyFill="1" applyAlignment="1">
      <alignment horizontal="center" vertical="center" textRotation="45" wrapText="1"/>
    </xf>
    <xf numFmtId="0" fontId="32" fillId="12" borderId="0" xfId="3" applyFont="1" applyFill="1" applyAlignment="1">
      <alignment horizontal="center" vertical="center" wrapText="1"/>
    </xf>
    <xf numFmtId="0" fontId="16" fillId="3" borderId="0" xfId="0" applyFont="1" applyFill="1" applyAlignment="1">
      <alignment horizontal="center" vertical="top" wrapText="1"/>
    </xf>
    <xf numFmtId="0" fontId="11" fillId="3" borderId="0" xfId="0" applyFont="1" applyFill="1" applyAlignment="1">
      <alignment horizontal="center" vertical="center"/>
    </xf>
    <xf numFmtId="0" fontId="47" fillId="3" borderId="0" xfId="0" applyFont="1" applyFill="1" applyAlignment="1">
      <alignment horizontal="center" vertical="top" wrapText="1"/>
    </xf>
    <xf numFmtId="0" fontId="45" fillId="12" borderId="0" xfId="3" applyFont="1" applyFill="1" applyAlignment="1">
      <alignment horizontal="center" vertical="center" wrapText="1"/>
    </xf>
    <xf numFmtId="0" fontId="7" fillId="3" borderId="0" xfId="0" applyFont="1" applyFill="1" applyAlignment="1">
      <alignment horizontal="left" vertical="top" wrapText="1"/>
    </xf>
    <xf numFmtId="0" fontId="32" fillId="10" borderId="0" xfId="3" applyFont="1" applyFill="1" applyAlignment="1">
      <alignment horizontal="center" vertical="center" textRotation="90"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15" xfId="0" applyFont="1" applyFill="1" applyBorder="1" applyAlignment="1">
      <alignment horizontal="left" vertical="top" wrapText="1"/>
    </xf>
    <xf numFmtId="0" fontId="7" fillId="3" borderId="16" xfId="0" applyFont="1" applyFill="1" applyBorder="1" applyAlignment="1">
      <alignment horizontal="left" vertical="top" wrapText="1"/>
    </xf>
    <xf numFmtId="0" fontId="7" fillId="3" borderId="17" xfId="0" applyFont="1" applyFill="1" applyBorder="1" applyAlignment="1">
      <alignment horizontal="left" vertical="top" wrapText="1"/>
    </xf>
    <xf numFmtId="0" fontId="7" fillId="3" borderId="2" xfId="0" applyFont="1" applyFill="1" applyBorder="1" applyAlignment="1">
      <alignment horizontal="center"/>
    </xf>
    <xf numFmtId="0" fontId="7" fillId="3" borderId="3" xfId="0" applyFont="1" applyFill="1" applyBorder="1" applyAlignment="1">
      <alignment horizontal="center"/>
    </xf>
    <xf numFmtId="0" fontId="7" fillId="3" borderId="4" xfId="0" applyFont="1" applyFill="1" applyBorder="1" applyAlignment="1">
      <alignment horizontal="center"/>
    </xf>
    <xf numFmtId="0" fontId="26" fillId="3" borderId="5" xfId="0" applyFont="1" applyFill="1" applyBorder="1" applyAlignment="1">
      <alignment horizontal="center" wrapText="1"/>
    </xf>
    <xf numFmtId="0" fontId="26" fillId="3" borderId="0" xfId="0" applyFont="1" applyFill="1" applyAlignment="1">
      <alignment horizontal="center" wrapText="1"/>
    </xf>
    <xf numFmtId="0" fontId="26" fillId="3" borderId="6" xfId="0" applyFont="1" applyFill="1" applyBorder="1" applyAlignment="1">
      <alignment horizontal="center" wrapText="1"/>
    </xf>
    <xf numFmtId="0" fontId="26" fillId="3" borderId="15" xfId="0" applyFont="1" applyFill="1" applyBorder="1" applyAlignment="1">
      <alignment horizontal="center" wrapText="1"/>
    </xf>
    <xf numFmtId="0" fontId="26" fillId="3" borderId="16" xfId="0" applyFont="1" applyFill="1" applyBorder="1" applyAlignment="1">
      <alignment horizontal="center" wrapText="1"/>
    </xf>
    <xf numFmtId="0" fontId="26" fillId="3" borderId="17" xfId="0" applyFont="1" applyFill="1" applyBorder="1" applyAlignment="1">
      <alignment horizontal="center" wrapText="1"/>
    </xf>
    <xf numFmtId="0" fontId="32" fillId="21" borderId="2" xfId="3" applyFont="1" applyFill="1" applyBorder="1" applyAlignment="1">
      <alignment horizontal="center" vertical="center" textRotation="90" wrapText="1"/>
    </xf>
    <xf numFmtId="0" fontId="32" fillId="21" borderId="47" xfId="3" applyFont="1" applyFill="1" applyBorder="1" applyAlignment="1">
      <alignment horizontal="center" vertical="center" textRotation="90" wrapText="1"/>
    </xf>
    <xf numFmtId="0" fontId="9" fillId="36" borderId="44" xfId="3" applyFont="1" applyFill="1" applyBorder="1" applyAlignment="1">
      <alignment horizontal="center" vertical="center"/>
    </xf>
    <xf numFmtId="0" fontId="9" fillId="36" borderId="45" xfId="3" applyFont="1" applyFill="1" applyBorder="1" applyAlignment="1">
      <alignment horizontal="center" vertical="center"/>
    </xf>
    <xf numFmtId="0" fontId="9" fillId="36" borderId="46" xfId="3" applyFont="1" applyFill="1" applyBorder="1" applyAlignment="1">
      <alignment horizontal="center" vertical="center"/>
    </xf>
    <xf numFmtId="0" fontId="9" fillId="37" borderId="44" xfId="3" applyFont="1" applyFill="1" applyBorder="1" applyAlignment="1">
      <alignment horizontal="center" vertical="center"/>
    </xf>
    <xf numFmtId="0" fontId="9" fillId="37" borderId="45" xfId="3" applyFont="1" applyFill="1" applyBorder="1" applyAlignment="1">
      <alignment horizontal="center" vertical="center"/>
    </xf>
    <xf numFmtId="0" fontId="9" fillId="37" borderId="46" xfId="3" applyFont="1" applyFill="1" applyBorder="1" applyAlignment="1">
      <alignment horizontal="center" vertical="center"/>
    </xf>
    <xf numFmtId="0" fontId="26" fillId="3" borderId="2" xfId="0" applyFont="1" applyFill="1" applyBorder="1" applyAlignment="1">
      <alignment horizontal="center" wrapText="1"/>
    </xf>
    <xf numFmtId="0" fontId="26" fillId="3" borderId="3" xfId="0" applyFont="1" applyFill="1" applyBorder="1" applyAlignment="1">
      <alignment horizontal="center" wrapText="1"/>
    </xf>
    <xf numFmtId="0" fontId="26" fillId="3" borderId="4" xfId="0" applyFont="1" applyFill="1" applyBorder="1" applyAlignment="1">
      <alignment horizontal="center" wrapText="1"/>
    </xf>
    <xf numFmtId="0" fontId="32" fillId="21" borderId="56" xfId="3" applyFont="1" applyFill="1" applyBorder="1" applyAlignment="1">
      <alignment horizontal="center" vertical="center" textRotation="90" wrapText="1"/>
    </xf>
    <xf numFmtId="0" fontId="32" fillId="21" borderId="50" xfId="3" applyFont="1" applyFill="1" applyBorder="1" applyAlignment="1">
      <alignment horizontal="center" vertical="center" textRotation="90" wrapText="1"/>
    </xf>
    <xf numFmtId="0" fontId="9" fillId="36" borderId="44" xfId="3" applyFont="1" applyFill="1" applyBorder="1" applyAlignment="1">
      <alignment horizontal="center"/>
    </xf>
    <xf numFmtId="0" fontId="9" fillId="36" borderId="45" xfId="3" applyFont="1" applyFill="1" applyBorder="1" applyAlignment="1">
      <alignment horizontal="center"/>
    </xf>
    <xf numFmtId="0" fontId="9" fillId="36" borderId="46" xfId="3" applyFont="1" applyFill="1" applyBorder="1" applyAlignment="1">
      <alignment horizontal="center"/>
    </xf>
    <xf numFmtId="0" fontId="9" fillId="37" borderId="44" xfId="3" applyFont="1" applyFill="1" applyBorder="1" applyAlignment="1">
      <alignment horizontal="center"/>
    </xf>
    <xf numFmtId="0" fontId="9" fillId="37" borderId="45" xfId="3" applyFont="1" applyFill="1" applyBorder="1" applyAlignment="1">
      <alignment horizontal="center"/>
    </xf>
    <xf numFmtId="0" fontId="9" fillId="37" borderId="46" xfId="3" applyFont="1" applyFill="1" applyBorder="1" applyAlignment="1">
      <alignment horizontal="center"/>
    </xf>
    <xf numFmtId="0" fontId="75" fillId="14" borderId="41" xfId="3" applyFont="1" applyFill="1" applyBorder="1" applyAlignment="1">
      <alignment horizontal="center" vertical="center"/>
    </xf>
    <xf numFmtId="0" fontId="75" fillId="14" borderId="42" xfId="3" applyFont="1" applyFill="1" applyBorder="1" applyAlignment="1">
      <alignment horizontal="center" vertical="center"/>
    </xf>
    <xf numFmtId="0" fontId="75" fillId="14" borderId="43" xfId="3" applyFont="1" applyFill="1" applyBorder="1" applyAlignment="1">
      <alignment horizontal="center" vertical="center"/>
    </xf>
    <xf numFmtId="1" fontId="10" fillId="3" borderId="2" xfId="3" applyNumberFormat="1" applyFont="1" applyFill="1" applyBorder="1" applyAlignment="1">
      <alignment horizontal="center" wrapText="1"/>
    </xf>
    <xf numFmtId="1" fontId="10" fillId="3" borderId="3" xfId="3" applyNumberFormat="1" applyFont="1" applyFill="1" applyBorder="1" applyAlignment="1">
      <alignment horizontal="center"/>
    </xf>
    <xf numFmtId="1" fontId="10" fillId="3" borderId="4" xfId="3" applyNumberFormat="1" applyFont="1" applyFill="1" applyBorder="1" applyAlignment="1">
      <alignment horizontal="center"/>
    </xf>
    <xf numFmtId="1" fontId="10" fillId="3" borderId="5" xfId="3" applyNumberFormat="1" applyFont="1" applyFill="1" applyBorder="1" applyAlignment="1">
      <alignment horizontal="center"/>
    </xf>
    <xf numFmtId="1" fontId="10" fillId="3" borderId="0" xfId="3" applyNumberFormat="1" applyFont="1" applyFill="1" applyAlignment="1">
      <alignment horizontal="center"/>
    </xf>
    <xf numFmtId="1" fontId="10" fillId="3" borderId="6" xfId="3" applyNumberFormat="1" applyFont="1" applyFill="1" applyBorder="1" applyAlignment="1">
      <alignment horizontal="center"/>
    </xf>
    <xf numFmtId="1" fontId="10" fillId="3" borderId="15" xfId="3" applyNumberFormat="1" applyFont="1" applyFill="1" applyBorder="1" applyAlignment="1">
      <alignment horizontal="center"/>
    </xf>
    <xf numFmtId="1" fontId="10" fillId="3" borderId="16" xfId="3" applyNumberFormat="1" applyFont="1" applyFill="1" applyBorder="1" applyAlignment="1">
      <alignment horizontal="center"/>
    </xf>
    <xf numFmtId="1" fontId="10" fillId="3" borderId="17" xfId="3" applyNumberFormat="1" applyFont="1" applyFill="1" applyBorder="1" applyAlignment="1">
      <alignment horizontal="center"/>
    </xf>
    <xf numFmtId="0" fontId="22" fillId="3" borderId="5" xfId="3" applyFont="1" applyFill="1" applyBorder="1" applyAlignment="1">
      <alignment horizontal="center"/>
    </xf>
    <xf numFmtId="0" fontId="22" fillId="3" borderId="0" xfId="3" applyFont="1" applyFill="1" applyAlignment="1">
      <alignment horizontal="center"/>
    </xf>
    <xf numFmtId="0" fontId="32" fillId="21" borderId="56" xfId="3" applyFont="1" applyFill="1" applyBorder="1" applyAlignment="1">
      <alignment horizontal="center" vertical="center" textRotation="90"/>
    </xf>
    <xf numFmtId="0" fontId="32" fillId="21" borderId="50" xfId="3" applyFont="1" applyFill="1" applyBorder="1" applyAlignment="1">
      <alignment horizontal="center" vertical="center" textRotation="90"/>
    </xf>
    <xf numFmtId="1" fontId="10" fillId="3" borderId="2" xfId="3" applyNumberFormat="1" applyFont="1" applyFill="1" applyBorder="1" applyAlignment="1">
      <alignment vertical="center" wrapText="1"/>
    </xf>
    <xf numFmtId="0" fontId="7" fillId="3" borderId="3" xfId="0" applyFont="1" applyFill="1" applyBorder="1" applyAlignment="1">
      <alignment vertical="center" wrapText="1"/>
    </xf>
    <xf numFmtId="0" fontId="7" fillId="3" borderId="4" xfId="0" applyFont="1" applyFill="1" applyBorder="1" applyAlignment="1">
      <alignment vertical="center" wrapText="1"/>
    </xf>
    <xf numFmtId="0" fontId="7" fillId="3" borderId="5" xfId="0" applyFont="1" applyFill="1" applyBorder="1" applyAlignment="1">
      <alignment vertical="center" wrapText="1"/>
    </xf>
    <xf numFmtId="0" fontId="7" fillId="3" borderId="0" xfId="0" applyFont="1" applyFill="1" applyAlignment="1">
      <alignment vertical="center" wrapText="1"/>
    </xf>
    <xf numFmtId="0" fontId="7" fillId="3" borderId="6" xfId="0" applyFont="1" applyFill="1" applyBorder="1" applyAlignment="1">
      <alignment vertical="center" wrapText="1"/>
    </xf>
    <xf numFmtId="0" fontId="7" fillId="3" borderId="15" xfId="0" applyFont="1" applyFill="1" applyBorder="1" applyAlignment="1">
      <alignment vertical="center" wrapText="1"/>
    </xf>
    <xf numFmtId="0" fontId="7" fillId="3" borderId="16" xfId="0" applyFont="1" applyFill="1" applyBorder="1" applyAlignment="1">
      <alignment vertical="center" wrapText="1"/>
    </xf>
    <xf numFmtId="0" fontId="7" fillId="3" borderId="17" xfId="0" applyFont="1" applyFill="1" applyBorder="1" applyAlignment="1">
      <alignment vertical="center" wrapText="1"/>
    </xf>
    <xf numFmtId="0" fontId="32" fillId="21" borderId="5" xfId="3" applyFont="1" applyFill="1" applyBorder="1" applyAlignment="1">
      <alignment horizontal="center" vertical="center" textRotation="90" wrapText="1"/>
    </xf>
    <xf numFmtId="0" fontId="9" fillId="36" borderId="15" xfId="3" applyFont="1" applyFill="1" applyBorder="1" applyAlignment="1">
      <alignment horizontal="center"/>
    </xf>
    <xf numFmtId="0" fontId="9" fillId="36" borderId="16" xfId="3" applyFont="1" applyFill="1" applyBorder="1" applyAlignment="1">
      <alignment horizontal="center"/>
    </xf>
    <xf numFmtId="0" fontId="9" fillId="36" borderId="17" xfId="3" applyFont="1" applyFill="1" applyBorder="1" applyAlignment="1">
      <alignment horizontal="center"/>
    </xf>
    <xf numFmtId="0" fontId="9" fillId="37" borderId="15" xfId="3" applyFont="1" applyFill="1" applyBorder="1" applyAlignment="1">
      <alignment horizontal="center"/>
    </xf>
    <xf numFmtId="0" fontId="9" fillId="37" borderId="16" xfId="3" applyFont="1" applyFill="1" applyBorder="1" applyAlignment="1">
      <alignment horizontal="center"/>
    </xf>
    <xf numFmtId="0" fontId="9" fillId="37" borderId="17" xfId="3" applyFont="1" applyFill="1" applyBorder="1" applyAlignment="1">
      <alignment horizontal="center"/>
    </xf>
    <xf numFmtId="0" fontId="21" fillId="3" borderId="0" xfId="0" applyFont="1" applyFill="1" applyAlignment="1">
      <alignment horizontal="center" wrapText="1"/>
    </xf>
    <xf numFmtId="0" fontId="49" fillId="3" borderId="0" xfId="0" applyFont="1" applyFill="1" applyAlignment="1">
      <alignment horizontal="center"/>
    </xf>
    <xf numFmtId="0" fontId="27" fillId="3" borderId="0" xfId="0" applyFont="1" applyFill="1" applyAlignment="1">
      <alignment horizontal="center"/>
    </xf>
    <xf numFmtId="0" fontId="5" fillId="3" borderId="0" xfId="0" applyFont="1" applyFill="1" applyAlignment="1">
      <alignment horizontal="center"/>
    </xf>
    <xf numFmtId="0" fontId="5" fillId="3" borderId="0" xfId="0" applyFont="1" applyFill="1" applyAlignment="1">
      <alignment horizontal="center" wrapText="1"/>
    </xf>
    <xf numFmtId="0" fontId="54" fillId="3" borderId="7" xfId="0" applyFont="1" applyFill="1" applyBorder="1" applyAlignment="1">
      <alignment horizontal="left" vertical="justify" wrapText="1"/>
    </xf>
    <xf numFmtId="0" fontId="54" fillId="3" borderId="8" xfId="0" applyFont="1" applyFill="1" applyBorder="1" applyAlignment="1">
      <alignment horizontal="left" vertical="justify" wrapText="1"/>
    </xf>
    <xf numFmtId="0" fontId="54" fillId="3" borderId="9" xfId="0" applyFont="1" applyFill="1" applyBorder="1" applyAlignment="1">
      <alignment horizontal="left" vertical="justify" wrapText="1"/>
    </xf>
    <xf numFmtId="0" fontId="54" fillId="3" borderId="10" xfId="0" applyFont="1" applyFill="1" applyBorder="1" applyAlignment="1">
      <alignment horizontal="left" vertical="justify" wrapText="1"/>
    </xf>
    <xf numFmtId="0" fontId="54" fillId="3" borderId="0" xfId="0" applyFont="1" applyFill="1" applyAlignment="1">
      <alignment horizontal="left" vertical="justify" wrapText="1"/>
    </xf>
    <xf numFmtId="0" fontId="54" fillId="3" borderId="11" xfId="0" applyFont="1" applyFill="1" applyBorder="1" applyAlignment="1">
      <alignment horizontal="left" vertical="justify" wrapText="1"/>
    </xf>
    <xf numFmtId="0" fontId="54" fillId="3" borderId="12" xfId="0" applyFont="1" applyFill="1" applyBorder="1" applyAlignment="1">
      <alignment horizontal="left" vertical="justify" wrapText="1"/>
    </xf>
    <xf numFmtId="0" fontId="54" fillId="3" borderId="13" xfId="0" applyFont="1" applyFill="1" applyBorder="1" applyAlignment="1">
      <alignment horizontal="left" vertical="justify" wrapText="1"/>
    </xf>
    <xf numFmtId="0" fontId="54" fillId="3" borderId="14" xfId="0" applyFont="1" applyFill="1" applyBorder="1" applyAlignment="1">
      <alignment horizontal="left" vertical="justify" wrapText="1"/>
    </xf>
    <xf numFmtId="0" fontId="20" fillId="3" borderId="0" xfId="0" applyFont="1" applyFill="1" applyAlignment="1">
      <alignment horizontal="center"/>
    </xf>
    <xf numFmtId="0" fontId="8" fillId="3" borderId="0" xfId="0" applyFont="1" applyFill="1" applyAlignment="1">
      <alignment horizontal="left"/>
    </xf>
    <xf numFmtId="0" fontId="30" fillId="3" borderId="0" xfId="0" applyFont="1" applyFill="1" applyAlignment="1">
      <alignment horizontal="left"/>
    </xf>
    <xf numFmtId="0" fontId="10" fillId="3" borderId="7" xfId="0" applyFont="1" applyFill="1" applyBorder="1" applyAlignment="1">
      <alignment horizontal="justify" vertical="center" wrapText="1"/>
    </xf>
    <xf numFmtId="0" fontId="10" fillId="3" borderId="8" xfId="0" applyFont="1" applyFill="1" applyBorder="1" applyAlignment="1">
      <alignment horizontal="justify" vertical="center"/>
    </xf>
    <xf numFmtId="0" fontId="10" fillId="3" borderId="9" xfId="0" applyFont="1" applyFill="1" applyBorder="1" applyAlignment="1">
      <alignment horizontal="justify" vertical="center"/>
    </xf>
    <xf numFmtId="0" fontId="10" fillId="3" borderId="10" xfId="0" applyFont="1" applyFill="1" applyBorder="1" applyAlignment="1">
      <alignment horizontal="justify" vertical="center"/>
    </xf>
    <xf numFmtId="0" fontId="10" fillId="3" borderId="0" xfId="0" applyFont="1" applyFill="1" applyAlignment="1">
      <alignment horizontal="justify" vertical="center"/>
    </xf>
    <xf numFmtId="0" fontId="10" fillId="3" borderId="11" xfId="0" applyFont="1" applyFill="1" applyBorder="1" applyAlignment="1">
      <alignment horizontal="justify" vertical="center"/>
    </xf>
    <xf numFmtId="0" fontId="10" fillId="3" borderId="12" xfId="0" applyFont="1" applyFill="1" applyBorder="1" applyAlignment="1">
      <alignment horizontal="justify" vertical="center"/>
    </xf>
    <xf numFmtId="0" fontId="10" fillId="3" borderId="13" xfId="0" applyFont="1" applyFill="1" applyBorder="1" applyAlignment="1">
      <alignment horizontal="justify" vertical="center"/>
    </xf>
    <xf numFmtId="0" fontId="10" fillId="3" borderId="14" xfId="0" applyFont="1" applyFill="1" applyBorder="1" applyAlignment="1">
      <alignment horizontal="justify" vertical="center"/>
    </xf>
    <xf numFmtId="0" fontId="37" fillId="3" borderId="0" xfId="0" applyFont="1" applyFill="1" applyAlignment="1">
      <alignment horizontal="center" vertical="center"/>
    </xf>
    <xf numFmtId="0" fontId="2" fillId="14" borderId="20" xfId="0" applyFont="1" applyFill="1" applyBorder="1" applyAlignment="1">
      <alignment horizontal="center"/>
    </xf>
    <xf numFmtId="0" fontId="7" fillId="3" borderId="3" xfId="0" applyFont="1" applyFill="1" applyBorder="1" applyAlignment="1">
      <alignment horizontal="left" vertical="top"/>
    </xf>
    <xf numFmtId="0" fontId="7" fillId="3" borderId="4" xfId="0" applyFont="1" applyFill="1" applyBorder="1" applyAlignment="1">
      <alignment horizontal="left" vertical="top"/>
    </xf>
    <xf numFmtId="0" fontId="7" fillId="3" borderId="5" xfId="0" applyFont="1" applyFill="1" applyBorder="1" applyAlignment="1">
      <alignment horizontal="left" vertical="top"/>
    </xf>
    <xf numFmtId="0" fontId="7" fillId="3" borderId="0" xfId="0" applyFont="1" applyFill="1" applyAlignment="1">
      <alignment horizontal="left" vertical="top"/>
    </xf>
    <xf numFmtId="0" fontId="7" fillId="3" borderId="6" xfId="0" applyFont="1" applyFill="1" applyBorder="1" applyAlignment="1">
      <alignment horizontal="left" vertical="top"/>
    </xf>
    <xf numFmtId="0" fontId="7" fillId="3" borderId="15" xfId="0" applyFont="1" applyFill="1" applyBorder="1" applyAlignment="1">
      <alignment horizontal="left" vertical="top"/>
    </xf>
    <xf numFmtId="0" fontId="7" fillId="3" borderId="16" xfId="0" applyFont="1" applyFill="1" applyBorder="1" applyAlignment="1">
      <alignment horizontal="left" vertical="top"/>
    </xf>
    <xf numFmtId="0" fontId="7" fillId="3" borderId="17" xfId="0" applyFont="1" applyFill="1" applyBorder="1" applyAlignment="1">
      <alignment horizontal="left" vertical="top"/>
    </xf>
    <xf numFmtId="0" fontId="37" fillId="3" borderId="0" xfId="0" applyFont="1" applyFill="1" applyAlignment="1">
      <alignment horizontal="center"/>
    </xf>
    <xf numFmtId="0" fontId="37" fillId="3" borderId="7" xfId="0" applyFont="1" applyFill="1" applyBorder="1" applyAlignment="1">
      <alignment horizontal="left" vertical="top" wrapText="1"/>
    </xf>
    <xf numFmtId="0" fontId="37" fillId="3" borderId="8" xfId="0" applyFont="1" applyFill="1" applyBorder="1" applyAlignment="1">
      <alignment horizontal="left" vertical="top" wrapText="1"/>
    </xf>
    <xf numFmtId="0" fontId="37" fillId="3" borderId="9" xfId="0" applyFont="1" applyFill="1" applyBorder="1" applyAlignment="1">
      <alignment horizontal="left" vertical="top" wrapText="1"/>
    </xf>
    <xf numFmtId="0" fontId="37" fillId="3" borderId="10" xfId="0" applyFont="1" applyFill="1" applyBorder="1" applyAlignment="1">
      <alignment horizontal="left" vertical="top" wrapText="1"/>
    </xf>
    <xf numFmtId="0" fontId="37" fillId="3" borderId="0" xfId="0" applyFont="1" applyFill="1" applyAlignment="1">
      <alignment horizontal="left" vertical="top" wrapText="1"/>
    </xf>
    <xf numFmtId="0" fontId="37" fillId="3" borderId="11" xfId="0" applyFont="1" applyFill="1" applyBorder="1" applyAlignment="1">
      <alignment horizontal="left" vertical="top" wrapText="1"/>
    </xf>
    <xf numFmtId="0" fontId="37" fillId="3" borderId="12" xfId="0" applyFont="1" applyFill="1" applyBorder="1" applyAlignment="1">
      <alignment horizontal="left" vertical="top" wrapText="1"/>
    </xf>
    <xf numFmtId="0" fontId="37" fillId="3" borderId="13" xfId="0" applyFont="1" applyFill="1" applyBorder="1" applyAlignment="1">
      <alignment horizontal="left" vertical="top" wrapText="1"/>
    </xf>
    <xf numFmtId="0" fontId="37" fillId="3" borderId="14" xfId="0" applyFont="1" applyFill="1" applyBorder="1" applyAlignment="1">
      <alignment horizontal="left" vertical="top" wrapText="1"/>
    </xf>
    <xf numFmtId="0" fontId="38" fillId="3" borderId="7" xfId="0" applyFont="1" applyFill="1" applyBorder="1" applyAlignment="1">
      <alignment horizontal="left" vertical="center" wrapText="1"/>
    </xf>
    <xf numFmtId="0" fontId="38" fillId="3" borderId="8" xfId="0" applyFont="1" applyFill="1" applyBorder="1" applyAlignment="1">
      <alignment horizontal="left" vertical="center" wrapText="1"/>
    </xf>
    <xf numFmtId="0" fontId="38" fillId="3" borderId="9" xfId="0" applyFont="1" applyFill="1" applyBorder="1" applyAlignment="1">
      <alignment horizontal="left" vertical="center" wrapText="1"/>
    </xf>
    <xf numFmtId="0" fontId="38" fillId="3" borderId="10" xfId="0" applyFont="1" applyFill="1" applyBorder="1" applyAlignment="1">
      <alignment horizontal="left" vertical="center" wrapText="1"/>
    </xf>
    <xf numFmtId="0" fontId="38" fillId="3" borderId="0" xfId="0" applyFont="1" applyFill="1" applyAlignment="1">
      <alignment horizontal="left" vertical="center" wrapText="1"/>
    </xf>
    <xf numFmtId="0" fontId="38" fillId="3" borderId="11" xfId="0" applyFont="1" applyFill="1" applyBorder="1" applyAlignment="1">
      <alignment horizontal="left" vertical="center" wrapText="1"/>
    </xf>
    <xf numFmtId="0" fontId="38" fillId="3" borderId="12" xfId="0" applyFont="1" applyFill="1" applyBorder="1" applyAlignment="1">
      <alignment horizontal="left" vertical="center" wrapText="1"/>
    </xf>
    <xf numFmtId="0" fontId="38" fillId="3" borderId="13" xfId="0" applyFont="1" applyFill="1" applyBorder="1" applyAlignment="1">
      <alignment horizontal="left" vertical="center" wrapText="1"/>
    </xf>
    <xf numFmtId="0" fontId="38" fillId="3" borderId="14" xfId="0" applyFont="1" applyFill="1" applyBorder="1" applyAlignment="1">
      <alignment horizontal="left" vertical="center" wrapText="1"/>
    </xf>
    <xf numFmtId="0" fontId="15" fillId="13" borderId="20" xfId="0" applyFont="1" applyFill="1" applyBorder="1" applyAlignment="1">
      <alignment horizontal="center" vertical="center"/>
    </xf>
    <xf numFmtId="0" fontId="15" fillId="13" borderId="20" xfId="0" applyFont="1" applyFill="1" applyBorder="1" applyAlignment="1">
      <alignment horizontal="center" vertical="center" wrapText="1"/>
    </xf>
    <xf numFmtId="0" fontId="10" fillId="13" borderId="20" xfId="0" applyFont="1" applyFill="1" applyBorder="1"/>
    <xf numFmtId="0" fontId="38" fillId="3" borderId="8" xfId="0" applyFont="1" applyFill="1" applyBorder="1" applyAlignment="1">
      <alignment horizontal="left" vertical="center"/>
    </xf>
    <xf numFmtId="0" fontId="38" fillId="3" borderId="9" xfId="0" applyFont="1" applyFill="1" applyBorder="1" applyAlignment="1">
      <alignment horizontal="left" vertical="center"/>
    </xf>
    <xf numFmtId="0" fontId="38" fillId="3" borderId="10" xfId="0" applyFont="1" applyFill="1" applyBorder="1" applyAlignment="1">
      <alignment horizontal="left" vertical="center"/>
    </xf>
    <xf numFmtId="0" fontId="38" fillId="3" borderId="0" xfId="0" applyFont="1" applyFill="1" applyAlignment="1">
      <alignment horizontal="left" vertical="center"/>
    </xf>
    <xf numFmtId="0" fontId="38" fillId="3" borderId="11" xfId="0" applyFont="1" applyFill="1" applyBorder="1" applyAlignment="1">
      <alignment horizontal="left" vertical="center"/>
    </xf>
    <xf numFmtId="0" fontId="38" fillId="3" borderId="12" xfId="0" applyFont="1" applyFill="1" applyBorder="1" applyAlignment="1">
      <alignment horizontal="left" vertical="center"/>
    </xf>
    <xf numFmtId="0" fontId="38" fillId="3" borderId="13" xfId="0" applyFont="1" applyFill="1" applyBorder="1" applyAlignment="1">
      <alignment horizontal="left" vertical="center"/>
    </xf>
    <xf numFmtId="0" fontId="38" fillId="3" borderId="14" xfId="0" applyFont="1" applyFill="1" applyBorder="1" applyAlignment="1">
      <alignment horizontal="left" vertical="center"/>
    </xf>
    <xf numFmtId="0" fontId="37" fillId="3" borderId="0" xfId="0" applyFont="1" applyFill="1"/>
    <xf numFmtId="0" fontId="10" fillId="13" borderId="20" xfId="0" applyFont="1" applyFill="1" applyBorder="1" applyAlignment="1">
      <alignment wrapText="1"/>
    </xf>
    <xf numFmtId="0" fontId="58" fillId="14" borderId="20" xfId="0" applyFont="1" applyFill="1" applyBorder="1" applyAlignment="1">
      <alignment horizontal="center" vertical="center" wrapText="1"/>
    </xf>
    <xf numFmtId="0" fontId="59" fillId="14" borderId="20" xfId="0" applyFont="1" applyFill="1" applyBorder="1" applyAlignment="1">
      <alignment wrapText="1"/>
    </xf>
    <xf numFmtId="0" fontId="58" fillId="14" borderId="20" xfId="0" applyFont="1" applyFill="1" applyBorder="1" applyAlignment="1">
      <alignment horizontal="center" vertical="center"/>
    </xf>
    <xf numFmtId="0" fontId="59" fillId="14" borderId="20" xfId="0" applyFont="1" applyFill="1" applyBorder="1"/>
    <xf numFmtId="0" fontId="30" fillId="3" borderId="7" xfId="0" applyFont="1" applyFill="1" applyBorder="1" applyAlignment="1">
      <alignment horizontal="left" wrapText="1"/>
    </xf>
    <xf numFmtId="0" fontId="30" fillId="3" borderId="8" xfId="0" applyFont="1" applyFill="1" applyBorder="1" applyAlignment="1">
      <alignment horizontal="left" wrapText="1"/>
    </xf>
    <xf numFmtId="0" fontId="30" fillId="3" borderId="9" xfId="0" applyFont="1" applyFill="1" applyBorder="1" applyAlignment="1">
      <alignment horizontal="left" wrapText="1"/>
    </xf>
    <xf numFmtId="0" fontId="30" fillId="3" borderId="10" xfId="0" applyFont="1" applyFill="1" applyBorder="1" applyAlignment="1">
      <alignment horizontal="left" wrapText="1"/>
    </xf>
    <xf numFmtId="0" fontId="30" fillId="3" borderId="0" xfId="0" applyFont="1" applyFill="1" applyAlignment="1">
      <alignment horizontal="left" wrapText="1"/>
    </xf>
    <xf numFmtId="0" fontId="30" fillId="3" borderId="11" xfId="0" applyFont="1" applyFill="1" applyBorder="1" applyAlignment="1">
      <alignment horizontal="left" wrapText="1"/>
    </xf>
    <xf numFmtId="0" fontId="30" fillId="3" borderId="12" xfId="0" applyFont="1" applyFill="1" applyBorder="1" applyAlignment="1">
      <alignment horizontal="left" wrapText="1"/>
    </xf>
    <xf numFmtId="0" fontId="30" fillId="3" borderId="13" xfId="0" applyFont="1" applyFill="1" applyBorder="1" applyAlignment="1">
      <alignment horizontal="left" wrapText="1"/>
    </xf>
    <xf numFmtId="0" fontId="30" fillId="3" borderId="14" xfId="0" applyFont="1" applyFill="1" applyBorder="1" applyAlignment="1">
      <alignment horizontal="left" wrapText="1"/>
    </xf>
    <xf numFmtId="0" fontId="9" fillId="13" borderId="20" xfId="0" applyFont="1" applyFill="1" applyBorder="1"/>
    <xf numFmtId="0" fontId="61" fillId="3" borderId="7" xfId="0" applyFont="1" applyFill="1" applyBorder="1" applyAlignment="1">
      <alignment horizontal="left" vertical="center" wrapText="1"/>
    </xf>
    <xf numFmtId="0" fontId="61" fillId="3" borderId="8" xfId="0" applyFont="1" applyFill="1" applyBorder="1" applyAlignment="1">
      <alignment horizontal="left" vertical="center"/>
    </xf>
    <xf numFmtId="0" fontId="61" fillId="3" borderId="9" xfId="0" applyFont="1" applyFill="1" applyBorder="1" applyAlignment="1">
      <alignment horizontal="left" vertical="center"/>
    </xf>
    <xf numFmtId="0" fontId="61" fillId="3" borderId="10" xfId="0" applyFont="1" applyFill="1" applyBorder="1" applyAlignment="1">
      <alignment horizontal="left" vertical="center"/>
    </xf>
    <xf numFmtId="0" fontId="61" fillId="3" borderId="0" xfId="0" applyFont="1" applyFill="1" applyAlignment="1">
      <alignment horizontal="left" vertical="center"/>
    </xf>
    <xf numFmtId="0" fontId="61" fillId="3" borderId="11" xfId="0" applyFont="1" applyFill="1" applyBorder="1" applyAlignment="1">
      <alignment horizontal="left" vertical="center"/>
    </xf>
    <xf numFmtId="0" fontId="61" fillId="3" borderId="12" xfId="0" applyFont="1" applyFill="1" applyBorder="1" applyAlignment="1">
      <alignment horizontal="left" vertical="center"/>
    </xf>
    <xf numFmtId="0" fontId="61" fillId="3" borderId="13" xfId="0" applyFont="1" applyFill="1" applyBorder="1" applyAlignment="1">
      <alignment horizontal="left" vertical="center"/>
    </xf>
    <xf numFmtId="0" fontId="61" fillId="3" borderId="14" xfId="0" applyFont="1" applyFill="1" applyBorder="1" applyAlignment="1">
      <alignment horizontal="left" vertical="center"/>
    </xf>
    <xf numFmtId="0" fontId="10" fillId="3" borderId="20" xfId="0" applyFont="1" applyFill="1" applyBorder="1" applyAlignment="1">
      <alignment horizontal="left" vertical="center" wrapText="1"/>
    </xf>
    <xf numFmtId="0" fontId="61" fillId="3" borderId="20" xfId="0" applyFont="1" applyFill="1" applyBorder="1" applyAlignment="1">
      <alignment horizontal="left" vertical="center"/>
    </xf>
    <xf numFmtId="0" fontId="30" fillId="3" borderId="20" xfId="0" applyFont="1" applyFill="1" applyBorder="1" applyAlignment="1">
      <alignment horizontal="left" wrapText="1"/>
    </xf>
    <xf numFmtId="0" fontId="38" fillId="3" borderId="20" xfId="0" applyFont="1" applyFill="1" applyBorder="1" applyAlignment="1">
      <alignment horizontal="left" vertical="center" wrapText="1"/>
    </xf>
    <xf numFmtId="0" fontId="38" fillId="3" borderId="20" xfId="0" applyFont="1" applyFill="1" applyBorder="1" applyAlignment="1">
      <alignment horizontal="left" vertical="center"/>
    </xf>
    <xf numFmtId="0" fontId="38" fillId="3" borderId="20" xfId="0" applyFont="1" applyFill="1" applyBorder="1" applyAlignment="1">
      <alignment horizontal="left" vertical="top" wrapText="1"/>
    </xf>
    <xf numFmtId="0" fontId="37" fillId="3" borderId="20" xfId="0" applyFont="1" applyFill="1" applyBorder="1" applyAlignment="1">
      <alignment horizontal="left" vertical="top" wrapText="1"/>
    </xf>
    <xf numFmtId="0" fontId="6" fillId="3" borderId="13" xfId="0" applyFont="1" applyFill="1" applyBorder="1" applyAlignment="1">
      <alignment horizontal="center" wrapText="1"/>
    </xf>
    <xf numFmtId="0" fontId="7" fillId="3" borderId="0" xfId="0" applyFont="1" applyFill="1" applyAlignment="1">
      <alignment horizontal="center" wrapText="1"/>
    </xf>
    <xf numFmtId="0" fontId="7" fillId="3" borderId="13" xfId="0" applyFont="1" applyFill="1" applyBorder="1" applyAlignment="1">
      <alignment horizontal="center" wrapText="1"/>
    </xf>
    <xf numFmtId="0" fontId="8" fillId="3" borderId="0" xfId="0" applyFont="1" applyFill="1" applyAlignment="1">
      <alignment horizontal="left" vertical="center"/>
    </xf>
    <xf numFmtId="0" fontId="58" fillId="14" borderId="29" xfId="0" applyFont="1" applyFill="1" applyBorder="1" applyAlignment="1">
      <alignment horizontal="center" vertical="center" wrapText="1"/>
    </xf>
    <xf numFmtId="0" fontId="58" fillId="14" borderId="66" xfId="0" applyFont="1" applyFill="1" applyBorder="1" applyAlignment="1">
      <alignment horizontal="center" vertical="center" wrapText="1"/>
    </xf>
    <xf numFmtId="0" fontId="58" fillId="14" borderId="67" xfId="0" applyFont="1" applyFill="1" applyBorder="1" applyAlignment="1">
      <alignment horizontal="center" vertical="center" wrapText="1"/>
    </xf>
    <xf numFmtId="0" fontId="58" fillId="14" borderId="21" xfId="0" applyFont="1" applyFill="1" applyBorder="1" applyAlignment="1">
      <alignment horizontal="center" vertical="center"/>
    </xf>
    <xf numFmtId="0" fontId="58" fillId="14" borderId="22" xfId="0" applyFont="1" applyFill="1" applyBorder="1" applyAlignment="1">
      <alignment horizontal="center" vertical="center"/>
    </xf>
    <xf numFmtId="0" fontId="8" fillId="14" borderId="20" xfId="0" applyFont="1" applyFill="1" applyBorder="1" applyAlignment="1">
      <alignment horizontal="center" wrapText="1"/>
    </xf>
    <xf numFmtId="0" fontId="8" fillId="14" borderId="20" xfId="0" applyFont="1" applyFill="1" applyBorder="1" applyAlignment="1">
      <alignment horizontal="center" vertical="center" wrapText="1"/>
    </xf>
    <xf numFmtId="0" fontId="58" fillId="2" borderId="80" xfId="0" applyFont="1" applyFill="1" applyBorder="1" applyAlignment="1">
      <alignment horizontal="center" vertical="center"/>
    </xf>
    <xf numFmtId="0" fontId="8" fillId="14" borderId="20" xfId="0" applyFont="1" applyFill="1" applyBorder="1" applyAlignment="1">
      <alignment horizontal="center"/>
    </xf>
    <xf numFmtId="0" fontId="30" fillId="3" borderId="0" xfId="0" applyFont="1" applyFill="1" applyAlignment="1">
      <alignment horizontal="center" vertical="center" wrapText="1"/>
    </xf>
    <xf numFmtId="0" fontId="32" fillId="3" borderId="0" xfId="3" applyFont="1" applyFill="1" applyAlignment="1">
      <alignment horizontal="left"/>
    </xf>
    <xf numFmtId="0" fontId="30" fillId="14" borderId="29" xfId="0" applyFont="1" applyFill="1" applyBorder="1" applyAlignment="1">
      <alignment horizontal="center"/>
    </xf>
    <xf numFmtId="0" fontId="30" fillId="14" borderId="67" xfId="0" applyFont="1" applyFill="1" applyBorder="1" applyAlignment="1">
      <alignment horizontal="center"/>
    </xf>
    <xf numFmtId="0" fontId="30" fillId="14" borderId="20" xfId="0" applyFont="1" applyFill="1" applyBorder="1" applyAlignment="1">
      <alignment horizontal="center"/>
    </xf>
    <xf numFmtId="0" fontId="30" fillId="24" borderId="0" xfId="0" applyFont="1" applyFill="1" applyAlignment="1">
      <alignment horizontal="center" vertical="center" wrapText="1"/>
    </xf>
    <xf numFmtId="0" fontId="30" fillId="24" borderId="13" xfId="0" applyFont="1" applyFill="1" applyBorder="1" applyAlignment="1">
      <alignment horizontal="center" vertical="center" wrapText="1"/>
    </xf>
    <xf numFmtId="0" fontId="58" fillId="14" borderId="21" xfId="0" applyFont="1" applyFill="1" applyBorder="1" applyAlignment="1">
      <alignment horizontal="center" vertical="center" wrapText="1"/>
    </xf>
    <xf numFmtId="0" fontId="58" fillId="14" borderId="22" xfId="0" applyFont="1" applyFill="1" applyBorder="1" applyAlignment="1">
      <alignment horizontal="center" vertical="center" wrapText="1"/>
    </xf>
    <xf numFmtId="0" fontId="58" fillId="14" borderId="29" xfId="0" applyFont="1" applyFill="1" applyBorder="1" applyAlignment="1">
      <alignment horizontal="center" vertical="center"/>
    </xf>
    <xf numFmtId="0" fontId="58" fillId="14" borderId="66" xfId="0" applyFont="1" applyFill="1" applyBorder="1" applyAlignment="1">
      <alignment horizontal="center" vertical="center"/>
    </xf>
    <xf numFmtId="0" fontId="58" fillId="14" borderId="67" xfId="0" applyFont="1" applyFill="1" applyBorder="1" applyAlignment="1">
      <alignment horizontal="center" vertical="center"/>
    </xf>
    <xf numFmtId="0" fontId="32" fillId="24" borderId="0" xfId="3" applyFont="1" applyFill="1" applyAlignment="1">
      <alignment horizontal="left" wrapText="1"/>
    </xf>
    <xf numFmtId="0" fontId="22" fillId="24" borderId="0" xfId="3" applyFont="1" applyFill="1" applyAlignment="1">
      <alignment horizontal="left" wrapText="1"/>
    </xf>
    <xf numFmtId="0" fontId="8" fillId="24" borderId="0" xfId="0" applyFont="1" applyFill="1" applyAlignment="1">
      <alignment horizontal="left" vertical="center" wrapText="1"/>
    </xf>
    <xf numFmtId="0" fontId="77" fillId="24" borderId="0" xfId="3" applyFont="1" applyFill="1" applyAlignment="1">
      <alignment horizontal="left" wrapText="1"/>
    </xf>
    <xf numFmtId="0" fontId="58" fillId="2" borderId="20" xfId="0" applyFont="1" applyFill="1" applyBorder="1" applyAlignment="1">
      <alignment horizontal="center" vertical="center"/>
    </xf>
    <xf numFmtId="0" fontId="58" fillId="2" borderId="21" xfId="0" applyFont="1" applyFill="1" applyBorder="1" applyAlignment="1">
      <alignment horizontal="center" vertical="center" wrapText="1"/>
    </xf>
    <xf numFmtId="0" fontId="58" fillId="2" borderId="22" xfId="0" applyFont="1" applyFill="1" applyBorder="1" applyAlignment="1">
      <alignment horizontal="center" vertical="center" wrapText="1"/>
    </xf>
    <xf numFmtId="0" fontId="8" fillId="3" borderId="0" xfId="0" applyFont="1" applyFill="1" applyAlignment="1">
      <alignment horizontal="center" wrapText="1"/>
    </xf>
    <xf numFmtId="0" fontId="30" fillId="3" borderId="13" xfId="0" applyFont="1" applyFill="1" applyBorder="1" applyAlignment="1">
      <alignment horizontal="center" vertical="center" wrapText="1"/>
    </xf>
    <xf numFmtId="0" fontId="58" fillId="14" borderId="20" xfId="0" applyFont="1" applyFill="1" applyBorder="1" applyAlignment="1">
      <alignment horizontal="left" vertical="center"/>
    </xf>
    <xf numFmtId="0" fontId="9" fillId="14" borderId="21" xfId="0" applyFont="1" applyFill="1" applyBorder="1" applyAlignment="1">
      <alignment horizontal="center" vertical="center" wrapText="1"/>
    </xf>
    <xf numFmtId="0" fontId="9" fillId="14" borderId="22" xfId="0" applyFont="1" applyFill="1" applyBorder="1" applyAlignment="1">
      <alignment horizontal="center" vertical="center" wrapText="1"/>
    </xf>
    <xf numFmtId="0" fontId="9" fillId="14" borderId="29" xfId="0" applyFont="1" applyFill="1" applyBorder="1" applyAlignment="1">
      <alignment horizontal="center" vertical="center" wrapText="1"/>
    </xf>
    <xf numFmtId="0" fontId="9" fillId="14" borderId="66" xfId="0" applyFont="1" applyFill="1" applyBorder="1" applyAlignment="1">
      <alignment horizontal="center" vertical="center" wrapText="1"/>
    </xf>
    <xf numFmtId="0" fontId="9" fillId="14" borderId="67" xfId="0" applyFont="1" applyFill="1" applyBorder="1" applyAlignment="1">
      <alignment horizontal="center" vertical="center" wrapText="1"/>
    </xf>
    <xf numFmtId="0" fontId="9" fillId="14" borderId="20" xfId="0" applyFont="1" applyFill="1" applyBorder="1" applyAlignment="1">
      <alignment horizontal="center" vertical="center"/>
    </xf>
    <xf numFmtId="0" fontId="9" fillId="14" borderId="20" xfId="0" applyFont="1" applyFill="1" applyBorder="1" applyAlignment="1">
      <alignment horizontal="center" vertical="center" wrapText="1"/>
    </xf>
    <xf numFmtId="0" fontId="10" fillId="14" borderId="20" xfId="0" applyFont="1" applyFill="1" applyBorder="1"/>
    <xf numFmtId="0" fontId="26" fillId="14" borderId="20" xfId="0" applyFont="1" applyFill="1" applyBorder="1" applyAlignment="1">
      <alignment horizontal="center" vertical="center"/>
    </xf>
    <xf numFmtId="0" fontId="34" fillId="14" borderId="20" xfId="0" applyFont="1" applyFill="1" applyBorder="1" applyAlignment="1">
      <alignment horizontal="center" vertical="center"/>
    </xf>
    <xf numFmtId="0" fontId="34" fillId="14" borderId="20" xfId="0" applyFont="1" applyFill="1" applyBorder="1" applyAlignment="1">
      <alignment horizontal="center" vertical="center" wrapText="1"/>
    </xf>
    <xf numFmtId="0" fontId="67" fillId="14" borderId="20" xfId="0" applyFont="1" applyFill="1" applyBorder="1"/>
    <xf numFmtId="0" fontId="15" fillId="14" borderId="21" xfId="0" applyFont="1" applyFill="1" applyBorder="1" applyAlignment="1">
      <alignment horizontal="center" vertical="center"/>
    </xf>
    <xf numFmtId="0" fontId="15" fillId="14" borderId="22" xfId="0" applyFont="1" applyFill="1" applyBorder="1" applyAlignment="1">
      <alignment horizontal="center" vertical="center"/>
    </xf>
    <xf numFmtId="0" fontId="15" fillId="14" borderId="29" xfId="0" applyFont="1" applyFill="1" applyBorder="1" applyAlignment="1">
      <alignment horizontal="center" vertical="center" wrapText="1"/>
    </xf>
    <xf numFmtId="0" fontId="15" fillId="14" borderId="66" xfId="0" applyFont="1" applyFill="1" applyBorder="1" applyAlignment="1">
      <alignment horizontal="center" vertical="center" wrapText="1"/>
    </xf>
    <xf numFmtId="0" fontId="15" fillId="14" borderId="67" xfId="0" applyFont="1" applyFill="1" applyBorder="1" applyAlignment="1">
      <alignment horizontal="center" vertical="center" wrapText="1"/>
    </xf>
    <xf numFmtId="0" fontId="15" fillId="14" borderId="20" xfId="0" applyFont="1" applyFill="1" applyBorder="1" applyAlignment="1">
      <alignment horizontal="center" vertical="center"/>
    </xf>
    <xf numFmtId="0" fontId="15" fillId="23" borderId="20" xfId="0" applyFont="1" applyFill="1" applyBorder="1" applyAlignment="1">
      <alignment horizontal="center" vertical="center"/>
    </xf>
    <xf numFmtId="0" fontId="15" fillId="23" borderId="20" xfId="0" applyFont="1" applyFill="1" applyBorder="1" applyAlignment="1">
      <alignment horizontal="center" vertical="center" wrapText="1"/>
    </xf>
    <xf numFmtId="0" fontId="10" fillId="23" borderId="20" xfId="0" applyFont="1" applyFill="1" applyBorder="1"/>
    <xf numFmtId="0" fontId="15" fillId="14" borderId="20" xfId="0" applyFont="1" applyFill="1" applyBorder="1" applyAlignment="1">
      <alignment horizontal="center" vertical="center" wrapText="1"/>
    </xf>
    <xf numFmtId="0" fontId="15" fillId="14" borderId="20" xfId="0" applyFont="1" applyFill="1" applyBorder="1" applyAlignment="1">
      <alignment horizontal="justify" vertical="justify" wrapText="1"/>
    </xf>
    <xf numFmtId="0" fontId="10" fillId="14" borderId="20" xfId="0" applyFont="1" applyFill="1" applyBorder="1" applyAlignment="1">
      <alignment horizontal="justify" vertical="justify"/>
    </xf>
    <xf numFmtId="0" fontId="52" fillId="14" borderId="20" xfId="0" applyFont="1" applyFill="1" applyBorder="1" applyAlignment="1">
      <alignment horizontal="justify" vertical="center"/>
    </xf>
    <xf numFmtId="0" fontId="52" fillId="14" borderId="20" xfId="0" applyFont="1" applyFill="1" applyBorder="1" applyAlignment="1">
      <alignment horizontal="center" vertical="center" wrapText="1"/>
    </xf>
    <xf numFmtId="0" fontId="0" fillId="14" borderId="20" xfId="0" applyFill="1" applyBorder="1"/>
    <xf numFmtId="0" fontId="0" fillId="3" borderId="0" xfId="0" applyFill="1" applyAlignment="1">
      <alignment horizontal="center"/>
    </xf>
    <xf numFmtId="0" fontId="52" fillId="14" borderId="21" xfId="0" applyFont="1" applyFill="1" applyBorder="1" applyAlignment="1">
      <alignment horizontal="center" vertical="center"/>
    </xf>
    <xf numFmtId="0" fontId="52" fillId="14" borderId="22" xfId="0" applyFont="1" applyFill="1" applyBorder="1" applyAlignment="1">
      <alignment horizontal="center" vertical="center"/>
    </xf>
    <xf numFmtId="0" fontId="52" fillId="14" borderId="20" xfId="0" applyFont="1" applyFill="1" applyBorder="1" applyAlignment="1">
      <alignment horizontal="center" vertical="center"/>
    </xf>
    <xf numFmtId="0" fontId="52" fillId="14" borderId="20" xfId="0" applyFont="1" applyFill="1" applyBorder="1" applyAlignment="1">
      <alignment horizontal="justify" vertical="center" wrapText="1"/>
    </xf>
    <xf numFmtId="0" fontId="0" fillId="14" borderId="20" xfId="0" applyFill="1" applyBorder="1" applyAlignment="1">
      <alignment horizontal="justify"/>
    </xf>
    <xf numFmtId="0" fontId="34" fillId="14" borderId="21" xfId="0" applyFont="1" applyFill="1" applyBorder="1" applyAlignment="1">
      <alignment horizontal="center" vertical="center" wrapText="1"/>
    </xf>
    <xf numFmtId="0" fontId="34" fillId="14" borderId="22" xfId="0" applyFont="1" applyFill="1" applyBorder="1" applyAlignment="1">
      <alignment horizontal="center" vertical="center" wrapText="1"/>
    </xf>
    <xf numFmtId="0" fontId="34" fillId="14" borderId="29" xfId="0" applyFont="1" applyFill="1" applyBorder="1" applyAlignment="1">
      <alignment horizontal="center" vertical="center" wrapText="1"/>
    </xf>
    <xf numFmtId="0" fontId="34" fillId="14" borderId="66" xfId="0" applyFont="1" applyFill="1" applyBorder="1" applyAlignment="1">
      <alignment horizontal="center" vertical="center" wrapText="1"/>
    </xf>
    <xf numFmtId="0" fontId="34" fillId="14" borderId="67" xfId="0" applyFont="1" applyFill="1" applyBorder="1" applyAlignment="1">
      <alignment horizontal="center" vertical="center" wrapText="1"/>
    </xf>
    <xf numFmtId="0" fontId="0" fillId="0" borderId="66" xfId="0" applyBorder="1" applyAlignment="1">
      <alignment horizontal="center" vertical="center" wrapText="1"/>
    </xf>
    <xf numFmtId="0" fontId="0" fillId="0" borderId="67" xfId="0" applyBorder="1" applyAlignment="1">
      <alignment horizontal="center" vertical="center" wrapText="1"/>
    </xf>
    <xf numFmtId="0" fontId="66" fillId="3" borderId="0" xfId="0" applyFont="1" applyFill="1" applyAlignment="1">
      <alignment horizontal="center" wrapText="1"/>
    </xf>
    <xf numFmtId="0" fontId="34" fillId="14" borderId="21" xfId="0" applyFont="1" applyFill="1" applyBorder="1" applyAlignment="1">
      <alignment horizontal="center" vertical="center"/>
    </xf>
    <xf numFmtId="0" fontId="34" fillId="14" borderId="22" xfId="0" applyFont="1" applyFill="1" applyBorder="1" applyAlignment="1">
      <alignment horizontal="center" vertical="center"/>
    </xf>
    <xf numFmtId="0" fontId="26" fillId="14" borderId="21" xfId="0" applyFont="1" applyFill="1" applyBorder="1" applyAlignment="1">
      <alignment horizontal="center" vertical="center"/>
    </xf>
    <xf numFmtId="0" fontId="26" fillId="14" borderId="22" xfId="0" applyFont="1" applyFill="1" applyBorder="1" applyAlignment="1">
      <alignment horizontal="center" vertical="center"/>
    </xf>
    <xf numFmtId="0" fontId="26" fillId="14" borderId="21" xfId="0" applyFont="1" applyFill="1" applyBorder="1" applyAlignment="1">
      <alignment horizontal="center" vertical="center" wrapText="1"/>
    </xf>
    <xf numFmtId="0" fontId="26" fillId="14" borderId="22" xfId="0" applyFont="1" applyFill="1" applyBorder="1" applyAlignment="1">
      <alignment horizontal="center" vertical="center" wrapText="1"/>
    </xf>
    <xf numFmtId="0" fontId="26" fillId="14" borderId="29" xfId="0" applyFont="1" applyFill="1" applyBorder="1" applyAlignment="1">
      <alignment horizontal="center" vertical="center" wrapText="1"/>
    </xf>
    <xf numFmtId="0" fontId="26" fillId="14" borderId="66" xfId="0" applyFont="1" applyFill="1" applyBorder="1" applyAlignment="1">
      <alignment horizontal="center" vertical="center" wrapText="1"/>
    </xf>
    <xf numFmtId="0" fontId="26" fillId="14" borderId="67" xfId="0" applyFont="1" applyFill="1" applyBorder="1" applyAlignment="1">
      <alignment horizontal="center" vertical="center" wrapText="1"/>
    </xf>
    <xf numFmtId="0" fontId="26" fillId="14" borderId="21" xfId="0" applyFont="1" applyFill="1" applyBorder="1" applyAlignment="1">
      <alignment horizontal="left" vertical="center" wrapText="1"/>
    </xf>
    <xf numFmtId="0" fontId="26" fillId="14" borderId="22" xfId="0" applyFont="1" applyFill="1" applyBorder="1" applyAlignment="1">
      <alignment horizontal="left" vertical="center" wrapText="1"/>
    </xf>
    <xf numFmtId="0" fontId="78" fillId="3" borderId="0" xfId="0" applyFont="1" applyFill="1" applyAlignment="1">
      <alignment horizontal="center" vertical="center" wrapText="1"/>
    </xf>
    <xf numFmtId="0" fontId="11" fillId="3" borderId="2" xfId="3" applyFont="1" applyFill="1" applyBorder="1" applyAlignment="1">
      <alignment horizontal="center" vertical="top" wrapText="1"/>
    </xf>
    <xf numFmtId="0" fontId="11" fillId="3" borderId="3" xfId="3" applyFont="1" applyFill="1" applyBorder="1" applyAlignment="1">
      <alignment horizontal="center" vertical="top"/>
    </xf>
    <xf numFmtId="0" fontId="11" fillId="3" borderId="4" xfId="3" applyFont="1" applyFill="1" applyBorder="1" applyAlignment="1">
      <alignment horizontal="center" vertical="top"/>
    </xf>
    <xf numFmtId="0" fontId="11" fillId="3" borderId="5" xfId="3" applyFont="1" applyFill="1" applyBorder="1" applyAlignment="1">
      <alignment horizontal="center" vertical="top"/>
    </xf>
    <xf numFmtId="0" fontId="11" fillId="3" borderId="0" xfId="3" applyFont="1" applyFill="1" applyAlignment="1">
      <alignment horizontal="center" vertical="top"/>
    </xf>
    <xf numFmtId="0" fontId="11" fillId="3" borderId="6" xfId="3" applyFont="1" applyFill="1" applyBorder="1" applyAlignment="1">
      <alignment horizontal="center" vertical="top"/>
    </xf>
    <xf numFmtId="0" fontId="11" fillId="3" borderId="15" xfId="3" applyFont="1" applyFill="1" applyBorder="1" applyAlignment="1">
      <alignment horizontal="center" vertical="top"/>
    </xf>
    <xf numFmtId="0" fontId="11" fillId="3" borderId="16" xfId="3" applyFont="1" applyFill="1" applyBorder="1" applyAlignment="1">
      <alignment horizontal="center" vertical="top"/>
    </xf>
    <xf numFmtId="0" fontId="11" fillId="3" borderId="17" xfId="3" applyFont="1" applyFill="1" applyBorder="1" applyAlignment="1">
      <alignment horizontal="center" vertical="top"/>
    </xf>
    <xf numFmtId="0" fontId="32" fillId="3" borderId="0" xfId="3" applyFont="1" applyFill="1" applyAlignment="1">
      <alignment horizontal="center"/>
    </xf>
    <xf numFmtId="0" fontId="10" fillId="3" borderId="7" xfId="3" applyFont="1" applyFill="1" applyBorder="1" applyAlignment="1">
      <alignment horizontal="justify" vertical="top" wrapText="1"/>
    </xf>
    <xf numFmtId="0" fontId="19" fillId="3" borderId="8" xfId="3" applyFont="1" applyFill="1" applyBorder="1" applyAlignment="1">
      <alignment horizontal="justify" vertical="top" wrapText="1"/>
    </xf>
    <xf numFmtId="0" fontId="19" fillId="3" borderId="9" xfId="3" applyFont="1" applyFill="1" applyBorder="1" applyAlignment="1">
      <alignment horizontal="justify" vertical="top" wrapText="1"/>
    </xf>
    <xf numFmtId="0" fontId="19" fillId="3" borderId="10" xfId="3" applyFont="1" applyFill="1" applyBorder="1" applyAlignment="1">
      <alignment horizontal="justify" vertical="top" wrapText="1"/>
    </xf>
    <xf numFmtId="0" fontId="19" fillId="3" borderId="0" xfId="3" applyFont="1" applyFill="1" applyAlignment="1">
      <alignment horizontal="justify" vertical="top" wrapText="1"/>
    </xf>
    <xf numFmtId="0" fontId="19" fillId="3" borderId="11" xfId="3" applyFont="1" applyFill="1" applyBorder="1" applyAlignment="1">
      <alignment horizontal="justify" vertical="top" wrapText="1"/>
    </xf>
    <xf numFmtId="0" fontId="19" fillId="3" borderId="12" xfId="3" applyFont="1" applyFill="1" applyBorder="1" applyAlignment="1">
      <alignment horizontal="justify" vertical="top" wrapText="1"/>
    </xf>
    <xf numFmtId="0" fontId="19" fillId="3" borderId="13" xfId="3" applyFont="1" applyFill="1" applyBorder="1" applyAlignment="1">
      <alignment horizontal="justify" vertical="top" wrapText="1"/>
    </xf>
    <xf numFmtId="0" fontId="19" fillId="3" borderId="14" xfId="3" applyFont="1" applyFill="1" applyBorder="1" applyAlignment="1">
      <alignment horizontal="justify" vertical="top" wrapText="1"/>
    </xf>
    <xf numFmtId="0" fontId="11" fillId="3" borderId="2" xfId="3" applyFont="1" applyFill="1" applyBorder="1" applyAlignment="1">
      <alignment horizontal="left" vertical="top" wrapText="1"/>
    </xf>
    <xf numFmtId="0" fontId="11" fillId="3" borderId="0" xfId="3" applyFont="1" applyFill="1" applyAlignment="1">
      <alignment horizontal="left" vertical="top" wrapText="1"/>
    </xf>
    <xf numFmtId="0" fontId="11" fillId="3" borderId="6" xfId="3" applyFont="1" applyFill="1" applyBorder="1" applyAlignment="1">
      <alignment horizontal="left" vertical="top" wrapText="1"/>
    </xf>
    <xf numFmtId="0" fontId="11" fillId="3" borderId="5" xfId="3" applyFont="1" applyFill="1" applyBorder="1" applyAlignment="1">
      <alignment horizontal="left" vertical="top" wrapText="1"/>
    </xf>
    <xf numFmtId="0" fontId="11" fillId="3" borderId="15" xfId="3" applyFont="1" applyFill="1" applyBorder="1" applyAlignment="1">
      <alignment horizontal="left" vertical="top" wrapText="1"/>
    </xf>
    <xf numFmtId="0" fontId="11" fillId="3" borderId="16" xfId="3" applyFont="1" applyFill="1" applyBorder="1" applyAlignment="1">
      <alignment horizontal="left" vertical="top" wrapText="1"/>
    </xf>
    <xf numFmtId="0" fontId="11" fillId="3" borderId="17" xfId="3" applyFont="1" applyFill="1" applyBorder="1" applyAlignment="1">
      <alignment horizontal="left" vertical="top" wrapText="1"/>
    </xf>
    <xf numFmtId="0" fontId="11" fillId="3" borderId="3" xfId="3" applyFont="1" applyFill="1" applyBorder="1" applyAlignment="1">
      <alignment horizontal="left" vertical="top" wrapText="1"/>
    </xf>
    <xf numFmtId="0" fontId="11" fillId="3" borderId="4" xfId="3" applyFont="1" applyFill="1" applyBorder="1" applyAlignment="1">
      <alignment horizontal="left" vertical="top" wrapText="1"/>
    </xf>
    <xf numFmtId="0" fontId="22" fillId="3" borderId="0" xfId="3" applyFont="1" applyFill="1" applyAlignment="1">
      <alignment horizontal="center" wrapText="1"/>
    </xf>
    <xf numFmtId="0" fontId="22" fillId="30" borderId="0" xfId="3" applyFont="1" applyFill="1" applyAlignment="1">
      <alignment horizontal="center" wrapText="1"/>
    </xf>
    <xf numFmtId="0" fontId="34" fillId="3" borderId="0" xfId="0" applyFont="1" applyFill="1" applyAlignment="1">
      <alignment horizontal="center" vertical="center" wrapText="1"/>
    </xf>
    <xf numFmtId="0" fontId="59" fillId="3" borderId="7" xfId="0" applyFont="1" applyFill="1" applyBorder="1" applyAlignment="1">
      <alignment horizontal="justify" vertical="justify" wrapText="1"/>
    </xf>
    <xf numFmtId="0" fontId="59" fillId="3" borderId="8" xfId="0" applyFont="1" applyFill="1" applyBorder="1" applyAlignment="1">
      <alignment horizontal="justify" vertical="justify" wrapText="1"/>
    </xf>
    <xf numFmtId="0" fontId="59" fillId="3" borderId="9" xfId="0" applyFont="1" applyFill="1" applyBorder="1" applyAlignment="1">
      <alignment horizontal="justify" vertical="justify" wrapText="1"/>
    </xf>
    <xf numFmtId="0" fontId="59" fillId="3" borderId="10" xfId="0" applyFont="1" applyFill="1" applyBorder="1" applyAlignment="1">
      <alignment horizontal="justify" vertical="justify" wrapText="1"/>
    </xf>
    <xf numFmtId="0" fontId="59" fillId="3" borderId="0" xfId="0" applyFont="1" applyFill="1" applyAlignment="1">
      <alignment horizontal="justify" vertical="justify" wrapText="1"/>
    </xf>
    <xf numFmtId="0" fontId="59" fillId="3" borderId="11" xfId="0" applyFont="1" applyFill="1" applyBorder="1" applyAlignment="1">
      <alignment horizontal="justify" vertical="justify" wrapText="1"/>
    </xf>
    <xf numFmtId="0" fontId="59" fillId="3" borderId="12" xfId="0" applyFont="1" applyFill="1" applyBorder="1" applyAlignment="1">
      <alignment horizontal="justify" vertical="justify" wrapText="1"/>
    </xf>
    <xf numFmtId="0" fontId="59" fillId="3" borderId="13" xfId="0" applyFont="1" applyFill="1" applyBorder="1" applyAlignment="1">
      <alignment horizontal="justify" vertical="justify" wrapText="1"/>
    </xf>
    <xf numFmtId="0" fontId="59" fillId="3" borderId="14" xfId="0" applyFont="1" applyFill="1" applyBorder="1" applyAlignment="1">
      <alignment horizontal="justify" vertical="justify" wrapText="1"/>
    </xf>
    <xf numFmtId="0" fontId="43" fillId="3" borderId="0" xfId="0" applyFont="1" applyFill="1" applyAlignment="1">
      <alignment horizontal="center" wrapText="1"/>
    </xf>
  </cellXfs>
  <cellStyles count="6">
    <cellStyle name="Encabezado 1" xfId="1" builtinId="16"/>
    <cellStyle name="Excel Built-in Normal" xfId="3" xr:uid="{A63E8067-2A40-41C4-A263-0468BB30B535}"/>
    <cellStyle name="Hipervínculo" xfId="5" builtinId="8"/>
    <cellStyle name="Normal" xfId="0" builtinId="0"/>
    <cellStyle name="Normal 2" xfId="2" xr:uid="{C68859FD-02D5-485A-86C0-E242E8E2E4D3}"/>
    <cellStyle name="Normal 3" xfId="4" xr:uid="{12EB75BF-FB28-4E86-AEF9-E33119381D1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E119B0B5-4FCB-491B-8B64-A7F57D86454C}"/>
  </tableStyles>
  <colors>
    <mruColors>
      <color rgb="FF8BF03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17/06/relationships/rdRichValue" Target="richData/rdrichvalue.xml"/><Relationship Id="rId21" Type="http://schemas.openxmlformats.org/officeDocument/2006/relationships/worksheet" Target="worksheets/sheet21.xml"/><Relationship Id="rId34" Type="http://schemas.openxmlformats.org/officeDocument/2006/relationships/theme" Target="theme/theme1.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eetMetadata" Target="metadata.xml"/><Relationship Id="rId40"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microsoft.com/office/2022/10/relationships/richValueRel" Target="richData/richValueRel.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PROMEDIO DE</a:t>
            </a:r>
            <a:r>
              <a:rPr lang="es-CO" baseline="0"/>
              <a:t> </a:t>
            </a:r>
            <a:r>
              <a:rPr lang="es-CO"/>
              <a:t>LAS ÁREAS POR AÑO. SABER 11°</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'8. Promedio areas'!$N$20</c:f>
              <c:strCache>
                <c:ptCount val="1"/>
                <c:pt idx="0">
                  <c:v>AÑO. 
2014</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areas'!$M$21:$M$25</c:f>
              <c:strCache>
                <c:ptCount val="5"/>
                <c:pt idx="0">
                  <c:v>LECTURA CRÍTICA </c:v>
                </c:pt>
                <c:pt idx="1">
                  <c:v>MATEMÁTICAS</c:v>
                </c:pt>
                <c:pt idx="2">
                  <c:v>SOCIALES Y CIUDADANAS</c:v>
                </c:pt>
                <c:pt idx="3">
                  <c:v>CIENCIAS NATURALES</c:v>
                </c:pt>
                <c:pt idx="4">
                  <c:v>INGLÉS</c:v>
                </c:pt>
              </c:strCache>
            </c:strRef>
          </c:cat>
          <c:val>
            <c:numRef>
              <c:f>'8. Promedio areas'!$N$21:$N$25</c:f>
              <c:numCache>
                <c:formatCode>General</c:formatCode>
                <c:ptCount val="5"/>
                <c:pt idx="0">
                  <c:v>47.4</c:v>
                </c:pt>
                <c:pt idx="1">
                  <c:v>47.9</c:v>
                </c:pt>
                <c:pt idx="2">
                  <c:v>47.9</c:v>
                </c:pt>
                <c:pt idx="3">
                  <c:v>48.2</c:v>
                </c:pt>
                <c:pt idx="4">
                  <c:v>47.7</c:v>
                </c:pt>
              </c:numCache>
            </c:numRef>
          </c:val>
          <c:extLst>
            <c:ext xmlns:c16="http://schemas.microsoft.com/office/drawing/2014/chart" uri="{C3380CC4-5D6E-409C-BE32-E72D297353CC}">
              <c16:uniqueId val="{00000000-9DEA-4D4D-A0A8-2A0125E818CD}"/>
            </c:ext>
          </c:extLst>
        </c:ser>
        <c:ser>
          <c:idx val="1"/>
          <c:order val="1"/>
          <c:tx>
            <c:strRef>
              <c:f>'8. Promedio areas'!$O$20</c:f>
              <c:strCache>
                <c:ptCount val="1"/>
                <c:pt idx="0">
                  <c:v>AÑO.
 2015</c:v>
                </c:pt>
              </c:strCache>
            </c:strRef>
          </c:tx>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areas'!$M$21:$M$25</c:f>
              <c:strCache>
                <c:ptCount val="5"/>
                <c:pt idx="0">
                  <c:v>LECTURA CRÍTICA </c:v>
                </c:pt>
                <c:pt idx="1">
                  <c:v>MATEMÁTICAS</c:v>
                </c:pt>
                <c:pt idx="2">
                  <c:v>SOCIALES Y CIUDADANAS</c:v>
                </c:pt>
                <c:pt idx="3">
                  <c:v>CIENCIAS NATURALES</c:v>
                </c:pt>
                <c:pt idx="4">
                  <c:v>INGLÉS</c:v>
                </c:pt>
              </c:strCache>
            </c:strRef>
          </c:cat>
          <c:val>
            <c:numRef>
              <c:f>'8. Promedio areas'!$O$21:$O$25</c:f>
              <c:numCache>
                <c:formatCode>General</c:formatCode>
                <c:ptCount val="5"/>
                <c:pt idx="0">
                  <c:v>47.5</c:v>
                </c:pt>
                <c:pt idx="1">
                  <c:v>47.4</c:v>
                </c:pt>
                <c:pt idx="2">
                  <c:v>47.9</c:v>
                </c:pt>
                <c:pt idx="3">
                  <c:v>48.2</c:v>
                </c:pt>
                <c:pt idx="4">
                  <c:v>47.7</c:v>
                </c:pt>
              </c:numCache>
            </c:numRef>
          </c:val>
          <c:extLst>
            <c:ext xmlns:c16="http://schemas.microsoft.com/office/drawing/2014/chart" uri="{C3380CC4-5D6E-409C-BE32-E72D297353CC}">
              <c16:uniqueId val="{00000001-9DEA-4D4D-A0A8-2A0125E818CD}"/>
            </c:ext>
          </c:extLst>
        </c:ser>
        <c:ser>
          <c:idx val="2"/>
          <c:order val="2"/>
          <c:tx>
            <c:strRef>
              <c:f>'8. Promedio areas'!$P$20</c:f>
              <c:strCache>
                <c:ptCount val="1"/>
                <c:pt idx="0">
                  <c:v>AÑO. 
2016</c:v>
                </c:pt>
              </c:strCache>
            </c:strRef>
          </c:tx>
          <c:spPr>
            <a:solidFill>
              <a:schemeClr val="accent3"/>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areas'!$M$21:$M$25</c:f>
              <c:strCache>
                <c:ptCount val="5"/>
                <c:pt idx="0">
                  <c:v>LECTURA CRÍTICA </c:v>
                </c:pt>
                <c:pt idx="1">
                  <c:v>MATEMÁTICAS</c:v>
                </c:pt>
                <c:pt idx="2">
                  <c:v>SOCIALES Y CIUDADANAS</c:v>
                </c:pt>
                <c:pt idx="3">
                  <c:v>CIENCIAS NATURALES</c:v>
                </c:pt>
                <c:pt idx="4">
                  <c:v>INGLÉS</c:v>
                </c:pt>
              </c:strCache>
            </c:strRef>
          </c:cat>
          <c:val>
            <c:numRef>
              <c:f>'8. Promedio areas'!$P$21:$P$25</c:f>
              <c:numCache>
                <c:formatCode>General</c:formatCode>
                <c:ptCount val="5"/>
                <c:pt idx="0">
                  <c:v>49</c:v>
                </c:pt>
                <c:pt idx="1">
                  <c:v>47</c:v>
                </c:pt>
                <c:pt idx="2">
                  <c:v>48</c:v>
                </c:pt>
                <c:pt idx="3">
                  <c:v>50</c:v>
                </c:pt>
                <c:pt idx="4">
                  <c:v>48</c:v>
                </c:pt>
              </c:numCache>
            </c:numRef>
          </c:val>
          <c:extLst>
            <c:ext xmlns:c16="http://schemas.microsoft.com/office/drawing/2014/chart" uri="{C3380CC4-5D6E-409C-BE32-E72D297353CC}">
              <c16:uniqueId val="{00000002-9DEA-4D4D-A0A8-2A0125E818CD}"/>
            </c:ext>
          </c:extLst>
        </c:ser>
        <c:ser>
          <c:idx val="3"/>
          <c:order val="3"/>
          <c:tx>
            <c:strRef>
              <c:f>'8. Promedio areas'!$Q$20</c:f>
              <c:strCache>
                <c:ptCount val="1"/>
                <c:pt idx="0">
                  <c:v>AÑO. 
2017</c:v>
                </c:pt>
              </c:strCache>
            </c:strRef>
          </c:tx>
          <c:spPr>
            <a:solidFill>
              <a:schemeClr val="accent4"/>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areas'!$M$21:$M$25</c:f>
              <c:strCache>
                <c:ptCount val="5"/>
                <c:pt idx="0">
                  <c:v>LECTURA CRÍTICA </c:v>
                </c:pt>
                <c:pt idx="1">
                  <c:v>MATEMÁTICAS</c:v>
                </c:pt>
                <c:pt idx="2">
                  <c:v>SOCIALES Y CIUDADANAS</c:v>
                </c:pt>
                <c:pt idx="3">
                  <c:v>CIENCIAS NATURALES</c:v>
                </c:pt>
                <c:pt idx="4">
                  <c:v>INGLÉS</c:v>
                </c:pt>
              </c:strCache>
            </c:strRef>
          </c:cat>
          <c:val>
            <c:numRef>
              <c:f>'8. Promedio areas'!$Q$21:$Q$25</c:f>
              <c:numCache>
                <c:formatCode>General</c:formatCode>
                <c:ptCount val="5"/>
                <c:pt idx="0">
                  <c:v>51</c:v>
                </c:pt>
                <c:pt idx="1">
                  <c:v>47</c:v>
                </c:pt>
                <c:pt idx="2">
                  <c:v>48</c:v>
                </c:pt>
                <c:pt idx="3">
                  <c:v>49</c:v>
                </c:pt>
                <c:pt idx="4">
                  <c:v>46</c:v>
                </c:pt>
              </c:numCache>
            </c:numRef>
          </c:val>
          <c:extLst>
            <c:ext xmlns:c16="http://schemas.microsoft.com/office/drawing/2014/chart" uri="{C3380CC4-5D6E-409C-BE32-E72D297353CC}">
              <c16:uniqueId val="{00000003-9DEA-4D4D-A0A8-2A0125E818CD}"/>
            </c:ext>
          </c:extLst>
        </c:ser>
        <c:ser>
          <c:idx val="4"/>
          <c:order val="4"/>
          <c:tx>
            <c:strRef>
              <c:f>'8. Promedio areas'!$R$20</c:f>
              <c:strCache>
                <c:ptCount val="1"/>
                <c:pt idx="0">
                  <c:v>AÑO. 
2018</c:v>
                </c:pt>
              </c:strCache>
            </c:strRef>
          </c:tx>
          <c:spPr>
            <a:solidFill>
              <a:schemeClr val="accent5"/>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areas'!$M$21:$M$25</c:f>
              <c:strCache>
                <c:ptCount val="5"/>
                <c:pt idx="0">
                  <c:v>LECTURA CRÍTICA </c:v>
                </c:pt>
                <c:pt idx="1">
                  <c:v>MATEMÁTICAS</c:v>
                </c:pt>
                <c:pt idx="2">
                  <c:v>SOCIALES Y CIUDADANAS</c:v>
                </c:pt>
                <c:pt idx="3">
                  <c:v>CIENCIAS NATURALES</c:v>
                </c:pt>
                <c:pt idx="4">
                  <c:v>INGLÉS</c:v>
                </c:pt>
              </c:strCache>
            </c:strRef>
          </c:cat>
          <c:val>
            <c:numRef>
              <c:f>'8. Promedio areas'!$R$21:$R$25</c:f>
              <c:numCache>
                <c:formatCode>General</c:formatCode>
                <c:ptCount val="5"/>
                <c:pt idx="0">
                  <c:v>50</c:v>
                </c:pt>
                <c:pt idx="1">
                  <c:v>48</c:v>
                </c:pt>
                <c:pt idx="2">
                  <c:v>46</c:v>
                </c:pt>
                <c:pt idx="3">
                  <c:v>47</c:v>
                </c:pt>
                <c:pt idx="4">
                  <c:v>47</c:v>
                </c:pt>
              </c:numCache>
            </c:numRef>
          </c:val>
          <c:extLst>
            <c:ext xmlns:c16="http://schemas.microsoft.com/office/drawing/2014/chart" uri="{C3380CC4-5D6E-409C-BE32-E72D297353CC}">
              <c16:uniqueId val="{00000004-9DEA-4D4D-A0A8-2A0125E818CD}"/>
            </c:ext>
          </c:extLst>
        </c:ser>
        <c:ser>
          <c:idx val="5"/>
          <c:order val="5"/>
          <c:tx>
            <c:strRef>
              <c:f>'8. Promedio areas'!$S$20</c:f>
              <c:strCache>
                <c:ptCount val="1"/>
                <c:pt idx="0">
                  <c:v>AÑO. 
2019</c:v>
                </c:pt>
              </c:strCache>
            </c:strRef>
          </c:tx>
          <c:spPr>
            <a:solidFill>
              <a:schemeClr val="accent6"/>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areas'!$M$21:$M$25</c:f>
              <c:strCache>
                <c:ptCount val="5"/>
                <c:pt idx="0">
                  <c:v>LECTURA CRÍTICA </c:v>
                </c:pt>
                <c:pt idx="1">
                  <c:v>MATEMÁTICAS</c:v>
                </c:pt>
                <c:pt idx="2">
                  <c:v>SOCIALES Y CIUDADANAS</c:v>
                </c:pt>
                <c:pt idx="3">
                  <c:v>CIENCIAS NATURALES</c:v>
                </c:pt>
                <c:pt idx="4">
                  <c:v>INGLÉS</c:v>
                </c:pt>
              </c:strCache>
            </c:strRef>
          </c:cat>
          <c:val>
            <c:numRef>
              <c:f>'8. Promedio areas'!$S$21:$S$25</c:f>
              <c:numCache>
                <c:formatCode>General</c:formatCode>
                <c:ptCount val="5"/>
                <c:pt idx="0">
                  <c:v>50</c:v>
                </c:pt>
                <c:pt idx="1">
                  <c:v>48</c:v>
                </c:pt>
                <c:pt idx="2">
                  <c:v>44</c:v>
                </c:pt>
                <c:pt idx="3">
                  <c:v>46</c:v>
                </c:pt>
                <c:pt idx="4">
                  <c:v>45</c:v>
                </c:pt>
              </c:numCache>
            </c:numRef>
          </c:val>
          <c:extLst>
            <c:ext xmlns:c16="http://schemas.microsoft.com/office/drawing/2014/chart" uri="{C3380CC4-5D6E-409C-BE32-E72D297353CC}">
              <c16:uniqueId val="{00000005-9DEA-4D4D-A0A8-2A0125E818CD}"/>
            </c:ext>
          </c:extLst>
        </c:ser>
        <c:ser>
          <c:idx val="6"/>
          <c:order val="6"/>
          <c:tx>
            <c:strRef>
              <c:f>'8. Promedio areas'!$T$20</c:f>
              <c:strCache>
                <c:ptCount val="1"/>
                <c:pt idx="0">
                  <c:v>AÑO. 
2020</c:v>
                </c:pt>
              </c:strCache>
            </c:strRef>
          </c:tx>
          <c:spPr>
            <a:solidFill>
              <a:schemeClr val="accent1">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areas'!$M$21:$M$25</c:f>
              <c:strCache>
                <c:ptCount val="5"/>
                <c:pt idx="0">
                  <c:v>LECTURA CRÍTICA </c:v>
                </c:pt>
                <c:pt idx="1">
                  <c:v>MATEMÁTICAS</c:v>
                </c:pt>
                <c:pt idx="2">
                  <c:v>SOCIALES Y CIUDADANAS</c:v>
                </c:pt>
                <c:pt idx="3">
                  <c:v>CIENCIAS NATURALES</c:v>
                </c:pt>
                <c:pt idx="4">
                  <c:v>INGLÉS</c:v>
                </c:pt>
              </c:strCache>
            </c:strRef>
          </c:cat>
          <c:val>
            <c:numRef>
              <c:f>'8. Promedio areas'!$T$21:$T$25</c:f>
              <c:numCache>
                <c:formatCode>General</c:formatCode>
                <c:ptCount val="5"/>
                <c:pt idx="0">
                  <c:v>49</c:v>
                </c:pt>
                <c:pt idx="1">
                  <c:v>48</c:v>
                </c:pt>
                <c:pt idx="2">
                  <c:v>45</c:v>
                </c:pt>
                <c:pt idx="3">
                  <c:v>46</c:v>
                </c:pt>
                <c:pt idx="4">
                  <c:v>44</c:v>
                </c:pt>
              </c:numCache>
            </c:numRef>
          </c:val>
          <c:extLst>
            <c:ext xmlns:c16="http://schemas.microsoft.com/office/drawing/2014/chart" uri="{C3380CC4-5D6E-409C-BE32-E72D297353CC}">
              <c16:uniqueId val="{00000006-9DEA-4D4D-A0A8-2A0125E818CD}"/>
            </c:ext>
          </c:extLst>
        </c:ser>
        <c:ser>
          <c:idx val="7"/>
          <c:order val="7"/>
          <c:tx>
            <c:strRef>
              <c:f>'8. Promedio areas'!$U$20</c:f>
              <c:strCache>
                <c:ptCount val="1"/>
                <c:pt idx="0">
                  <c:v>AÑO. 
2021</c:v>
                </c:pt>
              </c:strCache>
            </c:strRef>
          </c:tx>
          <c:spPr>
            <a:solidFill>
              <a:schemeClr val="accent2">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areas'!$M$21:$M$25</c:f>
              <c:strCache>
                <c:ptCount val="5"/>
                <c:pt idx="0">
                  <c:v>LECTURA CRÍTICA </c:v>
                </c:pt>
                <c:pt idx="1">
                  <c:v>MATEMÁTICAS</c:v>
                </c:pt>
                <c:pt idx="2">
                  <c:v>SOCIALES Y CIUDADANAS</c:v>
                </c:pt>
                <c:pt idx="3">
                  <c:v>CIENCIAS NATURALES</c:v>
                </c:pt>
                <c:pt idx="4">
                  <c:v>INGLÉS</c:v>
                </c:pt>
              </c:strCache>
            </c:strRef>
          </c:cat>
          <c:val>
            <c:numRef>
              <c:f>'8. Promedio areas'!$U$21:$U$25</c:f>
              <c:numCache>
                <c:formatCode>General</c:formatCode>
                <c:ptCount val="5"/>
                <c:pt idx="0">
                  <c:v>49</c:v>
                </c:pt>
                <c:pt idx="1">
                  <c:v>47</c:v>
                </c:pt>
                <c:pt idx="2">
                  <c:v>44</c:v>
                </c:pt>
                <c:pt idx="3">
                  <c:v>46</c:v>
                </c:pt>
                <c:pt idx="4">
                  <c:v>45</c:v>
                </c:pt>
              </c:numCache>
            </c:numRef>
          </c:val>
          <c:extLst>
            <c:ext xmlns:c16="http://schemas.microsoft.com/office/drawing/2014/chart" uri="{C3380CC4-5D6E-409C-BE32-E72D297353CC}">
              <c16:uniqueId val="{00000007-9DEA-4D4D-A0A8-2A0125E818CD}"/>
            </c:ext>
          </c:extLst>
        </c:ser>
        <c:ser>
          <c:idx val="8"/>
          <c:order val="8"/>
          <c:tx>
            <c:strRef>
              <c:f>'8. Promedio areas'!$V$20</c:f>
              <c:strCache>
                <c:ptCount val="1"/>
                <c:pt idx="0">
                  <c:v>AÑO. 
2022</c:v>
                </c:pt>
              </c:strCache>
            </c:strRef>
          </c:tx>
          <c:spPr>
            <a:solidFill>
              <a:schemeClr val="accent3">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areas'!$M$21:$M$25</c:f>
              <c:strCache>
                <c:ptCount val="5"/>
                <c:pt idx="0">
                  <c:v>LECTURA CRÍTICA </c:v>
                </c:pt>
                <c:pt idx="1">
                  <c:v>MATEMÁTICAS</c:v>
                </c:pt>
                <c:pt idx="2">
                  <c:v>SOCIALES Y CIUDADANAS</c:v>
                </c:pt>
                <c:pt idx="3">
                  <c:v>CIENCIAS NATURALES</c:v>
                </c:pt>
                <c:pt idx="4">
                  <c:v>INGLÉS</c:v>
                </c:pt>
              </c:strCache>
            </c:strRef>
          </c:cat>
          <c:val>
            <c:numRef>
              <c:f>'8. Promedio areas'!$V$21:$V$25</c:f>
              <c:numCache>
                <c:formatCode>General</c:formatCode>
                <c:ptCount val="5"/>
                <c:pt idx="0">
                  <c:v>50</c:v>
                </c:pt>
                <c:pt idx="1">
                  <c:v>48</c:v>
                </c:pt>
                <c:pt idx="2">
                  <c:v>45</c:v>
                </c:pt>
                <c:pt idx="3">
                  <c:v>47</c:v>
                </c:pt>
                <c:pt idx="4">
                  <c:v>46</c:v>
                </c:pt>
              </c:numCache>
            </c:numRef>
          </c:val>
          <c:extLst>
            <c:ext xmlns:c16="http://schemas.microsoft.com/office/drawing/2014/chart" uri="{C3380CC4-5D6E-409C-BE32-E72D297353CC}">
              <c16:uniqueId val="{00000001-5844-4A20-B0DA-3677743FE344}"/>
            </c:ext>
          </c:extLst>
        </c:ser>
        <c:ser>
          <c:idx val="9"/>
          <c:order val="9"/>
          <c:tx>
            <c:strRef>
              <c:f>'8. Promedio areas'!$W$20</c:f>
              <c:strCache>
                <c:ptCount val="1"/>
                <c:pt idx="0">
                  <c:v>AÑO. 
2023</c:v>
                </c:pt>
              </c:strCache>
            </c:strRef>
          </c:tx>
          <c:spPr>
            <a:solidFill>
              <a:schemeClr val="accent4">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areas'!$M$21:$M$25</c:f>
              <c:strCache>
                <c:ptCount val="5"/>
                <c:pt idx="0">
                  <c:v>LECTURA CRÍTICA </c:v>
                </c:pt>
                <c:pt idx="1">
                  <c:v>MATEMÁTICAS</c:v>
                </c:pt>
                <c:pt idx="2">
                  <c:v>SOCIALES Y CIUDADANAS</c:v>
                </c:pt>
                <c:pt idx="3">
                  <c:v>CIENCIAS NATURALES</c:v>
                </c:pt>
                <c:pt idx="4">
                  <c:v>INGLÉS</c:v>
                </c:pt>
              </c:strCache>
            </c:strRef>
          </c:cat>
          <c:val>
            <c:numRef>
              <c:f>'8. Promedio areas'!$W$21:$W$25</c:f>
              <c:numCache>
                <c:formatCode>General</c:formatCode>
                <c:ptCount val="5"/>
                <c:pt idx="0">
                  <c:v>50</c:v>
                </c:pt>
                <c:pt idx="1">
                  <c:v>49</c:v>
                </c:pt>
                <c:pt idx="2">
                  <c:v>46</c:v>
                </c:pt>
                <c:pt idx="3">
                  <c:v>47</c:v>
                </c:pt>
                <c:pt idx="4">
                  <c:v>47</c:v>
                </c:pt>
              </c:numCache>
            </c:numRef>
          </c:val>
          <c:extLst>
            <c:ext xmlns:c16="http://schemas.microsoft.com/office/drawing/2014/chart" uri="{C3380CC4-5D6E-409C-BE32-E72D297353CC}">
              <c16:uniqueId val="{00000000-0DFB-42F4-93EE-B15ADDC8B3D4}"/>
            </c:ext>
          </c:extLst>
        </c:ser>
        <c:dLbls>
          <c:dLblPos val="outEnd"/>
          <c:showLegendKey val="0"/>
          <c:showVal val="1"/>
          <c:showCatName val="0"/>
          <c:showSerName val="0"/>
          <c:showPercent val="0"/>
          <c:showBubbleSize val="0"/>
        </c:dLbls>
        <c:gapWidth val="444"/>
        <c:overlap val="-90"/>
        <c:axId val="980593183"/>
        <c:axId val="988207455"/>
      </c:barChart>
      <c:catAx>
        <c:axId val="98059318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988207455"/>
        <c:crosses val="autoZero"/>
        <c:auto val="1"/>
        <c:lblAlgn val="ctr"/>
        <c:lblOffset val="100"/>
        <c:noMultiLvlLbl val="0"/>
      </c:catAx>
      <c:valAx>
        <c:axId val="988207455"/>
        <c:scaling>
          <c:orientation val="minMax"/>
        </c:scaling>
        <c:delete val="1"/>
        <c:axPos val="l"/>
        <c:numFmt formatCode="General" sourceLinked="1"/>
        <c:majorTickMark val="none"/>
        <c:minorTickMark val="none"/>
        <c:tickLblPos val="nextTo"/>
        <c:crossAx val="98059318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LECTURA CRÍTICA. </a:t>
            </a:r>
          </a:p>
          <a:p>
            <a:pPr>
              <a:defRPr/>
            </a:pPr>
            <a:r>
              <a:rPr lang="en-US"/>
              <a:t> </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'8. Promedio areas'!$Y$21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areas'!$Z$20:$AI$20</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'8. Promedio areas'!$Z$21:$AI$21</c:f>
              <c:numCache>
                <c:formatCode>General</c:formatCode>
                <c:ptCount val="10"/>
                <c:pt idx="0">
                  <c:v>51.1</c:v>
                </c:pt>
                <c:pt idx="1">
                  <c:v>50.8</c:v>
                </c:pt>
                <c:pt idx="2">
                  <c:v>52</c:v>
                </c:pt>
                <c:pt idx="3">
                  <c:v>54</c:v>
                </c:pt>
                <c:pt idx="4">
                  <c:v>54</c:v>
                </c:pt>
                <c:pt idx="5">
                  <c:v>53</c:v>
                </c:pt>
                <c:pt idx="6">
                  <c:v>53</c:v>
                </c:pt>
                <c:pt idx="7">
                  <c:v>53</c:v>
                </c:pt>
                <c:pt idx="8">
                  <c:v>54</c:v>
                </c:pt>
                <c:pt idx="9">
                  <c:v>54</c:v>
                </c:pt>
              </c:numCache>
            </c:numRef>
          </c:val>
          <c:smooth val="0"/>
          <c:extLst>
            <c:ext xmlns:c16="http://schemas.microsoft.com/office/drawing/2014/chart" uri="{C3380CC4-5D6E-409C-BE32-E72D297353CC}">
              <c16:uniqueId val="{00000000-83BF-4C49-92AF-BD06A895F5ED}"/>
            </c:ext>
          </c:extLst>
        </c:ser>
        <c:ser>
          <c:idx val="1"/>
          <c:order val="1"/>
          <c:tx>
            <c:strRef>
              <c:f>'8. Promedio areas'!$Y$22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areas'!$Z$20:$AI$20</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'8. Promedio areas'!$Z$22:$AI$22</c:f>
              <c:numCache>
                <c:formatCode>General</c:formatCode>
                <c:ptCount val="10"/>
                <c:pt idx="0">
                  <c:v>47.4</c:v>
                </c:pt>
                <c:pt idx="1">
                  <c:v>47.5</c:v>
                </c:pt>
                <c:pt idx="2">
                  <c:v>49</c:v>
                </c:pt>
                <c:pt idx="3">
                  <c:v>51</c:v>
                </c:pt>
                <c:pt idx="4">
                  <c:v>50</c:v>
                </c:pt>
                <c:pt idx="5">
                  <c:v>50</c:v>
                </c:pt>
                <c:pt idx="6">
                  <c:v>49</c:v>
                </c:pt>
                <c:pt idx="7">
                  <c:v>49</c:v>
                </c:pt>
                <c:pt idx="8">
                  <c:v>50</c:v>
                </c:pt>
                <c:pt idx="9">
                  <c:v>50</c:v>
                </c:pt>
              </c:numCache>
            </c:numRef>
          </c:val>
          <c:smooth val="0"/>
          <c:extLst>
            <c:ext xmlns:c16="http://schemas.microsoft.com/office/drawing/2014/chart" uri="{C3380CC4-5D6E-409C-BE32-E72D297353CC}">
              <c16:uniqueId val="{00000001-83BF-4C49-92AF-BD06A895F5ED}"/>
            </c:ext>
          </c:extLst>
        </c:ser>
        <c:dLbls>
          <c:dLblPos val="ctr"/>
          <c:showLegendKey val="0"/>
          <c:showVal val="1"/>
          <c:showCatName val="0"/>
          <c:showSerName val="0"/>
          <c:showPercent val="0"/>
          <c:showBubbleSize val="0"/>
        </c:dLbls>
        <c:marker val="1"/>
        <c:smooth val="0"/>
        <c:axId val="454821439"/>
        <c:axId val="988196223"/>
      </c:lineChart>
      <c:catAx>
        <c:axId val="4548214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8196223"/>
        <c:crosses val="autoZero"/>
        <c:auto val="1"/>
        <c:lblAlgn val="ctr"/>
        <c:lblOffset val="100"/>
        <c:noMultiLvlLbl val="0"/>
      </c:catAx>
      <c:valAx>
        <c:axId val="98819622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4548214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MATEMÁTICAS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'8. Promedio areas'!$AL$21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areas'!$AM$20:$AV$20</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'8. Promedio areas'!$AM$21:$AV$21</c:f>
              <c:numCache>
                <c:formatCode>General</c:formatCode>
                <c:ptCount val="10"/>
                <c:pt idx="0">
                  <c:v>52.1</c:v>
                </c:pt>
                <c:pt idx="1">
                  <c:v>51.6</c:v>
                </c:pt>
                <c:pt idx="2">
                  <c:v>50</c:v>
                </c:pt>
                <c:pt idx="3">
                  <c:v>52</c:v>
                </c:pt>
                <c:pt idx="4">
                  <c:v>52</c:v>
                </c:pt>
                <c:pt idx="5">
                  <c:v>52</c:v>
                </c:pt>
                <c:pt idx="6">
                  <c:v>52</c:v>
                </c:pt>
                <c:pt idx="7">
                  <c:v>51</c:v>
                </c:pt>
                <c:pt idx="8">
                  <c:v>52</c:v>
                </c:pt>
                <c:pt idx="9">
                  <c:v>52</c:v>
                </c:pt>
              </c:numCache>
            </c:numRef>
          </c:val>
          <c:smooth val="0"/>
          <c:extLst>
            <c:ext xmlns:c16="http://schemas.microsoft.com/office/drawing/2014/chart" uri="{C3380CC4-5D6E-409C-BE32-E72D297353CC}">
              <c16:uniqueId val="{00000000-4F66-4655-8441-6770614E1C52}"/>
            </c:ext>
          </c:extLst>
        </c:ser>
        <c:ser>
          <c:idx val="1"/>
          <c:order val="1"/>
          <c:tx>
            <c:strRef>
              <c:f>'8. Promedio areas'!$AL$22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areas'!$AM$20:$AV$20</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'8. Promedio areas'!$AM$22:$AV$22</c:f>
              <c:numCache>
                <c:formatCode>General</c:formatCode>
                <c:ptCount val="10"/>
                <c:pt idx="0">
                  <c:v>47.9</c:v>
                </c:pt>
                <c:pt idx="1">
                  <c:v>47.4</c:v>
                </c:pt>
                <c:pt idx="2">
                  <c:v>47</c:v>
                </c:pt>
                <c:pt idx="3">
                  <c:v>47</c:v>
                </c:pt>
                <c:pt idx="4">
                  <c:v>48</c:v>
                </c:pt>
                <c:pt idx="5">
                  <c:v>48</c:v>
                </c:pt>
                <c:pt idx="6">
                  <c:v>48</c:v>
                </c:pt>
                <c:pt idx="7">
                  <c:v>47</c:v>
                </c:pt>
                <c:pt idx="8">
                  <c:v>48</c:v>
                </c:pt>
                <c:pt idx="9">
                  <c:v>49</c:v>
                </c:pt>
              </c:numCache>
            </c:numRef>
          </c:val>
          <c:smooth val="0"/>
          <c:extLst>
            <c:ext xmlns:c16="http://schemas.microsoft.com/office/drawing/2014/chart" uri="{C3380CC4-5D6E-409C-BE32-E72D297353CC}">
              <c16:uniqueId val="{00000001-4F66-4655-8441-6770614E1C52}"/>
            </c:ext>
          </c:extLst>
        </c:ser>
        <c:dLbls>
          <c:dLblPos val="ctr"/>
          <c:showLegendKey val="0"/>
          <c:showVal val="1"/>
          <c:showCatName val="0"/>
          <c:showSerName val="0"/>
          <c:showPercent val="0"/>
          <c:showBubbleSize val="0"/>
        </c:dLbls>
        <c:marker val="1"/>
        <c:smooth val="0"/>
        <c:axId val="983310863"/>
        <c:axId val="992268847"/>
      </c:lineChart>
      <c:catAx>
        <c:axId val="983310863"/>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92268847"/>
        <c:crosses val="autoZero"/>
        <c:auto val="1"/>
        <c:lblAlgn val="ctr"/>
        <c:lblOffset val="100"/>
        <c:noMultiLvlLbl val="0"/>
      </c:catAx>
      <c:valAx>
        <c:axId val="992268847"/>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833108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SOCIALES Y CIUDADANAS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'8. Promedio areas'!$AX$21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areas'!$AY$20:$BH$20</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'8. Promedio areas'!$AY$21:$BH$21</c:f>
              <c:numCache>
                <c:formatCode>General</c:formatCode>
                <c:ptCount val="10"/>
                <c:pt idx="0">
                  <c:v>51</c:v>
                </c:pt>
                <c:pt idx="1">
                  <c:v>51.1</c:v>
                </c:pt>
                <c:pt idx="2">
                  <c:v>50</c:v>
                </c:pt>
                <c:pt idx="3">
                  <c:v>51</c:v>
                </c:pt>
                <c:pt idx="4">
                  <c:v>49</c:v>
                </c:pt>
                <c:pt idx="5">
                  <c:v>48</c:v>
                </c:pt>
                <c:pt idx="6">
                  <c:v>49</c:v>
                </c:pt>
                <c:pt idx="7">
                  <c:v>48</c:v>
                </c:pt>
                <c:pt idx="8">
                  <c:v>48</c:v>
                </c:pt>
                <c:pt idx="9">
                  <c:v>49</c:v>
                </c:pt>
              </c:numCache>
            </c:numRef>
          </c:val>
          <c:smooth val="0"/>
          <c:extLst>
            <c:ext xmlns:c16="http://schemas.microsoft.com/office/drawing/2014/chart" uri="{C3380CC4-5D6E-409C-BE32-E72D297353CC}">
              <c16:uniqueId val="{00000000-E75C-4FB6-A378-FF530947896F}"/>
            </c:ext>
          </c:extLst>
        </c:ser>
        <c:ser>
          <c:idx val="1"/>
          <c:order val="1"/>
          <c:tx>
            <c:strRef>
              <c:f>'8. Promedio areas'!$AX$22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areas'!$AY$20:$BH$20</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'8. Promedio areas'!$AY$22:$BH$22</c:f>
              <c:numCache>
                <c:formatCode>General</c:formatCode>
                <c:ptCount val="10"/>
                <c:pt idx="0">
                  <c:v>47.9</c:v>
                </c:pt>
                <c:pt idx="1">
                  <c:v>47.9</c:v>
                </c:pt>
                <c:pt idx="2">
                  <c:v>48</c:v>
                </c:pt>
                <c:pt idx="3">
                  <c:v>48</c:v>
                </c:pt>
                <c:pt idx="4">
                  <c:v>46</c:v>
                </c:pt>
                <c:pt idx="5">
                  <c:v>44</c:v>
                </c:pt>
                <c:pt idx="6">
                  <c:v>45</c:v>
                </c:pt>
                <c:pt idx="7">
                  <c:v>44</c:v>
                </c:pt>
                <c:pt idx="8">
                  <c:v>45</c:v>
                </c:pt>
                <c:pt idx="9">
                  <c:v>46</c:v>
                </c:pt>
              </c:numCache>
            </c:numRef>
          </c:val>
          <c:smooth val="0"/>
          <c:extLst>
            <c:ext xmlns:c16="http://schemas.microsoft.com/office/drawing/2014/chart" uri="{C3380CC4-5D6E-409C-BE32-E72D297353CC}">
              <c16:uniqueId val="{00000001-E75C-4FB6-A378-FF530947896F}"/>
            </c:ext>
          </c:extLst>
        </c:ser>
        <c:dLbls>
          <c:dLblPos val="ctr"/>
          <c:showLegendKey val="0"/>
          <c:showVal val="1"/>
          <c:showCatName val="0"/>
          <c:showSerName val="0"/>
          <c:showPercent val="0"/>
          <c:showBubbleSize val="0"/>
        </c:dLbls>
        <c:marker val="1"/>
        <c:smooth val="0"/>
        <c:axId val="984364175"/>
        <c:axId val="982996655"/>
      </c:lineChart>
      <c:catAx>
        <c:axId val="98436417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2996655"/>
        <c:crosses val="autoZero"/>
        <c:auto val="1"/>
        <c:lblAlgn val="ctr"/>
        <c:lblOffset val="100"/>
        <c:noMultiLvlLbl val="0"/>
      </c:catAx>
      <c:valAx>
        <c:axId val="982996655"/>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843641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CIENCIAS NATURALES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'8. Promedio areas'!$BK$21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areas'!$BL$20:$BU$20</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'8. Promedio areas'!$BL$21:$BU$21</c:f>
              <c:numCache>
                <c:formatCode>General</c:formatCode>
                <c:ptCount val="10"/>
                <c:pt idx="0">
                  <c:v>51.2</c:v>
                </c:pt>
                <c:pt idx="1">
                  <c:v>51.3</c:v>
                </c:pt>
                <c:pt idx="2">
                  <c:v>52</c:v>
                </c:pt>
                <c:pt idx="3">
                  <c:v>52</c:v>
                </c:pt>
                <c:pt idx="4">
                  <c:v>51</c:v>
                </c:pt>
                <c:pt idx="5">
                  <c:v>50</c:v>
                </c:pt>
                <c:pt idx="6">
                  <c:v>49</c:v>
                </c:pt>
                <c:pt idx="7">
                  <c:v>49</c:v>
                </c:pt>
                <c:pt idx="8">
                  <c:v>50</c:v>
                </c:pt>
                <c:pt idx="9">
                  <c:v>50</c:v>
                </c:pt>
              </c:numCache>
            </c:numRef>
          </c:val>
          <c:smooth val="0"/>
          <c:extLst>
            <c:ext xmlns:c16="http://schemas.microsoft.com/office/drawing/2014/chart" uri="{C3380CC4-5D6E-409C-BE32-E72D297353CC}">
              <c16:uniqueId val="{00000000-AB58-4582-A8BA-E7405EFCAE7D}"/>
            </c:ext>
          </c:extLst>
        </c:ser>
        <c:ser>
          <c:idx val="1"/>
          <c:order val="1"/>
          <c:tx>
            <c:strRef>
              <c:f>'8. Promedio areas'!$BK$22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areas'!$BL$20:$BU$20</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'8. Promedio areas'!$BL$22:$BU$22</c:f>
              <c:numCache>
                <c:formatCode>General</c:formatCode>
                <c:ptCount val="10"/>
                <c:pt idx="0">
                  <c:v>48.2</c:v>
                </c:pt>
                <c:pt idx="1">
                  <c:v>48.2</c:v>
                </c:pt>
                <c:pt idx="2">
                  <c:v>50</c:v>
                </c:pt>
                <c:pt idx="3">
                  <c:v>49</c:v>
                </c:pt>
                <c:pt idx="4">
                  <c:v>47</c:v>
                </c:pt>
                <c:pt idx="5">
                  <c:v>46</c:v>
                </c:pt>
                <c:pt idx="6">
                  <c:v>46</c:v>
                </c:pt>
                <c:pt idx="7">
                  <c:v>46</c:v>
                </c:pt>
                <c:pt idx="8">
                  <c:v>47</c:v>
                </c:pt>
                <c:pt idx="9">
                  <c:v>47</c:v>
                </c:pt>
              </c:numCache>
            </c:numRef>
          </c:val>
          <c:smooth val="0"/>
          <c:extLst>
            <c:ext xmlns:c16="http://schemas.microsoft.com/office/drawing/2014/chart" uri="{C3380CC4-5D6E-409C-BE32-E72D297353CC}">
              <c16:uniqueId val="{00000001-AB58-4582-A8BA-E7405EFCAE7D}"/>
            </c:ext>
          </c:extLst>
        </c:ser>
        <c:dLbls>
          <c:dLblPos val="ctr"/>
          <c:showLegendKey val="0"/>
          <c:showVal val="1"/>
          <c:showCatName val="0"/>
          <c:showSerName val="0"/>
          <c:showPercent val="0"/>
          <c:showBubbleSize val="0"/>
        </c:dLbls>
        <c:marker val="1"/>
        <c:smooth val="0"/>
        <c:axId val="1097335311"/>
        <c:axId val="987955439"/>
      </c:lineChart>
      <c:catAx>
        <c:axId val="1097335311"/>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7955439"/>
        <c:crosses val="autoZero"/>
        <c:auto val="1"/>
        <c:lblAlgn val="ctr"/>
        <c:lblOffset val="100"/>
        <c:noMultiLvlLbl val="0"/>
      </c:catAx>
      <c:valAx>
        <c:axId val="987955439"/>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10973353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INGLÉS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'8. Promedio areas'!$BW$21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areas'!$BX$20:$CG$20</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'8. Promedio areas'!$BX$21:$CG$21</c:f>
              <c:numCache>
                <c:formatCode>General</c:formatCode>
                <c:ptCount val="10"/>
                <c:pt idx="0">
                  <c:v>50.9</c:v>
                </c:pt>
                <c:pt idx="1">
                  <c:v>51.3</c:v>
                </c:pt>
                <c:pt idx="2">
                  <c:v>51</c:v>
                </c:pt>
                <c:pt idx="3">
                  <c:v>51</c:v>
                </c:pt>
                <c:pt idx="4">
                  <c:v>52</c:v>
                </c:pt>
                <c:pt idx="5">
                  <c:v>50</c:v>
                </c:pt>
                <c:pt idx="6">
                  <c:v>48</c:v>
                </c:pt>
                <c:pt idx="7">
                  <c:v>50</c:v>
                </c:pt>
                <c:pt idx="8">
                  <c:v>51</c:v>
                </c:pt>
                <c:pt idx="9">
                  <c:v>52</c:v>
                </c:pt>
              </c:numCache>
            </c:numRef>
          </c:val>
          <c:smooth val="0"/>
          <c:extLst>
            <c:ext xmlns:c16="http://schemas.microsoft.com/office/drawing/2014/chart" uri="{C3380CC4-5D6E-409C-BE32-E72D297353CC}">
              <c16:uniqueId val="{00000000-D172-4984-A6A6-E4A498F836A3}"/>
            </c:ext>
          </c:extLst>
        </c:ser>
        <c:ser>
          <c:idx val="1"/>
          <c:order val="1"/>
          <c:tx>
            <c:strRef>
              <c:f>'8. Promedio areas'!$BW$22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areas'!$BX$20:$CG$20</c:f>
              <c:strCache>
                <c:ptCount val="10"/>
                <c:pt idx="0">
                  <c:v>AÑO. 
2014</c:v>
                </c:pt>
                <c:pt idx="1">
                  <c:v>AÑO.
 2015</c:v>
                </c:pt>
                <c:pt idx="2">
                  <c:v>AÑO. 
2016</c:v>
                </c:pt>
                <c:pt idx="3">
                  <c:v>AÑO. 
2017</c:v>
                </c:pt>
                <c:pt idx="4">
                  <c:v>AÑO. 
2018</c:v>
                </c:pt>
                <c:pt idx="5">
                  <c:v>AÑO. 
2019</c:v>
                </c:pt>
                <c:pt idx="6">
                  <c:v>AÑO. 
2020</c:v>
                </c:pt>
                <c:pt idx="7">
                  <c:v>AÑO. 
2021</c:v>
                </c:pt>
                <c:pt idx="8">
                  <c:v>AÑO. 
2022</c:v>
                </c:pt>
                <c:pt idx="9">
                  <c:v>AÑO. 
2023</c:v>
                </c:pt>
              </c:strCache>
            </c:strRef>
          </c:cat>
          <c:val>
            <c:numRef>
              <c:f>'8. Promedio areas'!$BX$22:$CG$22</c:f>
              <c:numCache>
                <c:formatCode>General</c:formatCode>
                <c:ptCount val="10"/>
                <c:pt idx="0">
                  <c:v>47.7</c:v>
                </c:pt>
                <c:pt idx="1">
                  <c:v>47.7</c:v>
                </c:pt>
                <c:pt idx="2">
                  <c:v>48</c:v>
                </c:pt>
                <c:pt idx="3">
                  <c:v>46</c:v>
                </c:pt>
                <c:pt idx="4">
                  <c:v>47</c:v>
                </c:pt>
                <c:pt idx="5">
                  <c:v>45</c:v>
                </c:pt>
                <c:pt idx="6">
                  <c:v>44</c:v>
                </c:pt>
                <c:pt idx="7">
                  <c:v>45</c:v>
                </c:pt>
                <c:pt idx="8">
                  <c:v>46</c:v>
                </c:pt>
                <c:pt idx="9">
                  <c:v>47</c:v>
                </c:pt>
              </c:numCache>
            </c:numRef>
          </c:val>
          <c:smooth val="0"/>
          <c:extLst>
            <c:ext xmlns:c16="http://schemas.microsoft.com/office/drawing/2014/chart" uri="{C3380CC4-5D6E-409C-BE32-E72D297353CC}">
              <c16:uniqueId val="{00000001-D172-4984-A6A6-E4A498F836A3}"/>
            </c:ext>
          </c:extLst>
        </c:ser>
        <c:dLbls>
          <c:dLblPos val="ctr"/>
          <c:showLegendKey val="0"/>
          <c:showVal val="1"/>
          <c:showCatName val="0"/>
          <c:showSerName val="0"/>
          <c:showPercent val="0"/>
          <c:showBubbleSize val="0"/>
        </c:dLbls>
        <c:marker val="1"/>
        <c:smooth val="0"/>
        <c:axId val="991429119"/>
        <c:axId val="993200143"/>
      </c:lineChart>
      <c:catAx>
        <c:axId val="9914291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93200143"/>
        <c:crosses val="autoZero"/>
        <c:auto val="1"/>
        <c:lblAlgn val="ctr"/>
        <c:lblOffset val="100"/>
        <c:noMultiLvlLbl val="0"/>
      </c:catAx>
      <c:valAx>
        <c:axId val="99320014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914291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spc="100" baseline="0">
                <a:solidFill>
                  <a:sysClr val="window" lastClr="FFFFFF">
                    <a:lumMod val="95000"/>
                  </a:sysClr>
                </a:solidFill>
                <a:effectLst>
                  <a:outerShdw blurRad="50800" dist="38100" dir="5400000" algn="t" rotWithShape="0">
                    <a:prstClr val="black">
                      <a:alpha val="40000"/>
                    </a:prstClr>
                  </a:outerShdw>
                </a:effectLst>
                <a:latin typeface="+mn-lt"/>
                <a:ea typeface="+mn-ea"/>
                <a:cs typeface="+mn-cs"/>
              </a:defRPr>
            </a:pPr>
            <a:r>
              <a:rPr lang="en-US" sz="1800" b="0" i="0" baseline="0">
                <a:effectLst/>
              </a:rPr>
              <a:t>SABER 11- PROMEDIO AREAS. 2022</a:t>
            </a:r>
            <a:endParaRPr lang="es-419">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 lastClr="FFFFFF">
                    <a:lumMod val="95000"/>
                  </a:sysClr>
                </a:solidFill>
              </a:defRPr>
            </a:pPr>
            <a:endParaRPr lang="es-419"/>
          </a:p>
        </c:rich>
      </c:tx>
      <c:layout>
        <c:manualLayout>
          <c:xMode val="edge"/>
          <c:yMode val="edge"/>
          <c:x val="0.23490998471984748"/>
          <c:y val="0"/>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spc="100" baseline="0">
              <a:solidFill>
                <a:sysClr val="window" lastClr="FFFFFF">
                  <a:lumMod val="95000"/>
                </a:sys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lotArea>
      <c:layout>
        <c:manualLayout>
          <c:layoutTarget val="inner"/>
          <c:xMode val="edge"/>
          <c:yMode val="edge"/>
          <c:x val="5.0503122969216829E-2"/>
          <c:y val="7.2203716853365019E-2"/>
          <c:w val="0.9461040586759798"/>
          <c:h val="0.59079557659580462"/>
        </c:manualLayout>
      </c:layout>
      <c:barChart>
        <c:barDir val="col"/>
        <c:grouping val="clustered"/>
        <c:varyColors val="0"/>
        <c:ser>
          <c:idx val="0"/>
          <c:order val="0"/>
          <c:tx>
            <c:strRef>
              <c:f>[1]grafico!$C$14</c:f>
              <c:strCache>
                <c:ptCount val="1"/>
                <c:pt idx="0">
                  <c:v>LECTURA CRITICA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[1]grafico!$B$15:$B$23</c:f>
              <c:strCache>
                <c:ptCount val="9"/>
                <c:pt idx="1">
                  <c:v>COLOMBIA</c:v>
                </c:pt>
                <c:pt idx="2">
                  <c:v>TOLIMA</c:v>
                </c:pt>
                <c:pt idx="3">
                  <c:v>HUILA</c:v>
                </c:pt>
                <c:pt idx="4">
                  <c:v>QUINDIO</c:v>
                </c:pt>
                <c:pt idx="5">
                  <c:v>VALLE DEL ACUCA</c:v>
                </c:pt>
                <c:pt idx="6">
                  <c:v>CAUCA</c:v>
                </c:pt>
                <c:pt idx="7">
                  <c:v>SANTANDER</c:v>
                </c:pt>
                <c:pt idx="8">
                  <c:v>BOYACA</c:v>
                </c:pt>
              </c:strCache>
            </c:strRef>
          </c:cat>
          <c:val>
            <c:numRef>
              <c:f>[1]grafico!$C$15:$C$23</c:f>
              <c:numCache>
                <c:formatCode>General</c:formatCode>
                <c:ptCount val="9"/>
                <c:pt idx="0">
                  <c:v>0</c:v>
                </c:pt>
                <c:pt idx="1">
                  <c:v>54</c:v>
                </c:pt>
                <c:pt idx="2">
                  <c:v>50</c:v>
                </c:pt>
                <c:pt idx="3">
                  <c:v>52</c:v>
                </c:pt>
                <c:pt idx="4">
                  <c:v>54</c:v>
                </c:pt>
                <c:pt idx="5">
                  <c:v>52</c:v>
                </c:pt>
                <c:pt idx="6">
                  <c:v>47</c:v>
                </c:pt>
                <c:pt idx="7">
                  <c:v>54</c:v>
                </c:pt>
                <c:pt idx="8">
                  <c:v>54</c:v>
                </c:pt>
              </c:numCache>
            </c:numRef>
          </c:val>
          <c:extLst>
            <c:ext xmlns:c16="http://schemas.microsoft.com/office/drawing/2014/chart" uri="{C3380CC4-5D6E-409C-BE32-E72D297353CC}">
              <c16:uniqueId val="{00000000-34A9-4DFF-B8EE-7EDE16F0E42F}"/>
            </c:ext>
          </c:extLst>
        </c:ser>
        <c:ser>
          <c:idx val="1"/>
          <c:order val="1"/>
          <c:tx>
            <c:strRef>
              <c:f>[1]grafico!$D$14</c:f>
              <c:strCache>
                <c:ptCount val="1"/>
                <c:pt idx="0">
                  <c:v>MATEMATICAS</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[1]grafico!$B$15:$B$23</c:f>
              <c:strCache>
                <c:ptCount val="9"/>
                <c:pt idx="1">
                  <c:v>COLOMBIA</c:v>
                </c:pt>
                <c:pt idx="2">
                  <c:v>TOLIMA</c:v>
                </c:pt>
                <c:pt idx="3">
                  <c:v>HUILA</c:v>
                </c:pt>
                <c:pt idx="4">
                  <c:v>QUINDIO</c:v>
                </c:pt>
                <c:pt idx="5">
                  <c:v>VALLE DEL ACUCA</c:v>
                </c:pt>
                <c:pt idx="6">
                  <c:v>CAUCA</c:v>
                </c:pt>
                <c:pt idx="7">
                  <c:v>SANTANDER</c:v>
                </c:pt>
                <c:pt idx="8">
                  <c:v>BOYACA</c:v>
                </c:pt>
              </c:strCache>
            </c:strRef>
          </c:cat>
          <c:val>
            <c:numRef>
              <c:f>[1]grafico!$D$15:$D$23</c:f>
              <c:numCache>
                <c:formatCode>General</c:formatCode>
                <c:ptCount val="9"/>
                <c:pt idx="0">
                  <c:v>0</c:v>
                </c:pt>
                <c:pt idx="1">
                  <c:v>52</c:v>
                </c:pt>
                <c:pt idx="2">
                  <c:v>48</c:v>
                </c:pt>
                <c:pt idx="3">
                  <c:v>52</c:v>
                </c:pt>
                <c:pt idx="4">
                  <c:v>53</c:v>
                </c:pt>
                <c:pt idx="5">
                  <c:v>50</c:v>
                </c:pt>
                <c:pt idx="6">
                  <c:v>45</c:v>
                </c:pt>
                <c:pt idx="7">
                  <c:v>54</c:v>
                </c:pt>
                <c:pt idx="8">
                  <c:v>54</c:v>
                </c:pt>
              </c:numCache>
            </c:numRef>
          </c:val>
          <c:extLst>
            <c:ext xmlns:c16="http://schemas.microsoft.com/office/drawing/2014/chart" uri="{C3380CC4-5D6E-409C-BE32-E72D297353CC}">
              <c16:uniqueId val="{00000001-34A9-4DFF-B8EE-7EDE16F0E42F}"/>
            </c:ext>
          </c:extLst>
        </c:ser>
        <c:ser>
          <c:idx val="2"/>
          <c:order val="2"/>
          <c:tx>
            <c:strRef>
              <c:f>[1]grafico!$E$14</c:f>
              <c:strCache>
                <c:ptCount val="1"/>
                <c:pt idx="0">
                  <c:v>C.SOCIALES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[1]grafico!$B$15:$B$23</c:f>
              <c:strCache>
                <c:ptCount val="9"/>
                <c:pt idx="1">
                  <c:v>COLOMBIA</c:v>
                </c:pt>
                <c:pt idx="2">
                  <c:v>TOLIMA</c:v>
                </c:pt>
                <c:pt idx="3">
                  <c:v>HUILA</c:v>
                </c:pt>
                <c:pt idx="4">
                  <c:v>QUINDIO</c:v>
                </c:pt>
                <c:pt idx="5">
                  <c:v>VALLE DEL ACUCA</c:v>
                </c:pt>
                <c:pt idx="6">
                  <c:v>CAUCA</c:v>
                </c:pt>
                <c:pt idx="7">
                  <c:v>SANTANDER</c:v>
                </c:pt>
                <c:pt idx="8">
                  <c:v>BOYACA</c:v>
                </c:pt>
              </c:strCache>
            </c:strRef>
          </c:cat>
          <c:val>
            <c:numRef>
              <c:f>[1]grafico!$E$15:$E$23</c:f>
              <c:numCache>
                <c:formatCode>General</c:formatCode>
                <c:ptCount val="9"/>
                <c:pt idx="0">
                  <c:v>0</c:v>
                </c:pt>
                <c:pt idx="1">
                  <c:v>48</c:v>
                </c:pt>
                <c:pt idx="2">
                  <c:v>45</c:v>
                </c:pt>
                <c:pt idx="3">
                  <c:v>48</c:v>
                </c:pt>
                <c:pt idx="4">
                  <c:v>49</c:v>
                </c:pt>
                <c:pt idx="5">
                  <c:v>47</c:v>
                </c:pt>
                <c:pt idx="6">
                  <c:v>42</c:v>
                </c:pt>
                <c:pt idx="7">
                  <c:v>49</c:v>
                </c:pt>
                <c:pt idx="8">
                  <c:v>49</c:v>
                </c:pt>
              </c:numCache>
            </c:numRef>
          </c:val>
          <c:extLst>
            <c:ext xmlns:c16="http://schemas.microsoft.com/office/drawing/2014/chart" uri="{C3380CC4-5D6E-409C-BE32-E72D297353CC}">
              <c16:uniqueId val="{00000002-34A9-4DFF-B8EE-7EDE16F0E42F}"/>
            </c:ext>
          </c:extLst>
        </c:ser>
        <c:ser>
          <c:idx val="3"/>
          <c:order val="3"/>
          <c:tx>
            <c:strRef>
              <c:f>[1]grafico!$F$14</c:f>
              <c:strCache>
                <c:ptCount val="1"/>
                <c:pt idx="0">
                  <c:v>C, NATURALES</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[1]grafico!$B$15:$B$23</c:f>
              <c:strCache>
                <c:ptCount val="9"/>
                <c:pt idx="1">
                  <c:v>COLOMBIA</c:v>
                </c:pt>
                <c:pt idx="2">
                  <c:v>TOLIMA</c:v>
                </c:pt>
                <c:pt idx="3">
                  <c:v>HUILA</c:v>
                </c:pt>
                <c:pt idx="4">
                  <c:v>QUINDIO</c:v>
                </c:pt>
                <c:pt idx="5">
                  <c:v>VALLE DEL ACUCA</c:v>
                </c:pt>
                <c:pt idx="6">
                  <c:v>CAUCA</c:v>
                </c:pt>
                <c:pt idx="7">
                  <c:v>SANTANDER</c:v>
                </c:pt>
                <c:pt idx="8">
                  <c:v>BOYACA</c:v>
                </c:pt>
              </c:strCache>
            </c:strRef>
          </c:cat>
          <c:val>
            <c:numRef>
              <c:f>[1]grafico!$F$15:$F$23</c:f>
              <c:numCache>
                <c:formatCode>General</c:formatCode>
                <c:ptCount val="9"/>
                <c:pt idx="0">
                  <c:v>0</c:v>
                </c:pt>
                <c:pt idx="1">
                  <c:v>50</c:v>
                </c:pt>
                <c:pt idx="2">
                  <c:v>47</c:v>
                </c:pt>
                <c:pt idx="3">
                  <c:v>50</c:v>
                </c:pt>
                <c:pt idx="4">
                  <c:v>50</c:v>
                </c:pt>
                <c:pt idx="5">
                  <c:v>48</c:v>
                </c:pt>
                <c:pt idx="6">
                  <c:v>45</c:v>
                </c:pt>
                <c:pt idx="7">
                  <c:v>51</c:v>
                </c:pt>
                <c:pt idx="8">
                  <c:v>51</c:v>
                </c:pt>
              </c:numCache>
            </c:numRef>
          </c:val>
          <c:extLst>
            <c:ext xmlns:c16="http://schemas.microsoft.com/office/drawing/2014/chart" uri="{C3380CC4-5D6E-409C-BE32-E72D297353CC}">
              <c16:uniqueId val="{00000003-34A9-4DFF-B8EE-7EDE16F0E42F}"/>
            </c:ext>
          </c:extLst>
        </c:ser>
        <c:ser>
          <c:idx val="4"/>
          <c:order val="4"/>
          <c:tx>
            <c:strRef>
              <c:f>[1]grafico!$G$14</c:f>
              <c:strCache>
                <c:ptCount val="1"/>
                <c:pt idx="0">
                  <c:v>INGLES</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[1]grafico!$B$15:$B$23</c:f>
              <c:strCache>
                <c:ptCount val="9"/>
                <c:pt idx="1">
                  <c:v>COLOMBIA</c:v>
                </c:pt>
                <c:pt idx="2">
                  <c:v>TOLIMA</c:v>
                </c:pt>
                <c:pt idx="3">
                  <c:v>HUILA</c:v>
                </c:pt>
                <c:pt idx="4">
                  <c:v>QUINDIO</c:v>
                </c:pt>
                <c:pt idx="5">
                  <c:v>VALLE DEL ACUCA</c:v>
                </c:pt>
                <c:pt idx="6">
                  <c:v>CAUCA</c:v>
                </c:pt>
                <c:pt idx="7">
                  <c:v>SANTANDER</c:v>
                </c:pt>
                <c:pt idx="8">
                  <c:v>BOYACA</c:v>
                </c:pt>
              </c:strCache>
            </c:strRef>
          </c:cat>
          <c:val>
            <c:numRef>
              <c:f>[1]grafico!$G$15:$G$23</c:f>
              <c:numCache>
                <c:formatCode>General</c:formatCode>
                <c:ptCount val="9"/>
                <c:pt idx="0">
                  <c:v>0</c:v>
                </c:pt>
                <c:pt idx="1">
                  <c:v>51</c:v>
                </c:pt>
                <c:pt idx="2">
                  <c:v>46</c:v>
                </c:pt>
                <c:pt idx="3">
                  <c:v>48</c:v>
                </c:pt>
                <c:pt idx="4">
                  <c:v>52</c:v>
                </c:pt>
                <c:pt idx="5">
                  <c:v>48</c:v>
                </c:pt>
                <c:pt idx="6">
                  <c:v>43</c:v>
                </c:pt>
                <c:pt idx="7">
                  <c:v>50</c:v>
                </c:pt>
                <c:pt idx="8">
                  <c:v>50</c:v>
                </c:pt>
              </c:numCache>
            </c:numRef>
          </c:val>
          <c:extLst>
            <c:ext xmlns:c16="http://schemas.microsoft.com/office/drawing/2014/chart" uri="{C3380CC4-5D6E-409C-BE32-E72D297353CC}">
              <c16:uniqueId val="{00000004-34A9-4DFF-B8EE-7EDE16F0E42F}"/>
            </c:ext>
          </c:extLst>
        </c:ser>
        <c:dLbls>
          <c:dLblPos val="outEnd"/>
          <c:showLegendKey val="0"/>
          <c:showVal val="1"/>
          <c:showCatName val="0"/>
          <c:showSerName val="0"/>
          <c:showPercent val="0"/>
          <c:showBubbleSize val="0"/>
        </c:dLbls>
        <c:gapWidth val="100"/>
        <c:overlap val="-24"/>
        <c:axId val="2117983744"/>
        <c:axId val="2117984576"/>
      </c:barChart>
      <c:catAx>
        <c:axId val="211798374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2117984576"/>
        <c:crosses val="autoZero"/>
        <c:auto val="1"/>
        <c:lblAlgn val="ctr"/>
        <c:lblOffset val="100"/>
        <c:noMultiLvlLbl val="0"/>
      </c:catAx>
      <c:valAx>
        <c:axId val="21179845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2117983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solidFill>
      <a:srgbClr val="002060"/>
    </a:solidFill>
    <a:ln>
      <a:solidFill>
        <a:schemeClr val="accent3">
          <a:lumMod val="20000"/>
          <a:lumOff val="80000"/>
        </a:schemeClr>
      </a:solidFill>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s-419"/>
              <a:t>PROMEDIO AREAS TOLIMA</a:t>
            </a:r>
            <a:r>
              <a:rPr lang="es-419" baseline="0"/>
              <a:t> Y OTRAS </a:t>
            </a:r>
          </a:p>
          <a:p>
            <a:pPr>
              <a:defRPr/>
            </a:pPr>
            <a:r>
              <a:rPr lang="es-419"/>
              <a:t>ETC 2022- 2023</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lotArea>
      <c:layout/>
      <c:barChart>
        <c:barDir val="col"/>
        <c:grouping val="stacked"/>
        <c:varyColors val="0"/>
        <c:ser>
          <c:idx val="0"/>
          <c:order val="0"/>
          <c:tx>
            <c:strRef>
              <c:f>'9. Promedio areas ETCS'!$B$17</c:f>
              <c:strCache>
                <c:ptCount val="1"/>
                <c:pt idx="0">
                  <c:v>LECTURA CRITICA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'9. Promedio areas ETCS'!$A$18:$A$33</c:f>
              <c:strCache>
                <c:ptCount val="16"/>
                <c:pt idx="0">
                  <c:v>COLOMBIA 2023</c:v>
                </c:pt>
                <c:pt idx="1">
                  <c:v>BOYACA 2022</c:v>
                </c:pt>
                <c:pt idx="2">
                  <c:v>BOYACA 2023</c:v>
                </c:pt>
                <c:pt idx="3">
                  <c:v>CAUCA 2022</c:v>
                </c:pt>
                <c:pt idx="4">
                  <c:v>CAUCA 2023</c:v>
                </c:pt>
                <c:pt idx="5">
                  <c:v>COLOMBIA 2022</c:v>
                </c:pt>
                <c:pt idx="6">
                  <c:v>HUILA 2022</c:v>
                </c:pt>
                <c:pt idx="7">
                  <c:v>HUILA 2023</c:v>
                </c:pt>
                <c:pt idx="8">
                  <c:v>QUINDIO 2022</c:v>
                </c:pt>
                <c:pt idx="9">
                  <c:v>QUINDIO 2023</c:v>
                </c:pt>
                <c:pt idx="10">
                  <c:v>SANTANDER 2022</c:v>
                </c:pt>
                <c:pt idx="11">
                  <c:v>SANTANDER 2023</c:v>
                </c:pt>
                <c:pt idx="12">
                  <c:v>TOLIMA 2022</c:v>
                </c:pt>
                <c:pt idx="13">
                  <c:v>TOLIMA 2023</c:v>
                </c:pt>
                <c:pt idx="14">
                  <c:v>VALLE DEL CAUCA 2022</c:v>
                </c:pt>
                <c:pt idx="15">
                  <c:v>VALLE DEL CAUCA 2023</c:v>
                </c:pt>
              </c:strCache>
            </c:strRef>
          </c:cat>
          <c:val>
            <c:numRef>
              <c:f>'9. Promedio areas ETCS'!$B$18:$B$33</c:f>
              <c:numCache>
                <c:formatCode>General</c:formatCode>
                <c:ptCount val="16"/>
                <c:pt idx="0">
                  <c:v>54</c:v>
                </c:pt>
                <c:pt idx="1">
                  <c:v>54</c:v>
                </c:pt>
                <c:pt idx="2">
                  <c:v>54</c:v>
                </c:pt>
                <c:pt idx="3">
                  <c:v>47</c:v>
                </c:pt>
                <c:pt idx="4">
                  <c:v>48</c:v>
                </c:pt>
                <c:pt idx="5">
                  <c:v>54</c:v>
                </c:pt>
                <c:pt idx="6">
                  <c:v>52</c:v>
                </c:pt>
                <c:pt idx="7">
                  <c:v>53</c:v>
                </c:pt>
                <c:pt idx="8">
                  <c:v>54</c:v>
                </c:pt>
                <c:pt idx="9">
                  <c:v>54</c:v>
                </c:pt>
                <c:pt idx="10">
                  <c:v>54</c:v>
                </c:pt>
                <c:pt idx="11">
                  <c:v>54</c:v>
                </c:pt>
                <c:pt idx="12">
                  <c:v>50</c:v>
                </c:pt>
                <c:pt idx="13">
                  <c:v>50</c:v>
                </c:pt>
                <c:pt idx="14">
                  <c:v>52</c:v>
                </c:pt>
                <c:pt idx="15">
                  <c:v>53</c:v>
                </c:pt>
              </c:numCache>
            </c:numRef>
          </c:val>
          <c:extLst>
            <c:ext xmlns:c16="http://schemas.microsoft.com/office/drawing/2014/chart" uri="{C3380CC4-5D6E-409C-BE32-E72D297353CC}">
              <c16:uniqueId val="{00000000-E68B-4BB9-8276-C3D8E5893497}"/>
            </c:ext>
          </c:extLst>
        </c:ser>
        <c:ser>
          <c:idx val="1"/>
          <c:order val="1"/>
          <c:tx>
            <c:strRef>
              <c:f>'9. Promedio areas ETCS'!$C$17</c:f>
              <c:strCache>
                <c:ptCount val="1"/>
                <c:pt idx="0">
                  <c:v>MATEMATICAS</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'9. Promedio areas ETCS'!$A$18:$A$33</c:f>
              <c:strCache>
                <c:ptCount val="16"/>
                <c:pt idx="0">
                  <c:v>COLOMBIA 2023</c:v>
                </c:pt>
                <c:pt idx="1">
                  <c:v>BOYACA 2022</c:v>
                </c:pt>
                <c:pt idx="2">
                  <c:v>BOYACA 2023</c:v>
                </c:pt>
                <c:pt idx="3">
                  <c:v>CAUCA 2022</c:v>
                </c:pt>
                <c:pt idx="4">
                  <c:v>CAUCA 2023</c:v>
                </c:pt>
                <c:pt idx="5">
                  <c:v>COLOMBIA 2022</c:v>
                </c:pt>
                <c:pt idx="6">
                  <c:v>HUILA 2022</c:v>
                </c:pt>
                <c:pt idx="7">
                  <c:v>HUILA 2023</c:v>
                </c:pt>
                <c:pt idx="8">
                  <c:v>QUINDIO 2022</c:v>
                </c:pt>
                <c:pt idx="9">
                  <c:v>QUINDIO 2023</c:v>
                </c:pt>
                <c:pt idx="10">
                  <c:v>SANTANDER 2022</c:v>
                </c:pt>
                <c:pt idx="11">
                  <c:v>SANTANDER 2023</c:v>
                </c:pt>
                <c:pt idx="12">
                  <c:v>TOLIMA 2022</c:v>
                </c:pt>
                <c:pt idx="13">
                  <c:v>TOLIMA 2023</c:v>
                </c:pt>
                <c:pt idx="14">
                  <c:v>VALLE DEL CAUCA 2022</c:v>
                </c:pt>
                <c:pt idx="15">
                  <c:v>VALLE DEL CAUCA 2023</c:v>
                </c:pt>
              </c:strCache>
            </c:strRef>
          </c:cat>
          <c:val>
            <c:numRef>
              <c:f>'9. Promedio areas ETCS'!$C$18:$C$33</c:f>
              <c:numCache>
                <c:formatCode>General</c:formatCode>
                <c:ptCount val="16"/>
                <c:pt idx="0">
                  <c:v>52</c:v>
                </c:pt>
                <c:pt idx="1">
                  <c:v>54</c:v>
                </c:pt>
                <c:pt idx="2">
                  <c:v>55</c:v>
                </c:pt>
                <c:pt idx="3">
                  <c:v>45</c:v>
                </c:pt>
                <c:pt idx="4">
                  <c:v>46</c:v>
                </c:pt>
                <c:pt idx="5">
                  <c:v>52</c:v>
                </c:pt>
                <c:pt idx="6">
                  <c:v>52</c:v>
                </c:pt>
                <c:pt idx="7">
                  <c:v>52</c:v>
                </c:pt>
                <c:pt idx="8">
                  <c:v>53</c:v>
                </c:pt>
                <c:pt idx="9">
                  <c:v>53</c:v>
                </c:pt>
                <c:pt idx="10">
                  <c:v>54</c:v>
                </c:pt>
                <c:pt idx="11">
                  <c:v>55</c:v>
                </c:pt>
                <c:pt idx="12">
                  <c:v>48</c:v>
                </c:pt>
                <c:pt idx="13">
                  <c:v>49</c:v>
                </c:pt>
                <c:pt idx="14">
                  <c:v>50</c:v>
                </c:pt>
                <c:pt idx="15">
                  <c:v>50</c:v>
                </c:pt>
              </c:numCache>
            </c:numRef>
          </c:val>
          <c:extLst>
            <c:ext xmlns:c16="http://schemas.microsoft.com/office/drawing/2014/chart" uri="{C3380CC4-5D6E-409C-BE32-E72D297353CC}">
              <c16:uniqueId val="{00000001-E68B-4BB9-8276-C3D8E5893497}"/>
            </c:ext>
          </c:extLst>
        </c:ser>
        <c:ser>
          <c:idx val="2"/>
          <c:order val="2"/>
          <c:tx>
            <c:strRef>
              <c:f>'9. Promedio areas ETCS'!$D$17</c:f>
              <c:strCache>
                <c:ptCount val="1"/>
                <c:pt idx="0">
                  <c:v>C.SOCIALES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'9. Promedio areas ETCS'!$A$18:$A$33</c:f>
              <c:strCache>
                <c:ptCount val="16"/>
                <c:pt idx="0">
                  <c:v>COLOMBIA 2023</c:v>
                </c:pt>
                <c:pt idx="1">
                  <c:v>BOYACA 2022</c:v>
                </c:pt>
                <c:pt idx="2">
                  <c:v>BOYACA 2023</c:v>
                </c:pt>
                <c:pt idx="3">
                  <c:v>CAUCA 2022</c:v>
                </c:pt>
                <c:pt idx="4">
                  <c:v>CAUCA 2023</c:v>
                </c:pt>
                <c:pt idx="5">
                  <c:v>COLOMBIA 2022</c:v>
                </c:pt>
                <c:pt idx="6">
                  <c:v>HUILA 2022</c:v>
                </c:pt>
                <c:pt idx="7">
                  <c:v>HUILA 2023</c:v>
                </c:pt>
                <c:pt idx="8">
                  <c:v>QUINDIO 2022</c:v>
                </c:pt>
                <c:pt idx="9">
                  <c:v>QUINDIO 2023</c:v>
                </c:pt>
                <c:pt idx="10">
                  <c:v>SANTANDER 2022</c:v>
                </c:pt>
                <c:pt idx="11">
                  <c:v>SANTANDER 2023</c:v>
                </c:pt>
                <c:pt idx="12">
                  <c:v>TOLIMA 2022</c:v>
                </c:pt>
                <c:pt idx="13">
                  <c:v>TOLIMA 2023</c:v>
                </c:pt>
                <c:pt idx="14">
                  <c:v>VALLE DEL CAUCA 2022</c:v>
                </c:pt>
                <c:pt idx="15">
                  <c:v>VALLE DEL CAUCA 2023</c:v>
                </c:pt>
              </c:strCache>
            </c:strRef>
          </c:cat>
          <c:val>
            <c:numRef>
              <c:f>'9. Promedio areas ETCS'!$D$18:$D$33</c:f>
              <c:numCache>
                <c:formatCode>General</c:formatCode>
                <c:ptCount val="16"/>
                <c:pt idx="0">
                  <c:v>49</c:v>
                </c:pt>
                <c:pt idx="1">
                  <c:v>49</c:v>
                </c:pt>
                <c:pt idx="2">
                  <c:v>50</c:v>
                </c:pt>
                <c:pt idx="3">
                  <c:v>42</c:v>
                </c:pt>
                <c:pt idx="4">
                  <c:v>43</c:v>
                </c:pt>
                <c:pt idx="5">
                  <c:v>48</c:v>
                </c:pt>
                <c:pt idx="6">
                  <c:v>48</c:v>
                </c:pt>
                <c:pt idx="7">
                  <c:v>48</c:v>
                </c:pt>
                <c:pt idx="8">
                  <c:v>49</c:v>
                </c:pt>
                <c:pt idx="9">
                  <c:v>50</c:v>
                </c:pt>
                <c:pt idx="10">
                  <c:v>49</c:v>
                </c:pt>
                <c:pt idx="11">
                  <c:v>50</c:v>
                </c:pt>
                <c:pt idx="12">
                  <c:v>45</c:v>
                </c:pt>
                <c:pt idx="13">
                  <c:v>46</c:v>
                </c:pt>
                <c:pt idx="14">
                  <c:v>47</c:v>
                </c:pt>
                <c:pt idx="15">
                  <c:v>48</c:v>
                </c:pt>
              </c:numCache>
            </c:numRef>
          </c:val>
          <c:extLst>
            <c:ext xmlns:c16="http://schemas.microsoft.com/office/drawing/2014/chart" uri="{C3380CC4-5D6E-409C-BE32-E72D297353CC}">
              <c16:uniqueId val="{00000002-E68B-4BB9-8276-C3D8E5893497}"/>
            </c:ext>
          </c:extLst>
        </c:ser>
        <c:ser>
          <c:idx val="3"/>
          <c:order val="3"/>
          <c:tx>
            <c:strRef>
              <c:f>'9. Promedio areas ETCS'!$E$17</c:f>
              <c:strCache>
                <c:ptCount val="1"/>
                <c:pt idx="0">
                  <c:v>C, NATURALES</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'9. Promedio areas ETCS'!$A$18:$A$33</c:f>
              <c:strCache>
                <c:ptCount val="16"/>
                <c:pt idx="0">
                  <c:v>COLOMBIA 2023</c:v>
                </c:pt>
                <c:pt idx="1">
                  <c:v>BOYACA 2022</c:v>
                </c:pt>
                <c:pt idx="2">
                  <c:v>BOYACA 2023</c:v>
                </c:pt>
                <c:pt idx="3">
                  <c:v>CAUCA 2022</c:v>
                </c:pt>
                <c:pt idx="4">
                  <c:v>CAUCA 2023</c:v>
                </c:pt>
                <c:pt idx="5">
                  <c:v>COLOMBIA 2022</c:v>
                </c:pt>
                <c:pt idx="6">
                  <c:v>HUILA 2022</c:v>
                </c:pt>
                <c:pt idx="7">
                  <c:v>HUILA 2023</c:v>
                </c:pt>
                <c:pt idx="8">
                  <c:v>QUINDIO 2022</c:v>
                </c:pt>
                <c:pt idx="9">
                  <c:v>QUINDIO 2023</c:v>
                </c:pt>
                <c:pt idx="10">
                  <c:v>SANTANDER 2022</c:v>
                </c:pt>
                <c:pt idx="11">
                  <c:v>SANTANDER 2023</c:v>
                </c:pt>
                <c:pt idx="12">
                  <c:v>TOLIMA 2022</c:v>
                </c:pt>
                <c:pt idx="13">
                  <c:v>TOLIMA 2023</c:v>
                </c:pt>
                <c:pt idx="14">
                  <c:v>VALLE DEL CAUCA 2022</c:v>
                </c:pt>
                <c:pt idx="15">
                  <c:v>VALLE DEL CAUCA 2023</c:v>
                </c:pt>
              </c:strCache>
            </c:strRef>
          </c:cat>
          <c:val>
            <c:numRef>
              <c:f>'9. Promedio areas ETCS'!$E$18:$E$33</c:f>
              <c:numCache>
                <c:formatCode>General</c:formatCode>
                <c:ptCount val="16"/>
                <c:pt idx="0">
                  <c:v>50</c:v>
                </c:pt>
                <c:pt idx="1">
                  <c:v>51</c:v>
                </c:pt>
                <c:pt idx="2">
                  <c:v>52</c:v>
                </c:pt>
                <c:pt idx="3">
                  <c:v>45</c:v>
                </c:pt>
                <c:pt idx="4">
                  <c:v>45</c:v>
                </c:pt>
                <c:pt idx="5">
                  <c:v>50</c:v>
                </c:pt>
                <c:pt idx="6">
                  <c:v>50</c:v>
                </c:pt>
                <c:pt idx="7">
                  <c:v>50</c:v>
                </c:pt>
                <c:pt idx="8">
                  <c:v>50</c:v>
                </c:pt>
                <c:pt idx="9">
                  <c:v>50</c:v>
                </c:pt>
                <c:pt idx="10">
                  <c:v>51</c:v>
                </c:pt>
                <c:pt idx="11">
                  <c:v>52</c:v>
                </c:pt>
                <c:pt idx="12">
                  <c:v>47</c:v>
                </c:pt>
                <c:pt idx="13">
                  <c:v>47</c:v>
                </c:pt>
                <c:pt idx="14">
                  <c:v>48</c:v>
                </c:pt>
                <c:pt idx="15">
                  <c:v>49</c:v>
                </c:pt>
              </c:numCache>
            </c:numRef>
          </c:val>
          <c:extLst>
            <c:ext xmlns:c16="http://schemas.microsoft.com/office/drawing/2014/chart" uri="{C3380CC4-5D6E-409C-BE32-E72D297353CC}">
              <c16:uniqueId val="{00000003-E68B-4BB9-8276-C3D8E5893497}"/>
            </c:ext>
          </c:extLst>
        </c:ser>
        <c:ser>
          <c:idx val="4"/>
          <c:order val="4"/>
          <c:tx>
            <c:strRef>
              <c:f>'9. Promedio areas ETCS'!$F$17</c:f>
              <c:strCache>
                <c:ptCount val="1"/>
                <c:pt idx="0">
                  <c:v>INGLES</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'9. Promedio areas ETCS'!$A$18:$A$33</c:f>
              <c:strCache>
                <c:ptCount val="16"/>
                <c:pt idx="0">
                  <c:v>COLOMBIA 2023</c:v>
                </c:pt>
                <c:pt idx="1">
                  <c:v>BOYACA 2022</c:v>
                </c:pt>
                <c:pt idx="2">
                  <c:v>BOYACA 2023</c:v>
                </c:pt>
                <c:pt idx="3">
                  <c:v>CAUCA 2022</c:v>
                </c:pt>
                <c:pt idx="4">
                  <c:v>CAUCA 2023</c:v>
                </c:pt>
                <c:pt idx="5">
                  <c:v>COLOMBIA 2022</c:v>
                </c:pt>
                <c:pt idx="6">
                  <c:v>HUILA 2022</c:v>
                </c:pt>
                <c:pt idx="7">
                  <c:v>HUILA 2023</c:v>
                </c:pt>
                <c:pt idx="8">
                  <c:v>QUINDIO 2022</c:v>
                </c:pt>
                <c:pt idx="9">
                  <c:v>QUINDIO 2023</c:v>
                </c:pt>
                <c:pt idx="10">
                  <c:v>SANTANDER 2022</c:v>
                </c:pt>
                <c:pt idx="11">
                  <c:v>SANTANDER 2023</c:v>
                </c:pt>
                <c:pt idx="12">
                  <c:v>TOLIMA 2022</c:v>
                </c:pt>
                <c:pt idx="13">
                  <c:v>TOLIMA 2023</c:v>
                </c:pt>
                <c:pt idx="14">
                  <c:v>VALLE DEL CAUCA 2022</c:v>
                </c:pt>
                <c:pt idx="15">
                  <c:v>VALLE DEL CAUCA 2023</c:v>
                </c:pt>
              </c:strCache>
            </c:strRef>
          </c:cat>
          <c:val>
            <c:numRef>
              <c:f>'9. Promedio areas ETCS'!$F$18:$F$33</c:f>
              <c:numCache>
                <c:formatCode>General</c:formatCode>
                <c:ptCount val="16"/>
                <c:pt idx="0">
                  <c:v>52</c:v>
                </c:pt>
                <c:pt idx="1">
                  <c:v>50</c:v>
                </c:pt>
                <c:pt idx="2">
                  <c:v>50</c:v>
                </c:pt>
                <c:pt idx="3">
                  <c:v>43</c:v>
                </c:pt>
                <c:pt idx="4">
                  <c:v>45</c:v>
                </c:pt>
                <c:pt idx="5">
                  <c:v>51</c:v>
                </c:pt>
                <c:pt idx="6">
                  <c:v>48</c:v>
                </c:pt>
                <c:pt idx="7">
                  <c:v>49</c:v>
                </c:pt>
                <c:pt idx="8">
                  <c:v>52</c:v>
                </c:pt>
                <c:pt idx="9">
                  <c:v>53</c:v>
                </c:pt>
                <c:pt idx="10">
                  <c:v>50</c:v>
                </c:pt>
                <c:pt idx="11">
                  <c:v>50</c:v>
                </c:pt>
                <c:pt idx="12">
                  <c:v>46</c:v>
                </c:pt>
                <c:pt idx="13">
                  <c:v>47</c:v>
                </c:pt>
                <c:pt idx="14">
                  <c:v>48</c:v>
                </c:pt>
                <c:pt idx="15">
                  <c:v>50</c:v>
                </c:pt>
              </c:numCache>
            </c:numRef>
          </c:val>
          <c:extLst>
            <c:ext xmlns:c16="http://schemas.microsoft.com/office/drawing/2014/chart" uri="{C3380CC4-5D6E-409C-BE32-E72D297353CC}">
              <c16:uniqueId val="{00000004-E68B-4BB9-8276-C3D8E5893497}"/>
            </c:ext>
          </c:extLst>
        </c:ser>
        <c:dLbls>
          <c:dLblPos val="ctr"/>
          <c:showLegendKey val="0"/>
          <c:showVal val="1"/>
          <c:showCatName val="0"/>
          <c:showSerName val="0"/>
          <c:showPercent val="0"/>
          <c:showBubbleSize val="0"/>
        </c:dLbls>
        <c:gapWidth val="150"/>
        <c:overlap val="100"/>
        <c:axId val="1970193823"/>
        <c:axId val="1485015167"/>
      </c:barChart>
      <c:catAx>
        <c:axId val="1970193823"/>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1485015167"/>
        <c:crosses val="autoZero"/>
        <c:auto val="1"/>
        <c:lblAlgn val="ctr"/>
        <c:lblOffset val="100"/>
        <c:noMultiLvlLbl val="0"/>
      </c:catAx>
      <c:valAx>
        <c:axId val="1485015167"/>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19701938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solidFill>
      <a:schemeClr val="accent1"/>
    </a:solidFill>
    <a:ln>
      <a:solidFill>
        <a:srgbClr val="00B0F0"/>
      </a:solidFill>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2023</a:t>
            </a:r>
            <a:endParaRPr lang="es-419">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419"/>
          </a:p>
        </c:rich>
      </c:tx>
      <c:layout>
        <c:manualLayout>
          <c:xMode val="edge"/>
          <c:yMode val="edge"/>
          <c:x val="0.1746364057433997"/>
          <c:y val="2.2248705996238991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stacked"/>
        <c:varyColors val="0"/>
        <c:ser>
          <c:idx val="0"/>
          <c:order val="0"/>
          <c:tx>
            <c:strRef>
              <c:f>'15. % Est. X Nives LC.'!$J$11</c:f>
              <c:strCache>
                <c:ptCount val="1"/>
                <c:pt idx="0">
                  <c:v>1</c:v>
                </c:pt>
              </c:strCache>
            </c:strRef>
          </c:tx>
          <c:spPr>
            <a:solidFill>
              <a:schemeClr val="accent1"/>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Est. X Nives LC.'!$I$12:$I$25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'15. % Est. X Nives LC.'!$J$12:$J$25</c:f>
              <c:numCache>
                <c:formatCode>0%</c:formatCode>
                <c:ptCount val="14"/>
                <c:pt idx="0">
                  <c:v>0.02</c:v>
                </c:pt>
                <c:pt idx="1">
                  <c:v>0.04</c:v>
                </c:pt>
                <c:pt idx="2">
                  <c:v>0.03</c:v>
                </c:pt>
                <c:pt idx="3">
                  <c:v>0.05</c:v>
                </c:pt>
                <c:pt idx="4">
                  <c:v>0.04</c:v>
                </c:pt>
                <c:pt idx="5">
                  <c:v>7.0000000000000007E-2</c:v>
                </c:pt>
                <c:pt idx="6">
                  <c:v>0.04</c:v>
                </c:pt>
                <c:pt idx="7">
                  <c:v>7.0000000000000007E-2</c:v>
                </c:pt>
                <c:pt idx="8">
                  <c:v>0.04</c:v>
                </c:pt>
                <c:pt idx="9">
                  <c:v>7.0000000000000007E-2</c:v>
                </c:pt>
                <c:pt idx="10">
                  <c:v>0.05</c:v>
                </c:pt>
                <c:pt idx="11">
                  <c:v>7.0000000000000007E-2</c:v>
                </c:pt>
                <c:pt idx="12">
                  <c:v>0.04</c:v>
                </c:pt>
                <c:pt idx="13">
                  <c:v>0.05</c:v>
                </c:pt>
              </c:numCache>
            </c:numRef>
          </c:val>
          <c:extLst>
            <c:ext xmlns:c16="http://schemas.microsoft.com/office/drawing/2014/chart" uri="{C3380CC4-5D6E-409C-BE32-E72D297353CC}">
              <c16:uniqueId val="{00000000-8725-422D-85FD-463CB2717180}"/>
            </c:ext>
          </c:extLst>
        </c:ser>
        <c:ser>
          <c:idx val="1"/>
          <c:order val="1"/>
          <c:tx>
            <c:strRef>
              <c:f>'15. % Est. X Nives LC.'!$K$11</c:f>
              <c:strCache>
                <c:ptCount val="1"/>
                <c:pt idx="0">
                  <c:v>2</c:v>
                </c:pt>
              </c:strCache>
            </c:strRef>
          </c:tx>
          <c:spPr>
            <a:solidFill>
              <a:schemeClr val="accent2"/>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Est. X Nives LC.'!$I$12:$I$25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'15. % Est. X Nives LC.'!$K$12:$K$25</c:f>
              <c:numCache>
                <c:formatCode>0%</c:formatCode>
                <c:ptCount val="14"/>
                <c:pt idx="0">
                  <c:v>0.33</c:v>
                </c:pt>
                <c:pt idx="1">
                  <c:v>0.45</c:v>
                </c:pt>
                <c:pt idx="2">
                  <c:v>0.35</c:v>
                </c:pt>
                <c:pt idx="3">
                  <c:v>0.49</c:v>
                </c:pt>
                <c:pt idx="4">
                  <c:v>0.34</c:v>
                </c:pt>
                <c:pt idx="5">
                  <c:v>0.46</c:v>
                </c:pt>
                <c:pt idx="6">
                  <c:v>0.36</c:v>
                </c:pt>
                <c:pt idx="7">
                  <c:v>0.47</c:v>
                </c:pt>
                <c:pt idx="8">
                  <c:v>0.37</c:v>
                </c:pt>
                <c:pt idx="9">
                  <c:v>0.5</c:v>
                </c:pt>
                <c:pt idx="10">
                  <c:v>0.34</c:v>
                </c:pt>
                <c:pt idx="11">
                  <c:v>0.47</c:v>
                </c:pt>
                <c:pt idx="12">
                  <c:v>0.35</c:v>
                </c:pt>
                <c:pt idx="13">
                  <c:v>0.47</c:v>
                </c:pt>
              </c:numCache>
            </c:numRef>
          </c:val>
          <c:extLst>
            <c:ext xmlns:c16="http://schemas.microsoft.com/office/drawing/2014/chart" uri="{C3380CC4-5D6E-409C-BE32-E72D297353CC}">
              <c16:uniqueId val="{00000001-8725-422D-85FD-463CB2717180}"/>
            </c:ext>
          </c:extLst>
        </c:ser>
        <c:ser>
          <c:idx val="2"/>
          <c:order val="2"/>
          <c:tx>
            <c:strRef>
              <c:f>'15. % Est. X Nives LC.'!$L$11</c:f>
              <c:strCache>
                <c:ptCount val="1"/>
                <c:pt idx="0">
                  <c:v>3</c:v>
                </c:pt>
              </c:strCache>
            </c:strRef>
          </c:tx>
          <c:spPr>
            <a:solidFill>
              <a:schemeClr val="accent3"/>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Est. X Nives LC.'!$I$12:$I$25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'15. % Est. X Nives LC.'!$L$12:$L$25</c:f>
              <c:numCache>
                <c:formatCode>0%</c:formatCode>
                <c:ptCount val="14"/>
                <c:pt idx="0">
                  <c:v>0.52</c:v>
                </c:pt>
                <c:pt idx="1">
                  <c:v>0.45</c:v>
                </c:pt>
                <c:pt idx="2">
                  <c:v>0.49</c:v>
                </c:pt>
                <c:pt idx="3">
                  <c:v>0.42</c:v>
                </c:pt>
                <c:pt idx="4">
                  <c:v>0.49</c:v>
                </c:pt>
                <c:pt idx="5">
                  <c:v>0.42</c:v>
                </c:pt>
                <c:pt idx="6">
                  <c:v>0.49</c:v>
                </c:pt>
                <c:pt idx="7">
                  <c:v>0.42</c:v>
                </c:pt>
                <c:pt idx="8">
                  <c:v>0.45</c:v>
                </c:pt>
                <c:pt idx="9">
                  <c:v>0.37</c:v>
                </c:pt>
                <c:pt idx="10">
                  <c:v>0.47</c:v>
                </c:pt>
                <c:pt idx="11">
                  <c:v>0.4</c:v>
                </c:pt>
                <c:pt idx="12">
                  <c:v>0.48</c:v>
                </c:pt>
                <c:pt idx="13">
                  <c:v>0.42</c:v>
                </c:pt>
              </c:numCache>
            </c:numRef>
          </c:val>
          <c:extLst>
            <c:ext xmlns:c16="http://schemas.microsoft.com/office/drawing/2014/chart" uri="{C3380CC4-5D6E-409C-BE32-E72D297353CC}">
              <c16:uniqueId val="{00000002-8725-422D-85FD-463CB2717180}"/>
            </c:ext>
          </c:extLst>
        </c:ser>
        <c:ser>
          <c:idx val="3"/>
          <c:order val="3"/>
          <c:tx>
            <c:strRef>
              <c:f>'15. % Est. X Nives LC.'!$M$11</c:f>
              <c:strCache>
                <c:ptCount val="1"/>
                <c:pt idx="0">
                  <c:v>4</c:v>
                </c:pt>
              </c:strCache>
            </c:strRef>
          </c:tx>
          <c:spPr>
            <a:solidFill>
              <a:schemeClr val="accent4"/>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Est. X Nives LC.'!$I$12:$I$25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'15. % Est. X Nives LC.'!$M$12:$M$25</c:f>
              <c:numCache>
                <c:formatCode>0%</c:formatCode>
                <c:ptCount val="14"/>
                <c:pt idx="0">
                  <c:v>0.13</c:v>
                </c:pt>
                <c:pt idx="1">
                  <c:v>0.06</c:v>
                </c:pt>
                <c:pt idx="2">
                  <c:v>0.13</c:v>
                </c:pt>
                <c:pt idx="3">
                  <c:v>0.05</c:v>
                </c:pt>
                <c:pt idx="4">
                  <c:v>0.12</c:v>
                </c:pt>
                <c:pt idx="5">
                  <c:v>0.05</c:v>
                </c:pt>
                <c:pt idx="6">
                  <c:v>0.1</c:v>
                </c:pt>
                <c:pt idx="7">
                  <c:v>0.04</c:v>
                </c:pt>
                <c:pt idx="8">
                  <c:v>0.13</c:v>
                </c:pt>
                <c:pt idx="9">
                  <c:v>0.06</c:v>
                </c:pt>
                <c:pt idx="10">
                  <c:v>0.14000000000000001</c:v>
                </c:pt>
                <c:pt idx="11">
                  <c:v>0.06</c:v>
                </c:pt>
                <c:pt idx="12">
                  <c:v>0.13</c:v>
                </c:pt>
                <c:pt idx="13">
                  <c:v>0.06</c:v>
                </c:pt>
              </c:numCache>
            </c:numRef>
          </c:val>
          <c:extLst>
            <c:ext xmlns:c16="http://schemas.microsoft.com/office/drawing/2014/chart" uri="{C3380CC4-5D6E-409C-BE32-E72D297353CC}">
              <c16:uniqueId val="{00000003-8725-422D-85FD-463CB2717180}"/>
            </c:ext>
          </c:extLst>
        </c:ser>
        <c:dLbls>
          <c:showLegendKey val="0"/>
          <c:showVal val="0"/>
          <c:showCatName val="0"/>
          <c:showSerName val="0"/>
          <c:showPercent val="0"/>
          <c:showBubbleSize val="0"/>
        </c:dLbls>
        <c:gapWidth val="150"/>
        <c:overlap val="100"/>
        <c:axId val="12509967"/>
        <c:axId val="12500399"/>
      </c:barChart>
      <c:catAx>
        <c:axId val="125099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500399"/>
        <c:crosses val="autoZero"/>
        <c:auto val="1"/>
        <c:lblAlgn val="ctr"/>
        <c:lblOffset val="100"/>
        <c:noMultiLvlLbl val="0"/>
      </c:catAx>
      <c:valAx>
        <c:axId val="125003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5099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2023</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stacked"/>
        <c:varyColors val="0"/>
        <c:ser>
          <c:idx val="0"/>
          <c:order val="0"/>
          <c:tx>
            <c:strRef>
              <c:f>'17. % Est. X Nivles Matematicas'!$J$12</c:f>
              <c:strCache>
                <c:ptCount val="1"/>
                <c:pt idx="0">
                  <c:v>1</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'17. % Est. X Nivles Matematicas'!$I$13:$I$26</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'17. % Est. X Nivles Matematicas'!$J$13:$J$26</c:f>
              <c:numCache>
                <c:formatCode>0%</c:formatCode>
                <c:ptCount val="14"/>
                <c:pt idx="0">
                  <c:v>0.09</c:v>
                </c:pt>
                <c:pt idx="1">
                  <c:v>0.14000000000000001</c:v>
                </c:pt>
                <c:pt idx="2">
                  <c:v>0.08</c:v>
                </c:pt>
                <c:pt idx="3">
                  <c:v>0.12</c:v>
                </c:pt>
                <c:pt idx="4">
                  <c:v>0.08</c:v>
                </c:pt>
                <c:pt idx="5">
                  <c:v>0.11</c:v>
                </c:pt>
                <c:pt idx="6">
                  <c:v>7.0000000000000007E-2</c:v>
                </c:pt>
                <c:pt idx="7">
                  <c:v>0.1</c:v>
                </c:pt>
                <c:pt idx="8">
                  <c:v>0.1</c:v>
                </c:pt>
                <c:pt idx="9">
                  <c:v>0.14000000000000001</c:v>
                </c:pt>
                <c:pt idx="10">
                  <c:v>0.1</c:v>
                </c:pt>
                <c:pt idx="11">
                  <c:v>0.13</c:v>
                </c:pt>
                <c:pt idx="12">
                  <c:v>0.09</c:v>
                </c:pt>
                <c:pt idx="13">
                  <c:v>0.12</c:v>
                </c:pt>
              </c:numCache>
            </c:numRef>
          </c:val>
          <c:extLst>
            <c:ext xmlns:c16="http://schemas.microsoft.com/office/drawing/2014/chart" uri="{C3380CC4-5D6E-409C-BE32-E72D297353CC}">
              <c16:uniqueId val="{00000000-D583-46F0-A094-2AC3CDEFBDEE}"/>
            </c:ext>
          </c:extLst>
        </c:ser>
        <c:ser>
          <c:idx val="1"/>
          <c:order val="1"/>
          <c:tx>
            <c:strRef>
              <c:f>'17. % Est. X Nivles Matematicas'!$K$12</c:f>
              <c:strCache>
                <c:ptCount val="1"/>
                <c:pt idx="0">
                  <c:v>2</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'17. % Est. X Nivles Matematicas'!$I$13:$I$26</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'17. % Est. X Nivles Matematicas'!$K$13:$K$26</c:f>
              <c:numCache>
                <c:formatCode>0%</c:formatCode>
                <c:ptCount val="14"/>
                <c:pt idx="0">
                  <c:v>0.38</c:v>
                </c:pt>
                <c:pt idx="1">
                  <c:v>0.48</c:v>
                </c:pt>
                <c:pt idx="2">
                  <c:v>0.38</c:v>
                </c:pt>
                <c:pt idx="3">
                  <c:v>0.5</c:v>
                </c:pt>
                <c:pt idx="4">
                  <c:v>0.36</c:v>
                </c:pt>
                <c:pt idx="5">
                  <c:v>0.48</c:v>
                </c:pt>
                <c:pt idx="6">
                  <c:v>0.37</c:v>
                </c:pt>
                <c:pt idx="7">
                  <c:v>0.49</c:v>
                </c:pt>
                <c:pt idx="8">
                  <c:v>0.4</c:v>
                </c:pt>
                <c:pt idx="9">
                  <c:v>0.51</c:v>
                </c:pt>
                <c:pt idx="10">
                  <c:v>0.35</c:v>
                </c:pt>
                <c:pt idx="11">
                  <c:v>0.45</c:v>
                </c:pt>
                <c:pt idx="12">
                  <c:v>0.35</c:v>
                </c:pt>
                <c:pt idx="13">
                  <c:v>0.44</c:v>
                </c:pt>
              </c:numCache>
            </c:numRef>
          </c:val>
          <c:extLst>
            <c:ext xmlns:c16="http://schemas.microsoft.com/office/drawing/2014/chart" uri="{C3380CC4-5D6E-409C-BE32-E72D297353CC}">
              <c16:uniqueId val="{00000001-D583-46F0-A094-2AC3CDEFBDEE}"/>
            </c:ext>
          </c:extLst>
        </c:ser>
        <c:ser>
          <c:idx val="2"/>
          <c:order val="2"/>
          <c:tx>
            <c:strRef>
              <c:f>'17. % Est. X Nivles Matematicas'!$L$12</c:f>
              <c:strCache>
                <c:ptCount val="1"/>
                <c:pt idx="0">
                  <c:v>3</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'17. % Est. X Nivles Matematicas'!$I$13:$I$26</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'17. % Est. X Nivles Matematicas'!$L$13:$L$26</c:f>
              <c:numCache>
                <c:formatCode>0%</c:formatCode>
                <c:ptCount val="14"/>
                <c:pt idx="0">
                  <c:v>0.48</c:v>
                </c:pt>
                <c:pt idx="1">
                  <c:v>0.36</c:v>
                </c:pt>
                <c:pt idx="2">
                  <c:v>0.49</c:v>
                </c:pt>
                <c:pt idx="3">
                  <c:v>0.37</c:v>
                </c:pt>
                <c:pt idx="4">
                  <c:v>0.51</c:v>
                </c:pt>
                <c:pt idx="5">
                  <c:v>0.39</c:v>
                </c:pt>
                <c:pt idx="6">
                  <c:v>0.5</c:v>
                </c:pt>
                <c:pt idx="7">
                  <c:v>0.39</c:v>
                </c:pt>
                <c:pt idx="8">
                  <c:v>0.46</c:v>
                </c:pt>
                <c:pt idx="9">
                  <c:v>0.34</c:v>
                </c:pt>
                <c:pt idx="10">
                  <c:v>0.49</c:v>
                </c:pt>
                <c:pt idx="11">
                  <c:v>0.4</c:v>
                </c:pt>
                <c:pt idx="12">
                  <c:v>0.49</c:v>
                </c:pt>
                <c:pt idx="13">
                  <c:v>0.41</c:v>
                </c:pt>
              </c:numCache>
            </c:numRef>
          </c:val>
          <c:extLst>
            <c:ext xmlns:c16="http://schemas.microsoft.com/office/drawing/2014/chart" uri="{C3380CC4-5D6E-409C-BE32-E72D297353CC}">
              <c16:uniqueId val="{00000002-D583-46F0-A094-2AC3CDEFBDEE}"/>
            </c:ext>
          </c:extLst>
        </c:ser>
        <c:ser>
          <c:idx val="3"/>
          <c:order val="3"/>
          <c:tx>
            <c:strRef>
              <c:f>'17. % Est. X Nivles Matematicas'!$M$12</c:f>
              <c:strCache>
                <c:ptCount val="1"/>
                <c:pt idx="0">
                  <c:v>4</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'17. % Est. X Nivles Matematicas'!$I$13:$I$26</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'17. % Est. X Nivles Matematicas'!$M$13:$M$26</c:f>
              <c:numCache>
                <c:formatCode>0%</c:formatCode>
                <c:ptCount val="14"/>
                <c:pt idx="0">
                  <c:v>0.05</c:v>
                </c:pt>
                <c:pt idx="1">
                  <c:v>0.02</c:v>
                </c:pt>
                <c:pt idx="2">
                  <c:v>0.05</c:v>
                </c:pt>
                <c:pt idx="3">
                  <c:v>0.01</c:v>
                </c:pt>
                <c:pt idx="4">
                  <c:v>0.06</c:v>
                </c:pt>
                <c:pt idx="5">
                  <c:v>0.02</c:v>
                </c:pt>
                <c:pt idx="6">
                  <c:v>0.05</c:v>
                </c:pt>
                <c:pt idx="7">
                  <c:v>0.02</c:v>
                </c:pt>
                <c:pt idx="8">
                  <c:v>0.04</c:v>
                </c:pt>
                <c:pt idx="9">
                  <c:v>0.01</c:v>
                </c:pt>
                <c:pt idx="10">
                  <c:v>0.05</c:v>
                </c:pt>
                <c:pt idx="11">
                  <c:v>0.02</c:v>
                </c:pt>
                <c:pt idx="12">
                  <c:v>7.0000000000000007E-2</c:v>
                </c:pt>
                <c:pt idx="13">
                  <c:v>0.03</c:v>
                </c:pt>
              </c:numCache>
            </c:numRef>
          </c:val>
          <c:extLst>
            <c:ext xmlns:c16="http://schemas.microsoft.com/office/drawing/2014/chart" uri="{C3380CC4-5D6E-409C-BE32-E72D297353CC}">
              <c16:uniqueId val="{00000003-D583-46F0-A094-2AC3CDEFBDEE}"/>
            </c:ext>
          </c:extLst>
        </c:ser>
        <c:dLbls>
          <c:showLegendKey val="0"/>
          <c:showVal val="0"/>
          <c:showCatName val="0"/>
          <c:showSerName val="0"/>
          <c:showPercent val="0"/>
          <c:showBubbleSize val="0"/>
        </c:dLbls>
        <c:gapWidth val="150"/>
        <c:overlap val="100"/>
        <c:axId val="193291423"/>
        <c:axId val="206142255"/>
      </c:barChart>
      <c:catAx>
        <c:axId val="19329142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142255"/>
        <c:crosses val="autoZero"/>
        <c:auto val="1"/>
        <c:lblAlgn val="ctr"/>
        <c:lblOffset val="100"/>
        <c:noMultiLvlLbl val="0"/>
      </c:catAx>
      <c:valAx>
        <c:axId val="20614225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3291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 DE ESTUDIANTES POR NIVEL DE DESEMPEÑO, AÑOS 2017 AL 2023</a:t>
            </a:r>
          </a:p>
          <a:p>
            <a:pPr>
              <a:defRPr/>
            </a:pPr>
            <a:endParaRPr lang="es-CO"/>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stacked"/>
        <c:varyColors val="0"/>
        <c:ser>
          <c:idx val="0"/>
          <c:order val="0"/>
          <c:tx>
            <c:strRef>
              <c:f>'19. % X Niveles C.Sociales'!$J$10</c:f>
              <c:strCache>
                <c:ptCount val="1"/>
                <c:pt idx="0">
                  <c:v>1</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'19. % X Niveles C.Sociales'!$I$11:$I$24</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'19. % X Niveles C.Sociales'!$J$11:$J$24</c:f>
              <c:numCache>
                <c:formatCode>0%</c:formatCode>
                <c:ptCount val="14"/>
                <c:pt idx="0">
                  <c:v>0.17</c:v>
                </c:pt>
                <c:pt idx="1">
                  <c:v>0.25</c:v>
                </c:pt>
                <c:pt idx="2">
                  <c:v>0.25</c:v>
                </c:pt>
                <c:pt idx="3">
                  <c:v>0.36</c:v>
                </c:pt>
                <c:pt idx="4">
                  <c:v>0.32</c:v>
                </c:pt>
                <c:pt idx="5">
                  <c:v>0.43</c:v>
                </c:pt>
                <c:pt idx="6">
                  <c:v>0.27</c:v>
                </c:pt>
                <c:pt idx="7">
                  <c:v>0.38</c:v>
                </c:pt>
                <c:pt idx="8">
                  <c:v>0.31</c:v>
                </c:pt>
                <c:pt idx="9">
                  <c:v>0.43</c:v>
                </c:pt>
                <c:pt idx="10">
                  <c:v>0.28999999999999998</c:v>
                </c:pt>
                <c:pt idx="11">
                  <c:v>0.39</c:v>
                </c:pt>
                <c:pt idx="12">
                  <c:v>0.27</c:v>
                </c:pt>
                <c:pt idx="13">
                  <c:v>0.36</c:v>
                </c:pt>
              </c:numCache>
            </c:numRef>
          </c:val>
          <c:extLst>
            <c:ext xmlns:c16="http://schemas.microsoft.com/office/drawing/2014/chart" uri="{C3380CC4-5D6E-409C-BE32-E72D297353CC}">
              <c16:uniqueId val="{00000000-EA62-4984-BB6A-8EA5B8F85584}"/>
            </c:ext>
          </c:extLst>
        </c:ser>
        <c:ser>
          <c:idx val="1"/>
          <c:order val="1"/>
          <c:tx>
            <c:strRef>
              <c:f>'19. % X Niveles C.Sociales'!$K$10</c:f>
              <c:strCache>
                <c:ptCount val="1"/>
                <c:pt idx="0">
                  <c:v>2</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'19. % X Niveles C.Sociales'!$I$11:$I$24</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'19. % X Niveles C.Sociales'!$K$11:$K$24</c:f>
              <c:numCache>
                <c:formatCode>0%</c:formatCode>
                <c:ptCount val="14"/>
                <c:pt idx="0">
                  <c:v>0.47</c:v>
                </c:pt>
                <c:pt idx="1">
                  <c:v>0.53</c:v>
                </c:pt>
                <c:pt idx="2">
                  <c:v>0.43</c:v>
                </c:pt>
                <c:pt idx="3">
                  <c:v>0.46</c:v>
                </c:pt>
                <c:pt idx="4">
                  <c:v>0.41</c:v>
                </c:pt>
                <c:pt idx="5">
                  <c:v>0.41</c:v>
                </c:pt>
                <c:pt idx="6">
                  <c:v>0.42</c:v>
                </c:pt>
                <c:pt idx="7">
                  <c:v>0.45</c:v>
                </c:pt>
                <c:pt idx="8">
                  <c:v>0.42</c:v>
                </c:pt>
                <c:pt idx="9">
                  <c:v>0.42</c:v>
                </c:pt>
                <c:pt idx="10">
                  <c:v>0.41</c:v>
                </c:pt>
                <c:pt idx="11">
                  <c:v>0.43</c:v>
                </c:pt>
                <c:pt idx="12">
                  <c:v>0.42</c:v>
                </c:pt>
                <c:pt idx="13">
                  <c:v>0.45</c:v>
                </c:pt>
              </c:numCache>
            </c:numRef>
          </c:val>
          <c:extLst>
            <c:ext xmlns:c16="http://schemas.microsoft.com/office/drawing/2014/chart" uri="{C3380CC4-5D6E-409C-BE32-E72D297353CC}">
              <c16:uniqueId val="{00000001-EA62-4984-BB6A-8EA5B8F85584}"/>
            </c:ext>
          </c:extLst>
        </c:ser>
        <c:ser>
          <c:idx val="2"/>
          <c:order val="2"/>
          <c:tx>
            <c:strRef>
              <c:f>'19. % X Niveles C.Sociales'!$L$10</c:f>
              <c:strCache>
                <c:ptCount val="1"/>
                <c:pt idx="0">
                  <c:v>3</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'19. % X Niveles C.Sociales'!$I$11:$I$24</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'19. % X Niveles C.Sociales'!$L$11:$L$24</c:f>
              <c:numCache>
                <c:formatCode>0%</c:formatCode>
                <c:ptCount val="14"/>
                <c:pt idx="0">
                  <c:v>0.32</c:v>
                </c:pt>
                <c:pt idx="1">
                  <c:v>0.21</c:v>
                </c:pt>
                <c:pt idx="2">
                  <c:v>0.28000000000000003</c:v>
                </c:pt>
                <c:pt idx="3">
                  <c:v>0.18</c:v>
                </c:pt>
                <c:pt idx="4">
                  <c:v>0.24</c:v>
                </c:pt>
                <c:pt idx="5">
                  <c:v>0.15</c:v>
                </c:pt>
                <c:pt idx="6">
                  <c:v>0.27</c:v>
                </c:pt>
                <c:pt idx="7">
                  <c:v>0.16</c:v>
                </c:pt>
                <c:pt idx="8">
                  <c:v>0.24</c:v>
                </c:pt>
                <c:pt idx="9">
                  <c:v>0.14000000000000001</c:v>
                </c:pt>
                <c:pt idx="10">
                  <c:v>0.27</c:v>
                </c:pt>
                <c:pt idx="11">
                  <c:v>0.17</c:v>
                </c:pt>
                <c:pt idx="12">
                  <c:v>0.27</c:v>
                </c:pt>
                <c:pt idx="13">
                  <c:v>0.18</c:v>
                </c:pt>
              </c:numCache>
            </c:numRef>
          </c:val>
          <c:extLst>
            <c:ext xmlns:c16="http://schemas.microsoft.com/office/drawing/2014/chart" uri="{C3380CC4-5D6E-409C-BE32-E72D297353CC}">
              <c16:uniqueId val="{00000002-EA62-4984-BB6A-8EA5B8F85584}"/>
            </c:ext>
          </c:extLst>
        </c:ser>
        <c:ser>
          <c:idx val="3"/>
          <c:order val="3"/>
          <c:tx>
            <c:strRef>
              <c:f>'19. % X Niveles C.Sociales'!$M$10</c:f>
              <c:strCache>
                <c:ptCount val="1"/>
                <c:pt idx="0">
                  <c:v>4</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'19. % X Niveles C.Sociales'!$I$11:$I$24</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'19. % X Niveles C.Sociales'!$M$11:$M$24</c:f>
              <c:numCache>
                <c:formatCode>0%</c:formatCode>
                <c:ptCount val="14"/>
                <c:pt idx="0">
                  <c:v>0.04</c:v>
                </c:pt>
                <c:pt idx="1">
                  <c:v>0.01</c:v>
                </c:pt>
                <c:pt idx="2">
                  <c:v>0.04</c:v>
                </c:pt>
                <c:pt idx="3">
                  <c:v>0.01</c:v>
                </c:pt>
                <c:pt idx="4">
                  <c:v>0.03</c:v>
                </c:pt>
                <c:pt idx="5">
                  <c:v>0.01</c:v>
                </c:pt>
                <c:pt idx="6">
                  <c:v>0.04</c:v>
                </c:pt>
                <c:pt idx="7">
                  <c:v>0.01</c:v>
                </c:pt>
                <c:pt idx="8">
                  <c:v>0.03</c:v>
                </c:pt>
                <c:pt idx="9">
                  <c:v>0.01</c:v>
                </c:pt>
                <c:pt idx="10">
                  <c:v>0.03</c:v>
                </c:pt>
                <c:pt idx="11">
                  <c:v>0.01</c:v>
                </c:pt>
                <c:pt idx="12">
                  <c:v>0.04</c:v>
                </c:pt>
                <c:pt idx="13">
                  <c:v>0.02</c:v>
                </c:pt>
              </c:numCache>
            </c:numRef>
          </c:val>
          <c:extLst>
            <c:ext xmlns:c16="http://schemas.microsoft.com/office/drawing/2014/chart" uri="{C3380CC4-5D6E-409C-BE32-E72D297353CC}">
              <c16:uniqueId val="{00000003-EA62-4984-BB6A-8EA5B8F85584}"/>
            </c:ext>
          </c:extLst>
        </c:ser>
        <c:dLbls>
          <c:showLegendKey val="0"/>
          <c:showVal val="0"/>
          <c:showCatName val="0"/>
          <c:showSerName val="0"/>
          <c:showPercent val="0"/>
          <c:showBubbleSize val="0"/>
        </c:dLbls>
        <c:gapWidth val="150"/>
        <c:overlap val="100"/>
        <c:axId val="57246959"/>
        <c:axId val="206154735"/>
      </c:barChart>
      <c:catAx>
        <c:axId val="57246959"/>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154735"/>
        <c:crosses val="autoZero"/>
        <c:auto val="1"/>
        <c:lblAlgn val="ctr"/>
        <c:lblOffset val="100"/>
        <c:noMultiLvlLbl val="0"/>
      </c:catAx>
      <c:valAx>
        <c:axId val="2061547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72469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2023</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stacked"/>
        <c:varyColors val="0"/>
        <c:ser>
          <c:idx val="0"/>
          <c:order val="0"/>
          <c:tx>
            <c:strRef>
              <c:f>'21. % ESt. X C.Ntles.'!$J$11</c:f>
              <c:strCache>
                <c:ptCount val="1"/>
                <c:pt idx="0">
                  <c:v>1</c:v>
                </c:pt>
              </c:strCache>
            </c:strRef>
          </c:tx>
          <c:spPr>
            <a:solidFill>
              <a:schemeClr val="accent1"/>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'21. % ESt. X C.Ntles.'!$I$12:$I$25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'21. % ESt. X C.Ntles.'!$J$12:$J$25</c:f>
              <c:numCache>
                <c:formatCode>0%</c:formatCode>
                <c:ptCount val="14"/>
                <c:pt idx="0">
                  <c:v>0.12</c:v>
                </c:pt>
                <c:pt idx="1">
                  <c:v>0.16</c:v>
                </c:pt>
                <c:pt idx="2">
                  <c:v>0.17</c:v>
                </c:pt>
                <c:pt idx="3">
                  <c:v>0.24</c:v>
                </c:pt>
                <c:pt idx="4">
                  <c:v>0.21</c:v>
                </c:pt>
                <c:pt idx="5">
                  <c:v>0.28999999999999998</c:v>
                </c:pt>
                <c:pt idx="6">
                  <c:v>0.23</c:v>
                </c:pt>
                <c:pt idx="7">
                  <c:v>0.28999999999999998</c:v>
                </c:pt>
                <c:pt idx="8">
                  <c:v>0.22</c:v>
                </c:pt>
                <c:pt idx="9">
                  <c:v>0.3</c:v>
                </c:pt>
                <c:pt idx="10">
                  <c:v>0.21</c:v>
                </c:pt>
                <c:pt idx="11">
                  <c:v>0.28000000000000003</c:v>
                </c:pt>
                <c:pt idx="12">
                  <c:v>0.19</c:v>
                </c:pt>
                <c:pt idx="13">
                  <c:v>0.26</c:v>
                </c:pt>
              </c:numCache>
            </c:numRef>
          </c:val>
          <c:extLst>
            <c:ext xmlns:c16="http://schemas.microsoft.com/office/drawing/2014/chart" uri="{C3380CC4-5D6E-409C-BE32-E72D297353CC}">
              <c16:uniqueId val="{00000000-C03B-42DA-8E95-7EFF2D813C29}"/>
            </c:ext>
          </c:extLst>
        </c:ser>
        <c:ser>
          <c:idx val="1"/>
          <c:order val="1"/>
          <c:tx>
            <c:strRef>
              <c:f>'21. % ESt. X C.Ntles.'!$K$11</c:f>
              <c:strCache>
                <c:ptCount val="1"/>
                <c:pt idx="0">
                  <c:v>2</c:v>
                </c:pt>
              </c:strCache>
            </c:strRef>
          </c:tx>
          <c:spPr>
            <a:solidFill>
              <a:schemeClr val="accent2"/>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'21. % ESt. X C.Ntles.'!$I$12:$I$25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'21. % ESt. X C.Ntles.'!$K$12:$K$25</c:f>
              <c:numCache>
                <c:formatCode>0%</c:formatCode>
                <c:ptCount val="14"/>
                <c:pt idx="0">
                  <c:v>0.49</c:v>
                </c:pt>
                <c:pt idx="1">
                  <c:v>0.59</c:v>
                </c:pt>
                <c:pt idx="2">
                  <c:v>0.5</c:v>
                </c:pt>
                <c:pt idx="3">
                  <c:v>0.56999999999999995</c:v>
                </c:pt>
                <c:pt idx="4">
                  <c:v>0.5</c:v>
                </c:pt>
                <c:pt idx="5">
                  <c:v>0.56000000000000005</c:v>
                </c:pt>
                <c:pt idx="6">
                  <c:v>0.5</c:v>
                </c:pt>
                <c:pt idx="7">
                  <c:v>0.56000000000000005</c:v>
                </c:pt>
                <c:pt idx="8">
                  <c:v>0.53</c:v>
                </c:pt>
                <c:pt idx="9">
                  <c:v>0.56000000000000005</c:v>
                </c:pt>
                <c:pt idx="10">
                  <c:v>0.5</c:v>
                </c:pt>
                <c:pt idx="11">
                  <c:v>0.55000000000000004</c:v>
                </c:pt>
                <c:pt idx="12">
                  <c:v>0.49</c:v>
                </c:pt>
                <c:pt idx="13">
                  <c:v>0.54</c:v>
                </c:pt>
              </c:numCache>
            </c:numRef>
          </c:val>
          <c:extLst>
            <c:ext xmlns:c16="http://schemas.microsoft.com/office/drawing/2014/chart" uri="{C3380CC4-5D6E-409C-BE32-E72D297353CC}">
              <c16:uniqueId val="{00000001-C03B-42DA-8E95-7EFF2D813C29}"/>
            </c:ext>
          </c:extLst>
        </c:ser>
        <c:ser>
          <c:idx val="2"/>
          <c:order val="2"/>
          <c:tx>
            <c:strRef>
              <c:f>'21. % ESt. X C.Ntles.'!$L$11</c:f>
              <c:strCache>
                <c:ptCount val="1"/>
                <c:pt idx="0">
                  <c:v>3</c:v>
                </c:pt>
              </c:strCache>
            </c:strRef>
          </c:tx>
          <c:spPr>
            <a:solidFill>
              <a:schemeClr val="accent3"/>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'21. % ESt. X C.Ntles.'!$I$12:$I$25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'21. % ESt. X C.Ntles.'!$L$12:$L$25</c:f>
              <c:numCache>
                <c:formatCode>0%</c:formatCode>
                <c:ptCount val="14"/>
                <c:pt idx="0">
                  <c:v>0.36</c:v>
                </c:pt>
                <c:pt idx="1">
                  <c:v>0.25</c:v>
                </c:pt>
                <c:pt idx="2">
                  <c:v>0.31</c:v>
                </c:pt>
                <c:pt idx="3">
                  <c:v>0.18</c:v>
                </c:pt>
                <c:pt idx="4">
                  <c:v>0.27</c:v>
                </c:pt>
                <c:pt idx="5">
                  <c:v>0.15</c:v>
                </c:pt>
                <c:pt idx="6">
                  <c:v>0.25</c:v>
                </c:pt>
                <c:pt idx="7">
                  <c:v>0.14000000000000001</c:v>
                </c:pt>
                <c:pt idx="8">
                  <c:v>0.23</c:v>
                </c:pt>
                <c:pt idx="9">
                  <c:v>0.13</c:v>
                </c:pt>
                <c:pt idx="10">
                  <c:v>0.27</c:v>
                </c:pt>
                <c:pt idx="11">
                  <c:v>0.17</c:v>
                </c:pt>
                <c:pt idx="12">
                  <c:v>0.28999999999999998</c:v>
                </c:pt>
                <c:pt idx="13">
                  <c:v>0.19</c:v>
                </c:pt>
              </c:numCache>
            </c:numRef>
          </c:val>
          <c:extLst>
            <c:ext xmlns:c16="http://schemas.microsoft.com/office/drawing/2014/chart" uri="{C3380CC4-5D6E-409C-BE32-E72D297353CC}">
              <c16:uniqueId val="{00000002-C03B-42DA-8E95-7EFF2D813C29}"/>
            </c:ext>
          </c:extLst>
        </c:ser>
        <c:ser>
          <c:idx val="3"/>
          <c:order val="3"/>
          <c:tx>
            <c:strRef>
              <c:f>'21. % ESt. X C.Ntles.'!$M$11</c:f>
              <c:strCache>
                <c:ptCount val="1"/>
                <c:pt idx="0">
                  <c:v>4</c:v>
                </c:pt>
              </c:strCache>
            </c:strRef>
          </c:tx>
          <c:spPr>
            <a:solidFill>
              <a:schemeClr val="accent4"/>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'21. % ESt. X C.Ntles.'!$I$12:$I$25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'21. % ESt. X C.Ntles.'!$M$12:$M$25</c:f>
              <c:numCache>
                <c:formatCode>0%</c:formatCode>
                <c:ptCount val="14"/>
                <c:pt idx="0">
                  <c:v>0.03</c:v>
                </c:pt>
                <c:pt idx="1">
                  <c:v>0.01</c:v>
                </c:pt>
                <c:pt idx="2">
                  <c:v>0.03</c:v>
                </c:pt>
                <c:pt idx="3">
                  <c:v>0.01</c:v>
                </c:pt>
                <c:pt idx="4">
                  <c:v>0.03</c:v>
                </c:pt>
                <c:pt idx="5">
                  <c:v>0</c:v>
                </c:pt>
                <c:pt idx="6">
                  <c:v>0.02</c:v>
                </c:pt>
                <c:pt idx="7">
                  <c:v>0</c:v>
                </c:pt>
                <c:pt idx="8">
                  <c:v>0.02</c:v>
                </c:pt>
                <c:pt idx="9">
                  <c:v>0.01</c:v>
                </c:pt>
                <c:pt idx="10">
                  <c:v>0.03</c:v>
                </c:pt>
                <c:pt idx="11">
                  <c:v>0.01</c:v>
                </c:pt>
                <c:pt idx="12">
                  <c:v>0.03</c:v>
                </c:pt>
                <c:pt idx="13">
                  <c:v>0.01</c:v>
                </c:pt>
              </c:numCache>
            </c:numRef>
          </c:val>
          <c:extLst>
            <c:ext xmlns:c16="http://schemas.microsoft.com/office/drawing/2014/chart" uri="{C3380CC4-5D6E-409C-BE32-E72D297353CC}">
              <c16:uniqueId val="{00000003-C03B-42DA-8E95-7EFF2D813C29}"/>
            </c:ext>
          </c:extLst>
        </c:ser>
        <c:dLbls>
          <c:showLegendKey val="0"/>
          <c:showVal val="0"/>
          <c:showCatName val="0"/>
          <c:showSerName val="0"/>
          <c:showPercent val="0"/>
          <c:showBubbleSize val="0"/>
        </c:dLbls>
        <c:gapWidth val="150"/>
        <c:overlap val="100"/>
        <c:axId val="89632736"/>
        <c:axId val="89638976"/>
      </c:barChart>
      <c:catAx>
        <c:axId val="89632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9638976"/>
        <c:crosses val="autoZero"/>
        <c:auto val="1"/>
        <c:lblAlgn val="ctr"/>
        <c:lblOffset val="100"/>
        <c:noMultiLvlLbl val="0"/>
      </c:catAx>
      <c:valAx>
        <c:axId val="896389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9632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2022</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stacked"/>
        <c:varyColors val="0"/>
        <c:ser>
          <c:idx val="0"/>
          <c:order val="0"/>
          <c:tx>
            <c:strRef>
              <c:f>'23. % Est. Inglés'!$K$11</c:f>
              <c:strCache>
                <c:ptCount val="1"/>
                <c:pt idx="0">
                  <c:v>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'23. % Est. Inglés'!$J$12:$J$25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'23. % Est. Inglés'!$K$12:$K$25</c:f>
              <c:numCache>
                <c:formatCode>0%</c:formatCode>
                <c:ptCount val="14"/>
                <c:pt idx="0">
                  <c:v>0.44</c:v>
                </c:pt>
                <c:pt idx="1">
                  <c:v>0.59</c:v>
                </c:pt>
                <c:pt idx="2">
                  <c:v>0.37</c:v>
                </c:pt>
                <c:pt idx="3">
                  <c:v>0.53</c:v>
                </c:pt>
                <c:pt idx="4">
                  <c:v>0.44</c:v>
                </c:pt>
                <c:pt idx="5">
                  <c:v>0.61</c:v>
                </c:pt>
                <c:pt idx="6">
                  <c:v>0.56999999999999995</c:v>
                </c:pt>
                <c:pt idx="7">
                  <c:v>0.72</c:v>
                </c:pt>
                <c:pt idx="8">
                  <c:v>0.47</c:v>
                </c:pt>
                <c:pt idx="9">
                  <c:v>0.65</c:v>
                </c:pt>
                <c:pt idx="10">
                  <c:v>0.44</c:v>
                </c:pt>
                <c:pt idx="11">
                  <c:v>0.6</c:v>
                </c:pt>
                <c:pt idx="12">
                  <c:v>0.42</c:v>
                </c:pt>
                <c:pt idx="13">
                  <c:v>0.56000000000000005</c:v>
                </c:pt>
              </c:numCache>
            </c:numRef>
          </c:val>
          <c:extLst>
            <c:ext xmlns:c16="http://schemas.microsoft.com/office/drawing/2014/chart" uri="{C3380CC4-5D6E-409C-BE32-E72D297353CC}">
              <c16:uniqueId val="{00000000-B732-456D-99DE-4410A81048FC}"/>
            </c:ext>
          </c:extLst>
        </c:ser>
        <c:ser>
          <c:idx val="1"/>
          <c:order val="1"/>
          <c:tx>
            <c:strRef>
              <c:f>'23. % Est. Inglés'!$L$11</c:f>
              <c:strCache>
                <c:ptCount val="1"/>
                <c:pt idx="0">
                  <c:v>A1</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'23. % Est. Inglés'!$J$12:$J$25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'23. % Est. Inglés'!$L$12:$L$25</c:f>
              <c:numCache>
                <c:formatCode>0%</c:formatCode>
                <c:ptCount val="14"/>
                <c:pt idx="0">
                  <c:v>0.3</c:v>
                </c:pt>
                <c:pt idx="1">
                  <c:v>0.3</c:v>
                </c:pt>
                <c:pt idx="2">
                  <c:v>0.34</c:v>
                </c:pt>
                <c:pt idx="3">
                  <c:v>0.34</c:v>
                </c:pt>
                <c:pt idx="4">
                  <c:v>0.3</c:v>
                </c:pt>
                <c:pt idx="5">
                  <c:v>0.28000000000000003</c:v>
                </c:pt>
                <c:pt idx="6">
                  <c:v>0.27</c:v>
                </c:pt>
                <c:pt idx="7">
                  <c:v>0.22</c:v>
                </c:pt>
                <c:pt idx="8">
                  <c:v>0.28000000000000003</c:v>
                </c:pt>
                <c:pt idx="9">
                  <c:v>0.24</c:v>
                </c:pt>
                <c:pt idx="10">
                  <c:v>0.28000000000000003</c:v>
                </c:pt>
                <c:pt idx="11">
                  <c:v>0.27</c:v>
                </c:pt>
                <c:pt idx="12">
                  <c:v>0.31</c:v>
                </c:pt>
                <c:pt idx="13">
                  <c:v>0.31</c:v>
                </c:pt>
              </c:numCache>
            </c:numRef>
          </c:val>
          <c:extLst>
            <c:ext xmlns:c16="http://schemas.microsoft.com/office/drawing/2014/chart" uri="{C3380CC4-5D6E-409C-BE32-E72D297353CC}">
              <c16:uniqueId val="{00000001-B732-456D-99DE-4410A81048FC}"/>
            </c:ext>
          </c:extLst>
        </c:ser>
        <c:ser>
          <c:idx val="2"/>
          <c:order val="2"/>
          <c:tx>
            <c:strRef>
              <c:f>'23. % Est. Inglés'!$M$11</c:f>
              <c:strCache>
                <c:ptCount val="1"/>
                <c:pt idx="0">
                  <c:v>A2</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'23. % Est. Inglés'!$J$12:$J$25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'23. % Est. Inglés'!$M$12:$M$25</c:f>
              <c:numCache>
                <c:formatCode>0%</c:formatCode>
                <c:ptCount val="14"/>
                <c:pt idx="0">
                  <c:v>0.16</c:v>
                </c:pt>
                <c:pt idx="1">
                  <c:v>0.09</c:v>
                </c:pt>
                <c:pt idx="2">
                  <c:v>0.19</c:v>
                </c:pt>
                <c:pt idx="3">
                  <c:v>0.11</c:v>
                </c:pt>
                <c:pt idx="4">
                  <c:v>0.17</c:v>
                </c:pt>
                <c:pt idx="5">
                  <c:v>0.09</c:v>
                </c:pt>
                <c:pt idx="6">
                  <c:v>0.09</c:v>
                </c:pt>
                <c:pt idx="7">
                  <c:v>0.04</c:v>
                </c:pt>
                <c:pt idx="8">
                  <c:v>0.15</c:v>
                </c:pt>
                <c:pt idx="9">
                  <c:v>0.08</c:v>
                </c:pt>
                <c:pt idx="10">
                  <c:v>0.17</c:v>
                </c:pt>
                <c:pt idx="11">
                  <c:v>0.1</c:v>
                </c:pt>
                <c:pt idx="12">
                  <c:v>0.16</c:v>
                </c:pt>
                <c:pt idx="13">
                  <c:v>0.09</c:v>
                </c:pt>
              </c:numCache>
            </c:numRef>
          </c:val>
          <c:extLst>
            <c:ext xmlns:c16="http://schemas.microsoft.com/office/drawing/2014/chart" uri="{C3380CC4-5D6E-409C-BE32-E72D297353CC}">
              <c16:uniqueId val="{00000002-B732-456D-99DE-4410A81048FC}"/>
            </c:ext>
          </c:extLst>
        </c:ser>
        <c:ser>
          <c:idx val="3"/>
          <c:order val="3"/>
          <c:tx>
            <c:strRef>
              <c:f>'23. % Est. Inglés'!$N$11</c:f>
              <c:strCache>
                <c:ptCount val="1"/>
                <c:pt idx="0">
                  <c:v>B1</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'23. % Est. Inglés'!$J$12:$J$25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'23. % Est. Inglés'!$N$12:$N$25</c:f>
              <c:numCache>
                <c:formatCode>0%</c:formatCode>
                <c:ptCount val="14"/>
                <c:pt idx="0">
                  <c:v>0.08</c:v>
                </c:pt>
                <c:pt idx="1">
                  <c:v>0.02</c:v>
                </c:pt>
                <c:pt idx="2">
                  <c:v>0.08</c:v>
                </c:pt>
                <c:pt idx="3">
                  <c:v>0.02</c:v>
                </c:pt>
                <c:pt idx="4">
                  <c:v>7.0000000000000007E-2</c:v>
                </c:pt>
                <c:pt idx="5">
                  <c:v>0.02</c:v>
                </c:pt>
                <c:pt idx="6">
                  <c:v>0.06</c:v>
                </c:pt>
                <c:pt idx="7">
                  <c:v>0.01</c:v>
                </c:pt>
                <c:pt idx="8">
                  <c:v>0.08</c:v>
                </c:pt>
                <c:pt idx="9">
                  <c:v>0.03</c:v>
                </c:pt>
                <c:pt idx="10">
                  <c:v>0.09</c:v>
                </c:pt>
                <c:pt idx="11">
                  <c:v>0.03</c:v>
                </c:pt>
                <c:pt idx="12">
                  <c:v>0.09</c:v>
                </c:pt>
                <c:pt idx="13">
                  <c:v>0.03</c:v>
                </c:pt>
              </c:numCache>
            </c:numRef>
          </c:val>
          <c:extLst>
            <c:ext xmlns:c16="http://schemas.microsoft.com/office/drawing/2014/chart" uri="{C3380CC4-5D6E-409C-BE32-E72D297353CC}">
              <c16:uniqueId val="{00000003-B732-456D-99DE-4410A81048FC}"/>
            </c:ext>
          </c:extLst>
        </c:ser>
        <c:ser>
          <c:idx val="4"/>
          <c:order val="4"/>
          <c:tx>
            <c:strRef>
              <c:f>'23. % Est. Inglés'!$O$11</c:f>
              <c:strCache>
                <c:ptCount val="1"/>
                <c:pt idx="0">
                  <c:v>B+</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'23. % Est. Inglés'!$J$12:$J$25</c:f>
              <c:strCache>
                <c:ptCount val="14"/>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pt idx="12">
                  <c:v>COLOMBIA. 2023</c:v>
                </c:pt>
                <c:pt idx="13">
                  <c:v>TOLIMA. 2023</c:v>
                </c:pt>
              </c:strCache>
            </c:strRef>
          </c:cat>
          <c:val>
            <c:numRef>
              <c:f>'23. % Est. Inglés'!$O$12:$O$25</c:f>
              <c:numCache>
                <c:formatCode>0%</c:formatCode>
                <c:ptCount val="14"/>
                <c:pt idx="0">
                  <c:v>0.02</c:v>
                </c:pt>
                <c:pt idx="1">
                  <c:v>0</c:v>
                </c:pt>
                <c:pt idx="2">
                  <c:v>0.02</c:v>
                </c:pt>
                <c:pt idx="3">
                  <c:v>0</c:v>
                </c:pt>
                <c:pt idx="4">
                  <c:v>0.02</c:v>
                </c:pt>
                <c:pt idx="5">
                  <c:v>0</c:v>
                </c:pt>
                <c:pt idx="6">
                  <c:v>0.01</c:v>
                </c:pt>
                <c:pt idx="7">
                  <c:v>0</c:v>
                </c:pt>
                <c:pt idx="8">
                  <c:v>0.02</c:v>
                </c:pt>
                <c:pt idx="9">
                  <c:v>0</c:v>
                </c:pt>
                <c:pt idx="10">
                  <c:v>0.02</c:v>
                </c:pt>
                <c:pt idx="11">
                  <c:v>0</c:v>
                </c:pt>
                <c:pt idx="12">
                  <c:v>0.03</c:v>
                </c:pt>
                <c:pt idx="13">
                  <c:v>0.01</c:v>
                </c:pt>
              </c:numCache>
            </c:numRef>
          </c:val>
          <c:extLst>
            <c:ext xmlns:c16="http://schemas.microsoft.com/office/drawing/2014/chart" uri="{C3380CC4-5D6E-409C-BE32-E72D297353CC}">
              <c16:uniqueId val="{00000004-B732-456D-99DE-4410A81048FC}"/>
            </c:ext>
          </c:extLst>
        </c:ser>
        <c:dLbls>
          <c:showLegendKey val="0"/>
          <c:showVal val="0"/>
          <c:showCatName val="0"/>
          <c:showSerName val="0"/>
          <c:showPercent val="0"/>
          <c:showBubbleSize val="0"/>
        </c:dLbls>
        <c:gapWidth val="150"/>
        <c:overlap val="100"/>
        <c:axId val="193295423"/>
        <c:axId val="45809359"/>
      </c:barChart>
      <c:catAx>
        <c:axId val="19329542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5809359"/>
        <c:crosses val="autoZero"/>
        <c:auto val="1"/>
        <c:lblAlgn val="ctr"/>
        <c:lblOffset val="100"/>
        <c:noMultiLvlLbl val="0"/>
      </c:catAx>
      <c:valAx>
        <c:axId val="45809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3295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0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1.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 Introducci&#243;n'!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9.svg"/><Relationship Id="rId1" Type="http://schemas.openxmlformats.org/officeDocument/2006/relationships/image" Target="../media/image8.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8" Type="http://schemas.openxmlformats.org/officeDocument/2006/relationships/image" Target="../media/image15.png"/><Relationship Id="rId3" Type="http://schemas.openxmlformats.org/officeDocument/2006/relationships/image" Target="../media/image10.png"/><Relationship Id="rId7" Type="http://schemas.openxmlformats.org/officeDocument/2006/relationships/image" Target="../media/image14.png"/><Relationship Id="rId2" Type="http://schemas.openxmlformats.org/officeDocument/2006/relationships/image" Target="../media/image5.png"/><Relationship Id="rId1" Type="http://schemas.openxmlformats.org/officeDocument/2006/relationships/hyperlink" Target="#'2.Indice'!A1"/><Relationship Id="rId6" Type="http://schemas.openxmlformats.org/officeDocument/2006/relationships/image" Target="../media/image13.png"/><Relationship Id="rId11" Type="http://schemas.openxmlformats.org/officeDocument/2006/relationships/image" Target="../media/image7.png"/><Relationship Id="rId5" Type="http://schemas.openxmlformats.org/officeDocument/2006/relationships/image" Target="../media/image12.png"/><Relationship Id="rId10" Type="http://schemas.openxmlformats.org/officeDocument/2006/relationships/image" Target="../media/image6.png"/><Relationship Id="rId4" Type="http://schemas.openxmlformats.org/officeDocument/2006/relationships/image" Target="../media/image11.png"/><Relationship Id="rId9" Type="http://schemas.openxmlformats.org/officeDocument/2006/relationships/image" Target="../media/image16.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2.Indice'!A1"/><Relationship Id="rId1" Type="http://schemas.openxmlformats.org/officeDocument/2006/relationships/image" Target="../media/image17.png"/><Relationship Id="rId5" Type="http://schemas.openxmlformats.org/officeDocument/2006/relationships/image" Target="../media/image7.png"/><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8" Type="http://schemas.openxmlformats.org/officeDocument/2006/relationships/image" Target="../media/image23.png"/><Relationship Id="rId3" Type="http://schemas.openxmlformats.org/officeDocument/2006/relationships/hyperlink" Target="#'2.Indice'!A1"/><Relationship Id="rId7" Type="http://schemas.openxmlformats.org/officeDocument/2006/relationships/image" Target="../media/image22.png"/><Relationship Id="rId12" Type="http://schemas.openxmlformats.org/officeDocument/2006/relationships/image" Target="../media/image7.png"/><Relationship Id="rId2" Type="http://schemas.openxmlformats.org/officeDocument/2006/relationships/image" Target="../media/image19.png"/><Relationship Id="rId1" Type="http://schemas.openxmlformats.org/officeDocument/2006/relationships/image" Target="../media/image18.png"/><Relationship Id="rId6" Type="http://schemas.openxmlformats.org/officeDocument/2006/relationships/image" Target="../media/image21.png"/><Relationship Id="rId11" Type="http://schemas.openxmlformats.org/officeDocument/2006/relationships/image" Target="../media/image6.png"/><Relationship Id="rId5" Type="http://schemas.openxmlformats.org/officeDocument/2006/relationships/image" Target="../media/image20.png"/><Relationship Id="rId10" Type="http://schemas.openxmlformats.org/officeDocument/2006/relationships/image" Target="../media/image25.png"/><Relationship Id="rId4" Type="http://schemas.openxmlformats.org/officeDocument/2006/relationships/image" Target="../media/image5.png"/><Relationship Id="rId9" Type="http://schemas.openxmlformats.org/officeDocument/2006/relationships/image" Target="../media/image24.png"/></Relationships>
</file>

<file path=xl/drawings/_rels/drawing7.xml.rels><?xml version="1.0" encoding="UTF-8" standalone="yes"?>
<Relationships xmlns="http://schemas.openxmlformats.org/package/2006/relationships"><Relationship Id="rId8" Type="http://schemas.openxmlformats.org/officeDocument/2006/relationships/image" Target="../media/image22.png"/><Relationship Id="rId13" Type="http://schemas.openxmlformats.org/officeDocument/2006/relationships/image" Target="../media/image6.png"/><Relationship Id="rId3" Type="http://schemas.openxmlformats.org/officeDocument/2006/relationships/image" Target="../media/image28.png"/><Relationship Id="rId7" Type="http://schemas.openxmlformats.org/officeDocument/2006/relationships/image" Target="../media/image30.png"/><Relationship Id="rId12" Type="http://schemas.openxmlformats.org/officeDocument/2006/relationships/image" Target="../media/image25.png"/><Relationship Id="rId2" Type="http://schemas.openxmlformats.org/officeDocument/2006/relationships/image" Target="../media/image27.png"/><Relationship Id="rId1" Type="http://schemas.openxmlformats.org/officeDocument/2006/relationships/image" Target="../media/image26.png"/><Relationship Id="rId6" Type="http://schemas.openxmlformats.org/officeDocument/2006/relationships/image" Target="../media/image5.png"/><Relationship Id="rId11" Type="http://schemas.openxmlformats.org/officeDocument/2006/relationships/image" Target="../media/image33.png"/><Relationship Id="rId5" Type="http://schemas.openxmlformats.org/officeDocument/2006/relationships/hyperlink" Target="#'2.Indice'!A1"/><Relationship Id="rId10" Type="http://schemas.openxmlformats.org/officeDocument/2006/relationships/image" Target="../media/image32.png"/><Relationship Id="rId4" Type="http://schemas.openxmlformats.org/officeDocument/2006/relationships/image" Target="../media/image29.png"/><Relationship Id="rId9" Type="http://schemas.openxmlformats.org/officeDocument/2006/relationships/image" Target="../media/image31.png"/><Relationship Id="rId14" Type="http://schemas.openxmlformats.org/officeDocument/2006/relationships/image" Target="../media/image7.png"/></Relationships>
</file>

<file path=xl/drawings/_rels/drawing8.xml.rels><?xml version="1.0" encoding="UTF-8" standalone="yes"?>
<Relationships xmlns="http://schemas.openxmlformats.org/package/2006/relationships"><Relationship Id="rId8" Type="http://schemas.openxmlformats.org/officeDocument/2006/relationships/image" Target="../media/image37.png"/><Relationship Id="rId3" Type="http://schemas.openxmlformats.org/officeDocument/2006/relationships/image" Target="../media/image5.png"/><Relationship Id="rId7" Type="http://schemas.openxmlformats.org/officeDocument/2006/relationships/image" Target="../media/image36.png"/><Relationship Id="rId12" Type="http://schemas.openxmlformats.org/officeDocument/2006/relationships/image" Target="../media/image7.png"/><Relationship Id="rId2" Type="http://schemas.openxmlformats.org/officeDocument/2006/relationships/hyperlink" Target="#'2.Indice'!A1"/><Relationship Id="rId1" Type="http://schemas.openxmlformats.org/officeDocument/2006/relationships/image" Target="../media/image34.png"/><Relationship Id="rId6" Type="http://schemas.openxmlformats.org/officeDocument/2006/relationships/image" Target="../media/image22.png"/><Relationship Id="rId11" Type="http://schemas.openxmlformats.org/officeDocument/2006/relationships/image" Target="../media/image6.png"/><Relationship Id="rId5" Type="http://schemas.openxmlformats.org/officeDocument/2006/relationships/image" Target="../media/image35.png"/><Relationship Id="rId10" Type="http://schemas.openxmlformats.org/officeDocument/2006/relationships/image" Target="../media/image39.png"/><Relationship Id="rId4" Type="http://schemas.openxmlformats.org/officeDocument/2006/relationships/image" Target="../media/image25.png"/><Relationship Id="rId9" Type="http://schemas.openxmlformats.org/officeDocument/2006/relationships/image" Target="../media/image38.png"/></Relationships>
</file>

<file path=xl/drawings/_rels/drawing9.xml.rels><?xml version="1.0" encoding="UTF-8" standalone="yes"?>
<Relationships xmlns="http://schemas.openxmlformats.org/package/2006/relationships"><Relationship Id="rId8" Type="http://schemas.openxmlformats.org/officeDocument/2006/relationships/image" Target="../media/image43.png"/><Relationship Id="rId3" Type="http://schemas.openxmlformats.org/officeDocument/2006/relationships/hyperlink" Target="#'2.Indice'!A1"/><Relationship Id="rId7" Type="http://schemas.openxmlformats.org/officeDocument/2006/relationships/image" Target="../media/image42.png"/><Relationship Id="rId12" Type="http://schemas.openxmlformats.org/officeDocument/2006/relationships/image" Target="../media/image7.png"/><Relationship Id="rId2" Type="http://schemas.openxmlformats.org/officeDocument/2006/relationships/image" Target="../media/image41.png"/><Relationship Id="rId1" Type="http://schemas.openxmlformats.org/officeDocument/2006/relationships/image" Target="../media/image40.png"/><Relationship Id="rId6" Type="http://schemas.openxmlformats.org/officeDocument/2006/relationships/image" Target="../media/image22.png"/><Relationship Id="rId11" Type="http://schemas.openxmlformats.org/officeDocument/2006/relationships/image" Target="../media/image6.png"/><Relationship Id="rId5" Type="http://schemas.openxmlformats.org/officeDocument/2006/relationships/image" Target="../media/image25.png"/><Relationship Id="rId10" Type="http://schemas.openxmlformats.org/officeDocument/2006/relationships/image" Target="../media/image45.png"/><Relationship Id="rId4" Type="http://schemas.openxmlformats.org/officeDocument/2006/relationships/image" Target="../media/image5.png"/><Relationship Id="rId9" Type="http://schemas.openxmlformats.org/officeDocument/2006/relationships/image" Target="../media/image44.png"/></Relationships>
</file>

<file path=xl/drawings/_rels/drawing10.xml.rels><?xml version="1.0" encoding="UTF-8" standalone="yes"?>
<Relationships xmlns="http://schemas.openxmlformats.org/package/2006/relationships"><Relationship Id="rId8" Type="http://schemas.openxmlformats.org/officeDocument/2006/relationships/image" Target="../media/image48.png"/><Relationship Id="rId3" Type="http://schemas.openxmlformats.org/officeDocument/2006/relationships/hyperlink" Target="#'2.Indice'!A1"/><Relationship Id="rId7" Type="http://schemas.openxmlformats.org/officeDocument/2006/relationships/image" Target="../media/image22.png"/><Relationship Id="rId2" Type="http://schemas.openxmlformats.org/officeDocument/2006/relationships/image" Target="../media/image29.png"/><Relationship Id="rId1" Type="http://schemas.openxmlformats.org/officeDocument/2006/relationships/image" Target="../media/image27.png"/><Relationship Id="rId6" Type="http://schemas.openxmlformats.org/officeDocument/2006/relationships/image" Target="../media/image47.png"/><Relationship Id="rId5" Type="http://schemas.openxmlformats.org/officeDocument/2006/relationships/image" Target="../media/image46.png"/><Relationship Id="rId10" Type="http://schemas.openxmlformats.org/officeDocument/2006/relationships/image" Target="../media/image7.png"/><Relationship Id="rId4" Type="http://schemas.openxmlformats.org/officeDocument/2006/relationships/image" Target="../media/image5.png"/><Relationship Id="rId9" Type="http://schemas.openxmlformats.org/officeDocument/2006/relationships/image" Target="../media/image6.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2.Indice'!A1"/><Relationship Id="rId1" Type="http://schemas.openxmlformats.org/officeDocument/2006/relationships/image" Target="../media/image49.png"/><Relationship Id="rId5" Type="http://schemas.openxmlformats.org/officeDocument/2006/relationships/image" Target="../media/image7.png"/><Relationship Id="rId4" Type="http://schemas.openxmlformats.org/officeDocument/2006/relationships/image" Target="../media/image6.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6.png"/></Relationships>
</file>

<file path=xl/drawings/_rels/drawing14.xml.rels><?xml version="1.0" encoding="UTF-8" standalone="yes"?>
<Relationships xmlns="http://schemas.openxmlformats.org/package/2006/relationships"><Relationship Id="rId8" Type="http://schemas.openxmlformats.org/officeDocument/2006/relationships/hyperlink" Target="#'2.Indice'!A1"/><Relationship Id="rId3" Type="http://schemas.openxmlformats.org/officeDocument/2006/relationships/chart" Target="../charts/chart3.xml"/><Relationship Id="rId7" Type="http://schemas.openxmlformats.org/officeDocument/2006/relationships/image" Target="../media/image49.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image" Target="../media/image7.png"/><Relationship Id="rId5" Type="http://schemas.openxmlformats.org/officeDocument/2006/relationships/chart" Target="../charts/chart5.xml"/><Relationship Id="rId10" Type="http://schemas.openxmlformats.org/officeDocument/2006/relationships/image" Target="../media/image6.png"/><Relationship Id="rId4" Type="http://schemas.openxmlformats.org/officeDocument/2006/relationships/chart" Target="../charts/chart4.xml"/><Relationship Id="rId9" Type="http://schemas.openxmlformats.org/officeDocument/2006/relationships/image" Target="../media/image5.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5.png"/><Relationship Id="rId1" Type="http://schemas.openxmlformats.org/officeDocument/2006/relationships/hyperlink" Target="#'2.Indice'!A1"/><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chart" Target="../charts/chart8.xml"/></Relationships>
</file>

<file path=xl/drawings/_rels/drawing1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_rels/drawing1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_rels/drawing1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_rels/drawing2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2.Indice'!A1"/><Relationship Id="rId1" Type="http://schemas.openxmlformats.org/officeDocument/2006/relationships/image" Target="../media/image49.png"/><Relationship Id="rId5" Type="http://schemas.openxmlformats.org/officeDocument/2006/relationships/image" Target="../media/image7.png"/><Relationship Id="rId4" Type="http://schemas.openxmlformats.org/officeDocument/2006/relationships/image" Target="../media/image6.png"/></Relationships>
</file>

<file path=xl/drawings/_rels/drawing21.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5.png"/><Relationship Id="rId1" Type="http://schemas.openxmlformats.org/officeDocument/2006/relationships/hyperlink" Target="#'2.Indice'!A1"/><Relationship Id="rId5" Type="http://schemas.openxmlformats.org/officeDocument/2006/relationships/image" Target="../media/image7.png"/><Relationship Id="rId4" Type="http://schemas.openxmlformats.org/officeDocument/2006/relationships/image" Target="../media/image6.png"/></Relationships>
</file>

<file path=xl/drawings/_rels/drawing2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_rels/drawing2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2.Indice'!A1"/><Relationship Id="rId1" Type="http://schemas.openxmlformats.org/officeDocument/2006/relationships/chart" Target="../charts/chart10.xml"/><Relationship Id="rId5" Type="http://schemas.openxmlformats.org/officeDocument/2006/relationships/image" Target="../media/image7.png"/><Relationship Id="rId4" Type="http://schemas.openxmlformats.org/officeDocument/2006/relationships/image" Target="../media/image6.png"/></Relationships>
</file>

<file path=xl/drawings/_rels/drawing2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_rels/drawing2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2.Indice'!A1"/><Relationship Id="rId1" Type="http://schemas.openxmlformats.org/officeDocument/2006/relationships/chart" Target="../charts/chart11.xml"/><Relationship Id="rId5" Type="http://schemas.openxmlformats.org/officeDocument/2006/relationships/image" Target="../media/image7.png"/><Relationship Id="rId4" Type="http://schemas.openxmlformats.org/officeDocument/2006/relationships/image" Target="../media/image6.png"/></Relationships>
</file>

<file path=xl/drawings/_rels/drawing2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_rels/drawing2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2.Indice'!A1"/><Relationship Id="rId1" Type="http://schemas.openxmlformats.org/officeDocument/2006/relationships/chart" Target="../charts/chart12.xml"/><Relationship Id="rId5" Type="http://schemas.openxmlformats.org/officeDocument/2006/relationships/image" Target="../media/image7.png"/><Relationship Id="rId4" Type="http://schemas.openxmlformats.org/officeDocument/2006/relationships/image" Target="../media/image6.png"/></Relationships>
</file>

<file path=xl/drawings/_rels/drawing2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_rels/drawing2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2.Indice'!A1"/><Relationship Id="rId1" Type="http://schemas.openxmlformats.org/officeDocument/2006/relationships/chart" Target="../charts/chart13.xml"/><Relationship Id="rId5" Type="http://schemas.openxmlformats.org/officeDocument/2006/relationships/image" Target="../media/image7.png"/><Relationship Id="rId4" Type="http://schemas.openxmlformats.org/officeDocument/2006/relationships/image" Target="../media/image6.png"/></Relationships>
</file>

<file path=xl/drawings/_rels/drawing3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_rels/drawing31.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7.png"/><Relationship Id="rId2" Type="http://schemas.openxmlformats.org/officeDocument/2006/relationships/hyperlink" Target="#'2.Indice'!A1"/><Relationship Id="rId1" Type="http://schemas.openxmlformats.org/officeDocument/2006/relationships/image" Target="../media/image49.png"/><Relationship Id="rId6" Type="http://schemas.openxmlformats.org/officeDocument/2006/relationships/image" Target="../media/image6.png"/><Relationship Id="rId5" Type="http://schemas.openxmlformats.org/officeDocument/2006/relationships/image" Target="../media/image51.png"/><Relationship Id="rId4" Type="http://schemas.openxmlformats.org/officeDocument/2006/relationships/image" Target="../media/image50.png"/></Relationships>
</file>

<file path=xl/drawings/_rels/drawing3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2.Indice'!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198437</xdr:colOff>
      <xdr:row>31</xdr:row>
      <xdr:rowOff>19844</xdr:rowOff>
    </xdr:from>
    <xdr:to>
      <xdr:col>1</xdr:col>
      <xdr:colOff>348853</xdr:colOff>
      <xdr:row>35</xdr:row>
      <xdr:rowOff>180181</xdr:rowOff>
    </xdr:to>
    <xdr:pic>
      <xdr:nvPicPr>
        <xdr:cNvPr id="5" name="Gráfico 4" descr="Apertura contorno">
          <a:hlinkClick xmlns:r="http://schemas.openxmlformats.org/officeDocument/2006/relationships" r:id="rId1"/>
          <a:extLst>
            <a:ext uri="{FF2B5EF4-FFF2-40B4-BE49-F238E27FC236}">
              <a16:creationId xmlns:a16="http://schemas.microsoft.com/office/drawing/2014/main" id="{571A4011-ED3F-B530-2657-F851C222109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98437" y="6211094"/>
          <a:ext cx="914400" cy="914400"/>
        </a:xfrm>
        <a:prstGeom prst="rect">
          <a:avLst/>
        </a:prstGeom>
      </xdr:spPr>
    </xdr:pic>
    <xdr:clientData/>
  </xdr:twoCellAnchor>
  <xdr:twoCellAnchor editAs="oneCell">
    <xdr:from>
      <xdr:col>0</xdr:col>
      <xdr:colOff>59531</xdr:colOff>
      <xdr:row>0</xdr:row>
      <xdr:rowOff>0</xdr:rowOff>
    </xdr:from>
    <xdr:to>
      <xdr:col>15</xdr:col>
      <xdr:colOff>761715</xdr:colOff>
      <xdr:row>35</xdr:row>
      <xdr:rowOff>154603</xdr:rowOff>
    </xdr:to>
    <xdr:pic>
      <xdr:nvPicPr>
        <xdr:cNvPr id="2" name="Imagen 1">
          <a:extLst>
            <a:ext uri="{FF2B5EF4-FFF2-40B4-BE49-F238E27FC236}">
              <a16:creationId xmlns:a16="http://schemas.microsoft.com/office/drawing/2014/main" id="{96AE6B00-7174-4EF5-A091-DC6CF2D053FD}"/>
            </a:ext>
            <a:ext uri="{147F2762-F138-4A5C-976F-8EAC2B608ADB}">
              <a16:predDERef xmlns:a16="http://schemas.microsoft.com/office/drawing/2014/main" pred="{52544BD3-9DC3-54D9-07F3-7F90F8FE33DD}"/>
            </a:ext>
          </a:extLst>
        </xdr:cNvPr>
        <xdr:cNvPicPr>
          <a:picLocks noChangeAspect="1"/>
        </xdr:cNvPicPr>
      </xdr:nvPicPr>
      <xdr:blipFill>
        <a:blip xmlns:r="http://schemas.openxmlformats.org/officeDocument/2006/relationships" r:embed="rId4"/>
        <a:srcRect/>
        <a:stretch/>
      </xdr:blipFill>
      <xdr:spPr>
        <a:xfrm>
          <a:off x="59531" y="0"/>
          <a:ext cx="12161950" cy="70999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66675</xdr:colOff>
      <xdr:row>0</xdr:row>
      <xdr:rowOff>19051</xdr:rowOff>
    </xdr:from>
    <xdr:to>
      <xdr:col>10</xdr:col>
      <xdr:colOff>409575</xdr:colOff>
      <xdr:row>5</xdr:row>
      <xdr:rowOff>123826</xdr:rowOff>
    </xdr:to>
    <xdr:pic>
      <xdr:nvPicPr>
        <xdr:cNvPr id="5" name="Imagen 4" descr="Icono De Flecha En Estilo De Círculo De Color Plano. Dirección Avanzar Pago  Compras Ilustraciones Svg, Vectoriales, Clip Art Vectorizado Libre De  Derechos. Image 70985041.">
          <a:hlinkClick xmlns:r="http://schemas.openxmlformats.org/officeDocument/2006/relationships" r:id="rId1"/>
          <a:extLst>
            <a:ext uri="{FF2B5EF4-FFF2-40B4-BE49-F238E27FC236}">
              <a16:creationId xmlns:a16="http://schemas.microsoft.com/office/drawing/2014/main" id="{EF65680D-F711-C300-DD23-E0ACD2F3A8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87075" y="19051"/>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85725</xdr:colOff>
      <xdr:row>4</xdr:row>
      <xdr:rowOff>57149</xdr:rowOff>
    </xdr:from>
    <xdr:to>
      <xdr:col>10</xdr:col>
      <xdr:colOff>428625</xdr:colOff>
      <xdr:row>5</xdr:row>
      <xdr:rowOff>142874</xdr:rowOff>
    </xdr:to>
    <xdr:sp macro="" textlink="">
      <xdr:nvSpPr>
        <xdr:cNvPr id="6" name="CuadroTexto 5">
          <a:extLst>
            <a:ext uri="{FF2B5EF4-FFF2-40B4-BE49-F238E27FC236}">
              <a16:creationId xmlns:a16="http://schemas.microsoft.com/office/drawing/2014/main" id="{7C31D320-9CB2-2105-45F8-A1A5B84C4B1D}"/>
            </a:ext>
          </a:extLst>
        </xdr:cNvPr>
        <xdr:cNvSpPr txBox="1"/>
      </xdr:nvSpPr>
      <xdr:spPr>
        <a:xfrm>
          <a:off x="10906125" y="819149"/>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9526</xdr:colOff>
      <xdr:row>0</xdr:row>
      <xdr:rowOff>0</xdr:rowOff>
    </xdr:from>
    <xdr:to>
      <xdr:col>0</xdr:col>
      <xdr:colOff>1114425</xdr:colOff>
      <xdr:row>5</xdr:row>
      <xdr:rowOff>161925</xdr:rowOff>
    </xdr:to>
    <xdr:pic>
      <xdr:nvPicPr>
        <xdr:cNvPr id="2" name="Imagen 1" descr="Logotipo&#10;&#10;Descripción generada automáticamente">
          <a:extLst>
            <a:ext uri="{FF2B5EF4-FFF2-40B4-BE49-F238E27FC236}">
              <a16:creationId xmlns:a16="http://schemas.microsoft.com/office/drawing/2014/main" id="{34F31102-717D-E481-A750-C802BB8D02ED}"/>
            </a:ext>
          </a:extLst>
        </xdr:cNvPr>
        <xdr:cNvPicPr>
          <a:picLocks noChangeAspect="1"/>
        </xdr:cNvPicPr>
      </xdr:nvPicPr>
      <xdr:blipFill>
        <a:blip xmlns:r="http://schemas.openxmlformats.org/officeDocument/2006/relationships" r:embed="rId3"/>
        <a:stretch>
          <a:fillRect/>
        </a:stretch>
      </xdr:blipFill>
      <xdr:spPr>
        <a:xfrm>
          <a:off x="9526" y="0"/>
          <a:ext cx="1104899" cy="1162050"/>
        </a:xfrm>
        <a:prstGeom prst="rect">
          <a:avLst/>
        </a:prstGeom>
      </xdr:spPr>
    </xdr:pic>
    <xdr:clientData/>
  </xdr:twoCellAnchor>
  <xdr:twoCellAnchor editAs="oneCell">
    <xdr:from>
      <xdr:col>0</xdr:col>
      <xdr:colOff>1123952</xdr:colOff>
      <xdr:row>0</xdr:row>
      <xdr:rowOff>0</xdr:rowOff>
    </xdr:from>
    <xdr:to>
      <xdr:col>2</xdr:col>
      <xdr:colOff>295276</xdr:colOff>
      <xdr:row>5</xdr:row>
      <xdr:rowOff>152400</xdr:rowOff>
    </xdr:to>
    <xdr:pic>
      <xdr:nvPicPr>
        <xdr:cNvPr id="7" name="Imagen 6" descr="Texto&#10;&#10;Descripción generada automáticamente">
          <a:extLst>
            <a:ext uri="{FF2B5EF4-FFF2-40B4-BE49-F238E27FC236}">
              <a16:creationId xmlns:a16="http://schemas.microsoft.com/office/drawing/2014/main" id="{4008A394-4851-0623-3519-702FC8B2F33B}"/>
            </a:ext>
          </a:extLst>
        </xdr:cNvPr>
        <xdr:cNvPicPr>
          <a:picLocks noChangeAspect="1"/>
        </xdr:cNvPicPr>
      </xdr:nvPicPr>
      <xdr:blipFill>
        <a:blip xmlns:r="http://schemas.openxmlformats.org/officeDocument/2006/relationships" r:embed="rId4"/>
        <a:stretch>
          <a:fillRect/>
        </a:stretch>
      </xdr:blipFill>
      <xdr:spPr>
        <a:xfrm>
          <a:off x="1123952" y="0"/>
          <a:ext cx="1590674" cy="1152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8326058</xdr:colOff>
      <xdr:row>6</xdr:row>
      <xdr:rowOff>171798</xdr:rowOff>
    </xdr:from>
    <xdr:to>
      <xdr:col>2</xdr:col>
      <xdr:colOff>243032</xdr:colOff>
      <xdr:row>8</xdr:row>
      <xdr:rowOff>22186</xdr:rowOff>
    </xdr:to>
    <xdr:pic>
      <xdr:nvPicPr>
        <xdr:cNvPr id="39" name="Gráfico 38" descr="Marca de insignia con relleno sólido">
          <a:extLst>
            <a:ext uri="{FF2B5EF4-FFF2-40B4-BE49-F238E27FC236}">
              <a16:creationId xmlns:a16="http://schemas.microsoft.com/office/drawing/2014/main" id="{56620DE4-47D5-4E04-B37C-B66C7F09F6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638" y="1825338"/>
          <a:ext cx="253254" cy="254248"/>
        </a:xfrm>
        <a:prstGeom prst="rect">
          <a:avLst/>
        </a:prstGeom>
      </xdr:spPr>
    </xdr:pic>
    <xdr:clientData/>
  </xdr:twoCellAnchor>
  <xdr:twoCellAnchor editAs="oneCell">
    <xdr:from>
      <xdr:col>1</xdr:col>
      <xdr:colOff>8333678</xdr:colOff>
      <xdr:row>7</xdr:row>
      <xdr:rowOff>171450</xdr:rowOff>
    </xdr:from>
    <xdr:to>
      <xdr:col>2</xdr:col>
      <xdr:colOff>248747</xdr:colOff>
      <xdr:row>9</xdr:row>
      <xdr:rowOff>22188</xdr:rowOff>
    </xdr:to>
    <xdr:pic>
      <xdr:nvPicPr>
        <xdr:cNvPr id="53" name="Gráfico 52" descr="Marca de insignia con relleno sólido">
          <a:extLst>
            <a:ext uri="{FF2B5EF4-FFF2-40B4-BE49-F238E27FC236}">
              <a16:creationId xmlns:a16="http://schemas.microsoft.com/office/drawing/2014/main" id="{C0B2CD1E-3AAB-461A-9C48-5E44906952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3258" y="2026920"/>
          <a:ext cx="251349" cy="254597"/>
        </a:xfrm>
        <a:prstGeom prst="rect">
          <a:avLst/>
        </a:prstGeom>
      </xdr:spPr>
    </xdr:pic>
    <xdr:clientData/>
  </xdr:twoCellAnchor>
  <xdr:twoCellAnchor editAs="oneCell">
    <xdr:from>
      <xdr:col>2</xdr:col>
      <xdr:colOff>0</xdr:colOff>
      <xdr:row>9</xdr:row>
      <xdr:rowOff>0</xdr:rowOff>
    </xdr:from>
    <xdr:to>
      <xdr:col>2</xdr:col>
      <xdr:colOff>251349</xdr:colOff>
      <xdr:row>10</xdr:row>
      <xdr:rowOff>52666</xdr:rowOff>
    </xdr:to>
    <xdr:pic>
      <xdr:nvPicPr>
        <xdr:cNvPr id="92" name="Gráfico 91" descr="Marca de insignia con relleno sólido">
          <a:extLst>
            <a:ext uri="{FF2B5EF4-FFF2-40B4-BE49-F238E27FC236}">
              <a16:creationId xmlns:a16="http://schemas.microsoft.com/office/drawing/2014/main" id="{AD4FC093-D72B-4861-B7D5-DB1DC615D8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259330"/>
          <a:ext cx="251349" cy="254597"/>
        </a:xfrm>
        <a:prstGeom prst="rect">
          <a:avLst/>
        </a:prstGeom>
      </xdr:spPr>
    </xdr:pic>
    <xdr:clientData/>
  </xdr:twoCellAnchor>
  <xdr:twoCellAnchor editAs="oneCell">
    <xdr:from>
      <xdr:col>2</xdr:col>
      <xdr:colOff>0</xdr:colOff>
      <xdr:row>10</xdr:row>
      <xdr:rowOff>0</xdr:rowOff>
    </xdr:from>
    <xdr:to>
      <xdr:col>2</xdr:col>
      <xdr:colOff>251349</xdr:colOff>
      <xdr:row>11</xdr:row>
      <xdr:rowOff>52668</xdr:rowOff>
    </xdr:to>
    <xdr:pic>
      <xdr:nvPicPr>
        <xdr:cNvPr id="94" name="Gráfico 93" descr="Marca de insignia con relleno sólido">
          <a:extLst>
            <a:ext uri="{FF2B5EF4-FFF2-40B4-BE49-F238E27FC236}">
              <a16:creationId xmlns:a16="http://schemas.microsoft.com/office/drawing/2014/main" id="{02C17D1A-47F2-4B7F-9C79-C6A626FAAD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461260"/>
          <a:ext cx="251349" cy="254597"/>
        </a:xfrm>
        <a:prstGeom prst="rect">
          <a:avLst/>
        </a:prstGeom>
      </xdr:spPr>
    </xdr:pic>
    <xdr:clientData/>
  </xdr:twoCellAnchor>
  <xdr:twoCellAnchor editAs="oneCell">
    <xdr:from>
      <xdr:col>2</xdr:col>
      <xdr:colOff>0</xdr:colOff>
      <xdr:row>11</xdr:row>
      <xdr:rowOff>0</xdr:rowOff>
    </xdr:from>
    <xdr:to>
      <xdr:col>2</xdr:col>
      <xdr:colOff>251349</xdr:colOff>
      <xdr:row>12</xdr:row>
      <xdr:rowOff>52667</xdr:rowOff>
    </xdr:to>
    <xdr:pic>
      <xdr:nvPicPr>
        <xdr:cNvPr id="95" name="Gráfico 94" descr="Marca de insignia con relleno sólido">
          <a:extLst>
            <a:ext uri="{FF2B5EF4-FFF2-40B4-BE49-F238E27FC236}">
              <a16:creationId xmlns:a16="http://schemas.microsoft.com/office/drawing/2014/main" id="{EDB6B182-C67D-4016-A0AA-8B914BCD60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663190"/>
          <a:ext cx="251349" cy="254597"/>
        </a:xfrm>
        <a:prstGeom prst="rect">
          <a:avLst/>
        </a:prstGeom>
      </xdr:spPr>
    </xdr:pic>
    <xdr:clientData/>
  </xdr:twoCellAnchor>
  <xdr:twoCellAnchor editAs="oneCell">
    <xdr:from>
      <xdr:col>2</xdr:col>
      <xdr:colOff>0</xdr:colOff>
      <xdr:row>12</xdr:row>
      <xdr:rowOff>0</xdr:rowOff>
    </xdr:from>
    <xdr:to>
      <xdr:col>2</xdr:col>
      <xdr:colOff>251349</xdr:colOff>
      <xdr:row>13</xdr:row>
      <xdr:rowOff>52666</xdr:rowOff>
    </xdr:to>
    <xdr:pic>
      <xdr:nvPicPr>
        <xdr:cNvPr id="96" name="Gráfico 95" descr="Marca de insignia con relleno sólido">
          <a:extLst>
            <a:ext uri="{FF2B5EF4-FFF2-40B4-BE49-F238E27FC236}">
              <a16:creationId xmlns:a16="http://schemas.microsoft.com/office/drawing/2014/main" id="{78CD6F20-06D7-4726-B0EE-7E2649C40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865120"/>
          <a:ext cx="251349" cy="254597"/>
        </a:xfrm>
        <a:prstGeom prst="rect">
          <a:avLst/>
        </a:prstGeom>
      </xdr:spPr>
    </xdr:pic>
    <xdr:clientData/>
  </xdr:twoCellAnchor>
  <xdr:twoCellAnchor editAs="oneCell">
    <xdr:from>
      <xdr:col>2</xdr:col>
      <xdr:colOff>0</xdr:colOff>
      <xdr:row>14</xdr:row>
      <xdr:rowOff>0</xdr:rowOff>
    </xdr:from>
    <xdr:to>
      <xdr:col>2</xdr:col>
      <xdr:colOff>251349</xdr:colOff>
      <xdr:row>15</xdr:row>
      <xdr:rowOff>52668</xdr:rowOff>
    </xdr:to>
    <xdr:pic>
      <xdr:nvPicPr>
        <xdr:cNvPr id="97" name="Gráfico 96" descr="Marca de insignia con relleno sólido">
          <a:extLst>
            <a:ext uri="{FF2B5EF4-FFF2-40B4-BE49-F238E27FC236}">
              <a16:creationId xmlns:a16="http://schemas.microsoft.com/office/drawing/2014/main" id="{229AE7E5-17F1-4E5F-9B6F-185AA68428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268980"/>
          <a:ext cx="251349" cy="254597"/>
        </a:xfrm>
        <a:prstGeom prst="rect">
          <a:avLst/>
        </a:prstGeom>
      </xdr:spPr>
    </xdr:pic>
    <xdr:clientData/>
  </xdr:twoCellAnchor>
  <xdr:twoCellAnchor editAs="oneCell">
    <xdr:from>
      <xdr:col>2</xdr:col>
      <xdr:colOff>0</xdr:colOff>
      <xdr:row>15</xdr:row>
      <xdr:rowOff>0</xdr:rowOff>
    </xdr:from>
    <xdr:to>
      <xdr:col>2</xdr:col>
      <xdr:colOff>251349</xdr:colOff>
      <xdr:row>16</xdr:row>
      <xdr:rowOff>52666</xdr:rowOff>
    </xdr:to>
    <xdr:pic>
      <xdr:nvPicPr>
        <xdr:cNvPr id="98" name="Gráfico 97" descr="Marca de insignia con relleno sólido">
          <a:extLst>
            <a:ext uri="{FF2B5EF4-FFF2-40B4-BE49-F238E27FC236}">
              <a16:creationId xmlns:a16="http://schemas.microsoft.com/office/drawing/2014/main" id="{8AC25467-C672-4C4A-8DFC-1247CA7384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470910"/>
          <a:ext cx="251349" cy="254597"/>
        </a:xfrm>
        <a:prstGeom prst="rect">
          <a:avLst/>
        </a:prstGeom>
      </xdr:spPr>
    </xdr:pic>
    <xdr:clientData/>
  </xdr:twoCellAnchor>
  <xdr:twoCellAnchor editAs="oneCell">
    <xdr:from>
      <xdr:col>2</xdr:col>
      <xdr:colOff>0</xdr:colOff>
      <xdr:row>13</xdr:row>
      <xdr:rowOff>0</xdr:rowOff>
    </xdr:from>
    <xdr:to>
      <xdr:col>2</xdr:col>
      <xdr:colOff>251349</xdr:colOff>
      <xdr:row>14</xdr:row>
      <xdr:rowOff>52667</xdr:rowOff>
    </xdr:to>
    <xdr:pic>
      <xdr:nvPicPr>
        <xdr:cNvPr id="99" name="Gráfico 98" descr="Marca de insignia con relleno sólido">
          <a:extLst>
            <a:ext uri="{FF2B5EF4-FFF2-40B4-BE49-F238E27FC236}">
              <a16:creationId xmlns:a16="http://schemas.microsoft.com/office/drawing/2014/main" id="{4CAEFFB7-AC05-4233-93CE-D2F9AE0242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067050"/>
          <a:ext cx="251349" cy="254597"/>
        </a:xfrm>
        <a:prstGeom prst="rect">
          <a:avLst/>
        </a:prstGeom>
      </xdr:spPr>
    </xdr:pic>
    <xdr:clientData/>
  </xdr:twoCellAnchor>
  <xdr:twoCellAnchor editAs="oneCell">
    <xdr:from>
      <xdr:col>2</xdr:col>
      <xdr:colOff>0</xdr:colOff>
      <xdr:row>16</xdr:row>
      <xdr:rowOff>0</xdr:rowOff>
    </xdr:from>
    <xdr:to>
      <xdr:col>2</xdr:col>
      <xdr:colOff>251349</xdr:colOff>
      <xdr:row>17</xdr:row>
      <xdr:rowOff>52667</xdr:rowOff>
    </xdr:to>
    <xdr:pic>
      <xdr:nvPicPr>
        <xdr:cNvPr id="100" name="Gráfico 99" descr="Marca de insignia con relleno sólido">
          <a:extLst>
            <a:ext uri="{FF2B5EF4-FFF2-40B4-BE49-F238E27FC236}">
              <a16:creationId xmlns:a16="http://schemas.microsoft.com/office/drawing/2014/main" id="{4BE58404-0B05-4F7C-97E7-E64A4B72E7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672840"/>
          <a:ext cx="251349" cy="254597"/>
        </a:xfrm>
        <a:prstGeom prst="rect">
          <a:avLst/>
        </a:prstGeom>
      </xdr:spPr>
    </xdr:pic>
    <xdr:clientData/>
  </xdr:twoCellAnchor>
  <xdr:twoCellAnchor editAs="oneCell">
    <xdr:from>
      <xdr:col>2</xdr:col>
      <xdr:colOff>0</xdr:colOff>
      <xdr:row>17</xdr:row>
      <xdr:rowOff>0</xdr:rowOff>
    </xdr:from>
    <xdr:to>
      <xdr:col>2</xdr:col>
      <xdr:colOff>251349</xdr:colOff>
      <xdr:row>18</xdr:row>
      <xdr:rowOff>52668</xdr:rowOff>
    </xdr:to>
    <xdr:pic>
      <xdr:nvPicPr>
        <xdr:cNvPr id="101" name="Gráfico 100" descr="Marca de insignia con relleno sólido">
          <a:extLst>
            <a:ext uri="{FF2B5EF4-FFF2-40B4-BE49-F238E27FC236}">
              <a16:creationId xmlns:a16="http://schemas.microsoft.com/office/drawing/2014/main" id="{588C3B82-FDE2-4D8E-A737-5EB497334D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874770"/>
          <a:ext cx="251349" cy="254597"/>
        </a:xfrm>
        <a:prstGeom prst="rect">
          <a:avLst/>
        </a:prstGeom>
      </xdr:spPr>
    </xdr:pic>
    <xdr:clientData/>
  </xdr:twoCellAnchor>
  <xdr:twoCellAnchor editAs="oneCell">
    <xdr:from>
      <xdr:col>2</xdr:col>
      <xdr:colOff>0</xdr:colOff>
      <xdr:row>18</xdr:row>
      <xdr:rowOff>0</xdr:rowOff>
    </xdr:from>
    <xdr:to>
      <xdr:col>2</xdr:col>
      <xdr:colOff>251349</xdr:colOff>
      <xdr:row>19</xdr:row>
      <xdr:rowOff>52667</xdr:rowOff>
    </xdr:to>
    <xdr:pic>
      <xdr:nvPicPr>
        <xdr:cNvPr id="102" name="Gráfico 101" descr="Marca de insignia con relleno sólido">
          <a:extLst>
            <a:ext uri="{FF2B5EF4-FFF2-40B4-BE49-F238E27FC236}">
              <a16:creationId xmlns:a16="http://schemas.microsoft.com/office/drawing/2014/main" id="{F61D6187-E58E-4F5C-8CC2-91FF299A17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076700"/>
          <a:ext cx="251349" cy="254597"/>
        </a:xfrm>
        <a:prstGeom prst="rect">
          <a:avLst/>
        </a:prstGeom>
      </xdr:spPr>
    </xdr:pic>
    <xdr:clientData/>
  </xdr:twoCellAnchor>
  <xdr:twoCellAnchor editAs="oneCell">
    <xdr:from>
      <xdr:col>2</xdr:col>
      <xdr:colOff>0</xdr:colOff>
      <xdr:row>19</xdr:row>
      <xdr:rowOff>0</xdr:rowOff>
    </xdr:from>
    <xdr:to>
      <xdr:col>2</xdr:col>
      <xdr:colOff>251349</xdr:colOff>
      <xdr:row>20</xdr:row>
      <xdr:rowOff>52666</xdr:rowOff>
    </xdr:to>
    <xdr:pic>
      <xdr:nvPicPr>
        <xdr:cNvPr id="103" name="Gráfico 102" descr="Marca de insignia con relleno sólido">
          <a:extLst>
            <a:ext uri="{FF2B5EF4-FFF2-40B4-BE49-F238E27FC236}">
              <a16:creationId xmlns:a16="http://schemas.microsoft.com/office/drawing/2014/main" id="{D0017D9C-5729-4378-8967-AFBF39D136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278630"/>
          <a:ext cx="251349" cy="254597"/>
        </a:xfrm>
        <a:prstGeom prst="rect">
          <a:avLst/>
        </a:prstGeom>
      </xdr:spPr>
    </xdr:pic>
    <xdr:clientData/>
  </xdr:twoCellAnchor>
  <xdr:twoCellAnchor editAs="oneCell">
    <xdr:from>
      <xdr:col>2</xdr:col>
      <xdr:colOff>0</xdr:colOff>
      <xdr:row>20</xdr:row>
      <xdr:rowOff>0</xdr:rowOff>
    </xdr:from>
    <xdr:to>
      <xdr:col>2</xdr:col>
      <xdr:colOff>251349</xdr:colOff>
      <xdr:row>21</xdr:row>
      <xdr:rowOff>52668</xdr:rowOff>
    </xdr:to>
    <xdr:pic>
      <xdr:nvPicPr>
        <xdr:cNvPr id="104" name="Gráfico 103" descr="Marca de insignia con relleno sólido">
          <a:extLst>
            <a:ext uri="{FF2B5EF4-FFF2-40B4-BE49-F238E27FC236}">
              <a16:creationId xmlns:a16="http://schemas.microsoft.com/office/drawing/2014/main" id="{6CE3D433-3FC5-4A41-9994-7BEDA8404F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480560"/>
          <a:ext cx="251349" cy="254597"/>
        </a:xfrm>
        <a:prstGeom prst="rect">
          <a:avLst/>
        </a:prstGeom>
      </xdr:spPr>
    </xdr:pic>
    <xdr:clientData/>
  </xdr:twoCellAnchor>
  <xdr:twoCellAnchor editAs="oneCell">
    <xdr:from>
      <xdr:col>2</xdr:col>
      <xdr:colOff>0</xdr:colOff>
      <xdr:row>21</xdr:row>
      <xdr:rowOff>0</xdr:rowOff>
    </xdr:from>
    <xdr:to>
      <xdr:col>2</xdr:col>
      <xdr:colOff>251349</xdr:colOff>
      <xdr:row>22</xdr:row>
      <xdr:rowOff>52667</xdr:rowOff>
    </xdr:to>
    <xdr:pic>
      <xdr:nvPicPr>
        <xdr:cNvPr id="105" name="Gráfico 104" descr="Marca de insignia con relleno sólido">
          <a:extLst>
            <a:ext uri="{FF2B5EF4-FFF2-40B4-BE49-F238E27FC236}">
              <a16:creationId xmlns:a16="http://schemas.microsoft.com/office/drawing/2014/main" id="{2F48B2E5-4CCB-4BDF-B45D-3D12346AF2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682490"/>
          <a:ext cx="251349" cy="254597"/>
        </a:xfrm>
        <a:prstGeom prst="rect">
          <a:avLst/>
        </a:prstGeom>
      </xdr:spPr>
    </xdr:pic>
    <xdr:clientData/>
  </xdr:twoCellAnchor>
  <xdr:twoCellAnchor editAs="oneCell">
    <xdr:from>
      <xdr:col>2</xdr:col>
      <xdr:colOff>0</xdr:colOff>
      <xdr:row>22</xdr:row>
      <xdr:rowOff>0</xdr:rowOff>
    </xdr:from>
    <xdr:to>
      <xdr:col>2</xdr:col>
      <xdr:colOff>251349</xdr:colOff>
      <xdr:row>23</xdr:row>
      <xdr:rowOff>52666</xdr:rowOff>
    </xdr:to>
    <xdr:pic>
      <xdr:nvPicPr>
        <xdr:cNvPr id="106" name="Gráfico 105" descr="Marca de insignia con relleno sólido">
          <a:extLst>
            <a:ext uri="{FF2B5EF4-FFF2-40B4-BE49-F238E27FC236}">
              <a16:creationId xmlns:a16="http://schemas.microsoft.com/office/drawing/2014/main" id="{84AA5226-A660-44BC-B5D7-36F1A7F74E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884420"/>
          <a:ext cx="251349" cy="254597"/>
        </a:xfrm>
        <a:prstGeom prst="rect">
          <a:avLst/>
        </a:prstGeom>
      </xdr:spPr>
    </xdr:pic>
    <xdr:clientData/>
  </xdr:twoCellAnchor>
  <xdr:twoCellAnchor editAs="oneCell">
    <xdr:from>
      <xdr:col>2</xdr:col>
      <xdr:colOff>0</xdr:colOff>
      <xdr:row>23</xdr:row>
      <xdr:rowOff>0</xdr:rowOff>
    </xdr:from>
    <xdr:to>
      <xdr:col>2</xdr:col>
      <xdr:colOff>251349</xdr:colOff>
      <xdr:row>24</xdr:row>
      <xdr:rowOff>52668</xdr:rowOff>
    </xdr:to>
    <xdr:pic>
      <xdr:nvPicPr>
        <xdr:cNvPr id="107" name="Gráfico 106" descr="Marca de insignia con relleno sólido">
          <a:extLst>
            <a:ext uri="{FF2B5EF4-FFF2-40B4-BE49-F238E27FC236}">
              <a16:creationId xmlns:a16="http://schemas.microsoft.com/office/drawing/2014/main" id="{7F9B9B66-4459-471B-B34D-23E54D37AD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086350"/>
          <a:ext cx="251349" cy="254597"/>
        </a:xfrm>
        <a:prstGeom prst="rect">
          <a:avLst/>
        </a:prstGeom>
      </xdr:spPr>
    </xdr:pic>
    <xdr:clientData/>
  </xdr:twoCellAnchor>
  <xdr:twoCellAnchor editAs="oneCell">
    <xdr:from>
      <xdr:col>2</xdr:col>
      <xdr:colOff>0</xdr:colOff>
      <xdr:row>24</xdr:row>
      <xdr:rowOff>0</xdr:rowOff>
    </xdr:from>
    <xdr:to>
      <xdr:col>2</xdr:col>
      <xdr:colOff>251349</xdr:colOff>
      <xdr:row>25</xdr:row>
      <xdr:rowOff>52667</xdr:rowOff>
    </xdr:to>
    <xdr:pic>
      <xdr:nvPicPr>
        <xdr:cNvPr id="108" name="Gráfico 107" descr="Marca de insignia con relleno sólido">
          <a:extLst>
            <a:ext uri="{FF2B5EF4-FFF2-40B4-BE49-F238E27FC236}">
              <a16:creationId xmlns:a16="http://schemas.microsoft.com/office/drawing/2014/main" id="{5F130D5A-6866-4BA0-B6C9-FA9E689976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288280"/>
          <a:ext cx="251349" cy="254597"/>
        </a:xfrm>
        <a:prstGeom prst="rect">
          <a:avLst/>
        </a:prstGeom>
      </xdr:spPr>
    </xdr:pic>
    <xdr:clientData/>
  </xdr:twoCellAnchor>
  <xdr:twoCellAnchor editAs="oneCell">
    <xdr:from>
      <xdr:col>2</xdr:col>
      <xdr:colOff>0</xdr:colOff>
      <xdr:row>25</xdr:row>
      <xdr:rowOff>0</xdr:rowOff>
    </xdr:from>
    <xdr:to>
      <xdr:col>2</xdr:col>
      <xdr:colOff>251349</xdr:colOff>
      <xdr:row>26</xdr:row>
      <xdr:rowOff>52666</xdr:rowOff>
    </xdr:to>
    <xdr:pic>
      <xdr:nvPicPr>
        <xdr:cNvPr id="109" name="Gráfico 108" descr="Marca de insignia con relleno sólido">
          <a:extLst>
            <a:ext uri="{FF2B5EF4-FFF2-40B4-BE49-F238E27FC236}">
              <a16:creationId xmlns:a16="http://schemas.microsoft.com/office/drawing/2014/main" id="{1FE7DD58-6354-400F-9F44-618B3079FE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490210"/>
          <a:ext cx="251349" cy="254597"/>
        </a:xfrm>
        <a:prstGeom prst="rect">
          <a:avLst/>
        </a:prstGeom>
      </xdr:spPr>
    </xdr:pic>
    <xdr:clientData/>
  </xdr:twoCellAnchor>
  <xdr:twoCellAnchor editAs="oneCell">
    <xdr:from>
      <xdr:col>2</xdr:col>
      <xdr:colOff>0</xdr:colOff>
      <xdr:row>26</xdr:row>
      <xdr:rowOff>0</xdr:rowOff>
    </xdr:from>
    <xdr:to>
      <xdr:col>2</xdr:col>
      <xdr:colOff>251349</xdr:colOff>
      <xdr:row>27</xdr:row>
      <xdr:rowOff>52668</xdr:rowOff>
    </xdr:to>
    <xdr:pic>
      <xdr:nvPicPr>
        <xdr:cNvPr id="110" name="Gráfico 109" descr="Marca de insignia con relleno sólido">
          <a:extLst>
            <a:ext uri="{FF2B5EF4-FFF2-40B4-BE49-F238E27FC236}">
              <a16:creationId xmlns:a16="http://schemas.microsoft.com/office/drawing/2014/main" id="{3875DA6B-5C3E-41BD-AAFC-D0912840E4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692140"/>
          <a:ext cx="251349" cy="254597"/>
        </a:xfrm>
        <a:prstGeom prst="rect">
          <a:avLst/>
        </a:prstGeom>
      </xdr:spPr>
    </xdr:pic>
    <xdr:clientData/>
  </xdr:twoCellAnchor>
  <xdr:twoCellAnchor editAs="oneCell">
    <xdr:from>
      <xdr:col>2</xdr:col>
      <xdr:colOff>0</xdr:colOff>
      <xdr:row>27</xdr:row>
      <xdr:rowOff>0</xdr:rowOff>
    </xdr:from>
    <xdr:to>
      <xdr:col>2</xdr:col>
      <xdr:colOff>251349</xdr:colOff>
      <xdr:row>28</xdr:row>
      <xdr:rowOff>52667</xdr:rowOff>
    </xdr:to>
    <xdr:pic>
      <xdr:nvPicPr>
        <xdr:cNvPr id="111" name="Gráfico 110" descr="Marca de insignia con relleno sólido">
          <a:extLst>
            <a:ext uri="{FF2B5EF4-FFF2-40B4-BE49-F238E27FC236}">
              <a16:creationId xmlns:a16="http://schemas.microsoft.com/office/drawing/2014/main" id="{0B55ACD2-F715-43E3-9C45-1A74423560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894070"/>
          <a:ext cx="251349" cy="254597"/>
        </a:xfrm>
        <a:prstGeom prst="rect">
          <a:avLst/>
        </a:prstGeom>
      </xdr:spPr>
    </xdr:pic>
    <xdr:clientData/>
  </xdr:twoCellAnchor>
  <xdr:twoCellAnchor editAs="oneCell">
    <xdr:from>
      <xdr:col>2</xdr:col>
      <xdr:colOff>0</xdr:colOff>
      <xdr:row>28</xdr:row>
      <xdr:rowOff>0</xdr:rowOff>
    </xdr:from>
    <xdr:to>
      <xdr:col>2</xdr:col>
      <xdr:colOff>251349</xdr:colOff>
      <xdr:row>29</xdr:row>
      <xdr:rowOff>52666</xdr:rowOff>
    </xdr:to>
    <xdr:pic>
      <xdr:nvPicPr>
        <xdr:cNvPr id="112" name="Gráfico 111" descr="Marca de insignia con relleno sólido">
          <a:extLst>
            <a:ext uri="{FF2B5EF4-FFF2-40B4-BE49-F238E27FC236}">
              <a16:creationId xmlns:a16="http://schemas.microsoft.com/office/drawing/2014/main" id="{2AE45529-35F9-4CC2-990F-D56346B51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096000"/>
          <a:ext cx="251349" cy="254597"/>
        </a:xfrm>
        <a:prstGeom prst="rect">
          <a:avLst/>
        </a:prstGeom>
      </xdr:spPr>
    </xdr:pic>
    <xdr:clientData/>
  </xdr:twoCellAnchor>
  <xdr:twoCellAnchor editAs="oneCell">
    <xdr:from>
      <xdr:col>2</xdr:col>
      <xdr:colOff>0</xdr:colOff>
      <xdr:row>29</xdr:row>
      <xdr:rowOff>0</xdr:rowOff>
    </xdr:from>
    <xdr:to>
      <xdr:col>2</xdr:col>
      <xdr:colOff>251349</xdr:colOff>
      <xdr:row>30</xdr:row>
      <xdr:rowOff>52668</xdr:rowOff>
    </xdr:to>
    <xdr:pic>
      <xdr:nvPicPr>
        <xdr:cNvPr id="113" name="Gráfico 112" descr="Marca de insignia con relleno sólido">
          <a:extLst>
            <a:ext uri="{FF2B5EF4-FFF2-40B4-BE49-F238E27FC236}">
              <a16:creationId xmlns:a16="http://schemas.microsoft.com/office/drawing/2014/main" id="{BDE048C5-400A-4488-8EE4-182D1F25F5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297930"/>
          <a:ext cx="251349" cy="254597"/>
        </a:xfrm>
        <a:prstGeom prst="rect">
          <a:avLst/>
        </a:prstGeom>
      </xdr:spPr>
    </xdr:pic>
    <xdr:clientData/>
  </xdr:twoCellAnchor>
  <xdr:twoCellAnchor editAs="oneCell">
    <xdr:from>
      <xdr:col>2</xdr:col>
      <xdr:colOff>0</xdr:colOff>
      <xdr:row>30</xdr:row>
      <xdr:rowOff>0</xdr:rowOff>
    </xdr:from>
    <xdr:to>
      <xdr:col>2</xdr:col>
      <xdr:colOff>251349</xdr:colOff>
      <xdr:row>31</xdr:row>
      <xdr:rowOff>52667</xdr:rowOff>
    </xdr:to>
    <xdr:pic>
      <xdr:nvPicPr>
        <xdr:cNvPr id="114" name="Gráfico 113" descr="Marca de insignia con relleno sólido">
          <a:extLst>
            <a:ext uri="{FF2B5EF4-FFF2-40B4-BE49-F238E27FC236}">
              <a16:creationId xmlns:a16="http://schemas.microsoft.com/office/drawing/2014/main" id="{2A26691D-C426-4ECB-9328-12D449F2F1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499860"/>
          <a:ext cx="251349" cy="254597"/>
        </a:xfrm>
        <a:prstGeom prst="rect">
          <a:avLst/>
        </a:prstGeom>
      </xdr:spPr>
    </xdr:pic>
    <xdr:clientData/>
  </xdr:twoCellAnchor>
  <xdr:twoCellAnchor editAs="oneCell">
    <xdr:from>
      <xdr:col>2</xdr:col>
      <xdr:colOff>0</xdr:colOff>
      <xdr:row>31</xdr:row>
      <xdr:rowOff>0</xdr:rowOff>
    </xdr:from>
    <xdr:to>
      <xdr:col>2</xdr:col>
      <xdr:colOff>251349</xdr:colOff>
      <xdr:row>32</xdr:row>
      <xdr:rowOff>52666</xdr:rowOff>
    </xdr:to>
    <xdr:pic>
      <xdr:nvPicPr>
        <xdr:cNvPr id="115" name="Gráfico 114" descr="Marca de insignia con relleno sólido">
          <a:extLst>
            <a:ext uri="{FF2B5EF4-FFF2-40B4-BE49-F238E27FC236}">
              <a16:creationId xmlns:a16="http://schemas.microsoft.com/office/drawing/2014/main" id="{BEDCE737-482B-4380-A639-48EEC6ECAD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701790"/>
          <a:ext cx="251349" cy="254597"/>
        </a:xfrm>
        <a:prstGeom prst="rect">
          <a:avLst/>
        </a:prstGeom>
      </xdr:spPr>
    </xdr:pic>
    <xdr:clientData/>
  </xdr:twoCellAnchor>
  <xdr:twoCellAnchor editAs="oneCell">
    <xdr:from>
      <xdr:col>2</xdr:col>
      <xdr:colOff>0</xdr:colOff>
      <xdr:row>32</xdr:row>
      <xdr:rowOff>0</xdr:rowOff>
    </xdr:from>
    <xdr:to>
      <xdr:col>2</xdr:col>
      <xdr:colOff>251349</xdr:colOff>
      <xdr:row>32</xdr:row>
      <xdr:rowOff>254597</xdr:rowOff>
    </xdr:to>
    <xdr:pic>
      <xdr:nvPicPr>
        <xdr:cNvPr id="116" name="Gráfico 115" descr="Marca de insignia con relleno sólido">
          <a:extLst>
            <a:ext uri="{FF2B5EF4-FFF2-40B4-BE49-F238E27FC236}">
              <a16:creationId xmlns:a16="http://schemas.microsoft.com/office/drawing/2014/main" id="{FDACAE7B-3834-40A2-9F9B-331BE54F92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903720"/>
          <a:ext cx="251349" cy="254597"/>
        </a:xfrm>
        <a:prstGeom prst="rect">
          <a:avLst/>
        </a:prstGeom>
      </xdr:spPr>
    </xdr:pic>
    <xdr:clientData/>
  </xdr:twoCellAnchor>
  <xdr:twoCellAnchor editAs="oneCell">
    <xdr:from>
      <xdr:col>2</xdr:col>
      <xdr:colOff>0</xdr:colOff>
      <xdr:row>33</xdr:row>
      <xdr:rowOff>0</xdr:rowOff>
    </xdr:from>
    <xdr:to>
      <xdr:col>2</xdr:col>
      <xdr:colOff>251349</xdr:colOff>
      <xdr:row>33</xdr:row>
      <xdr:rowOff>254597</xdr:rowOff>
    </xdr:to>
    <xdr:pic>
      <xdr:nvPicPr>
        <xdr:cNvPr id="117" name="Gráfico 116" descr="Marca de insignia con relleno sólido">
          <a:extLst>
            <a:ext uri="{FF2B5EF4-FFF2-40B4-BE49-F238E27FC236}">
              <a16:creationId xmlns:a16="http://schemas.microsoft.com/office/drawing/2014/main" id="{38E5B653-704C-42E7-B0F1-CB5D6ED26D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7703820"/>
          <a:ext cx="251349" cy="254597"/>
        </a:xfrm>
        <a:prstGeom prst="rect">
          <a:avLst/>
        </a:prstGeom>
      </xdr:spPr>
    </xdr:pic>
    <xdr:clientData/>
  </xdr:twoCellAnchor>
  <xdr:twoCellAnchor editAs="oneCell">
    <xdr:from>
      <xdr:col>2</xdr:col>
      <xdr:colOff>0</xdr:colOff>
      <xdr:row>34</xdr:row>
      <xdr:rowOff>0</xdr:rowOff>
    </xdr:from>
    <xdr:to>
      <xdr:col>2</xdr:col>
      <xdr:colOff>251349</xdr:colOff>
      <xdr:row>34</xdr:row>
      <xdr:rowOff>254597</xdr:rowOff>
    </xdr:to>
    <xdr:pic>
      <xdr:nvPicPr>
        <xdr:cNvPr id="118" name="Gráfico 117" descr="Marca de insignia con relleno sólido">
          <a:extLst>
            <a:ext uri="{FF2B5EF4-FFF2-40B4-BE49-F238E27FC236}">
              <a16:creationId xmlns:a16="http://schemas.microsoft.com/office/drawing/2014/main" id="{561E25FF-03D5-4245-A11A-AB524AE5CB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8705850"/>
          <a:ext cx="251349" cy="254597"/>
        </a:xfrm>
        <a:prstGeom prst="rect">
          <a:avLst/>
        </a:prstGeom>
      </xdr:spPr>
    </xdr:pic>
    <xdr:clientData/>
  </xdr:twoCellAnchor>
  <xdr:twoCellAnchor editAs="oneCell">
    <xdr:from>
      <xdr:col>2</xdr:col>
      <xdr:colOff>0</xdr:colOff>
      <xdr:row>35</xdr:row>
      <xdr:rowOff>0</xdr:rowOff>
    </xdr:from>
    <xdr:to>
      <xdr:col>2</xdr:col>
      <xdr:colOff>251349</xdr:colOff>
      <xdr:row>35</xdr:row>
      <xdr:rowOff>254597</xdr:rowOff>
    </xdr:to>
    <xdr:pic>
      <xdr:nvPicPr>
        <xdr:cNvPr id="119" name="Gráfico 118" descr="Marca de insignia con relleno sólido">
          <a:extLst>
            <a:ext uri="{FF2B5EF4-FFF2-40B4-BE49-F238E27FC236}">
              <a16:creationId xmlns:a16="http://schemas.microsoft.com/office/drawing/2014/main" id="{589587D0-ADFC-4D10-A203-574DFC19D5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9707880"/>
          <a:ext cx="251349" cy="254597"/>
        </a:xfrm>
        <a:prstGeom prst="rect">
          <a:avLst/>
        </a:prstGeom>
      </xdr:spPr>
    </xdr:pic>
    <xdr:clientData/>
  </xdr:twoCellAnchor>
  <xdr:twoCellAnchor editAs="oneCell">
    <xdr:from>
      <xdr:col>2</xdr:col>
      <xdr:colOff>0</xdr:colOff>
      <xdr:row>36</xdr:row>
      <xdr:rowOff>0</xdr:rowOff>
    </xdr:from>
    <xdr:to>
      <xdr:col>2</xdr:col>
      <xdr:colOff>251349</xdr:colOff>
      <xdr:row>36</xdr:row>
      <xdr:rowOff>254597</xdr:rowOff>
    </xdr:to>
    <xdr:pic>
      <xdr:nvPicPr>
        <xdr:cNvPr id="120" name="Gráfico 119" descr="Marca de insignia con relleno sólido">
          <a:extLst>
            <a:ext uri="{FF2B5EF4-FFF2-40B4-BE49-F238E27FC236}">
              <a16:creationId xmlns:a16="http://schemas.microsoft.com/office/drawing/2014/main" id="{37FDF909-A19E-4D10-89AD-2B1DA04BE0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0709910"/>
          <a:ext cx="251349" cy="254597"/>
        </a:xfrm>
        <a:prstGeom prst="rect">
          <a:avLst/>
        </a:prstGeom>
      </xdr:spPr>
    </xdr:pic>
    <xdr:clientData/>
  </xdr:twoCellAnchor>
  <xdr:twoCellAnchor editAs="oneCell">
    <xdr:from>
      <xdr:col>2</xdr:col>
      <xdr:colOff>0</xdr:colOff>
      <xdr:row>37</xdr:row>
      <xdr:rowOff>0</xdr:rowOff>
    </xdr:from>
    <xdr:to>
      <xdr:col>2</xdr:col>
      <xdr:colOff>251349</xdr:colOff>
      <xdr:row>37</xdr:row>
      <xdr:rowOff>254597</xdr:rowOff>
    </xdr:to>
    <xdr:pic>
      <xdr:nvPicPr>
        <xdr:cNvPr id="121" name="Gráfico 120" descr="Marca de insignia con relleno sólido">
          <a:extLst>
            <a:ext uri="{FF2B5EF4-FFF2-40B4-BE49-F238E27FC236}">
              <a16:creationId xmlns:a16="http://schemas.microsoft.com/office/drawing/2014/main" id="{613EFDDD-6385-4201-AF44-EE155DBBF5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1109960"/>
          <a:ext cx="251349" cy="254597"/>
        </a:xfrm>
        <a:prstGeom prst="rect">
          <a:avLst/>
        </a:prstGeom>
      </xdr:spPr>
    </xdr:pic>
    <xdr:clientData/>
  </xdr:twoCellAnchor>
  <xdr:twoCellAnchor editAs="oneCell">
    <xdr:from>
      <xdr:col>2</xdr:col>
      <xdr:colOff>0</xdr:colOff>
      <xdr:row>38</xdr:row>
      <xdr:rowOff>0</xdr:rowOff>
    </xdr:from>
    <xdr:to>
      <xdr:col>2</xdr:col>
      <xdr:colOff>251349</xdr:colOff>
      <xdr:row>38</xdr:row>
      <xdr:rowOff>254597</xdr:rowOff>
    </xdr:to>
    <xdr:pic>
      <xdr:nvPicPr>
        <xdr:cNvPr id="122" name="Gráfico 121" descr="Marca de insignia con relleno sólido">
          <a:extLst>
            <a:ext uri="{FF2B5EF4-FFF2-40B4-BE49-F238E27FC236}">
              <a16:creationId xmlns:a16="http://schemas.microsoft.com/office/drawing/2014/main" id="{CD446630-22E8-4530-AEDA-86DF6AC30E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1510010"/>
          <a:ext cx="251349" cy="254597"/>
        </a:xfrm>
        <a:prstGeom prst="rect">
          <a:avLst/>
        </a:prstGeom>
      </xdr:spPr>
    </xdr:pic>
    <xdr:clientData/>
  </xdr:twoCellAnchor>
  <xdr:twoCellAnchor editAs="oneCell">
    <xdr:from>
      <xdr:col>2</xdr:col>
      <xdr:colOff>0</xdr:colOff>
      <xdr:row>39</xdr:row>
      <xdr:rowOff>0</xdr:rowOff>
    </xdr:from>
    <xdr:to>
      <xdr:col>2</xdr:col>
      <xdr:colOff>251349</xdr:colOff>
      <xdr:row>39</xdr:row>
      <xdr:rowOff>254597</xdr:rowOff>
    </xdr:to>
    <xdr:pic>
      <xdr:nvPicPr>
        <xdr:cNvPr id="123" name="Gráfico 122" descr="Marca de insignia con relleno sólido">
          <a:extLst>
            <a:ext uri="{FF2B5EF4-FFF2-40B4-BE49-F238E27FC236}">
              <a16:creationId xmlns:a16="http://schemas.microsoft.com/office/drawing/2014/main" id="{918F168D-EA0D-432A-B8A0-20B1DE966F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1910060"/>
          <a:ext cx="251349" cy="254597"/>
        </a:xfrm>
        <a:prstGeom prst="rect">
          <a:avLst/>
        </a:prstGeom>
      </xdr:spPr>
    </xdr:pic>
    <xdr:clientData/>
  </xdr:twoCellAnchor>
  <xdr:twoCellAnchor editAs="oneCell">
    <xdr:from>
      <xdr:col>2</xdr:col>
      <xdr:colOff>0</xdr:colOff>
      <xdr:row>40</xdr:row>
      <xdr:rowOff>0</xdr:rowOff>
    </xdr:from>
    <xdr:to>
      <xdr:col>2</xdr:col>
      <xdr:colOff>251349</xdr:colOff>
      <xdr:row>41</xdr:row>
      <xdr:rowOff>52667</xdr:rowOff>
    </xdr:to>
    <xdr:pic>
      <xdr:nvPicPr>
        <xdr:cNvPr id="124" name="Gráfico 123" descr="Marca de insignia con relleno sólido">
          <a:extLst>
            <a:ext uri="{FF2B5EF4-FFF2-40B4-BE49-F238E27FC236}">
              <a16:creationId xmlns:a16="http://schemas.microsoft.com/office/drawing/2014/main" id="{1C653FC0-E952-44C0-824A-0F4DFB2C5B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2310110"/>
          <a:ext cx="251349" cy="254597"/>
        </a:xfrm>
        <a:prstGeom prst="rect">
          <a:avLst/>
        </a:prstGeom>
      </xdr:spPr>
    </xdr:pic>
    <xdr:clientData/>
  </xdr:twoCellAnchor>
  <xdr:twoCellAnchor editAs="oneCell">
    <xdr:from>
      <xdr:col>2</xdr:col>
      <xdr:colOff>0</xdr:colOff>
      <xdr:row>41</xdr:row>
      <xdr:rowOff>0</xdr:rowOff>
    </xdr:from>
    <xdr:to>
      <xdr:col>2</xdr:col>
      <xdr:colOff>251349</xdr:colOff>
      <xdr:row>41</xdr:row>
      <xdr:rowOff>254597</xdr:rowOff>
    </xdr:to>
    <xdr:pic>
      <xdr:nvPicPr>
        <xdr:cNvPr id="125" name="Gráfico 124" descr="Marca de insignia con relleno sólido">
          <a:extLst>
            <a:ext uri="{FF2B5EF4-FFF2-40B4-BE49-F238E27FC236}">
              <a16:creationId xmlns:a16="http://schemas.microsoft.com/office/drawing/2014/main" id="{D9C8022E-6F0A-4F54-A85D-512C141C64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2512040"/>
          <a:ext cx="251349" cy="254597"/>
        </a:xfrm>
        <a:prstGeom prst="rect">
          <a:avLst/>
        </a:prstGeom>
      </xdr:spPr>
    </xdr:pic>
    <xdr:clientData/>
  </xdr:twoCellAnchor>
  <xdr:twoCellAnchor editAs="oneCell">
    <xdr:from>
      <xdr:col>2</xdr:col>
      <xdr:colOff>0</xdr:colOff>
      <xdr:row>42</xdr:row>
      <xdr:rowOff>0</xdr:rowOff>
    </xdr:from>
    <xdr:to>
      <xdr:col>2</xdr:col>
      <xdr:colOff>251349</xdr:colOff>
      <xdr:row>42</xdr:row>
      <xdr:rowOff>254597</xdr:rowOff>
    </xdr:to>
    <xdr:pic>
      <xdr:nvPicPr>
        <xdr:cNvPr id="126" name="Gráfico 125" descr="Marca de insignia con relleno sólido">
          <a:extLst>
            <a:ext uri="{FF2B5EF4-FFF2-40B4-BE49-F238E27FC236}">
              <a16:creationId xmlns:a16="http://schemas.microsoft.com/office/drawing/2014/main" id="{A1FE4C30-596A-469A-A028-529CF77DD4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3114020"/>
          <a:ext cx="251349" cy="254597"/>
        </a:xfrm>
        <a:prstGeom prst="rect">
          <a:avLst/>
        </a:prstGeom>
      </xdr:spPr>
    </xdr:pic>
    <xdr:clientData/>
  </xdr:twoCellAnchor>
  <xdr:twoCellAnchor editAs="oneCell">
    <xdr:from>
      <xdr:col>2</xdr:col>
      <xdr:colOff>0</xdr:colOff>
      <xdr:row>43</xdr:row>
      <xdr:rowOff>0</xdr:rowOff>
    </xdr:from>
    <xdr:to>
      <xdr:col>2</xdr:col>
      <xdr:colOff>251349</xdr:colOff>
      <xdr:row>43</xdr:row>
      <xdr:rowOff>254597</xdr:rowOff>
    </xdr:to>
    <xdr:pic>
      <xdr:nvPicPr>
        <xdr:cNvPr id="127" name="Gráfico 126" descr="Marca de insignia con relleno sólido">
          <a:extLst>
            <a:ext uri="{FF2B5EF4-FFF2-40B4-BE49-F238E27FC236}">
              <a16:creationId xmlns:a16="http://schemas.microsoft.com/office/drawing/2014/main" id="{A9E5B969-DF89-42D4-BD7F-499733E6AB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3514070"/>
          <a:ext cx="251349" cy="254597"/>
        </a:xfrm>
        <a:prstGeom prst="rect">
          <a:avLst/>
        </a:prstGeom>
      </xdr:spPr>
    </xdr:pic>
    <xdr:clientData/>
  </xdr:twoCellAnchor>
  <xdr:twoCellAnchor editAs="oneCell">
    <xdr:from>
      <xdr:col>2</xdr:col>
      <xdr:colOff>0</xdr:colOff>
      <xdr:row>44</xdr:row>
      <xdr:rowOff>0</xdr:rowOff>
    </xdr:from>
    <xdr:to>
      <xdr:col>2</xdr:col>
      <xdr:colOff>251349</xdr:colOff>
      <xdr:row>45</xdr:row>
      <xdr:rowOff>52666</xdr:rowOff>
    </xdr:to>
    <xdr:pic>
      <xdr:nvPicPr>
        <xdr:cNvPr id="128" name="Gráfico 127" descr="Marca de insignia con relleno sólido">
          <a:extLst>
            <a:ext uri="{FF2B5EF4-FFF2-40B4-BE49-F238E27FC236}">
              <a16:creationId xmlns:a16="http://schemas.microsoft.com/office/drawing/2014/main" id="{BC3ABD6F-3CD1-4D0A-AFB7-CE1BEE6808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4314170"/>
          <a:ext cx="251349" cy="254597"/>
        </a:xfrm>
        <a:prstGeom prst="rect">
          <a:avLst/>
        </a:prstGeom>
      </xdr:spPr>
    </xdr:pic>
    <xdr:clientData/>
  </xdr:twoCellAnchor>
  <xdr:twoCellAnchor editAs="oneCell">
    <xdr:from>
      <xdr:col>2</xdr:col>
      <xdr:colOff>0</xdr:colOff>
      <xdr:row>45</xdr:row>
      <xdr:rowOff>0</xdr:rowOff>
    </xdr:from>
    <xdr:to>
      <xdr:col>2</xdr:col>
      <xdr:colOff>251349</xdr:colOff>
      <xdr:row>45</xdr:row>
      <xdr:rowOff>254597</xdr:rowOff>
    </xdr:to>
    <xdr:pic>
      <xdr:nvPicPr>
        <xdr:cNvPr id="129" name="Gráfico 128" descr="Marca de insignia con relleno sólido">
          <a:extLst>
            <a:ext uri="{FF2B5EF4-FFF2-40B4-BE49-F238E27FC236}">
              <a16:creationId xmlns:a16="http://schemas.microsoft.com/office/drawing/2014/main" id="{5DBD27DF-1340-4EF2-9DC3-AAD2EDED26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4516100"/>
          <a:ext cx="251349" cy="254597"/>
        </a:xfrm>
        <a:prstGeom prst="rect">
          <a:avLst/>
        </a:prstGeom>
      </xdr:spPr>
    </xdr:pic>
    <xdr:clientData/>
  </xdr:twoCellAnchor>
  <xdr:twoCellAnchor editAs="oneCell">
    <xdr:from>
      <xdr:col>2</xdr:col>
      <xdr:colOff>0</xdr:colOff>
      <xdr:row>46</xdr:row>
      <xdr:rowOff>0</xdr:rowOff>
    </xdr:from>
    <xdr:to>
      <xdr:col>2</xdr:col>
      <xdr:colOff>251349</xdr:colOff>
      <xdr:row>47</xdr:row>
      <xdr:rowOff>52666</xdr:rowOff>
    </xdr:to>
    <xdr:pic>
      <xdr:nvPicPr>
        <xdr:cNvPr id="130" name="Gráfico 129" descr="Marca de insignia con relleno sólido">
          <a:extLst>
            <a:ext uri="{FF2B5EF4-FFF2-40B4-BE49-F238E27FC236}">
              <a16:creationId xmlns:a16="http://schemas.microsoft.com/office/drawing/2014/main" id="{9CD81E9E-48A1-4121-A46C-5CC9D56001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4916150"/>
          <a:ext cx="251349" cy="254597"/>
        </a:xfrm>
        <a:prstGeom prst="rect">
          <a:avLst/>
        </a:prstGeom>
      </xdr:spPr>
    </xdr:pic>
    <xdr:clientData/>
  </xdr:twoCellAnchor>
  <xdr:twoCellAnchor editAs="oneCell">
    <xdr:from>
      <xdr:col>2</xdr:col>
      <xdr:colOff>0</xdr:colOff>
      <xdr:row>47</xdr:row>
      <xdr:rowOff>0</xdr:rowOff>
    </xdr:from>
    <xdr:to>
      <xdr:col>2</xdr:col>
      <xdr:colOff>251349</xdr:colOff>
      <xdr:row>48</xdr:row>
      <xdr:rowOff>52668</xdr:rowOff>
    </xdr:to>
    <xdr:pic>
      <xdr:nvPicPr>
        <xdr:cNvPr id="131" name="Gráfico 130" descr="Marca de insignia con relleno sólido">
          <a:extLst>
            <a:ext uri="{FF2B5EF4-FFF2-40B4-BE49-F238E27FC236}">
              <a16:creationId xmlns:a16="http://schemas.microsoft.com/office/drawing/2014/main" id="{BFCB3310-494C-4974-AD78-AB649C0DF3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5118080"/>
          <a:ext cx="251349" cy="254597"/>
        </a:xfrm>
        <a:prstGeom prst="rect">
          <a:avLst/>
        </a:prstGeom>
      </xdr:spPr>
    </xdr:pic>
    <xdr:clientData/>
  </xdr:twoCellAnchor>
  <xdr:oneCellAnchor>
    <xdr:from>
      <xdr:col>2</xdr:col>
      <xdr:colOff>0</xdr:colOff>
      <xdr:row>17</xdr:row>
      <xdr:rowOff>0</xdr:rowOff>
    </xdr:from>
    <xdr:ext cx="251349" cy="250356"/>
    <xdr:pic>
      <xdr:nvPicPr>
        <xdr:cNvPr id="132" name="Gráfico 131" descr="Marca de insignia con relleno sólido">
          <a:extLst>
            <a:ext uri="{FF2B5EF4-FFF2-40B4-BE49-F238E27FC236}">
              <a16:creationId xmlns:a16="http://schemas.microsoft.com/office/drawing/2014/main" id="{9DE987F8-8689-41D1-A7A7-70D9C80976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603325"/>
          <a:ext cx="251349" cy="250356"/>
        </a:xfrm>
        <a:prstGeom prst="rect">
          <a:avLst/>
        </a:prstGeom>
      </xdr:spPr>
    </xdr:pic>
    <xdr:clientData/>
  </xdr:oneCellAnchor>
  <xdr:oneCellAnchor>
    <xdr:from>
      <xdr:col>2</xdr:col>
      <xdr:colOff>0</xdr:colOff>
      <xdr:row>18</xdr:row>
      <xdr:rowOff>0</xdr:rowOff>
    </xdr:from>
    <xdr:ext cx="251349" cy="250356"/>
    <xdr:pic>
      <xdr:nvPicPr>
        <xdr:cNvPr id="133" name="Gráfico 132" descr="Marca de insignia con relleno sólido">
          <a:extLst>
            <a:ext uri="{FF2B5EF4-FFF2-40B4-BE49-F238E27FC236}">
              <a16:creationId xmlns:a16="http://schemas.microsoft.com/office/drawing/2014/main" id="{450C8C56-C71A-441F-90C2-96E389458C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18</xdr:row>
      <xdr:rowOff>0</xdr:rowOff>
    </xdr:from>
    <xdr:ext cx="251349" cy="250356"/>
    <xdr:pic>
      <xdr:nvPicPr>
        <xdr:cNvPr id="134" name="Gráfico 133" descr="Marca de insignia con relleno sólido">
          <a:extLst>
            <a:ext uri="{FF2B5EF4-FFF2-40B4-BE49-F238E27FC236}">
              <a16:creationId xmlns:a16="http://schemas.microsoft.com/office/drawing/2014/main" id="{0887A752-8ADE-4186-920B-7B107C2EBC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603325"/>
          <a:ext cx="251349" cy="250356"/>
        </a:xfrm>
        <a:prstGeom prst="rect">
          <a:avLst/>
        </a:prstGeom>
      </xdr:spPr>
    </xdr:pic>
    <xdr:clientData/>
  </xdr:oneCellAnchor>
  <xdr:oneCellAnchor>
    <xdr:from>
      <xdr:col>2</xdr:col>
      <xdr:colOff>0</xdr:colOff>
      <xdr:row>19</xdr:row>
      <xdr:rowOff>0</xdr:rowOff>
    </xdr:from>
    <xdr:ext cx="251349" cy="250356"/>
    <xdr:pic>
      <xdr:nvPicPr>
        <xdr:cNvPr id="135" name="Gráfico 134" descr="Marca de insignia con relleno sólido">
          <a:extLst>
            <a:ext uri="{FF2B5EF4-FFF2-40B4-BE49-F238E27FC236}">
              <a16:creationId xmlns:a16="http://schemas.microsoft.com/office/drawing/2014/main" id="{9106CBAF-7319-483F-A293-D16FFAB0B7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19</xdr:row>
      <xdr:rowOff>0</xdr:rowOff>
    </xdr:from>
    <xdr:ext cx="251349" cy="250356"/>
    <xdr:pic>
      <xdr:nvPicPr>
        <xdr:cNvPr id="136" name="Gráfico 135" descr="Marca de insignia con relleno sólido">
          <a:extLst>
            <a:ext uri="{FF2B5EF4-FFF2-40B4-BE49-F238E27FC236}">
              <a16:creationId xmlns:a16="http://schemas.microsoft.com/office/drawing/2014/main" id="{A1ABCCF9-6663-4E68-9D6B-6B2E057335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19</xdr:row>
      <xdr:rowOff>0</xdr:rowOff>
    </xdr:from>
    <xdr:ext cx="251349" cy="250356"/>
    <xdr:pic>
      <xdr:nvPicPr>
        <xdr:cNvPr id="137" name="Gráfico 136" descr="Marca de insignia con relleno sólido">
          <a:extLst>
            <a:ext uri="{FF2B5EF4-FFF2-40B4-BE49-F238E27FC236}">
              <a16:creationId xmlns:a16="http://schemas.microsoft.com/office/drawing/2014/main" id="{5967B4E1-F00E-4C4F-B77D-97C1225186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603325"/>
          <a:ext cx="251349" cy="250356"/>
        </a:xfrm>
        <a:prstGeom prst="rect">
          <a:avLst/>
        </a:prstGeom>
      </xdr:spPr>
    </xdr:pic>
    <xdr:clientData/>
  </xdr:oneCellAnchor>
  <xdr:oneCellAnchor>
    <xdr:from>
      <xdr:col>2</xdr:col>
      <xdr:colOff>0</xdr:colOff>
      <xdr:row>20</xdr:row>
      <xdr:rowOff>0</xdr:rowOff>
    </xdr:from>
    <xdr:ext cx="251349" cy="250356"/>
    <xdr:pic>
      <xdr:nvPicPr>
        <xdr:cNvPr id="138" name="Gráfico 137" descr="Marca de insignia con relleno sólido">
          <a:extLst>
            <a:ext uri="{FF2B5EF4-FFF2-40B4-BE49-F238E27FC236}">
              <a16:creationId xmlns:a16="http://schemas.microsoft.com/office/drawing/2014/main" id="{BEF9661B-AE80-41F6-9454-970FB77127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20</xdr:row>
      <xdr:rowOff>0</xdr:rowOff>
    </xdr:from>
    <xdr:ext cx="251349" cy="250356"/>
    <xdr:pic>
      <xdr:nvPicPr>
        <xdr:cNvPr id="139" name="Gráfico 138" descr="Marca de insignia con relleno sólido">
          <a:extLst>
            <a:ext uri="{FF2B5EF4-FFF2-40B4-BE49-F238E27FC236}">
              <a16:creationId xmlns:a16="http://schemas.microsoft.com/office/drawing/2014/main" id="{82B771F5-9CA0-4551-89D0-E3B74C8643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22</xdr:row>
      <xdr:rowOff>0</xdr:rowOff>
    </xdr:from>
    <xdr:ext cx="251349" cy="250356"/>
    <xdr:pic>
      <xdr:nvPicPr>
        <xdr:cNvPr id="140" name="Gráfico 139" descr="Marca de insignia con relleno sólido">
          <a:extLst>
            <a:ext uri="{FF2B5EF4-FFF2-40B4-BE49-F238E27FC236}">
              <a16:creationId xmlns:a16="http://schemas.microsoft.com/office/drawing/2014/main" id="{D4EFBBF5-0EF4-47BA-A563-58BD594C98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23</xdr:row>
      <xdr:rowOff>0</xdr:rowOff>
    </xdr:from>
    <xdr:ext cx="251349" cy="250355"/>
    <xdr:pic>
      <xdr:nvPicPr>
        <xdr:cNvPr id="141" name="Gráfico 140" descr="Marca de insignia con relleno sólido">
          <a:extLst>
            <a:ext uri="{FF2B5EF4-FFF2-40B4-BE49-F238E27FC236}">
              <a16:creationId xmlns:a16="http://schemas.microsoft.com/office/drawing/2014/main" id="{740EDB99-0DCB-478B-83C1-6D5FD944BC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23</xdr:row>
      <xdr:rowOff>0</xdr:rowOff>
    </xdr:from>
    <xdr:ext cx="251349" cy="250356"/>
    <xdr:pic>
      <xdr:nvPicPr>
        <xdr:cNvPr id="142" name="Gráfico 141" descr="Marca de insignia con relleno sólido">
          <a:extLst>
            <a:ext uri="{FF2B5EF4-FFF2-40B4-BE49-F238E27FC236}">
              <a16:creationId xmlns:a16="http://schemas.microsoft.com/office/drawing/2014/main" id="{587EF124-CE9A-487C-BD43-029AAAC0CC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24</xdr:row>
      <xdr:rowOff>0</xdr:rowOff>
    </xdr:from>
    <xdr:ext cx="251349" cy="250355"/>
    <xdr:pic>
      <xdr:nvPicPr>
        <xdr:cNvPr id="143" name="Gráfico 142" descr="Marca de insignia con relleno sólido">
          <a:extLst>
            <a:ext uri="{FF2B5EF4-FFF2-40B4-BE49-F238E27FC236}">
              <a16:creationId xmlns:a16="http://schemas.microsoft.com/office/drawing/2014/main" id="{7CFE01CC-BCFB-401B-9E10-179D0A6A15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24</xdr:row>
      <xdr:rowOff>0</xdr:rowOff>
    </xdr:from>
    <xdr:ext cx="251349" cy="250356"/>
    <xdr:pic>
      <xdr:nvPicPr>
        <xdr:cNvPr id="144" name="Gráfico 143" descr="Marca de insignia con relleno sólido">
          <a:extLst>
            <a:ext uri="{FF2B5EF4-FFF2-40B4-BE49-F238E27FC236}">
              <a16:creationId xmlns:a16="http://schemas.microsoft.com/office/drawing/2014/main" id="{F1E062F9-49A2-4C36-B867-7829423553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24</xdr:row>
      <xdr:rowOff>0</xdr:rowOff>
    </xdr:from>
    <xdr:ext cx="251349" cy="250356"/>
    <xdr:pic>
      <xdr:nvPicPr>
        <xdr:cNvPr id="145" name="Gráfico 144" descr="Marca de insignia con relleno sólido">
          <a:extLst>
            <a:ext uri="{FF2B5EF4-FFF2-40B4-BE49-F238E27FC236}">
              <a16:creationId xmlns:a16="http://schemas.microsoft.com/office/drawing/2014/main" id="{CD0D6D39-51CD-4498-936A-7CED8BA4D3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25</xdr:row>
      <xdr:rowOff>0</xdr:rowOff>
    </xdr:from>
    <xdr:ext cx="251349" cy="250355"/>
    <xdr:pic>
      <xdr:nvPicPr>
        <xdr:cNvPr id="146" name="Gráfico 145" descr="Marca de insignia con relleno sólido">
          <a:extLst>
            <a:ext uri="{FF2B5EF4-FFF2-40B4-BE49-F238E27FC236}">
              <a16:creationId xmlns:a16="http://schemas.microsoft.com/office/drawing/2014/main" id="{5E7F146B-6EA4-4626-B1B7-DD018D3EFE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25</xdr:row>
      <xdr:rowOff>0</xdr:rowOff>
    </xdr:from>
    <xdr:ext cx="251349" cy="250356"/>
    <xdr:pic>
      <xdr:nvPicPr>
        <xdr:cNvPr id="147" name="Gráfico 146" descr="Marca de insignia con relleno sólido">
          <a:extLst>
            <a:ext uri="{FF2B5EF4-FFF2-40B4-BE49-F238E27FC236}">
              <a16:creationId xmlns:a16="http://schemas.microsoft.com/office/drawing/2014/main" id="{4B039928-37F1-4C82-BEBD-0EE02CF0D6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25</xdr:row>
      <xdr:rowOff>0</xdr:rowOff>
    </xdr:from>
    <xdr:ext cx="251349" cy="250356"/>
    <xdr:pic>
      <xdr:nvPicPr>
        <xdr:cNvPr id="148" name="Gráfico 147" descr="Marca de insignia con relleno sólido">
          <a:extLst>
            <a:ext uri="{FF2B5EF4-FFF2-40B4-BE49-F238E27FC236}">
              <a16:creationId xmlns:a16="http://schemas.microsoft.com/office/drawing/2014/main" id="{B39EDD50-313C-412A-B3FE-8D02D4912B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26</xdr:row>
      <xdr:rowOff>0</xdr:rowOff>
    </xdr:from>
    <xdr:ext cx="251349" cy="250355"/>
    <xdr:pic>
      <xdr:nvPicPr>
        <xdr:cNvPr id="149" name="Gráfico 148" descr="Marca de insignia con relleno sólido">
          <a:extLst>
            <a:ext uri="{FF2B5EF4-FFF2-40B4-BE49-F238E27FC236}">
              <a16:creationId xmlns:a16="http://schemas.microsoft.com/office/drawing/2014/main" id="{E80742EF-9C2A-4616-81F8-662F3025FF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26</xdr:row>
      <xdr:rowOff>0</xdr:rowOff>
    </xdr:from>
    <xdr:ext cx="251349" cy="250356"/>
    <xdr:pic>
      <xdr:nvPicPr>
        <xdr:cNvPr id="150" name="Gráfico 149" descr="Marca de insignia con relleno sólido">
          <a:extLst>
            <a:ext uri="{FF2B5EF4-FFF2-40B4-BE49-F238E27FC236}">
              <a16:creationId xmlns:a16="http://schemas.microsoft.com/office/drawing/2014/main" id="{418DFE09-C0E8-4698-A5AD-31EFF12DC8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26</xdr:row>
      <xdr:rowOff>0</xdr:rowOff>
    </xdr:from>
    <xdr:ext cx="251349" cy="250356"/>
    <xdr:pic>
      <xdr:nvPicPr>
        <xdr:cNvPr id="151" name="Gráfico 150" descr="Marca de insignia con relleno sólido">
          <a:extLst>
            <a:ext uri="{FF2B5EF4-FFF2-40B4-BE49-F238E27FC236}">
              <a16:creationId xmlns:a16="http://schemas.microsoft.com/office/drawing/2014/main" id="{7E7E4AB2-9439-4494-96EB-BD8EDB9950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27</xdr:row>
      <xdr:rowOff>0</xdr:rowOff>
    </xdr:from>
    <xdr:ext cx="251349" cy="250355"/>
    <xdr:pic>
      <xdr:nvPicPr>
        <xdr:cNvPr id="152" name="Gráfico 151" descr="Marca de insignia con relleno sólido">
          <a:extLst>
            <a:ext uri="{FF2B5EF4-FFF2-40B4-BE49-F238E27FC236}">
              <a16:creationId xmlns:a16="http://schemas.microsoft.com/office/drawing/2014/main" id="{B87D10D7-5C3B-4CCE-B470-1469958C73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27</xdr:row>
      <xdr:rowOff>0</xdr:rowOff>
    </xdr:from>
    <xdr:ext cx="251349" cy="250356"/>
    <xdr:pic>
      <xdr:nvPicPr>
        <xdr:cNvPr id="153" name="Gráfico 152" descr="Marca de insignia con relleno sólido">
          <a:extLst>
            <a:ext uri="{FF2B5EF4-FFF2-40B4-BE49-F238E27FC236}">
              <a16:creationId xmlns:a16="http://schemas.microsoft.com/office/drawing/2014/main" id="{FCA32273-8CCB-4B4C-98B4-63F9D450AC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27</xdr:row>
      <xdr:rowOff>0</xdr:rowOff>
    </xdr:from>
    <xdr:ext cx="251349" cy="250356"/>
    <xdr:pic>
      <xdr:nvPicPr>
        <xdr:cNvPr id="154" name="Gráfico 153" descr="Marca de insignia con relleno sólido">
          <a:extLst>
            <a:ext uri="{FF2B5EF4-FFF2-40B4-BE49-F238E27FC236}">
              <a16:creationId xmlns:a16="http://schemas.microsoft.com/office/drawing/2014/main" id="{8E434748-0791-46CC-A9B8-167673126D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28</xdr:row>
      <xdr:rowOff>0</xdr:rowOff>
    </xdr:from>
    <xdr:ext cx="251349" cy="250355"/>
    <xdr:pic>
      <xdr:nvPicPr>
        <xdr:cNvPr id="155" name="Gráfico 154" descr="Marca de insignia con relleno sólido">
          <a:extLst>
            <a:ext uri="{FF2B5EF4-FFF2-40B4-BE49-F238E27FC236}">
              <a16:creationId xmlns:a16="http://schemas.microsoft.com/office/drawing/2014/main" id="{333C70EB-617F-4114-9AC6-5044F19A58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28</xdr:row>
      <xdr:rowOff>0</xdr:rowOff>
    </xdr:from>
    <xdr:ext cx="251349" cy="250356"/>
    <xdr:pic>
      <xdr:nvPicPr>
        <xdr:cNvPr id="156" name="Gráfico 155" descr="Marca de insignia con relleno sólido">
          <a:extLst>
            <a:ext uri="{FF2B5EF4-FFF2-40B4-BE49-F238E27FC236}">
              <a16:creationId xmlns:a16="http://schemas.microsoft.com/office/drawing/2014/main" id="{276BB959-9590-4B25-A934-04CB6D57CA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28</xdr:row>
      <xdr:rowOff>0</xdr:rowOff>
    </xdr:from>
    <xdr:ext cx="251349" cy="250356"/>
    <xdr:pic>
      <xdr:nvPicPr>
        <xdr:cNvPr id="157" name="Gráfico 156" descr="Marca de insignia con relleno sólido">
          <a:extLst>
            <a:ext uri="{FF2B5EF4-FFF2-40B4-BE49-F238E27FC236}">
              <a16:creationId xmlns:a16="http://schemas.microsoft.com/office/drawing/2014/main" id="{758077D6-4114-4B24-859A-D9655B086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29</xdr:row>
      <xdr:rowOff>0</xdr:rowOff>
    </xdr:from>
    <xdr:ext cx="251349" cy="250355"/>
    <xdr:pic>
      <xdr:nvPicPr>
        <xdr:cNvPr id="158" name="Gráfico 157" descr="Marca de insignia con relleno sólido">
          <a:extLst>
            <a:ext uri="{FF2B5EF4-FFF2-40B4-BE49-F238E27FC236}">
              <a16:creationId xmlns:a16="http://schemas.microsoft.com/office/drawing/2014/main" id="{D493AD5F-6C87-42BA-892E-0425B36D0E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29</xdr:row>
      <xdr:rowOff>0</xdr:rowOff>
    </xdr:from>
    <xdr:ext cx="251349" cy="250356"/>
    <xdr:pic>
      <xdr:nvPicPr>
        <xdr:cNvPr id="159" name="Gráfico 158" descr="Marca de insignia con relleno sólido">
          <a:extLst>
            <a:ext uri="{FF2B5EF4-FFF2-40B4-BE49-F238E27FC236}">
              <a16:creationId xmlns:a16="http://schemas.microsoft.com/office/drawing/2014/main" id="{466B844F-C445-46DA-B059-6E2CE361C2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twoCellAnchor editAs="oneCell">
    <xdr:from>
      <xdr:col>0</xdr:col>
      <xdr:colOff>0</xdr:colOff>
      <xdr:row>0</xdr:row>
      <xdr:rowOff>0</xdr:rowOff>
    </xdr:from>
    <xdr:to>
      <xdr:col>1</xdr:col>
      <xdr:colOff>655607</xdr:colOff>
      <xdr:row>5</xdr:row>
      <xdr:rowOff>173607</xdr:rowOff>
    </xdr:to>
    <xdr:pic>
      <xdr:nvPicPr>
        <xdr:cNvPr id="2" name="Imagen 1" descr="Logotipo&#10;&#10;Descripción generada automáticamente">
          <a:extLst>
            <a:ext uri="{FF2B5EF4-FFF2-40B4-BE49-F238E27FC236}">
              <a16:creationId xmlns:a16="http://schemas.microsoft.com/office/drawing/2014/main" id="{31DF844B-5BD6-410D-89DB-AFA6E1220E88}"/>
            </a:ext>
          </a:extLst>
        </xdr:cNvPr>
        <xdr:cNvPicPr>
          <a:picLocks noChangeAspect="1"/>
        </xdr:cNvPicPr>
      </xdr:nvPicPr>
      <xdr:blipFill>
        <a:blip xmlns:r="http://schemas.openxmlformats.org/officeDocument/2006/relationships" r:embed="rId3"/>
        <a:stretch>
          <a:fillRect/>
        </a:stretch>
      </xdr:blipFill>
      <xdr:spPr>
        <a:xfrm>
          <a:off x="0" y="0"/>
          <a:ext cx="1104899" cy="1162050"/>
        </a:xfrm>
        <a:prstGeom prst="rect">
          <a:avLst/>
        </a:prstGeom>
      </xdr:spPr>
    </xdr:pic>
    <xdr:clientData/>
  </xdr:twoCellAnchor>
  <xdr:twoCellAnchor editAs="oneCell">
    <xdr:from>
      <xdr:col>1</xdr:col>
      <xdr:colOff>665134</xdr:colOff>
      <xdr:row>0</xdr:row>
      <xdr:rowOff>0</xdr:rowOff>
    </xdr:from>
    <xdr:to>
      <xdr:col>1</xdr:col>
      <xdr:colOff>2255808</xdr:colOff>
      <xdr:row>5</xdr:row>
      <xdr:rowOff>164082</xdr:rowOff>
    </xdr:to>
    <xdr:pic>
      <xdr:nvPicPr>
        <xdr:cNvPr id="4" name="Imagen 3" descr="Texto&#10;&#10;Descripción generada automáticamente">
          <a:extLst>
            <a:ext uri="{FF2B5EF4-FFF2-40B4-BE49-F238E27FC236}">
              <a16:creationId xmlns:a16="http://schemas.microsoft.com/office/drawing/2014/main" id="{E6D0E9F8-C669-43F2-9531-7C3159B56014}"/>
            </a:ext>
          </a:extLst>
        </xdr:cNvPr>
        <xdr:cNvPicPr>
          <a:picLocks noChangeAspect="1"/>
        </xdr:cNvPicPr>
      </xdr:nvPicPr>
      <xdr:blipFill>
        <a:blip xmlns:r="http://schemas.openxmlformats.org/officeDocument/2006/relationships" r:embed="rId4"/>
        <a:stretch>
          <a:fillRect/>
        </a:stretch>
      </xdr:blipFill>
      <xdr:spPr>
        <a:xfrm>
          <a:off x="1114426" y="0"/>
          <a:ext cx="1590674" cy="1152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219075</xdr:colOff>
      <xdr:row>0</xdr:row>
      <xdr:rowOff>0</xdr:rowOff>
    </xdr:from>
    <xdr:to>
      <xdr:col>9</xdr:col>
      <xdr:colOff>561975</xdr:colOff>
      <xdr:row>4</xdr:row>
      <xdr:rowOff>114300</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801A6AFB-3646-4DA6-9C3E-EAC67170ED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10750" y="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238125</xdr:colOff>
      <xdr:row>3</xdr:row>
      <xdr:rowOff>57148</xdr:rowOff>
    </xdr:from>
    <xdr:to>
      <xdr:col>9</xdr:col>
      <xdr:colOff>581025</xdr:colOff>
      <xdr:row>4</xdr:row>
      <xdr:rowOff>85723</xdr:rowOff>
    </xdr:to>
    <xdr:sp macro="" textlink="">
      <xdr:nvSpPr>
        <xdr:cNvPr id="7" name="CuadroTexto 6">
          <a:extLst>
            <a:ext uri="{FF2B5EF4-FFF2-40B4-BE49-F238E27FC236}">
              <a16:creationId xmlns:a16="http://schemas.microsoft.com/office/drawing/2014/main" id="{12860B64-652E-4624-AF67-D437F49BE5E3}"/>
            </a:ext>
          </a:extLst>
        </xdr:cNvPr>
        <xdr:cNvSpPr txBox="1"/>
      </xdr:nvSpPr>
      <xdr:spPr>
        <a:xfrm>
          <a:off x="9829800" y="80009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17</xdr:col>
      <xdr:colOff>685800</xdr:colOff>
      <xdr:row>17</xdr:row>
      <xdr:rowOff>219075</xdr:rowOff>
    </xdr:from>
    <xdr:to>
      <xdr:col>26</xdr:col>
      <xdr:colOff>0</xdr:colOff>
      <xdr:row>45</xdr:row>
      <xdr:rowOff>28575</xdr:rowOff>
    </xdr:to>
    <xdr:pic>
      <xdr:nvPicPr>
        <xdr:cNvPr id="15" name="Imagen 14">
          <a:extLst>
            <a:ext uri="{FF2B5EF4-FFF2-40B4-BE49-F238E27FC236}">
              <a16:creationId xmlns:a16="http://schemas.microsoft.com/office/drawing/2014/main" id="{7026046C-6D92-6841-CE6A-D050744CE12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35475" y="4752975"/>
          <a:ext cx="6172200" cy="800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190500</xdr:colOff>
      <xdr:row>16</xdr:row>
      <xdr:rowOff>228600</xdr:rowOff>
    </xdr:from>
    <xdr:to>
      <xdr:col>35</xdr:col>
      <xdr:colOff>276225</xdr:colOff>
      <xdr:row>45</xdr:row>
      <xdr:rowOff>171450</xdr:rowOff>
    </xdr:to>
    <xdr:pic>
      <xdr:nvPicPr>
        <xdr:cNvPr id="16" name="Imagen 15">
          <a:extLst>
            <a:ext uri="{FF2B5EF4-FFF2-40B4-BE49-F238E27FC236}">
              <a16:creationId xmlns:a16="http://schemas.microsoft.com/office/drawing/2014/main" id="{6D9E9D75-21F1-8BA9-504E-ADD06E4239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260175" y="4514850"/>
          <a:ext cx="6181725" cy="851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15</xdr:row>
      <xdr:rowOff>9525</xdr:rowOff>
    </xdr:from>
    <xdr:to>
      <xdr:col>2</xdr:col>
      <xdr:colOff>1541080</xdr:colOff>
      <xdr:row>33</xdr:row>
      <xdr:rowOff>114300</xdr:rowOff>
    </xdr:to>
    <xdr:pic>
      <xdr:nvPicPr>
        <xdr:cNvPr id="5" name="Imagen 4" descr="Interfaz de usuario gráfica, Texto, Aplicación, Word&#10;&#10;Descripción generada automáticamente">
          <a:extLst>
            <a:ext uri="{FF2B5EF4-FFF2-40B4-BE49-F238E27FC236}">
              <a16:creationId xmlns:a16="http://schemas.microsoft.com/office/drawing/2014/main" id="{1EEE8AE3-7401-E966-F8E3-F09A5552D741}"/>
            </a:ext>
          </a:extLst>
        </xdr:cNvPr>
        <xdr:cNvPicPr>
          <a:picLocks noChangeAspect="1"/>
        </xdr:cNvPicPr>
      </xdr:nvPicPr>
      <xdr:blipFill rotWithShape="1">
        <a:blip xmlns:r="http://schemas.openxmlformats.org/officeDocument/2006/relationships" r:embed="rId5"/>
        <a:srcRect l="39428" t="11681" r="23927" b="7673"/>
        <a:stretch/>
      </xdr:blipFill>
      <xdr:spPr bwMode="auto">
        <a:xfrm>
          <a:off x="123825" y="3571875"/>
          <a:ext cx="4093780" cy="50673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1752600</xdr:colOff>
      <xdr:row>14</xdr:row>
      <xdr:rowOff>180975</xdr:rowOff>
    </xdr:from>
    <xdr:to>
      <xdr:col>6</xdr:col>
      <xdr:colOff>442226</xdr:colOff>
      <xdr:row>33</xdr:row>
      <xdr:rowOff>152400</xdr:rowOff>
    </xdr:to>
    <xdr:pic>
      <xdr:nvPicPr>
        <xdr:cNvPr id="8" name="Imagen 7" descr="Interfaz de usuario gráfica, Texto, Aplicación, Word&#10;&#10;Descripción generada automáticamente">
          <a:extLst>
            <a:ext uri="{FF2B5EF4-FFF2-40B4-BE49-F238E27FC236}">
              <a16:creationId xmlns:a16="http://schemas.microsoft.com/office/drawing/2014/main" id="{64FDED76-E5EF-5B57-54FB-8E78DD43079B}"/>
            </a:ext>
          </a:extLst>
        </xdr:cNvPr>
        <xdr:cNvPicPr>
          <a:picLocks noChangeAspect="1"/>
        </xdr:cNvPicPr>
      </xdr:nvPicPr>
      <xdr:blipFill rotWithShape="1">
        <a:blip xmlns:r="http://schemas.openxmlformats.org/officeDocument/2006/relationships" r:embed="rId6"/>
        <a:srcRect l="39054" t="12130" r="23674" b="6765"/>
        <a:stretch/>
      </xdr:blipFill>
      <xdr:spPr bwMode="auto">
        <a:xfrm>
          <a:off x="4429125" y="3495675"/>
          <a:ext cx="4233176" cy="51816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34</xdr:row>
      <xdr:rowOff>0</xdr:rowOff>
    </xdr:from>
    <xdr:to>
      <xdr:col>2</xdr:col>
      <xdr:colOff>1628775</xdr:colOff>
      <xdr:row>53</xdr:row>
      <xdr:rowOff>361950</xdr:rowOff>
    </xdr:to>
    <xdr:pic>
      <xdr:nvPicPr>
        <xdr:cNvPr id="9" name="Imagen 8" descr="Interfaz de usuario gráfica, Texto, Aplicación, Word&#10;&#10;Descripción generada automáticamente">
          <a:extLst>
            <a:ext uri="{FF2B5EF4-FFF2-40B4-BE49-F238E27FC236}">
              <a16:creationId xmlns:a16="http://schemas.microsoft.com/office/drawing/2014/main" id="{42E2E0F6-38F6-1525-256D-E55CEA54CAAE}"/>
            </a:ext>
          </a:extLst>
        </xdr:cNvPr>
        <xdr:cNvPicPr>
          <a:picLocks noChangeAspect="1"/>
        </xdr:cNvPicPr>
      </xdr:nvPicPr>
      <xdr:blipFill rotWithShape="1">
        <a:blip xmlns:r="http://schemas.openxmlformats.org/officeDocument/2006/relationships" r:embed="rId7"/>
        <a:srcRect l="40318" t="12130" r="24559" b="8562"/>
        <a:stretch/>
      </xdr:blipFill>
      <xdr:spPr bwMode="auto">
        <a:xfrm>
          <a:off x="0" y="8905875"/>
          <a:ext cx="4305300" cy="60769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1619250</xdr:colOff>
      <xdr:row>34</xdr:row>
      <xdr:rowOff>352425</xdr:rowOff>
    </xdr:from>
    <xdr:to>
      <xdr:col>6</xdr:col>
      <xdr:colOff>906059</xdr:colOff>
      <xdr:row>54</xdr:row>
      <xdr:rowOff>247650</xdr:rowOff>
    </xdr:to>
    <xdr:pic>
      <xdr:nvPicPr>
        <xdr:cNvPr id="10" name="Imagen 9" descr="Interfaz de usuario gráfica&#10;&#10;Descripción generada automáticamente">
          <a:extLst>
            <a:ext uri="{FF2B5EF4-FFF2-40B4-BE49-F238E27FC236}">
              <a16:creationId xmlns:a16="http://schemas.microsoft.com/office/drawing/2014/main" id="{9674327D-0984-7ACA-A0F3-DD60B4D1FFB8}"/>
            </a:ext>
          </a:extLst>
        </xdr:cNvPr>
        <xdr:cNvPicPr>
          <a:picLocks noChangeAspect="1"/>
        </xdr:cNvPicPr>
      </xdr:nvPicPr>
      <xdr:blipFill rotWithShape="1">
        <a:blip xmlns:r="http://schemas.openxmlformats.org/officeDocument/2006/relationships" r:embed="rId8"/>
        <a:srcRect l="38169" t="12129" r="24432" b="5418"/>
        <a:stretch/>
      </xdr:blipFill>
      <xdr:spPr bwMode="auto">
        <a:xfrm>
          <a:off x="4295775" y="9258300"/>
          <a:ext cx="4830359" cy="59912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923925</xdr:colOff>
      <xdr:row>54</xdr:row>
      <xdr:rowOff>342900</xdr:rowOff>
    </xdr:from>
    <xdr:to>
      <xdr:col>4</xdr:col>
      <xdr:colOff>142875</xdr:colOff>
      <xdr:row>77</xdr:row>
      <xdr:rowOff>3608</xdr:rowOff>
    </xdr:to>
    <xdr:pic>
      <xdr:nvPicPr>
        <xdr:cNvPr id="11" name="Imagen 10" descr="Interfaz de usuario gráfica, Aplicación, Word&#10;&#10;Descripción generada automáticamente">
          <a:extLst>
            <a:ext uri="{FF2B5EF4-FFF2-40B4-BE49-F238E27FC236}">
              <a16:creationId xmlns:a16="http://schemas.microsoft.com/office/drawing/2014/main" id="{03DA5FBC-9C2A-D4CB-A87E-DBD634830F9A}"/>
            </a:ext>
          </a:extLst>
        </xdr:cNvPr>
        <xdr:cNvPicPr>
          <a:picLocks noChangeAspect="1"/>
        </xdr:cNvPicPr>
      </xdr:nvPicPr>
      <xdr:blipFill rotWithShape="1">
        <a:blip xmlns:r="http://schemas.openxmlformats.org/officeDocument/2006/relationships" r:embed="rId9"/>
        <a:srcRect l="39054" t="13028" r="24179" b="3844"/>
        <a:stretch/>
      </xdr:blipFill>
      <xdr:spPr bwMode="auto">
        <a:xfrm>
          <a:off x="2028825" y="15344775"/>
          <a:ext cx="4076700" cy="518520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0</xdr:row>
      <xdr:rowOff>38100</xdr:rowOff>
    </xdr:from>
    <xdr:to>
      <xdr:col>0</xdr:col>
      <xdr:colOff>1104899</xdr:colOff>
      <xdr:row>4</xdr:row>
      <xdr:rowOff>209550</xdr:rowOff>
    </xdr:to>
    <xdr:pic>
      <xdr:nvPicPr>
        <xdr:cNvPr id="2" name="Imagen 1" descr="Logotipo&#10;&#10;Descripción generada automáticamente">
          <a:extLst>
            <a:ext uri="{FF2B5EF4-FFF2-40B4-BE49-F238E27FC236}">
              <a16:creationId xmlns:a16="http://schemas.microsoft.com/office/drawing/2014/main" id="{C47A0769-E9DC-4F75-8AE5-6A51CD92B8C1}"/>
            </a:ext>
          </a:extLst>
        </xdr:cNvPr>
        <xdr:cNvPicPr>
          <a:picLocks noChangeAspect="1"/>
        </xdr:cNvPicPr>
      </xdr:nvPicPr>
      <xdr:blipFill>
        <a:blip xmlns:r="http://schemas.openxmlformats.org/officeDocument/2006/relationships" r:embed="rId10"/>
        <a:stretch>
          <a:fillRect/>
        </a:stretch>
      </xdr:blipFill>
      <xdr:spPr>
        <a:xfrm>
          <a:off x="0" y="38100"/>
          <a:ext cx="1104899" cy="1162050"/>
        </a:xfrm>
        <a:prstGeom prst="rect">
          <a:avLst/>
        </a:prstGeom>
      </xdr:spPr>
    </xdr:pic>
    <xdr:clientData/>
  </xdr:twoCellAnchor>
  <xdr:twoCellAnchor editAs="oneCell">
    <xdr:from>
      <xdr:col>1</xdr:col>
      <xdr:colOff>9526</xdr:colOff>
      <xdr:row>0</xdr:row>
      <xdr:rowOff>38100</xdr:rowOff>
    </xdr:from>
    <xdr:to>
      <xdr:col>2</xdr:col>
      <xdr:colOff>28575</xdr:colOff>
      <xdr:row>4</xdr:row>
      <xdr:rowOff>200025</xdr:rowOff>
    </xdr:to>
    <xdr:pic>
      <xdr:nvPicPr>
        <xdr:cNvPr id="4" name="Imagen 3" descr="Texto&#10;&#10;Descripción generada automáticamente">
          <a:extLst>
            <a:ext uri="{FF2B5EF4-FFF2-40B4-BE49-F238E27FC236}">
              <a16:creationId xmlns:a16="http://schemas.microsoft.com/office/drawing/2014/main" id="{FBD84559-D02C-449A-A4F2-DB615086B1CE}"/>
            </a:ext>
          </a:extLst>
        </xdr:cNvPr>
        <xdr:cNvPicPr>
          <a:picLocks noChangeAspect="1"/>
        </xdr:cNvPicPr>
      </xdr:nvPicPr>
      <xdr:blipFill>
        <a:blip xmlns:r="http://schemas.openxmlformats.org/officeDocument/2006/relationships" r:embed="rId11"/>
        <a:stretch>
          <a:fillRect/>
        </a:stretch>
      </xdr:blipFill>
      <xdr:spPr>
        <a:xfrm>
          <a:off x="1114426" y="38100"/>
          <a:ext cx="1590674" cy="1152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675968</xdr:colOff>
      <xdr:row>10</xdr:row>
      <xdr:rowOff>1</xdr:rowOff>
    </xdr:from>
    <xdr:to>
      <xdr:col>15</xdr:col>
      <xdr:colOff>30727</xdr:colOff>
      <xdr:row>53</xdr:row>
      <xdr:rowOff>76814</xdr:rowOff>
    </xdr:to>
    <xdr:pic>
      <xdr:nvPicPr>
        <xdr:cNvPr id="4" name="Imagen 3" descr="Imagen que contiene Diagrama&#10;&#10;Descripción generada automáticamente">
          <a:extLst>
            <a:ext uri="{FF2B5EF4-FFF2-40B4-BE49-F238E27FC236}">
              <a16:creationId xmlns:a16="http://schemas.microsoft.com/office/drawing/2014/main" id="{4547AA76-8D49-EA77-60AE-2C5D8918935E}"/>
            </a:ext>
          </a:extLst>
        </xdr:cNvPr>
        <xdr:cNvPicPr>
          <a:picLocks noChangeAspect="1"/>
        </xdr:cNvPicPr>
      </xdr:nvPicPr>
      <xdr:blipFill rotWithShape="1">
        <a:blip xmlns:r="http://schemas.openxmlformats.org/officeDocument/2006/relationships" r:embed="rId1"/>
        <a:srcRect l="12839" t="13655" r="28134" b="6048"/>
        <a:stretch/>
      </xdr:blipFill>
      <xdr:spPr>
        <a:xfrm>
          <a:off x="675968" y="1520928"/>
          <a:ext cx="10876936" cy="8004072"/>
        </a:xfrm>
        <a:prstGeom prst="rect">
          <a:avLst/>
        </a:prstGeom>
      </xdr:spPr>
    </xdr:pic>
    <xdr:clientData/>
  </xdr:twoCellAnchor>
  <xdr:twoCellAnchor editAs="oneCell">
    <xdr:from>
      <xdr:col>15</xdr:col>
      <xdr:colOff>305697</xdr:colOff>
      <xdr:row>0</xdr:row>
      <xdr:rowOff>0</xdr:rowOff>
    </xdr:from>
    <xdr:to>
      <xdr:col>16</xdr:col>
      <xdr:colOff>644218</xdr:colOff>
      <xdr:row>5</xdr:row>
      <xdr:rowOff>174297</xdr:rowOff>
    </xdr:to>
    <xdr:pic>
      <xdr:nvPicPr>
        <xdr:cNvPr id="9" name="Imagen 8"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65FD742C-5796-469B-9D78-E0C68F79E4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801387" y="0"/>
          <a:ext cx="1104900" cy="1104900"/>
        </a:xfrm>
        <a:prstGeom prst="rect">
          <a:avLst/>
        </a:prstGeom>
        <a:solidFill>
          <a:srgbClr val="92D050"/>
        </a:solidFill>
      </xdr:spPr>
    </xdr:pic>
    <xdr:clientData/>
  </xdr:twoCellAnchor>
  <xdr:twoCellAnchor>
    <xdr:from>
      <xdr:col>15</xdr:col>
      <xdr:colOff>302850</xdr:colOff>
      <xdr:row>6</xdr:row>
      <xdr:rowOff>87584</xdr:rowOff>
    </xdr:from>
    <xdr:to>
      <xdr:col>16</xdr:col>
      <xdr:colOff>641371</xdr:colOff>
      <xdr:row>7</xdr:row>
      <xdr:rowOff>177689</xdr:rowOff>
    </xdr:to>
    <xdr:sp macro="" textlink="">
      <xdr:nvSpPr>
        <xdr:cNvPr id="10" name="CuadroTexto 9">
          <a:extLst>
            <a:ext uri="{FF2B5EF4-FFF2-40B4-BE49-F238E27FC236}">
              <a16:creationId xmlns:a16="http://schemas.microsoft.com/office/drawing/2014/main" id="{E770ACB9-8AFF-42AB-877F-BA6040622A74}"/>
            </a:ext>
          </a:extLst>
        </xdr:cNvPr>
        <xdr:cNvSpPr txBox="1"/>
      </xdr:nvSpPr>
      <xdr:spPr>
        <a:xfrm>
          <a:off x="11798540" y="832067"/>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11</xdr:col>
      <xdr:colOff>569311</xdr:colOff>
      <xdr:row>0</xdr:row>
      <xdr:rowOff>10949</xdr:rowOff>
    </xdr:from>
    <xdr:to>
      <xdr:col>13</xdr:col>
      <xdr:colOff>141451</xdr:colOff>
      <xdr:row>6</xdr:row>
      <xdr:rowOff>56275</xdr:rowOff>
    </xdr:to>
    <xdr:pic>
      <xdr:nvPicPr>
        <xdr:cNvPr id="2" name="Imagen 1" descr="Logotipo&#10;&#10;Descripción generada automáticamente">
          <a:extLst>
            <a:ext uri="{FF2B5EF4-FFF2-40B4-BE49-F238E27FC236}">
              <a16:creationId xmlns:a16="http://schemas.microsoft.com/office/drawing/2014/main" id="{933C8788-8A84-4C38-A4C2-69549720AC97}"/>
            </a:ext>
          </a:extLst>
        </xdr:cNvPr>
        <xdr:cNvPicPr>
          <a:picLocks noChangeAspect="1"/>
        </xdr:cNvPicPr>
      </xdr:nvPicPr>
      <xdr:blipFill>
        <a:blip xmlns:r="http://schemas.openxmlformats.org/officeDocument/2006/relationships" r:embed="rId4"/>
        <a:stretch>
          <a:fillRect/>
        </a:stretch>
      </xdr:blipFill>
      <xdr:spPr>
        <a:xfrm>
          <a:off x="8999483" y="10949"/>
          <a:ext cx="1104899" cy="1162050"/>
        </a:xfrm>
        <a:prstGeom prst="rect">
          <a:avLst/>
        </a:prstGeom>
      </xdr:spPr>
    </xdr:pic>
    <xdr:clientData/>
  </xdr:twoCellAnchor>
  <xdr:twoCellAnchor editAs="oneCell">
    <xdr:from>
      <xdr:col>13</xdr:col>
      <xdr:colOff>150978</xdr:colOff>
      <xdr:row>0</xdr:row>
      <xdr:rowOff>10949</xdr:rowOff>
    </xdr:from>
    <xdr:to>
      <xdr:col>15</xdr:col>
      <xdr:colOff>208893</xdr:colOff>
      <xdr:row>6</xdr:row>
      <xdr:rowOff>46750</xdr:rowOff>
    </xdr:to>
    <xdr:pic>
      <xdr:nvPicPr>
        <xdr:cNvPr id="5" name="Imagen 4" descr="Texto&#10;&#10;Descripción generada automáticamente">
          <a:extLst>
            <a:ext uri="{FF2B5EF4-FFF2-40B4-BE49-F238E27FC236}">
              <a16:creationId xmlns:a16="http://schemas.microsoft.com/office/drawing/2014/main" id="{158EF31B-C5F3-469F-A884-B931A4A473FA}"/>
            </a:ext>
          </a:extLst>
        </xdr:cNvPr>
        <xdr:cNvPicPr>
          <a:picLocks noChangeAspect="1"/>
        </xdr:cNvPicPr>
      </xdr:nvPicPr>
      <xdr:blipFill>
        <a:blip xmlns:r="http://schemas.openxmlformats.org/officeDocument/2006/relationships" r:embed="rId5"/>
        <a:stretch>
          <a:fillRect/>
        </a:stretch>
      </xdr:blipFill>
      <xdr:spPr>
        <a:xfrm>
          <a:off x="10113909" y="10949"/>
          <a:ext cx="1590674" cy="11525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11</xdr:row>
      <xdr:rowOff>154880</xdr:rowOff>
    </xdr:from>
    <xdr:to>
      <xdr:col>16</xdr:col>
      <xdr:colOff>513639</xdr:colOff>
      <xdr:row>67</xdr:row>
      <xdr:rowOff>22909</xdr:rowOff>
    </xdr:to>
    <xdr:pic>
      <xdr:nvPicPr>
        <xdr:cNvPr id="5" name="Imagen 4" descr="Imagen que contiene Diagrama&#10;&#10;Descripción generada automáticamente">
          <a:extLst>
            <a:ext uri="{FF2B5EF4-FFF2-40B4-BE49-F238E27FC236}">
              <a16:creationId xmlns:a16="http://schemas.microsoft.com/office/drawing/2014/main" id="{1121F304-9297-434F-A8EF-551C1C71D0DA}"/>
            </a:ext>
          </a:extLst>
        </xdr:cNvPr>
        <xdr:cNvPicPr>
          <a:picLocks noChangeAspect="1"/>
        </xdr:cNvPicPr>
      </xdr:nvPicPr>
      <xdr:blipFill rotWithShape="1">
        <a:blip xmlns:r="http://schemas.openxmlformats.org/officeDocument/2006/relationships" r:embed="rId1"/>
        <a:srcRect l="12291" t="13035" r="29744" b="4877"/>
        <a:stretch/>
      </xdr:blipFill>
      <xdr:spPr>
        <a:xfrm>
          <a:off x="0" y="2320684"/>
          <a:ext cx="12669353" cy="10663029"/>
        </a:xfrm>
        <a:prstGeom prst="rect">
          <a:avLst/>
        </a:prstGeom>
      </xdr:spPr>
    </xdr:pic>
    <xdr:clientData/>
  </xdr:twoCellAnchor>
  <xdr:twoCellAnchor editAs="oneCell">
    <xdr:from>
      <xdr:col>21</xdr:col>
      <xdr:colOff>218285</xdr:colOff>
      <xdr:row>9</xdr:row>
      <xdr:rowOff>148830</xdr:rowOff>
    </xdr:from>
    <xdr:to>
      <xdr:col>36</xdr:col>
      <xdr:colOff>22681</xdr:colOff>
      <xdr:row>60</xdr:row>
      <xdr:rowOff>36746</xdr:rowOff>
    </xdr:to>
    <xdr:pic>
      <xdr:nvPicPr>
        <xdr:cNvPr id="10" name="Imagen 9" descr="Diagrama&#10;&#10;Descripción generada automáticamente con confianza media">
          <a:extLst>
            <a:ext uri="{FF2B5EF4-FFF2-40B4-BE49-F238E27FC236}">
              <a16:creationId xmlns:a16="http://schemas.microsoft.com/office/drawing/2014/main" id="{98B08153-6AFD-4540-9F3F-C42117BB3B30}"/>
            </a:ext>
          </a:extLst>
        </xdr:cNvPr>
        <xdr:cNvPicPr>
          <a:picLocks noChangeAspect="1"/>
        </xdr:cNvPicPr>
      </xdr:nvPicPr>
      <xdr:blipFill rotWithShape="1">
        <a:blip xmlns:r="http://schemas.openxmlformats.org/officeDocument/2006/relationships" r:embed="rId2"/>
        <a:srcRect l="10227" t="13356" r="28010" b="4844"/>
        <a:stretch/>
      </xdr:blipFill>
      <xdr:spPr>
        <a:xfrm>
          <a:off x="16172660" y="1350794"/>
          <a:ext cx="11200378" cy="9719077"/>
        </a:xfrm>
        <a:prstGeom prst="rect">
          <a:avLst/>
        </a:prstGeom>
      </xdr:spPr>
    </xdr:pic>
    <xdr:clientData/>
  </xdr:twoCellAnchor>
  <xdr:twoCellAnchor editAs="oneCell">
    <xdr:from>
      <xdr:col>16</xdr:col>
      <xdr:colOff>673296</xdr:colOff>
      <xdr:row>0</xdr:row>
      <xdr:rowOff>14881</xdr:rowOff>
    </xdr:from>
    <xdr:to>
      <xdr:col>18</xdr:col>
      <xdr:colOff>509585</xdr:colOff>
      <xdr:row>6</xdr:row>
      <xdr:rowOff>175048</xdr:rowOff>
    </xdr:to>
    <xdr:pic>
      <xdr:nvPicPr>
        <xdr:cNvPr id="7" name="Imagen 6" descr="Imagen que contiene Diagrama&#10;&#10;Descripción generada automáticamente">
          <a:hlinkClick xmlns:r="http://schemas.openxmlformats.org/officeDocument/2006/relationships" r:id="rId3"/>
          <a:extLst>
            <a:ext uri="{FF2B5EF4-FFF2-40B4-BE49-F238E27FC236}">
              <a16:creationId xmlns:a16="http://schemas.microsoft.com/office/drawing/2014/main" id="{87009182-2A89-42DE-9F36-EC07DBFA0F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817671" y="14881"/>
          <a:ext cx="1354336" cy="1354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19052</xdr:colOff>
      <xdr:row>8</xdr:row>
      <xdr:rowOff>85721</xdr:rowOff>
    </xdr:from>
    <xdr:to>
      <xdr:col>18</xdr:col>
      <xdr:colOff>469104</xdr:colOff>
      <xdr:row>10</xdr:row>
      <xdr:rowOff>7586</xdr:rowOff>
    </xdr:to>
    <xdr:sp macro="" textlink="">
      <xdr:nvSpPr>
        <xdr:cNvPr id="8" name="CuadroTexto 7">
          <a:extLst>
            <a:ext uri="{FF2B5EF4-FFF2-40B4-BE49-F238E27FC236}">
              <a16:creationId xmlns:a16="http://schemas.microsoft.com/office/drawing/2014/main" id="{8CB6338E-C890-4188-801A-87FD767CE27A}"/>
            </a:ext>
          </a:extLst>
        </xdr:cNvPr>
        <xdr:cNvSpPr txBox="1"/>
      </xdr:nvSpPr>
      <xdr:spPr>
        <a:xfrm>
          <a:off x="12922450" y="1053104"/>
          <a:ext cx="1209076" cy="338584"/>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24</xdr:col>
      <xdr:colOff>68035</xdr:colOff>
      <xdr:row>68</xdr:row>
      <xdr:rowOff>113394</xdr:rowOff>
    </xdr:from>
    <xdr:to>
      <xdr:col>29</xdr:col>
      <xdr:colOff>753835</xdr:colOff>
      <xdr:row>74</xdr:row>
      <xdr:rowOff>8165</xdr:rowOff>
    </xdr:to>
    <xdr:pic>
      <xdr:nvPicPr>
        <xdr:cNvPr id="9" name="Imagen 8" descr="Interfaz de usuario gráfica, Texto&#10;&#10;Descripción generada automáticamente">
          <a:extLst>
            <a:ext uri="{FF2B5EF4-FFF2-40B4-BE49-F238E27FC236}">
              <a16:creationId xmlns:a16="http://schemas.microsoft.com/office/drawing/2014/main" id="{E232DCA7-600E-7B05-AC5D-3563BB3F848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8573749" y="11974287"/>
          <a:ext cx="4541157" cy="983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646338</xdr:colOff>
      <xdr:row>52</xdr:row>
      <xdr:rowOff>102053</xdr:rowOff>
    </xdr:from>
    <xdr:to>
      <xdr:col>38</xdr:col>
      <xdr:colOff>542017</xdr:colOff>
      <xdr:row>76</xdr:row>
      <xdr:rowOff>5897</xdr:rowOff>
    </xdr:to>
    <xdr:pic>
      <xdr:nvPicPr>
        <xdr:cNvPr id="11" name="Imagen 10" descr="Texto&#10;&#10;Descripción generada automáticamente con confianza media">
          <a:extLst>
            <a:ext uri="{FF2B5EF4-FFF2-40B4-BE49-F238E27FC236}">
              <a16:creationId xmlns:a16="http://schemas.microsoft.com/office/drawing/2014/main" id="{7C21E481-6FA1-D472-5A21-D80528E0F98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4957767" y="9593035"/>
          <a:ext cx="4454071" cy="4530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521606</xdr:colOff>
      <xdr:row>51</xdr:row>
      <xdr:rowOff>99938</xdr:rowOff>
    </xdr:from>
    <xdr:to>
      <xdr:col>32</xdr:col>
      <xdr:colOff>347887</xdr:colOff>
      <xdr:row>57</xdr:row>
      <xdr:rowOff>104321</xdr:rowOff>
    </xdr:to>
    <xdr:pic>
      <xdr:nvPicPr>
        <xdr:cNvPr id="12" name="Imagen 11" descr="Forma, Flecha&#10;&#10;Descripción generada automáticamente">
          <a:extLst>
            <a:ext uri="{FF2B5EF4-FFF2-40B4-BE49-F238E27FC236}">
              <a16:creationId xmlns:a16="http://schemas.microsoft.com/office/drawing/2014/main" id="{F5F9BBDA-58A9-CF42-A181-2C7EF177C74E}"/>
            </a:ext>
          </a:extLst>
        </xdr:cNvPr>
        <xdr:cNvPicPr>
          <a:picLocks noChangeAspect="1"/>
        </xdr:cNvPicPr>
      </xdr:nvPicPr>
      <xdr:blipFill>
        <a:blip xmlns:r="http://schemas.openxmlformats.org/officeDocument/2006/relationships" r:embed="rId7"/>
        <a:stretch>
          <a:fillRect/>
        </a:stretch>
      </xdr:blipFill>
      <xdr:spPr>
        <a:xfrm>
          <a:off x="23653749" y="8876545"/>
          <a:ext cx="1368424" cy="1092955"/>
        </a:xfrm>
        <a:prstGeom prst="rect">
          <a:avLst/>
        </a:prstGeom>
      </xdr:spPr>
    </xdr:pic>
    <xdr:clientData/>
  </xdr:twoCellAnchor>
  <xdr:twoCellAnchor editAs="oneCell">
    <xdr:from>
      <xdr:col>27</xdr:col>
      <xdr:colOff>427949</xdr:colOff>
      <xdr:row>61</xdr:row>
      <xdr:rowOff>182640</xdr:rowOff>
    </xdr:from>
    <xdr:to>
      <xdr:col>28</xdr:col>
      <xdr:colOff>735876</xdr:colOff>
      <xdr:row>69</xdr:row>
      <xdr:rowOff>85679</xdr:rowOff>
    </xdr:to>
    <xdr:pic>
      <xdr:nvPicPr>
        <xdr:cNvPr id="13" name="Imagen 12" descr="Forma, Flecha&#10;&#10;Descripción generada automáticamente">
          <a:extLst>
            <a:ext uri="{FF2B5EF4-FFF2-40B4-BE49-F238E27FC236}">
              <a16:creationId xmlns:a16="http://schemas.microsoft.com/office/drawing/2014/main" id="{16A8351F-39F3-4DDA-B087-EB59A6FFAD5E}"/>
            </a:ext>
          </a:extLst>
        </xdr:cNvPr>
        <xdr:cNvPicPr>
          <a:picLocks noChangeAspect="1"/>
        </xdr:cNvPicPr>
      </xdr:nvPicPr>
      <xdr:blipFill>
        <a:blip xmlns:r="http://schemas.openxmlformats.org/officeDocument/2006/relationships" r:embed="rId7"/>
        <a:stretch>
          <a:fillRect/>
        </a:stretch>
      </xdr:blipFill>
      <xdr:spPr>
        <a:xfrm rot="5550414">
          <a:off x="20669528" y="11764330"/>
          <a:ext cx="1466116" cy="1065043"/>
        </a:xfrm>
        <a:prstGeom prst="rect">
          <a:avLst/>
        </a:prstGeom>
      </xdr:spPr>
    </xdr:pic>
    <xdr:clientData/>
  </xdr:twoCellAnchor>
  <xdr:twoCellAnchor editAs="oneCell">
    <xdr:from>
      <xdr:col>36</xdr:col>
      <xdr:colOff>634999</xdr:colOff>
      <xdr:row>25</xdr:row>
      <xdr:rowOff>85480</xdr:rowOff>
    </xdr:from>
    <xdr:to>
      <xdr:col>42</xdr:col>
      <xdr:colOff>487484</xdr:colOff>
      <xdr:row>51</xdr:row>
      <xdr:rowOff>81817</xdr:rowOff>
    </xdr:to>
    <xdr:pic>
      <xdr:nvPicPr>
        <xdr:cNvPr id="14" name="Imagen 13" descr="Texto&#10;&#10;Descripción generada automáticamente">
          <a:extLst>
            <a:ext uri="{FF2B5EF4-FFF2-40B4-BE49-F238E27FC236}">
              <a16:creationId xmlns:a16="http://schemas.microsoft.com/office/drawing/2014/main" id="{20E89053-8525-C744-7B93-F5289FAF0D2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7891153" y="4432788"/>
          <a:ext cx="4395177" cy="50763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488461</xdr:colOff>
      <xdr:row>42</xdr:row>
      <xdr:rowOff>120872</xdr:rowOff>
    </xdr:from>
    <xdr:to>
      <xdr:col>37</xdr:col>
      <xdr:colOff>0</xdr:colOff>
      <xdr:row>48</xdr:row>
      <xdr:rowOff>125254</xdr:rowOff>
    </xdr:to>
    <xdr:pic>
      <xdr:nvPicPr>
        <xdr:cNvPr id="15" name="Imagen 14" descr="Forma, Flecha&#10;&#10;Descripción generada automáticamente">
          <a:extLst>
            <a:ext uri="{FF2B5EF4-FFF2-40B4-BE49-F238E27FC236}">
              <a16:creationId xmlns:a16="http://schemas.microsoft.com/office/drawing/2014/main" id="{6197FF78-04CE-430A-A715-0BE7A125DDE1}"/>
            </a:ext>
          </a:extLst>
        </xdr:cNvPr>
        <xdr:cNvPicPr>
          <a:picLocks noChangeAspect="1"/>
        </xdr:cNvPicPr>
      </xdr:nvPicPr>
      <xdr:blipFill>
        <a:blip xmlns:r="http://schemas.openxmlformats.org/officeDocument/2006/relationships" r:embed="rId7"/>
        <a:stretch>
          <a:fillRect/>
        </a:stretch>
      </xdr:blipFill>
      <xdr:spPr>
        <a:xfrm>
          <a:off x="25473269" y="7789718"/>
          <a:ext cx="2540000" cy="1176690"/>
        </a:xfrm>
        <a:prstGeom prst="rect">
          <a:avLst/>
        </a:prstGeom>
      </xdr:spPr>
    </xdr:pic>
    <xdr:clientData/>
  </xdr:twoCellAnchor>
  <xdr:twoCellAnchor editAs="oneCell">
    <xdr:from>
      <xdr:col>42</xdr:col>
      <xdr:colOff>724728</xdr:colOff>
      <xdr:row>0</xdr:row>
      <xdr:rowOff>124239</xdr:rowOff>
    </xdr:from>
    <xdr:to>
      <xdr:col>48</xdr:col>
      <xdr:colOff>539612</xdr:colOff>
      <xdr:row>27</xdr:row>
      <xdr:rowOff>4556</xdr:rowOff>
    </xdr:to>
    <xdr:pic>
      <xdr:nvPicPr>
        <xdr:cNvPr id="16" name="Imagen 15" descr="Texto&#10;&#10;Descripción generada automáticamente">
          <a:extLst>
            <a:ext uri="{FF2B5EF4-FFF2-40B4-BE49-F238E27FC236}">
              <a16:creationId xmlns:a16="http://schemas.microsoft.com/office/drawing/2014/main" id="{8B5C3581-8AA8-531F-B32E-ADBA834F55BB}"/>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2902663" y="124239"/>
          <a:ext cx="4411732" cy="4974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376965</xdr:colOff>
      <xdr:row>17</xdr:row>
      <xdr:rowOff>169717</xdr:rowOff>
    </xdr:from>
    <xdr:to>
      <xdr:col>42</xdr:col>
      <xdr:colOff>559076</xdr:colOff>
      <xdr:row>23</xdr:row>
      <xdr:rowOff>174099</xdr:rowOff>
    </xdr:to>
    <xdr:pic>
      <xdr:nvPicPr>
        <xdr:cNvPr id="17" name="Imagen 16" descr="Forma, Flecha&#10;&#10;Descripción generada automáticamente">
          <a:extLst>
            <a:ext uri="{FF2B5EF4-FFF2-40B4-BE49-F238E27FC236}">
              <a16:creationId xmlns:a16="http://schemas.microsoft.com/office/drawing/2014/main" id="{4F6AAC51-A529-4117-98FE-B0EB07261FFF}"/>
            </a:ext>
          </a:extLst>
        </xdr:cNvPr>
        <xdr:cNvPicPr>
          <a:picLocks noChangeAspect="1"/>
        </xdr:cNvPicPr>
      </xdr:nvPicPr>
      <xdr:blipFill>
        <a:blip xmlns:r="http://schemas.openxmlformats.org/officeDocument/2006/relationships" r:embed="rId7"/>
        <a:stretch>
          <a:fillRect/>
        </a:stretch>
      </xdr:blipFill>
      <xdr:spPr>
        <a:xfrm>
          <a:off x="26425769" y="2840858"/>
          <a:ext cx="6311242" cy="1122534"/>
        </a:xfrm>
        <a:prstGeom prst="rect">
          <a:avLst/>
        </a:prstGeom>
      </xdr:spPr>
    </xdr:pic>
    <xdr:clientData/>
  </xdr:twoCellAnchor>
  <xdr:twoCellAnchor editAs="oneCell">
    <xdr:from>
      <xdr:col>19</xdr:col>
      <xdr:colOff>37469</xdr:colOff>
      <xdr:row>44</xdr:row>
      <xdr:rowOff>146917</xdr:rowOff>
    </xdr:from>
    <xdr:to>
      <xdr:col>26</xdr:col>
      <xdr:colOff>141002</xdr:colOff>
      <xdr:row>55</xdr:row>
      <xdr:rowOff>34018</xdr:rowOff>
    </xdr:to>
    <xdr:pic>
      <xdr:nvPicPr>
        <xdr:cNvPr id="18" name="Imagen 17" descr="Texto, Aplicación&#10;&#10;Descripción generada automáticamente">
          <a:extLst>
            <a:ext uri="{FF2B5EF4-FFF2-40B4-BE49-F238E27FC236}">
              <a16:creationId xmlns:a16="http://schemas.microsoft.com/office/drawing/2014/main" id="{C7994FF2-B63A-0883-3081-AC2BCEC12F77}"/>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4472380" y="8095756"/>
          <a:ext cx="5421658" cy="2007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340178</xdr:colOff>
      <xdr:row>0</xdr:row>
      <xdr:rowOff>102054</xdr:rowOff>
    </xdr:from>
    <xdr:to>
      <xdr:col>14</xdr:col>
      <xdr:colOff>685345</xdr:colOff>
      <xdr:row>6</xdr:row>
      <xdr:rowOff>73479</xdr:rowOff>
    </xdr:to>
    <xdr:pic>
      <xdr:nvPicPr>
        <xdr:cNvPr id="2" name="Imagen 1" descr="Logotipo&#10;&#10;Descripción generada automáticamente">
          <a:extLst>
            <a:ext uri="{FF2B5EF4-FFF2-40B4-BE49-F238E27FC236}">
              <a16:creationId xmlns:a16="http://schemas.microsoft.com/office/drawing/2014/main" id="{5EAA941C-AB5B-4C74-B65E-DF3C857EDFAE}"/>
            </a:ext>
          </a:extLst>
        </xdr:cNvPr>
        <xdr:cNvPicPr>
          <a:picLocks noChangeAspect="1"/>
        </xdr:cNvPicPr>
      </xdr:nvPicPr>
      <xdr:blipFill>
        <a:blip xmlns:r="http://schemas.openxmlformats.org/officeDocument/2006/relationships" r:embed="rId11"/>
        <a:stretch>
          <a:fillRect/>
        </a:stretch>
      </xdr:blipFill>
      <xdr:spPr>
        <a:xfrm>
          <a:off x="10216696" y="102054"/>
          <a:ext cx="1104899" cy="1162050"/>
        </a:xfrm>
        <a:prstGeom prst="rect">
          <a:avLst/>
        </a:prstGeom>
      </xdr:spPr>
    </xdr:pic>
    <xdr:clientData/>
  </xdr:twoCellAnchor>
  <xdr:twoCellAnchor editAs="oneCell">
    <xdr:from>
      <xdr:col>14</xdr:col>
      <xdr:colOff>694872</xdr:colOff>
      <xdr:row>0</xdr:row>
      <xdr:rowOff>102054</xdr:rowOff>
    </xdr:from>
    <xdr:to>
      <xdr:col>17</xdr:col>
      <xdr:colOff>6350</xdr:colOff>
      <xdr:row>6</xdr:row>
      <xdr:rowOff>63954</xdr:rowOff>
    </xdr:to>
    <xdr:pic>
      <xdr:nvPicPr>
        <xdr:cNvPr id="4" name="Imagen 3" descr="Texto&#10;&#10;Descripción generada automáticamente">
          <a:extLst>
            <a:ext uri="{FF2B5EF4-FFF2-40B4-BE49-F238E27FC236}">
              <a16:creationId xmlns:a16="http://schemas.microsoft.com/office/drawing/2014/main" id="{486D96B0-72CD-49F4-843E-AAC0C79A52AD}"/>
            </a:ext>
          </a:extLst>
        </xdr:cNvPr>
        <xdr:cNvPicPr>
          <a:picLocks noChangeAspect="1"/>
        </xdr:cNvPicPr>
      </xdr:nvPicPr>
      <xdr:blipFill>
        <a:blip xmlns:r="http://schemas.openxmlformats.org/officeDocument/2006/relationships" r:embed="rId12"/>
        <a:stretch>
          <a:fillRect/>
        </a:stretch>
      </xdr:blipFill>
      <xdr:spPr>
        <a:xfrm>
          <a:off x="11331122" y="102054"/>
          <a:ext cx="1590674" cy="11525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170240</xdr:colOff>
      <xdr:row>15</xdr:row>
      <xdr:rowOff>177606</xdr:rowOff>
    </xdr:from>
    <xdr:to>
      <xdr:col>19</xdr:col>
      <xdr:colOff>209468</xdr:colOff>
      <xdr:row>78</xdr:row>
      <xdr:rowOff>121228</xdr:rowOff>
    </xdr:to>
    <xdr:pic>
      <xdr:nvPicPr>
        <xdr:cNvPr id="6" name="Imagen 5" descr="Diagrama&#10;&#10;Descripción generada automáticamente">
          <a:extLst>
            <a:ext uri="{FF2B5EF4-FFF2-40B4-BE49-F238E27FC236}">
              <a16:creationId xmlns:a16="http://schemas.microsoft.com/office/drawing/2014/main" id="{6CD5AC0A-D399-4A56-9FC5-D9F2A9494D6D}"/>
            </a:ext>
          </a:extLst>
        </xdr:cNvPr>
        <xdr:cNvPicPr>
          <a:picLocks noChangeAspect="1"/>
        </xdr:cNvPicPr>
      </xdr:nvPicPr>
      <xdr:blipFill rotWithShape="1">
        <a:blip xmlns:r="http://schemas.openxmlformats.org/officeDocument/2006/relationships" r:embed="rId1"/>
        <a:srcRect l="12812" t="12014" r="28060" b="6144"/>
        <a:stretch/>
      </xdr:blipFill>
      <xdr:spPr>
        <a:xfrm>
          <a:off x="170240" y="2117242"/>
          <a:ext cx="14517228" cy="11945122"/>
        </a:xfrm>
        <a:prstGeom prst="rect">
          <a:avLst/>
        </a:prstGeom>
      </xdr:spPr>
    </xdr:pic>
    <xdr:clientData/>
  </xdr:twoCellAnchor>
  <xdr:twoCellAnchor editAs="oneCell">
    <xdr:from>
      <xdr:col>102</xdr:col>
      <xdr:colOff>257432</xdr:colOff>
      <xdr:row>12</xdr:row>
      <xdr:rowOff>147333</xdr:rowOff>
    </xdr:from>
    <xdr:to>
      <xdr:col>121</xdr:col>
      <xdr:colOff>257432</xdr:colOff>
      <xdr:row>73</xdr:row>
      <xdr:rowOff>168600</xdr:rowOff>
    </xdr:to>
    <xdr:pic>
      <xdr:nvPicPr>
        <xdr:cNvPr id="9" name="Imagen 8" descr="Escala de tiempo&#10;&#10;Descripción generada automáticamente">
          <a:extLst>
            <a:ext uri="{FF2B5EF4-FFF2-40B4-BE49-F238E27FC236}">
              <a16:creationId xmlns:a16="http://schemas.microsoft.com/office/drawing/2014/main" id="{E4059123-F9BD-469B-85E1-02265BA2E265}"/>
            </a:ext>
          </a:extLst>
        </xdr:cNvPr>
        <xdr:cNvPicPr>
          <a:picLocks noChangeAspect="1"/>
        </xdr:cNvPicPr>
      </xdr:nvPicPr>
      <xdr:blipFill rotWithShape="1">
        <a:blip xmlns:r="http://schemas.openxmlformats.org/officeDocument/2006/relationships" r:embed="rId2"/>
        <a:srcRect l="10840" t="13265" r="27637" b="4642"/>
        <a:stretch/>
      </xdr:blipFill>
      <xdr:spPr>
        <a:xfrm>
          <a:off x="77981432" y="1518933"/>
          <a:ext cx="14478000" cy="11641767"/>
        </a:xfrm>
        <a:prstGeom prst="rect">
          <a:avLst/>
        </a:prstGeom>
      </xdr:spPr>
    </xdr:pic>
    <xdr:clientData/>
  </xdr:twoCellAnchor>
  <xdr:twoCellAnchor editAs="oneCell">
    <xdr:from>
      <xdr:col>20</xdr:col>
      <xdr:colOff>153801</xdr:colOff>
      <xdr:row>15</xdr:row>
      <xdr:rowOff>136072</xdr:rowOff>
    </xdr:from>
    <xdr:to>
      <xdr:col>39</xdr:col>
      <xdr:colOff>403266</xdr:colOff>
      <xdr:row>78</xdr:row>
      <xdr:rowOff>167474</xdr:rowOff>
    </xdr:to>
    <xdr:pic>
      <xdr:nvPicPr>
        <xdr:cNvPr id="11" name="Imagen 10" descr="Diagrama&#10;&#10;Descripción generada automáticamente con confianza media">
          <a:extLst>
            <a:ext uri="{FF2B5EF4-FFF2-40B4-BE49-F238E27FC236}">
              <a16:creationId xmlns:a16="http://schemas.microsoft.com/office/drawing/2014/main" id="{2180B33C-DF4F-49C2-A107-4DFB6715C5D6}"/>
            </a:ext>
          </a:extLst>
        </xdr:cNvPr>
        <xdr:cNvPicPr>
          <a:picLocks noChangeAspect="1"/>
        </xdr:cNvPicPr>
      </xdr:nvPicPr>
      <xdr:blipFill rotWithShape="1">
        <a:blip xmlns:r="http://schemas.openxmlformats.org/officeDocument/2006/relationships" r:embed="rId3"/>
        <a:srcRect l="10790" t="11465" r="27942" b="4750"/>
        <a:stretch/>
      </xdr:blipFill>
      <xdr:spPr>
        <a:xfrm>
          <a:off x="15393801" y="2093027"/>
          <a:ext cx="14727465" cy="12032902"/>
        </a:xfrm>
        <a:prstGeom prst="rect">
          <a:avLst/>
        </a:prstGeom>
      </xdr:spPr>
    </xdr:pic>
    <xdr:clientData/>
  </xdr:twoCellAnchor>
  <xdr:twoCellAnchor editAs="oneCell">
    <xdr:from>
      <xdr:col>104</xdr:col>
      <xdr:colOff>249463</xdr:colOff>
      <xdr:row>83</xdr:row>
      <xdr:rowOff>158749</xdr:rowOff>
    </xdr:from>
    <xdr:to>
      <xdr:col>124</xdr:col>
      <xdr:colOff>650096</xdr:colOff>
      <xdr:row>151</xdr:row>
      <xdr:rowOff>113391</xdr:rowOff>
    </xdr:to>
    <xdr:pic>
      <xdr:nvPicPr>
        <xdr:cNvPr id="14" name="Imagen 13" descr="Imagen que contiene Texto&#10;&#10;Descripción generada automáticamente">
          <a:extLst>
            <a:ext uri="{FF2B5EF4-FFF2-40B4-BE49-F238E27FC236}">
              <a16:creationId xmlns:a16="http://schemas.microsoft.com/office/drawing/2014/main" id="{6D26BA93-5F2D-4C18-A03D-2C919D50DF78}"/>
            </a:ext>
          </a:extLst>
        </xdr:cNvPr>
        <xdr:cNvPicPr>
          <a:picLocks noChangeAspect="1"/>
        </xdr:cNvPicPr>
      </xdr:nvPicPr>
      <xdr:blipFill rotWithShape="1">
        <a:blip xmlns:r="http://schemas.openxmlformats.org/officeDocument/2006/relationships" r:embed="rId4"/>
        <a:srcRect l="11659" t="11686" r="27198" b="3868"/>
        <a:stretch/>
      </xdr:blipFill>
      <xdr:spPr>
        <a:xfrm>
          <a:off x="79497463" y="15055849"/>
          <a:ext cx="15640633" cy="12908642"/>
        </a:xfrm>
        <a:prstGeom prst="rect">
          <a:avLst/>
        </a:prstGeom>
      </xdr:spPr>
    </xdr:pic>
    <xdr:clientData/>
  </xdr:twoCellAnchor>
  <xdr:twoCellAnchor editAs="oneCell">
    <xdr:from>
      <xdr:col>17</xdr:col>
      <xdr:colOff>138557</xdr:colOff>
      <xdr:row>0</xdr:row>
      <xdr:rowOff>121226</xdr:rowOff>
    </xdr:from>
    <xdr:to>
      <xdr:col>18</xdr:col>
      <xdr:colOff>481457</xdr:colOff>
      <xdr:row>6</xdr:row>
      <xdr:rowOff>31171</xdr:rowOff>
    </xdr:to>
    <xdr:pic>
      <xdr:nvPicPr>
        <xdr:cNvPr id="7" name="Imagen 6" descr="Imagen que contiene Diagrama&#10;&#10;Descripción generada automáticamente">
          <a:hlinkClick xmlns:r="http://schemas.openxmlformats.org/officeDocument/2006/relationships" r:id="rId5"/>
          <a:extLst>
            <a:ext uri="{FF2B5EF4-FFF2-40B4-BE49-F238E27FC236}">
              <a16:creationId xmlns:a16="http://schemas.microsoft.com/office/drawing/2014/main" id="{9A1F2887-32C6-4F37-B915-534C33C40C9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3092557" y="121226"/>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157607</xdr:colOff>
      <xdr:row>4</xdr:row>
      <xdr:rowOff>159324</xdr:rowOff>
    </xdr:from>
    <xdr:to>
      <xdr:col>18</xdr:col>
      <xdr:colOff>500507</xdr:colOff>
      <xdr:row>11</xdr:row>
      <xdr:rowOff>2594</xdr:rowOff>
    </xdr:to>
    <xdr:sp macro="" textlink="">
      <xdr:nvSpPr>
        <xdr:cNvPr id="8" name="CuadroTexto 7">
          <a:extLst>
            <a:ext uri="{FF2B5EF4-FFF2-40B4-BE49-F238E27FC236}">
              <a16:creationId xmlns:a16="http://schemas.microsoft.com/office/drawing/2014/main" id="{E128A81D-E34B-45DA-9861-57437069C9A5}"/>
            </a:ext>
          </a:extLst>
        </xdr:cNvPr>
        <xdr:cNvSpPr txBox="1"/>
      </xdr:nvSpPr>
      <xdr:spPr>
        <a:xfrm>
          <a:off x="13111607" y="921324"/>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25</xdr:col>
      <xdr:colOff>640772</xdr:colOff>
      <xdr:row>78</xdr:row>
      <xdr:rowOff>51954</xdr:rowOff>
    </xdr:from>
    <xdr:to>
      <xdr:col>31</xdr:col>
      <xdr:colOff>478847</xdr:colOff>
      <xdr:row>85</xdr:row>
      <xdr:rowOff>103909</xdr:rowOff>
    </xdr:to>
    <xdr:pic>
      <xdr:nvPicPr>
        <xdr:cNvPr id="10" name="Imagen 9" descr="Interfaz de usuario gráfica, Texto, Aplicación&#10;&#10;Descripción generada automáticamente">
          <a:extLst>
            <a:ext uri="{FF2B5EF4-FFF2-40B4-BE49-F238E27FC236}">
              <a16:creationId xmlns:a16="http://schemas.microsoft.com/office/drawing/2014/main" id="{A225DDF2-412F-2132-02F4-07CB9C00E21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9690772" y="14010409"/>
          <a:ext cx="4410075" cy="1385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519545</xdr:colOff>
      <xdr:row>70</xdr:row>
      <xdr:rowOff>103909</xdr:rowOff>
    </xdr:from>
    <xdr:to>
      <xdr:col>29</xdr:col>
      <xdr:colOff>69614</xdr:colOff>
      <xdr:row>77</xdr:row>
      <xdr:rowOff>164317</xdr:rowOff>
    </xdr:to>
    <xdr:pic>
      <xdr:nvPicPr>
        <xdr:cNvPr id="12" name="Imagen 11" descr="Forma, Flecha&#10;&#10;Descripción generada automáticamente">
          <a:extLst>
            <a:ext uri="{FF2B5EF4-FFF2-40B4-BE49-F238E27FC236}">
              <a16:creationId xmlns:a16="http://schemas.microsoft.com/office/drawing/2014/main" id="{3FF05C7E-C9AE-4170-9368-6524CE210061}"/>
            </a:ext>
          </a:extLst>
        </xdr:cNvPr>
        <xdr:cNvPicPr>
          <a:picLocks noChangeAspect="1"/>
        </xdr:cNvPicPr>
      </xdr:nvPicPr>
      <xdr:blipFill>
        <a:blip xmlns:r="http://schemas.openxmlformats.org/officeDocument/2006/relationships" r:embed="rId8"/>
        <a:stretch>
          <a:fillRect/>
        </a:stretch>
      </xdr:blipFill>
      <xdr:spPr>
        <a:xfrm rot="5550414">
          <a:off x="20933626" y="12698283"/>
          <a:ext cx="1393908" cy="1074069"/>
        </a:xfrm>
        <a:prstGeom prst="rect">
          <a:avLst/>
        </a:prstGeom>
      </xdr:spPr>
    </xdr:pic>
    <xdr:clientData/>
  </xdr:twoCellAnchor>
  <xdr:twoCellAnchor editAs="oneCell">
    <xdr:from>
      <xdr:col>32</xdr:col>
      <xdr:colOff>242454</xdr:colOff>
      <xdr:row>79</xdr:row>
      <xdr:rowOff>34635</xdr:rowOff>
    </xdr:from>
    <xdr:to>
      <xdr:col>37</xdr:col>
      <xdr:colOff>728229</xdr:colOff>
      <xdr:row>103</xdr:row>
      <xdr:rowOff>124690</xdr:rowOff>
    </xdr:to>
    <xdr:pic>
      <xdr:nvPicPr>
        <xdr:cNvPr id="13" name="Imagen 12" descr="Interfaz de usuario gráfica, Texto, Aplicación, Correo electrónico&#10;&#10;Descripción generada automáticamente">
          <a:extLst>
            <a:ext uri="{FF2B5EF4-FFF2-40B4-BE49-F238E27FC236}">
              <a16:creationId xmlns:a16="http://schemas.microsoft.com/office/drawing/2014/main" id="{71375E6A-ECAC-55D4-2A0E-9A653B1C16F6}"/>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4626454" y="14183590"/>
          <a:ext cx="4295775" cy="4662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293313</xdr:colOff>
      <xdr:row>68</xdr:row>
      <xdr:rowOff>6986</xdr:rowOff>
    </xdr:from>
    <xdr:to>
      <xdr:col>34</xdr:col>
      <xdr:colOff>605382</xdr:colOff>
      <xdr:row>78</xdr:row>
      <xdr:rowOff>105185</xdr:rowOff>
    </xdr:to>
    <xdr:pic>
      <xdr:nvPicPr>
        <xdr:cNvPr id="15" name="Imagen 14" descr="Forma, Flecha&#10;&#10;Descripción generada automáticamente">
          <a:extLst>
            <a:ext uri="{FF2B5EF4-FFF2-40B4-BE49-F238E27FC236}">
              <a16:creationId xmlns:a16="http://schemas.microsoft.com/office/drawing/2014/main" id="{9BEB6047-F018-43A8-96A7-9C2DF528492C}"/>
            </a:ext>
          </a:extLst>
        </xdr:cNvPr>
        <xdr:cNvPicPr>
          <a:picLocks noChangeAspect="1"/>
        </xdr:cNvPicPr>
      </xdr:nvPicPr>
      <xdr:blipFill>
        <a:blip xmlns:r="http://schemas.openxmlformats.org/officeDocument/2006/relationships" r:embed="rId8"/>
        <a:stretch>
          <a:fillRect/>
        </a:stretch>
      </xdr:blipFill>
      <xdr:spPr>
        <a:xfrm rot="5550414">
          <a:off x="24974748" y="12525006"/>
          <a:ext cx="2003199" cy="1074069"/>
        </a:xfrm>
        <a:prstGeom prst="rect">
          <a:avLst/>
        </a:prstGeom>
      </xdr:spPr>
    </xdr:pic>
    <xdr:clientData/>
  </xdr:twoCellAnchor>
  <xdr:twoCellAnchor editAs="oneCell">
    <xdr:from>
      <xdr:col>38</xdr:col>
      <xdr:colOff>692728</xdr:colOff>
      <xdr:row>52</xdr:row>
      <xdr:rowOff>173182</xdr:rowOff>
    </xdr:from>
    <xdr:to>
      <xdr:col>44</xdr:col>
      <xdr:colOff>521278</xdr:colOff>
      <xdr:row>81</xdr:row>
      <xdr:rowOff>120362</xdr:rowOff>
    </xdr:to>
    <xdr:pic>
      <xdr:nvPicPr>
        <xdr:cNvPr id="16" name="Imagen 15" descr="Texto&#10;&#10;Descripción generada automáticamente">
          <a:extLst>
            <a:ext uri="{FF2B5EF4-FFF2-40B4-BE49-F238E27FC236}">
              <a16:creationId xmlns:a16="http://schemas.microsoft.com/office/drawing/2014/main" id="{73680891-3349-428F-5FAE-99844F921443}"/>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9648728" y="9161318"/>
          <a:ext cx="4400550" cy="5471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363682</xdr:colOff>
      <xdr:row>39</xdr:row>
      <xdr:rowOff>138545</xdr:rowOff>
    </xdr:from>
    <xdr:to>
      <xdr:col>40</xdr:col>
      <xdr:colOff>155864</xdr:colOff>
      <xdr:row>45</xdr:row>
      <xdr:rowOff>118079</xdr:rowOff>
    </xdr:to>
    <xdr:pic>
      <xdr:nvPicPr>
        <xdr:cNvPr id="17" name="Imagen 16" descr="Forma, Flecha&#10;&#10;Descripción generada automáticamente">
          <a:extLst>
            <a:ext uri="{FF2B5EF4-FFF2-40B4-BE49-F238E27FC236}">
              <a16:creationId xmlns:a16="http://schemas.microsoft.com/office/drawing/2014/main" id="{4BE7A28D-A22A-4DAB-A726-D9B58F1DDCE3}"/>
            </a:ext>
          </a:extLst>
        </xdr:cNvPr>
        <xdr:cNvPicPr>
          <a:picLocks noChangeAspect="1"/>
        </xdr:cNvPicPr>
      </xdr:nvPicPr>
      <xdr:blipFill>
        <a:blip xmlns:r="http://schemas.openxmlformats.org/officeDocument/2006/relationships" r:embed="rId8"/>
        <a:stretch>
          <a:fillRect/>
        </a:stretch>
      </xdr:blipFill>
      <xdr:spPr>
        <a:xfrm>
          <a:off x="28557682" y="6667500"/>
          <a:ext cx="2078182" cy="1122534"/>
        </a:xfrm>
        <a:prstGeom prst="rect">
          <a:avLst/>
        </a:prstGeom>
      </xdr:spPr>
    </xdr:pic>
    <xdr:clientData/>
  </xdr:twoCellAnchor>
  <xdr:twoCellAnchor editAs="oneCell">
    <xdr:from>
      <xdr:col>40</xdr:col>
      <xdr:colOff>329046</xdr:colOff>
      <xdr:row>22</xdr:row>
      <xdr:rowOff>69273</xdr:rowOff>
    </xdr:from>
    <xdr:to>
      <xdr:col>46</xdr:col>
      <xdr:colOff>214746</xdr:colOff>
      <xdr:row>51</xdr:row>
      <xdr:rowOff>121228</xdr:rowOff>
    </xdr:to>
    <xdr:pic>
      <xdr:nvPicPr>
        <xdr:cNvPr id="18" name="Imagen 17" descr="Texto&#10;&#10;Descripción generada automáticamente">
          <a:extLst>
            <a:ext uri="{FF2B5EF4-FFF2-40B4-BE49-F238E27FC236}">
              <a16:creationId xmlns:a16="http://schemas.microsoft.com/office/drawing/2014/main" id="{B81F936D-508F-0D66-2C5A-2040D63D1759}"/>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0809046" y="3359728"/>
          <a:ext cx="4457700" cy="5576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173181</xdr:colOff>
      <xdr:row>53</xdr:row>
      <xdr:rowOff>173182</xdr:rowOff>
    </xdr:from>
    <xdr:to>
      <xdr:col>29</xdr:col>
      <xdr:colOff>329045</xdr:colOff>
      <xdr:row>60</xdr:row>
      <xdr:rowOff>8772</xdr:rowOff>
    </xdr:to>
    <xdr:pic>
      <xdr:nvPicPr>
        <xdr:cNvPr id="19" name="Imagen 18" descr="Texto, Aplicación&#10;&#10;Descripción generada automáticamente">
          <a:extLst>
            <a:ext uri="{FF2B5EF4-FFF2-40B4-BE49-F238E27FC236}">
              <a16:creationId xmlns:a16="http://schemas.microsoft.com/office/drawing/2014/main" id="{113E8225-96F0-47E2-9DE5-9D978AAC9918}"/>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6175181" y="9351818"/>
          <a:ext cx="6251864" cy="116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86591</xdr:colOff>
      <xdr:row>52</xdr:row>
      <xdr:rowOff>103910</xdr:rowOff>
    </xdr:from>
    <xdr:to>
      <xdr:col>38</xdr:col>
      <xdr:colOff>640773</xdr:colOff>
      <xdr:row>58</xdr:row>
      <xdr:rowOff>83444</xdr:rowOff>
    </xdr:to>
    <xdr:pic>
      <xdr:nvPicPr>
        <xdr:cNvPr id="20" name="Imagen 19" descr="Forma, Flecha&#10;&#10;Descripción generada automáticamente">
          <a:extLst>
            <a:ext uri="{FF2B5EF4-FFF2-40B4-BE49-F238E27FC236}">
              <a16:creationId xmlns:a16="http://schemas.microsoft.com/office/drawing/2014/main" id="{027BA3D5-3A23-4305-9497-6A098E9B0A59}"/>
            </a:ext>
          </a:extLst>
        </xdr:cNvPr>
        <xdr:cNvPicPr>
          <a:picLocks noChangeAspect="1"/>
        </xdr:cNvPicPr>
      </xdr:nvPicPr>
      <xdr:blipFill>
        <a:blip xmlns:r="http://schemas.openxmlformats.org/officeDocument/2006/relationships" r:embed="rId8"/>
        <a:stretch>
          <a:fillRect/>
        </a:stretch>
      </xdr:blipFill>
      <xdr:spPr>
        <a:xfrm>
          <a:off x="27518591" y="9092046"/>
          <a:ext cx="2078182" cy="1122534"/>
        </a:xfrm>
        <a:prstGeom prst="rect">
          <a:avLst/>
        </a:prstGeom>
      </xdr:spPr>
    </xdr:pic>
    <xdr:clientData/>
  </xdr:twoCellAnchor>
  <xdr:twoCellAnchor editAs="oneCell">
    <xdr:from>
      <xdr:col>13</xdr:col>
      <xdr:colOff>429787</xdr:colOff>
      <xdr:row>0</xdr:row>
      <xdr:rowOff>69695</xdr:rowOff>
    </xdr:from>
    <xdr:to>
      <xdr:col>15</xdr:col>
      <xdr:colOff>1393</xdr:colOff>
      <xdr:row>6</xdr:row>
      <xdr:rowOff>81775</xdr:rowOff>
    </xdr:to>
    <xdr:pic>
      <xdr:nvPicPr>
        <xdr:cNvPr id="2" name="Imagen 1" descr="Logotipo&#10;&#10;Descripción generada automáticamente">
          <a:extLst>
            <a:ext uri="{FF2B5EF4-FFF2-40B4-BE49-F238E27FC236}">
              <a16:creationId xmlns:a16="http://schemas.microsoft.com/office/drawing/2014/main" id="{025705B6-CAAE-44BA-A162-5E3E102BE7C5}"/>
            </a:ext>
          </a:extLst>
        </xdr:cNvPr>
        <xdr:cNvPicPr>
          <a:picLocks noChangeAspect="1"/>
        </xdr:cNvPicPr>
      </xdr:nvPicPr>
      <xdr:blipFill>
        <a:blip xmlns:r="http://schemas.openxmlformats.org/officeDocument/2006/relationships" r:embed="rId13"/>
        <a:stretch>
          <a:fillRect/>
        </a:stretch>
      </xdr:blipFill>
      <xdr:spPr>
        <a:xfrm>
          <a:off x="10396189" y="69695"/>
          <a:ext cx="1104899" cy="1162050"/>
        </a:xfrm>
        <a:prstGeom prst="rect">
          <a:avLst/>
        </a:prstGeom>
      </xdr:spPr>
    </xdr:pic>
    <xdr:clientData/>
  </xdr:twoCellAnchor>
  <xdr:twoCellAnchor editAs="oneCell">
    <xdr:from>
      <xdr:col>15</xdr:col>
      <xdr:colOff>10920</xdr:colOff>
      <xdr:row>0</xdr:row>
      <xdr:rowOff>69695</xdr:rowOff>
    </xdr:from>
    <xdr:to>
      <xdr:col>17</xdr:col>
      <xdr:colOff>68301</xdr:colOff>
      <xdr:row>6</xdr:row>
      <xdr:rowOff>72250</xdr:rowOff>
    </xdr:to>
    <xdr:pic>
      <xdr:nvPicPr>
        <xdr:cNvPr id="4" name="Imagen 3" descr="Texto&#10;&#10;Descripción generada automáticamente">
          <a:extLst>
            <a:ext uri="{FF2B5EF4-FFF2-40B4-BE49-F238E27FC236}">
              <a16:creationId xmlns:a16="http://schemas.microsoft.com/office/drawing/2014/main" id="{E67A1BC0-77D0-468A-8763-5BF952304D4D}"/>
            </a:ext>
          </a:extLst>
        </xdr:cNvPr>
        <xdr:cNvPicPr>
          <a:picLocks noChangeAspect="1"/>
        </xdr:cNvPicPr>
      </xdr:nvPicPr>
      <xdr:blipFill>
        <a:blip xmlns:r="http://schemas.openxmlformats.org/officeDocument/2006/relationships" r:embed="rId14"/>
        <a:stretch>
          <a:fillRect/>
        </a:stretch>
      </xdr:blipFill>
      <xdr:spPr>
        <a:xfrm>
          <a:off x="11510615" y="69695"/>
          <a:ext cx="1590674" cy="11525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23</xdr:col>
      <xdr:colOff>158746</xdr:colOff>
      <xdr:row>12</xdr:row>
      <xdr:rowOff>158750</xdr:rowOff>
    </xdr:from>
    <xdr:to>
      <xdr:col>44</xdr:col>
      <xdr:colOff>737861</xdr:colOff>
      <xdr:row>84</xdr:row>
      <xdr:rowOff>134801</xdr:rowOff>
    </xdr:to>
    <xdr:pic>
      <xdr:nvPicPr>
        <xdr:cNvPr id="12" name="Imagen 11" descr="Diagrama&#10;&#10;Descripción generada automáticamente con confianza media">
          <a:extLst>
            <a:ext uri="{FF2B5EF4-FFF2-40B4-BE49-F238E27FC236}">
              <a16:creationId xmlns:a16="http://schemas.microsoft.com/office/drawing/2014/main" id="{382F5BD2-075B-4461-BC26-53FC7056CBBA}"/>
            </a:ext>
          </a:extLst>
        </xdr:cNvPr>
        <xdr:cNvPicPr>
          <a:picLocks noChangeAspect="1"/>
        </xdr:cNvPicPr>
      </xdr:nvPicPr>
      <xdr:blipFill rotWithShape="1">
        <a:blip xmlns:r="http://schemas.openxmlformats.org/officeDocument/2006/relationships" r:embed="rId1"/>
        <a:srcRect l="11659" t="12788" r="28687" b="4750"/>
        <a:stretch/>
      </xdr:blipFill>
      <xdr:spPr>
        <a:xfrm>
          <a:off x="17502184" y="1984375"/>
          <a:ext cx="16414427" cy="14263551"/>
        </a:xfrm>
        <a:prstGeom prst="rect">
          <a:avLst/>
        </a:prstGeom>
      </xdr:spPr>
    </xdr:pic>
    <xdr:clientData/>
  </xdr:twoCellAnchor>
  <xdr:twoCellAnchor editAs="oneCell">
    <xdr:from>
      <xdr:col>24</xdr:col>
      <xdr:colOff>198486</xdr:colOff>
      <xdr:row>0</xdr:row>
      <xdr:rowOff>0</xdr:rowOff>
    </xdr:from>
    <xdr:to>
      <xdr:col>25</xdr:col>
      <xdr:colOff>549323</xdr:colOff>
      <xdr:row>5</xdr:row>
      <xdr:rowOff>112712</xdr:rowOff>
    </xdr:to>
    <xdr:pic>
      <xdr:nvPicPr>
        <xdr:cNvPr id="6" name="Imagen 5"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0D809B35-1FB8-4110-BF0D-A5AF5021ED9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295986" y="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217536</xdr:colOff>
      <xdr:row>3</xdr:row>
      <xdr:rowOff>184941</xdr:rowOff>
    </xdr:from>
    <xdr:to>
      <xdr:col>25</xdr:col>
      <xdr:colOff>568373</xdr:colOff>
      <xdr:row>8</xdr:row>
      <xdr:rowOff>64291</xdr:rowOff>
    </xdr:to>
    <xdr:sp macro="" textlink="">
      <xdr:nvSpPr>
        <xdr:cNvPr id="8" name="CuadroTexto 7">
          <a:extLst>
            <a:ext uri="{FF2B5EF4-FFF2-40B4-BE49-F238E27FC236}">
              <a16:creationId xmlns:a16="http://schemas.microsoft.com/office/drawing/2014/main" id="{34002FAC-0999-40D2-8495-CCDD93BB6AE8}"/>
            </a:ext>
          </a:extLst>
        </xdr:cNvPr>
        <xdr:cNvSpPr txBox="1"/>
      </xdr:nvSpPr>
      <xdr:spPr>
        <a:xfrm>
          <a:off x="18315036" y="780254"/>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24</xdr:col>
      <xdr:colOff>19844</xdr:colOff>
      <xdr:row>55</xdr:row>
      <xdr:rowOff>79374</xdr:rowOff>
    </xdr:from>
    <xdr:to>
      <xdr:col>33</xdr:col>
      <xdr:colOff>377031</xdr:colOff>
      <xdr:row>61</xdr:row>
      <xdr:rowOff>57839</xdr:rowOff>
    </xdr:to>
    <xdr:pic>
      <xdr:nvPicPr>
        <xdr:cNvPr id="9" name="Imagen 8" descr="Texto, Aplicación&#10;&#10;Descripción generada automáticamente">
          <a:extLst>
            <a:ext uri="{FF2B5EF4-FFF2-40B4-BE49-F238E27FC236}">
              <a16:creationId xmlns:a16="http://schemas.microsoft.com/office/drawing/2014/main" id="{3F1FFCF4-6B0B-40DD-8DCA-849BE7C3EB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8117344" y="10437812"/>
          <a:ext cx="7143750" cy="116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456407</xdr:colOff>
      <xdr:row>83</xdr:row>
      <xdr:rowOff>178594</xdr:rowOff>
    </xdr:from>
    <xdr:to>
      <xdr:col>36</xdr:col>
      <xdr:colOff>369095</xdr:colOff>
      <xdr:row>89</xdr:row>
      <xdr:rowOff>103982</xdr:rowOff>
    </xdr:to>
    <xdr:pic>
      <xdr:nvPicPr>
        <xdr:cNvPr id="10" name="Imagen 9" descr="Interfaz de usuario gráfica, Texto, Aplicación&#10;&#10;Descripción generada automáticamente">
          <a:extLst>
            <a:ext uri="{FF2B5EF4-FFF2-40B4-BE49-F238E27FC236}">
              <a16:creationId xmlns:a16="http://schemas.microsoft.com/office/drawing/2014/main" id="{1C516957-74DB-24D5-DDB8-8590D4DEF29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3078282" y="16093282"/>
          <a:ext cx="4437063" cy="11160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535777</xdr:colOff>
      <xdr:row>77</xdr:row>
      <xdr:rowOff>19843</xdr:rowOff>
    </xdr:from>
    <xdr:to>
      <xdr:col>34</xdr:col>
      <xdr:colOff>101721</xdr:colOff>
      <xdr:row>84</xdr:row>
      <xdr:rowOff>24689</xdr:rowOff>
    </xdr:to>
    <xdr:pic>
      <xdr:nvPicPr>
        <xdr:cNvPr id="11" name="Imagen 10" descr="Forma, Flecha&#10;&#10;Descripción generada automáticamente">
          <a:extLst>
            <a:ext uri="{FF2B5EF4-FFF2-40B4-BE49-F238E27FC236}">
              <a16:creationId xmlns:a16="http://schemas.microsoft.com/office/drawing/2014/main" id="{BF00052C-83A9-424B-9C68-CBC9ECF1CABB}"/>
            </a:ext>
          </a:extLst>
        </xdr:cNvPr>
        <xdr:cNvPicPr>
          <a:picLocks noChangeAspect="1"/>
        </xdr:cNvPicPr>
      </xdr:nvPicPr>
      <xdr:blipFill>
        <a:blip xmlns:r="http://schemas.openxmlformats.org/officeDocument/2006/relationships" r:embed="rId6"/>
        <a:stretch>
          <a:fillRect/>
        </a:stretch>
      </xdr:blipFill>
      <xdr:spPr>
        <a:xfrm rot="5550414">
          <a:off x="24505858" y="14903825"/>
          <a:ext cx="1393908" cy="1074069"/>
        </a:xfrm>
        <a:prstGeom prst="rect">
          <a:avLst/>
        </a:prstGeom>
      </xdr:spPr>
    </xdr:pic>
    <xdr:clientData/>
  </xdr:twoCellAnchor>
  <xdr:twoCellAnchor editAs="oneCell">
    <xdr:from>
      <xdr:col>37</xdr:col>
      <xdr:colOff>714374</xdr:colOff>
      <xdr:row>73</xdr:row>
      <xdr:rowOff>59531</xdr:rowOff>
    </xdr:from>
    <xdr:to>
      <xdr:col>39</xdr:col>
      <xdr:colOff>280318</xdr:colOff>
      <xdr:row>83</xdr:row>
      <xdr:rowOff>78355</xdr:rowOff>
    </xdr:to>
    <xdr:pic>
      <xdr:nvPicPr>
        <xdr:cNvPr id="13" name="Imagen 12" descr="Forma, Flecha&#10;&#10;Descripción generada automáticamente">
          <a:extLst>
            <a:ext uri="{FF2B5EF4-FFF2-40B4-BE49-F238E27FC236}">
              <a16:creationId xmlns:a16="http://schemas.microsoft.com/office/drawing/2014/main" id="{9C737A4B-62B7-46C9-80DA-B97DDAF9CD7A}"/>
            </a:ext>
          </a:extLst>
        </xdr:cNvPr>
        <xdr:cNvPicPr>
          <a:picLocks noChangeAspect="1"/>
        </xdr:cNvPicPr>
      </xdr:nvPicPr>
      <xdr:blipFill>
        <a:blip xmlns:r="http://schemas.openxmlformats.org/officeDocument/2006/relationships" r:embed="rId6"/>
        <a:stretch>
          <a:fillRect/>
        </a:stretch>
      </xdr:blipFill>
      <xdr:spPr>
        <a:xfrm rot="5550414">
          <a:off x="28150122" y="14454409"/>
          <a:ext cx="2003199" cy="1074069"/>
        </a:xfrm>
        <a:prstGeom prst="rect">
          <a:avLst/>
        </a:prstGeom>
      </xdr:spPr>
    </xdr:pic>
    <xdr:clientData/>
  </xdr:twoCellAnchor>
  <xdr:twoCellAnchor editAs="oneCell">
    <xdr:from>
      <xdr:col>36</xdr:col>
      <xdr:colOff>694532</xdr:colOff>
      <xdr:row>84</xdr:row>
      <xdr:rowOff>39688</xdr:rowOff>
    </xdr:from>
    <xdr:to>
      <xdr:col>42</xdr:col>
      <xdr:colOff>435770</xdr:colOff>
      <xdr:row>107</xdr:row>
      <xdr:rowOff>165100</xdr:rowOff>
    </xdr:to>
    <xdr:pic>
      <xdr:nvPicPr>
        <xdr:cNvPr id="15" name="Imagen 14" descr="Texto&#10;&#10;Descripción generada automáticamente">
          <a:extLst>
            <a:ext uri="{FF2B5EF4-FFF2-40B4-BE49-F238E27FC236}">
              <a16:creationId xmlns:a16="http://schemas.microsoft.com/office/drawing/2014/main" id="{82227661-6F18-7664-31E8-28893DE6E96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840782" y="16152813"/>
          <a:ext cx="4265613" cy="4689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575469</xdr:colOff>
      <xdr:row>55</xdr:row>
      <xdr:rowOff>99217</xdr:rowOff>
    </xdr:from>
    <xdr:to>
      <xdr:col>50</xdr:col>
      <xdr:colOff>326232</xdr:colOff>
      <xdr:row>81</xdr:row>
      <xdr:rowOff>121442</xdr:rowOff>
    </xdr:to>
    <xdr:pic>
      <xdr:nvPicPr>
        <xdr:cNvPr id="16" name="Imagen 15" descr="Texto&#10;&#10;Descripción generada automáticamente">
          <a:extLst>
            <a:ext uri="{FF2B5EF4-FFF2-40B4-BE49-F238E27FC236}">
              <a16:creationId xmlns:a16="http://schemas.microsoft.com/office/drawing/2014/main" id="{A7BD5BF0-D0F7-C2B8-73DB-2EBA1FAC88F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754219" y="10457655"/>
          <a:ext cx="4275138" cy="518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654843</xdr:colOff>
      <xdr:row>55</xdr:row>
      <xdr:rowOff>39686</xdr:rowOff>
    </xdr:from>
    <xdr:to>
      <xdr:col>44</xdr:col>
      <xdr:colOff>470838</xdr:colOff>
      <xdr:row>60</xdr:row>
      <xdr:rowOff>170033</xdr:rowOff>
    </xdr:to>
    <xdr:pic>
      <xdr:nvPicPr>
        <xdr:cNvPr id="17" name="Imagen 16" descr="Forma, Flecha&#10;&#10;Descripción generada automáticamente">
          <a:extLst>
            <a:ext uri="{FF2B5EF4-FFF2-40B4-BE49-F238E27FC236}">
              <a16:creationId xmlns:a16="http://schemas.microsoft.com/office/drawing/2014/main" id="{43FB8419-193E-4FBA-8DBE-46A78F94219D}"/>
            </a:ext>
          </a:extLst>
        </xdr:cNvPr>
        <xdr:cNvPicPr>
          <a:picLocks noChangeAspect="1"/>
        </xdr:cNvPicPr>
      </xdr:nvPicPr>
      <xdr:blipFill>
        <a:blip xmlns:r="http://schemas.openxmlformats.org/officeDocument/2006/relationships" r:embed="rId6"/>
        <a:stretch>
          <a:fillRect/>
        </a:stretch>
      </xdr:blipFill>
      <xdr:spPr>
        <a:xfrm>
          <a:off x="31571406" y="10398124"/>
          <a:ext cx="2078182" cy="1122534"/>
        </a:xfrm>
        <a:prstGeom prst="rect">
          <a:avLst/>
        </a:prstGeom>
      </xdr:spPr>
    </xdr:pic>
    <xdr:clientData/>
  </xdr:twoCellAnchor>
  <xdr:twoCellAnchor editAs="oneCell">
    <xdr:from>
      <xdr:col>43</xdr:col>
      <xdr:colOff>33337</xdr:colOff>
      <xdr:row>41</xdr:row>
      <xdr:rowOff>92867</xdr:rowOff>
    </xdr:from>
    <xdr:to>
      <xdr:col>45</xdr:col>
      <xdr:colOff>603394</xdr:colOff>
      <xdr:row>47</xdr:row>
      <xdr:rowOff>24776</xdr:rowOff>
    </xdr:to>
    <xdr:pic>
      <xdr:nvPicPr>
        <xdr:cNvPr id="18" name="Imagen 17" descr="Forma, Flecha&#10;&#10;Descripción generada automáticamente">
          <a:extLst>
            <a:ext uri="{FF2B5EF4-FFF2-40B4-BE49-F238E27FC236}">
              <a16:creationId xmlns:a16="http://schemas.microsoft.com/office/drawing/2014/main" id="{862799AC-D9A5-4398-B533-B43F253AEFCC}"/>
            </a:ext>
          </a:extLst>
        </xdr:cNvPr>
        <xdr:cNvPicPr>
          <a:picLocks noChangeAspect="1"/>
        </xdr:cNvPicPr>
      </xdr:nvPicPr>
      <xdr:blipFill>
        <a:blip xmlns:r="http://schemas.openxmlformats.org/officeDocument/2006/relationships" r:embed="rId6"/>
        <a:stretch>
          <a:fillRect/>
        </a:stretch>
      </xdr:blipFill>
      <xdr:spPr>
        <a:xfrm>
          <a:off x="32458025" y="7673180"/>
          <a:ext cx="2078182" cy="1122534"/>
        </a:xfrm>
        <a:prstGeom prst="rect">
          <a:avLst/>
        </a:prstGeom>
      </xdr:spPr>
    </xdr:pic>
    <xdr:clientData/>
  </xdr:twoCellAnchor>
  <xdr:twoCellAnchor editAs="oneCell">
    <xdr:from>
      <xdr:col>45</xdr:col>
      <xdr:colOff>694531</xdr:colOff>
      <xdr:row>27</xdr:row>
      <xdr:rowOff>138906</xdr:rowOff>
    </xdr:from>
    <xdr:to>
      <xdr:col>51</xdr:col>
      <xdr:colOff>416719</xdr:colOff>
      <xdr:row>54</xdr:row>
      <xdr:rowOff>94457</xdr:rowOff>
    </xdr:to>
    <xdr:pic>
      <xdr:nvPicPr>
        <xdr:cNvPr id="19" name="Imagen 18" descr="Texto&#10;&#10;Descripción generada automáticamente">
          <a:extLst>
            <a:ext uri="{FF2B5EF4-FFF2-40B4-BE49-F238E27FC236}">
              <a16:creationId xmlns:a16="http://schemas.microsoft.com/office/drawing/2014/main" id="{194FD655-FA92-31F9-C233-19E71A68829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4627344" y="4941094"/>
          <a:ext cx="4246563" cy="5313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496094</xdr:colOff>
      <xdr:row>13</xdr:row>
      <xdr:rowOff>99218</xdr:rowOff>
    </xdr:from>
    <xdr:to>
      <xdr:col>22</xdr:col>
      <xdr:colOff>750241</xdr:colOff>
      <xdr:row>82</xdr:row>
      <xdr:rowOff>99219</xdr:rowOff>
    </xdr:to>
    <xdr:pic>
      <xdr:nvPicPr>
        <xdr:cNvPr id="20" name="Imagen 19" descr="Escala de tiempo&#10;&#10;Descripción generada automáticamente">
          <a:extLst>
            <a:ext uri="{FF2B5EF4-FFF2-40B4-BE49-F238E27FC236}">
              <a16:creationId xmlns:a16="http://schemas.microsoft.com/office/drawing/2014/main" id="{9FEAFC5D-FFDE-C878-E86E-0166610C7F7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96094" y="2123281"/>
          <a:ext cx="16843522" cy="13692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63500</xdr:colOff>
      <xdr:row>0</xdr:row>
      <xdr:rowOff>114300</xdr:rowOff>
    </xdr:from>
    <xdr:to>
      <xdr:col>21</xdr:col>
      <xdr:colOff>406399</xdr:colOff>
      <xdr:row>6</xdr:row>
      <xdr:rowOff>133350</xdr:rowOff>
    </xdr:to>
    <xdr:pic>
      <xdr:nvPicPr>
        <xdr:cNvPr id="2" name="Imagen 1" descr="Logotipo&#10;&#10;Descripción generada automáticamente">
          <a:extLst>
            <a:ext uri="{FF2B5EF4-FFF2-40B4-BE49-F238E27FC236}">
              <a16:creationId xmlns:a16="http://schemas.microsoft.com/office/drawing/2014/main" id="{09D2B4BA-8EC6-4645-BBA2-EBE12D5C6036}"/>
            </a:ext>
          </a:extLst>
        </xdr:cNvPr>
        <xdr:cNvPicPr>
          <a:picLocks noChangeAspect="1"/>
        </xdr:cNvPicPr>
      </xdr:nvPicPr>
      <xdr:blipFill>
        <a:blip xmlns:r="http://schemas.openxmlformats.org/officeDocument/2006/relationships" r:embed="rId11"/>
        <a:stretch>
          <a:fillRect/>
        </a:stretch>
      </xdr:blipFill>
      <xdr:spPr>
        <a:xfrm>
          <a:off x="15303500" y="114300"/>
          <a:ext cx="1104899" cy="1162050"/>
        </a:xfrm>
        <a:prstGeom prst="rect">
          <a:avLst/>
        </a:prstGeom>
      </xdr:spPr>
    </xdr:pic>
    <xdr:clientData/>
  </xdr:twoCellAnchor>
  <xdr:twoCellAnchor editAs="oneCell">
    <xdr:from>
      <xdr:col>21</xdr:col>
      <xdr:colOff>415926</xdr:colOff>
      <xdr:row>0</xdr:row>
      <xdr:rowOff>114300</xdr:rowOff>
    </xdr:from>
    <xdr:to>
      <xdr:col>23</xdr:col>
      <xdr:colOff>482600</xdr:colOff>
      <xdr:row>6</xdr:row>
      <xdr:rowOff>123825</xdr:rowOff>
    </xdr:to>
    <xdr:pic>
      <xdr:nvPicPr>
        <xdr:cNvPr id="4" name="Imagen 3" descr="Texto&#10;&#10;Descripción generada automáticamente">
          <a:extLst>
            <a:ext uri="{FF2B5EF4-FFF2-40B4-BE49-F238E27FC236}">
              <a16:creationId xmlns:a16="http://schemas.microsoft.com/office/drawing/2014/main" id="{43CB8C6D-DA3A-4D7E-9673-9A404C59DDC7}"/>
            </a:ext>
          </a:extLst>
        </xdr:cNvPr>
        <xdr:cNvPicPr>
          <a:picLocks noChangeAspect="1"/>
        </xdr:cNvPicPr>
      </xdr:nvPicPr>
      <xdr:blipFill>
        <a:blip xmlns:r="http://schemas.openxmlformats.org/officeDocument/2006/relationships" r:embed="rId12"/>
        <a:stretch>
          <a:fillRect/>
        </a:stretch>
      </xdr:blipFill>
      <xdr:spPr>
        <a:xfrm>
          <a:off x="16417926" y="114300"/>
          <a:ext cx="1590674" cy="11525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162428</xdr:colOff>
      <xdr:row>11</xdr:row>
      <xdr:rowOff>119523</xdr:rowOff>
    </xdr:from>
    <xdr:to>
      <xdr:col>20</xdr:col>
      <xdr:colOff>362857</xdr:colOff>
      <xdr:row>78</xdr:row>
      <xdr:rowOff>113625</xdr:rowOff>
    </xdr:to>
    <xdr:pic>
      <xdr:nvPicPr>
        <xdr:cNvPr id="8" name="Imagen 7" descr="Texto&#10;&#10;Descripción generada automáticamente">
          <a:extLst>
            <a:ext uri="{FF2B5EF4-FFF2-40B4-BE49-F238E27FC236}">
              <a16:creationId xmlns:a16="http://schemas.microsoft.com/office/drawing/2014/main" id="{32BDDBE0-7BED-4BC2-A3F7-79E2830A6C3D}"/>
            </a:ext>
          </a:extLst>
        </xdr:cNvPr>
        <xdr:cNvPicPr>
          <a:picLocks noChangeAspect="1"/>
        </xdr:cNvPicPr>
      </xdr:nvPicPr>
      <xdr:blipFill rotWithShape="1">
        <a:blip xmlns:r="http://schemas.openxmlformats.org/officeDocument/2006/relationships" r:embed="rId1"/>
        <a:srcRect l="12671" t="13015" r="27637" b="5143"/>
        <a:stretch/>
      </xdr:blipFill>
      <xdr:spPr>
        <a:xfrm>
          <a:off x="162428" y="1797737"/>
          <a:ext cx="15621858" cy="12149816"/>
        </a:xfrm>
        <a:prstGeom prst="rect">
          <a:avLst/>
        </a:prstGeom>
      </xdr:spPr>
    </xdr:pic>
    <xdr:clientData/>
  </xdr:twoCellAnchor>
  <xdr:twoCellAnchor editAs="oneCell">
    <xdr:from>
      <xdr:col>21</xdr:col>
      <xdr:colOff>317501</xdr:colOff>
      <xdr:row>12</xdr:row>
      <xdr:rowOff>90714</xdr:rowOff>
    </xdr:from>
    <xdr:to>
      <xdr:col>43</xdr:col>
      <xdr:colOff>226785</xdr:colOff>
      <xdr:row>82</xdr:row>
      <xdr:rowOff>96589</xdr:rowOff>
    </xdr:to>
    <xdr:pic>
      <xdr:nvPicPr>
        <xdr:cNvPr id="13" name="Imagen 12" descr="Diagrama&#10;&#10;Descripción generada automáticamente con confianza media">
          <a:extLst>
            <a:ext uri="{FF2B5EF4-FFF2-40B4-BE49-F238E27FC236}">
              <a16:creationId xmlns:a16="http://schemas.microsoft.com/office/drawing/2014/main" id="{60EC38EF-F4EF-4D54-AE23-B4F70F8DC62E}"/>
            </a:ext>
          </a:extLst>
        </xdr:cNvPr>
        <xdr:cNvPicPr>
          <a:picLocks noChangeAspect="1"/>
        </xdr:cNvPicPr>
      </xdr:nvPicPr>
      <xdr:blipFill rotWithShape="1">
        <a:blip xmlns:r="http://schemas.openxmlformats.org/officeDocument/2006/relationships" r:embed="rId2"/>
        <a:srcRect l="10170" t="11465" r="28562" b="6514"/>
        <a:stretch/>
      </xdr:blipFill>
      <xdr:spPr>
        <a:xfrm>
          <a:off x="16510001" y="1950357"/>
          <a:ext cx="16872855" cy="12705874"/>
        </a:xfrm>
        <a:prstGeom prst="rect">
          <a:avLst/>
        </a:prstGeom>
      </xdr:spPr>
    </xdr:pic>
    <xdr:clientData/>
  </xdr:twoCellAnchor>
  <xdr:twoCellAnchor editAs="oneCell">
    <xdr:from>
      <xdr:col>22</xdr:col>
      <xdr:colOff>317516</xdr:colOff>
      <xdr:row>2</xdr:row>
      <xdr:rowOff>22686</xdr:rowOff>
    </xdr:from>
    <xdr:to>
      <xdr:col>23</xdr:col>
      <xdr:colOff>651344</xdr:colOff>
      <xdr:row>7</xdr:row>
      <xdr:rowOff>163079</xdr:rowOff>
    </xdr:to>
    <xdr:pic>
      <xdr:nvPicPr>
        <xdr:cNvPr id="6" name="Imagen 5" descr="Imagen que contiene Diagrama&#10;&#10;Descripción generada automáticamente">
          <a:hlinkClick xmlns:r="http://schemas.openxmlformats.org/officeDocument/2006/relationships" r:id="rId3"/>
          <a:extLst>
            <a:ext uri="{FF2B5EF4-FFF2-40B4-BE49-F238E27FC236}">
              <a16:creationId xmlns:a16="http://schemas.microsoft.com/office/drawing/2014/main" id="{61198B01-6769-4F0E-B7FE-AF4E816DD5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281087" y="385543"/>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327041</xdr:colOff>
      <xdr:row>8</xdr:row>
      <xdr:rowOff>51712</xdr:rowOff>
    </xdr:from>
    <xdr:to>
      <xdr:col>23</xdr:col>
      <xdr:colOff>670394</xdr:colOff>
      <xdr:row>9</xdr:row>
      <xdr:rowOff>146509</xdr:rowOff>
    </xdr:to>
    <xdr:sp macro="" textlink="">
      <xdr:nvSpPr>
        <xdr:cNvPr id="7" name="CuadroTexto 6">
          <a:extLst>
            <a:ext uri="{FF2B5EF4-FFF2-40B4-BE49-F238E27FC236}">
              <a16:creationId xmlns:a16="http://schemas.microsoft.com/office/drawing/2014/main" id="{42277BF7-65EB-4011-8CFB-8424E83D23DF}"/>
            </a:ext>
          </a:extLst>
        </xdr:cNvPr>
        <xdr:cNvSpPr txBox="1"/>
      </xdr:nvSpPr>
      <xdr:spPr>
        <a:xfrm>
          <a:off x="17290612" y="1185641"/>
          <a:ext cx="1114425"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22</xdr:col>
      <xdr:colOff>544286</xdr:colOff>
      <xdr:row>55</xdr:row>
      <xdr:rowOff>158751</xdr:rowOff>
    </xdr:from>
    <xdr:to>
      <xdr:col>31</xdr:col>
      <xdr:colOff>748393</xdr:colOff>
      <xdr:row>62</xdr:row>
      <xdr:rowOff>57841</xdr:rowOff>
    </xdr:to>
    <xdr:pic>
      <xdr:nvPicPr>
        <xdr:cNvPr id="9" name="Imagen 8" descr="Texto, Aplicación&#10;&#10;Descripción generada automáticamente">
          <a:extLst>
            <a:ext uri="{FF2B5EF4-FFF2-40B4-BE49-F238E27FC236}">
              <a16:creationId xmlns:a16="http://schemas.microsoft.com/office/drawing/2014/main" id="{B98CBFFE-21C4-4898-8A08-B8D6C37DD38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507857" y="9933215"/>
          <a:ext cx="7143750" cy="116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226787</xdr:colOff>
      <xdr:row>76</xdr:row>
      <xdr:rowOff>45357</xdr:rowOff>
    </xdr:from>
    <xdr:to>
      <xdr:col>32</xdr:col>
      <xdr:colOff>529784</xdr:colOff>
      <xdr:row>83</xdr:row>
      <xdr:rowOff>169264</xdr:rowOff>
    </xdr:to>
    <xdr:pic>
      <xdr:nvPicPr>
        <xdr:cNvPr id="10" name="Imagen 9" descr="Forma, Flecha&#10;&#10;Descripción generada automáticamente">
          <a:extLst>
            <a:ext uri="{FF2B5EF4-FFF2-40B4-BE49-F238E27FC236}">
              <a16:creationId xmlns:a16="http://schemas.microsoft.com/office/drawing/2014/main" id="{A9E36DFC-5AEE-4939-B879-D26DE289F21E}"/>
            </a:ext>
          </a:extLst>
        </xdr:cNvPr>
        <xdr:cNvPicPr>
          <a:picLocks noChangeAspect="1"/>
        </xdr:cNvPicPr>
      </xdr:nvPicPr>
      <xdr:blipFill>
        <a:blip xmlns:r="http://schemas.openxmlformats.org/officeDocument/2006/relationships" r:embed="rId6"/>
        <a:stretch>
          <a:fillRect/>
        </a:stretch>
      </xdr:blipFill>
      <xdr:spPr>
        <a:xfrm rot="5550414">
          <a:off x="23970082" y="13789740"/>
          <a:ext cx="1393908" cy="1074069"/>
        </a:xfrm>
        <a:prstGeom prst="rect">
          <a:avLst/>
        </a:prstGeom>
      </xdr:spPr>
    </xdr:pic>
    <xdr:clientData/>
  </xdr:twoCellAnchor>
  <xdr:twoCellAnchor editAs="oneCell">
    <xdr:from>
      <xdr:col>28</xdr:col>
      <xdr:colOff>589643</xdr:colOff>
      <xdr:row>84</xdr:row>
      <xdr:rowOff>113393</xdr:rowOff>
    </xdr:from>
    <xdr:to>
      <xdr:col>34</xdr:col>
      <xdr:colOff>523421</xdr:colOff>
      <xdr:row>91</xdr:row>
      <xdr:rowOff>90714</xdr:rowOff>
    </xdr:to>
    <xdr:pic>
      <xdr:nvPicPr>
        <xdr:cNvPr id="11" name="Imagen 10" descr="Texto&#10;&#10;Descripción generada automáticamente">
          <a:extLst>
            <a:ext uri="{FF2B5EF4-FFF2-40B4-BE49-F238E27FC236}">
              <a16:creationId xmlns:a16="http://schemas.microsoft.com/office/drawing/2014/main" id="{DF31D53B-182F-83AA-F07C-D7589A2AFC9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2179643" y="15149286"/>
          <a:ext cx="4560207" cy="1247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492578</xdr:colOff>
      <xdr:row>70</xdr:row>
      <xdr:rowOff>129720</xdr:rowOff>
    </xdr:from>
    <xdr:to>
      <xdr:col>38</xdr:col>
      <xdr:colOff>24504</xdr:colOff>
      <xdr:row>78</xdr:row>
      <xdr:rowOff>72201</xdr:rowOff>
    </xdr:to>
    <xdr:pic>
      <xdr:nvPicPr>
        <xdr:cNvPr id="12" name="Imagen 11" descr="Forma, Flecha&#10;&#10;Descripción generada automáticamente">
          <a:extLst>
            <a:ext uri="{FF2B5EF4-FFF2-40B4-BE49-F238E27FC236}">
              <a16:creationId xmlns:a16="http://schemas.microsoft.com/office/drawing/2014/main" id="{90CCEB3A-82B9-4276-89BC-F828BDE349A6}"/>
            </a:ext>
          </a:extLst>
        </xdr:cNvPr>
        <xdr:cNvPicPr>
          <a:picLocks noChangeAspect="1"/>
        </xdr:cNvPicPr>
      </xdr:nvPicPr>
      <xdr:blipFill>
        <a:blip xmlns:r="http://schemas.openxmlformats.org/officeDocument/2006/relationships" r:embed="rId6"/>
        <a:stretch>
          <a:fillRect/>
        </a:stretch>
      </xdr:blipFill>
      <xdr:spPr>
        <a:xfrm rot="5550414">
          <a:off x="28091230" y="12785532"/>
          <a:ext cx="1393908" cy="1074069"/>
        </a:xfrm>
        <a:prstGeom prst="rect">
          <a:avLst/>
        </a:prstGeom>
      </xdr:spPr>
    </xdr:pic>
    <xdr:clientData/>
  </xdr:twoCellAnchor>
  <xdr:twoCellAnchor editAs="oneCell">
    <xdr:from>
      <xdr:col>34</xdr:col>
      <xdr:colOff>340178</xdr:colOff>
      <xdr:row>79</xdr:row>
      <xdr:rowOff>158750</xdr:rowOff>
    </xdr:from>
    <xdr:to>
      <xdr:col>40</xdr:col>
      <xdr:colOff>254907</xdr:colOff>
      <xdr:row>98</xdr:row>
      <xdr:rowOff>87992</xdr:rowOff>
    </xdr:to>
    <xdr:pic>
      <xdr:nvPicPr>
        <xdr:cNvPr id="14" name="Imagen 13" descr="Texto&#10;&#10;Descripción generada automáticamente">
          <a:extLst>
            <a:ext uri="{FF2B5EF4-FFF2-40B4-BE49-F238E27FC236}">
              <a16:creationId xmlns:a16="http://schemas.microsoft.com/office/drawing/2014/main" id="{0A9EAE00-2D59-DB2A-1BDE-01B182D8C91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6556607" y="14287500"/>
          <a:ext cx="4541157" cy="3376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39</xdr:col>
      <xdr:colOff>680356</xdr:colOff>
      <xdr:row>55</xdr:row>
      <xdr:rowOff>45357</xdr:rowOff>
    </xdr:from>
    <xdr:to>
      <xdr:col>42</xdr:col>
      <xdr:colOff>445324</xdr:colOff>
      <xdr:row>61</xdr:row>
      <xdr:rowOff>79319</xdr:rowOff>
    </xdr:to>
    <xdr:pic>
      <xdr:nvPicPr>
        <xdr:cNvPr id="15" name="Imagen 14" descr="Forma, Flecha&#10;&#10;Descripción generada automáticamente">
          <a:extLst>
            <a:ext uri="{FF2B5EF4-FFF2-40B4-BE49-F238E27FC236}">
              <a16:creationId xmlns:a16="http://schemas.microsoft.com/office/drawing/2014/main" id="{7DF13FB2-E81E-4E26-8C5E-FA09EFDBC46B}"/>
            </a:ext>
          </a:extLst>
        </xdr:cNvPr>
        <xdr:cNvPicPr>
          <a:picLocks noChangeAspect="1"/>
        </xdr:cNvPicPr>
      </xdr:nvPicPr>
      <xdr:blipFill>
        <a:blip xmlns:r="http://schemas.openxmlformats.org/officeDocument/2006/relationships" r:embed="rId6"/>
        <a:stretch>
          <a:fillRect/>
        </a:stretch>
      </xdr:blipFill>
      <xdr:spPr>
        <a:xfrm>
          <a:off x="30752142" y="9819821"/>
          <a:ext cx="2078182" cy="1122534"/>
        </a:xfrm>
        <a:prstGeom prst="rect">
          <a:avLst/>
        </a:prstGeom>
      </xdr:spPr>
    </xdr:pic>
    <xdr:clientData/>
  </xdr:twoCellAnchor>
  <xdr:twoCellAnchor editAs="oneCell">
    <xdr:from>
      <xdr:col>42</xdr:col>
      <xdr:colOff>498929</xdr:colOff>
      <xdr:row>52</xdr:row>
      <xdr:rowOff>136071</xdr:rowOff>
    </xdr:from>
    <xdr:to>
      <xdr:col>48</xdr:col>
      <xdr:colOff>385082</xdr:colOff>
      <xdr:row>75</xdr:row>
      <xdr:rowOff>17689</xdr:rowOff>
    </xdr:to>
    <xdr:pic>
      <xdr:nvPicPr>
        <xdr:cNvPr id="16" name="Imagen 15" descr="Interfaz de usuario gráfica, Texto, Aplicación&#10;&#10;Descripción generada automáticamente">
          <a:extLst>
            <a:ext uri="{FF2B5EF4-FFF2-40B4-BE49-F238E27FC236}">
              <a16:creationId xmlns:a16="http://schemas.microsoft.com/office/drawing/2014/main" id="{5B44F878-A19D-2029-CC11-334B9F044C6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2883929" y="9366250"/>
          <a:ext cx="4512582" cy="405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696685</xdr:colOff>
      <xdr:row>41</xdr:row>
      <xdr:rowOff>107043</xdr:rowOff>
    </xdr:from>
    <xdr:to>
      <xdr:col>44</xdr:col>
      <xdr:colOff>461653</xdr:colOff>
      <xdr:row>47</xdr:row>
      <xdr:rowOff>141004</xdr:rowOff>
    </xdr:to>
    <xdr:pic>
      <xdr:nvPicPr>
        <xdr:cNvPr id="17" name="Imagen 16" descr="Forma, Flecha&#10;&#10;Descripción generada automáticamente">
          <a:extLst>
            <a:ext uri="{FF2B5EF4-FFF2-40B4-BE49-F238E27FC236}">
              <a16:creationId xmlns:a16="http://schemas.microsoft.com/office/drawing/2014/main" id="{522F2C5F-6529-4443-A0DB-BB6942915B3A}"/>
            </a:ext>
          </a:extLst>
        </xdr:cNvPr>
        <xdr:cNvPicPr>
          <a:picLocks noChangeAspect="1"/>
        </xdr:cNvPicPr>
      </xdr:nvPicPr>
      <xdr:blipFill>
        <a:blip xmlns:r="http://schemas.openxmlformats.org/officeDocument/2006/relationships" r:embed="rId6"/>
        <a:stretch>
          <a:fillRect/>
        </a:stretch>
      </xdr:blipFill>
      <xdr:spPr>
        <a:xfrm>
          <a:off x="32310614" y="7341507"/>
          <a:ext cx="2078182" cy="1122534"/>
        </a:xfrm>
        <a:prstGeom prst="rect">
          <a:avLst/>
        </a:prstGeom>
      </xdr:spPr>
    </xdr:pic>
    <xdr:clientData/>
  </xdr:twoCellAnchor>
  <xdr:twoCellAnchor editAs="oneCell">
    <xdr:from>
      <xdr:col>44</xdr:col>
      <xdr:colOff>635000</xdr:colOff>
      <xdr:row>30</xdr:row>
      <xdr:rowOff>45358</xdr:rowOff>
    </xdr:from>
    <xdr:to>
      <xdr:col>50</xdr:col>
      <xdr:colOff>444954</xdr:colOff>
      <xdr:row>52</xdr:row>
      <xdr:rowOff>32205</xdr:rowOff>
    </xdr:to>
    <xdr:pic>
      <xdr:nvPicPr>
        <xdr:cNvPr id="18" name="Imagen 17" descr="Texto, Carta&#10;&#10;Descripción generada automáticamente">
          <a:extLst>
            <a:ext uri="{FF2B5EF4-FFF2-40B4-BE49-F238E27FC236}">
              <a16:creationId xmlns:a16="http://schemas.microsoft.com/office/drawing/2014/main" id="{39A5F9E9-C72E-EC37-7489-981BEF6B1955}"/>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4562143" y="5284108"/>
          <a:ext cx="4436382" cy="397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508000</xdr:colOff>
      <xdr:row>0</xdr:row>
      <xdr:rowOff>25400</xdr:rowOff>
    </xdr:from>
    <xdr:to>
      <xdr:col>20</xdr:col>
      <xdr:colOff>88899</xdr:colOff>
      <xdr:row>5</xdr:row>
      <xdr:rowOff>184150</xdr:rowOff>
    </xdr:to>
    <xdr:pic>
      <xdr:nvPicPr>
        <xdr:cNvPr id="2" name="Imagen 1" descr="Logotipo&#10;&#10;Descripción generada automáticamente">
          <a:extLst>
            <a:ext uri="{FF2B5EF4-FFF2-40B4-BE49-F238E27FC236}">
              <a16:creationId xmlns:a16="http://schemas.microsoft.com/office/drawing/2014/main" id="{BB11FCC5-D245-4D93-A9FD-29DC53D72240}"/>
            </a:ext>
          </a:extLst>
        </xdr:cNvPr>
        <xdr:cNvPicPr>
          <a:picLocks noChangeAspect="1"/>
        </xdr:cNvPicPr>
      </xdr:nvPicPr>
      <xdr:blipFill>
        <a:blip xmlns:r="http://schemas.openxmlformats.org/officeDocument/2006/relationships" r:embed="rId11"/>
        <a:stretch>
          <a:fillRect/>
        </a:stretch>
      </xdr:blipFill>
      <xdr:spPr>
        <a:xfrm>
          <a:off x="14224000" y="25400"/>
          <a:ext cx="1104899" cy="1162050"/>
        </a:xfrm>
        <a:prstGeom prst="rect">
          <a:avLst/>
        </a:prstGeom>
      </xdr:spPr>
    </xdr:pic>
    <xdr:clientData/>
  </xdr:twoCellAnchor>
  <xdr:twoCellAnchor editAs="oneCell">
    <xdr:from>
      <xdr:col>20</xdr:col>
      <xdr:colOff>98426</xdr:colOff>
      <xdr:row>0</xdr:row>
      <xdr:rowOff>25400</xdr:rowOff>
    </xdr:from>
    <xdr:to>
      <xdr:col>22</xdr:col>
      <xdr:colOff>165100</xdr:colOff>
      <xdr:row>5</xdr:row>
      <xdr:rowOff>174625</xdr:rowOff>
    </xdr:to>
    <xdr:pic>
      <xdr:nvPicPr>
        <xdr:cNvPr id="4" name="Imagen 3" descr="Texto&#10;&#10;Descripción generada automáticamente">
          <a:extLst>
            <a:ext uri="{FF2B5EF4-FFF2-40B4-BE49-F238E27FC236}">
              <a16:creationId xmlns:a16="http://schemas.microsoft.com/office/drawing/2014/main" id="{6368B1B1-3C67-46B9-8BFA-73A377A62D3D}"/>
            </a:ext>
          </a:extLst>
        </xdr:cNvPr>
        <xdr:cNvPicPr>
          <a:picLocks noChangeAspect="1"/>
        </xdr:cNvPicPr>
      </xdr:nvPicPr>
      <xdr:blipFill>
        <a:blip xmlns:r="http://schemas.openxmlformats.org/officeDocument/2006/relationships" r:embed="rId12"/>
        <a:stretch>
          <a:fillRect/>
        </a:stretch>
      </xdr:blipFill>
      <xdr:spPr>
        <a:xfrm>
          <a:off x="15338426" y="25400"/>
          <a:ext cx="1590674" cy="11525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76005</xdr:colOff>
      <xdr:row>10</xdr:row>
      <xdr:rowOff>147332</xdr:rowOff>
    </xdr:from>
    <xdr:to>
      <xdr:col>24</xdr:col>
      <xdr:colOff>136072</xdr:colOff>
      <xdr:row>85</xdr:row>
      <xdr:rowOff>8464</xdr:rowOff>
    </xdr:to>
    <xdr:pic>
      <xdr:nvPicPr>
        <xdr:cNvPr id="9" name="Imagen 8" descr="Escala de tiempo&#10;&#10;Descripción generada automáticamente">
          <a:extLst>
            <a:ext uri="{FF2B5EF4-FFF2-40B4-BE49-F238E27FC236}">
              <a16:creationId xmlns:a16="http://schemas.microsoft.com/office/drawing/2014/main" id="{3E9B92C0-9F58-4BFF-B535-24CA82F0775D}"/>
            </a:ext>
          </a:extLst>
        </xdr:cNvPr>
        <xdr:cNvPicPr>
          <a:picLocks noChangeAspect="1"/>
        </xdr:cNvPicPr>
      </xdr:nvPicPr>
      <xdr:blipFill rotWithShape="1">
        <a:blip xmlns:r="http://schemas.openxmlformats.org/officeDocument/2006/relationships" r:embed="rId1"/>
        <a:srcRect l="10840" t="13265" r="27637" b="4642"/>
        <a:stretch/>
      </xdr:blipFill>
      <xdr:spPr>
        <a:xfrm>
          <a:off x="847076" y="1644118"/>
          <a:ext cx="17794710" cy="13468275"/>
        </a:xfrm>
        <a:prstGeom prst="rect">
          <a:avLst/>
        </a:prstGeom>
      </xdr:spPr>
    </xdr:pic>
    <xdr:clientData/>
  </xdr:twoCellAnchor>
  <xdr:twoCellAnchor editAs="oneCell">
    <xdr:from>
      <xdr:col>25</xdr:col>
      <xdr:colOff>634999</xdr:colOff>
      <xdr:row>11</xdr:row>
      <xdr:rowOff>45358</xdr:rowOff>
    </xdr:from>
    <xdr:to>
      <xdr:col>48</xdr:col>
      <xdr:colOff>703036</xdr:colOff>
      <xdr:row>87</xdr:row>
      <xdr:rowOff>87268</xdr:rowOff>
    </xdr:to>
    <xdr:pic>
      <xdr:nvPicPr>
        <xdr:cNvPr id="14" name="Imagen 13" descr="Imagen que contiene Texto&#10;&#10;Descripción generada automáticamente">
          <a:extLst>
            <a:ext uri="{FF2B5EF4-FFF2-40B4-BE49-F238E27FC236}">
              <a16:creationId xmlns:a16="http://schemas.microsoft.com/office/drawing/2014/main" id="{4F80F3A7-F324-447F-8727-502EB3D863D1}"/>
            </a:ext>
          </a:extLst>
        </xdr:cNvPr>
        <xdr:cNvPicPr>
          <a:picLocks noChangeAspect="1"/>
        </xdr:cNvPicPr>
      </xdr:nvPicPr>
      <xdr:blipFill rotWithShape="1">
        <a:blip xmlns:r="http://schemas.openxmlformats.org/officeDocument/2006/relationships" r:embed="rId2"/>
        <a:srcRect l="11659" t="11686" r="27198" b="3868"/>
        <a:stretch/>
      </xdr:blipFill>
      <xdr:spPr>
        <a:xfrm>
          <a:off x="19911785" y="1723572"/>
          <a:ext cx="17802680" cy="13830481"/>
        </a:xfrm>
        <a:prstGeom prst="rect">
          <a:avLst/>
        </a:prstGeom>
      </xdr:spPr>
    </xdr:pic>
    <xdr:clientData/>
  </xdr:twoCellAnchor>
  <xdr:twoCellAnchor editAs="oneCell">
    <xdr:from>
      <xdr:col>25</xdr:col>
      <xdr:colOff>430887</xdr:colOff>
      <xdr:row>1</xdr:row>
      <xdr:rowOff>158751</xdr:rowOff>
    </xdr:from>
    <xdr:to>
      <xdr:col>27</xdr:col>
      <xdr:colOff>2716</xdr:colOff>
      <xdr:row>7</xdr:row>
      <xdr:rowOff>164194</xdr:rowOff>
    </xdr:to>
    <xdr:pic>
      <xdr:nvPicPr>
        <xdr:cNvPr id="6" name="Imagen 5" descr="Imagen que contiene Diagrama&#10;&#10;Descripción generada automáticamente">
          <a:hlinkClick xmlns:r="http://schemas.openxmlformats.org/officeDocument/2006/relationships" r:id="rId3"/>
          <a:extLst>
            <a:ext uri="{FF2B5EF4-FFF2-40B4-BE49-F238E27FC236}">
              <a16:creationId xmlns:a16="http://schemas.microsoft.com/office/drawing/2014/main" id="{BD1DA0BF-F6AB-4448-8364-AB0B256292A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707673" y="34018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440412</xdr:colOff>
      <xdr:row>8</xdr:row>
      <xdr:rowOff>6349</xdr:rowOff>
    </xdr:from>
    <xdr:to>
      <xdr:col>27</xdr:col>
      <xdr:colOff>12694</xdr:colOff>
      <xdr:row>9</xdr:row>
      <xdr:rowOff>101146</xdr:rowOff>
    </xdr:to>
    <xdr:sp macro="" textlink="">
      <xdr:nvSpPr>
        <xdr:cNvPr id="7" name="CuadroTexto 6">
          <a:extLst>
            <a:ext uri="{FF2B5EF4-FFF2-40B4-BE49-F238E27FC236}">
              <a16:creationId xmlns:a16="http://schemas.microsoft.com/office/drawing/2014/main" id="{A3FB0E73-BAC5-4EFA-8EE5-5650A1815627}"/>
            </a:ext>
          </a:extLst>
        </xdr:cNvPr>
        <xdr:cNvSpPr txBox="1"/>
      </xdr:nvSpPr>
      <xdr:spPr>
        <a:xfrm>
          <a:off x="19717198" y="1140278"/>
          <a:ext cx="1114425"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47</xdr:col>
      <xdr:colOff>385535</xdr:colOff>
      <xdr:row>62</xdr:row>
      <xdr:rowOff>68034</xdr:rowOff>
    </xdr:from>
    <xdr:to>
      <xdr:col>55</xdr:col>
      <xdr:colOff>204106</xdr:colOff>
      <xdr:row>74</xdr:row>
      <xdr:rowOff>158748</xdr:rowOff>
    </xdr:to>
    <xdr:pic>
      <xdr:nvPicPr>
        <xdr:cNvPr id="8" name="Imagen 7" descr="Interfaz de usuario gráfica, Texto, Aplicación, Correo electrónico&#10;&#10;Descripción generada automáticamente">
          <a:extLst>
            <a:ext uri="{FF2B5EF4-FFF2-40B4-BE49-F238E27FC236}">
              <a16:creationId xmlns:a16="http://schemas.microsoft.com/office/drawing/2014/main" id="{6DF06C15-2035-14E5-92E7-5D8A0A6AED8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625892" y="10999105"/>
          <a:ext cx="5987143" cy="2267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49</xdr:col>
      <xdr:colOff>45356</xdr:colOff>
      <xdr:row>47</xdr:row>
      <xdr:rowOff>158748</xdr:rowOff>
    </xdr:from>
    <xdr:to>
      <xdr:col>56</xdr:col>
      <xdr:colOff>385535</xdr:colOff>
      <xdr:row>61</xdr:row>
      <xdr:rowOff>181427</xdr:rowOff>
    </xdr:to>
    <xdr:pic>
      <xdr:nvPicPr>
        <xdr:cNvPr id="10" name="Imagen 9" descr="Texto, Carta&#10;&#10;Descripción generada automáticamente">
          <a:extLst>
            <a:ext uri="{FF2B5EF4-FFF2-40B4-BE49-F238E27FC236}">
              <a16:creationId xmlns:a16="http://schemas.microsoft.com/office/drawing/2014/main" id="{A99A54FE-D614-F0A9-CD83-D6C483D7AB0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7827856" y="8368391"/>
          <a:ext cx="5737679" cy="2562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453571</xdr:colOff>
      <xdr:row>65</xdr:row>
      <xdr:rowOff>158748</xdr:rowOff>
    </xdr:from>
    <xdr:to>
      <xdr:col>47</xdr:col>
      <xdr:colOff>218539</xdr:colOff>
      <xdr:row>72</xdr:row>
      <xdr:rowOff>11282</xdr:rowOff>
    </xdr:to>
    <xdr:pic>
      <xdr:nvPicPr>
        <xdr:cNvPr id="11" name="Imagen 10" descr="Forma, Flecha&#10;&#10;Descripción generada automáticamente">
          <a:extLst>
            <a:ext uri="{FF2B5EF4-FFF2-40B4-BE49-F238E27FC236}">
              <a16:creationId xmlns:a16="http://schemas.microsoft.com/office/drawing/2014/main" id="{8CD7A9C9-1F4F-4A0C-8CD8-10744C94AB62}"/>
            </a:ext>
          </a:extLst>
        </xdr:cNvPr>
        <xdr:cNvPicPr>
          <a:picLocks noChangeAspect="1"/>
        </xdr:cNvPicPr>
      </xdr:nvPicPr>
      <xdr:blipFill>
        <a:blip xmlns:r="http://schemas.openxmlformats.org/officeDocument/2006/relationships" r:embed="rId7"/>
        <a:stretch>
          <a:fillRect/>
        </a:stretch>
      </xdr:blipFill>
      <xdr:spPr>
        <a:xfrm>
          <a:off x="34380714" y="11634105"/>
          <a:ext cx="2078182" cy="1122534"/>
        </a:xfrm>
        <a:prstGeom prst="rect">
          <a:avLst/>
        </a:prstGeom>
      </xdr:spPr>
    </xdr:pic>
    <xdr:clientData/>
  </xdr:twoCellAnchor>
  <xdr:twoCellAnchor editAs="oneCell">
    <xdr:from>
      <xdr:col>47</xdr:col>
      <xdr:colOff>408226</xdr:colOff>
      <xdr:row>54</xdr:row>
      <xdr:rowOff>61684</xdr:rowOff>
    </xdr:from>
    <xdr:to>
      <xdr:col>49</xdr:col>
      <xdr:colOff>53438</xdr:colOff>
      <xdr:row>57</xdr:row>
      <xdr:rowOff>158750</xdr:rowOff>
    </xdr:to>
    <xdr:pic>
      <xdr:nvPicPr>
        <xdr:cNvPr id="12" name="Imagen 11" descr="Forma, Flecha&#10;&#10;Descripción generada automáticamente">
          <a:extLst>
            <a:ext uri="{FF2B5EF4-FFF2-40B4-BE49-F238E27FC236}">
              <a16:creationId xmlns:a16="http://schemas.microsoft.com/office/drawing/2014/main" id="{A7DDDAC9-24C1-473D-885A-FAE795DCD00D}"/>
            </a:ext>
          </a:extLst>
        </xdr:cNvPr>
        <xdr:cNvPicPr>
          <a:picLocks noChangeAspect="1"/>
        </xdr:cNvPicPr>
      </xdr:nvPicPr>
      <xdr:blipFill>
        <a:blip xmlns:r="http://schemas.openxmlformats.org/officeDocument/2006/relationships" r:embed="rId7"/>
        <a:stretch>
          <a:fillRect/>
        </a:stretch>
      </xdr:blipFill>
      <xdr:spPr>
        <a:xfrm>
          <a:off x="36648583" y="9541327"/>
          <a:ext cx="1187355" cy="641352"/>
        </a:xfrm>
        <a:prstGeom prst="rect">
          <a:avLst/>
        </a:prstGeom>
      </xdr:spPr>
    </xdr:pic>
    <xdr:clientData/>
  </xdr:twoCellAnchor>
  <xdr:twoCellAnchor editAs="oneCell">
    <xdr:from>
      <xdr:col>49</xdr:col>
      <xdr:colOff>751499</xdr:colOff>
      <xdr:row>33</xdr:row>
      <xdr:rowOff>142563</xdr:rowOff>
    </xdr:from>
    <xdr:to>
      <xdr:col>57</xdr:col>
      <xdr:colOff>725714</xdr:colOff>
      <xdr:row>48</xdr:row>
      <xdr:rowOff>113392</xdr:rowOff>
    </xdr:to>
    <xdr:pic>
      <xdr:nvPicPr>
        <xdr:cNvPr id="19" name="Imagen 18" descr="Interfaz de usuario gráfica, Texto, Aplicación&#10;&#10;Descripción generada automáticamente">
          <a:extLst>
            <a:ext uri="{FF2B5EF4-FFF2-40B4-BE49-F238E27FC236}">
              <a16:creationId xmlns:a16="http://schemas.microsoft.com/office/drawing/2014/main" id="{27F61259-82C8-AD02-8280-EDB3B896DD0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7978374" y="6152384"/>
          <a:ext cx="6052072" cy="2862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45369</xdr:colOff>
      <xdr:row>43</xdr:row>
      <xdr:rowOff>39005</xdr:rowOff>
    </xdr:from>
    <xdr:to>
      <xdr:col>49</xdr:col>
      <xdr:colOff>450313</xdr:colOff>
      <xdr:row>46</xdr:row>
      <xdr:rowOff>136071</xdr:rowOff>
    </xdr:to>
    <xdr:pic>
      <xdr:nvPicPr>
        <xdr:cNvPr id="20" name="Imagen 19" descr="Forma, Flecha&#10;&#10;Descripción generada automáticamente">
          <a:extLst>
            <a:ext uri="{FF2B5EF4-FFF2-40B4-BE49-F238E27FC236}">
              <a16:creationId xmlns:a16="http://schemas.microsoft.com/office/drawing/2014/main" id="{998183A8-CA0C-44D4-A8E8-6046CFEE6636}"/>
            </a:ext>
          </a:extLst>
        </xdr:cNvPr>
        <xdr:cNvPicPr>
          <a:picLocks noChangeAspect="1"/>
        </xdr:cNvPicPr>
      </xdr:nvPicPr>
      <xdr:blipFill>
        <a:blip xmlns:r="http://schemas.openxmlformats.org/officeDocument/2006/relationships" r:embed="rId7"/>
        <a:stretch>
          <a:fillRect/>
        </a:stretch>
      </xdr:blipFill>
      <xdr:spPr>
        <a:xfrm>
          <a:off x="36512512" y="7976505"/>
          <a:ext cx="1164676" cy="675370"/>
        </a:xfrm>
        <a:prstGeom prst="rect">
          <a:avLst/>
        </a:prstGeom>
      </xdr:spPr>
    </xdr:pic>
    <xdr:clientData/>
  </xdr:twoCellAnchor>
  <xdr:twoCellAnchor editAs="oneCell">
    <xdr:from>
      <xdr:col>21</xdr:col>
      <xdr:colOff>650875</xdr:colOff>
      <xdr:row>0</xdr:row>
      <xdr:rowOff>142875</xdr:rowOff>
    </xdr:from>
    <xdr:to>
      <xdr:col>23</xdr:col>
      <xdr:colOff>231774</xdr:colOff>
      <xdr:row>6</xdr:row>
      <xdr:rowOff>161925</xdr:rowOff>
    </xdr:to>
    <xdr:pic>
      <xdr:nvPicPr>
        <xdr:cNvPr id="2" name="Imagen 1" descr="Logotipo&#10;&#10;Descripción generada automáticamente">
          <a:extLst>
            <a:ext uri="{FF2B5EF4-FFF2-40B4-BE49-F238E27FC236}">
              <a16:creationId xmlns:a16="http://schemas.microsoft.com/office/drawing/2014/main" id="{992D1F4C-037A-4F68-8140-12517708464C}"/>
            </a:ext>
          </a:extLst>
        </xdr:cNvPr>
        <xdr:cNvPicPr>
          <a:picLocks noChangeAspect="1"/>
        </xdr:cNvPicPr>
      </xdr:nvPicPr>
      <xdr:blipFill>
        <a:blip xmlns:r="http://schemas.openxmlformats.org/officeDocument/2006/relationships" r:embed="rId9"/>
        <a:stretch>
          <a:fillRect/>
        </a:stretch>
      </xdr:blipFill>
      <xdr:spPr>
        <a:xfrm>
          <a:off x="16652875" y="142875"/>
          <a:ext cx="1104899" cy="1162050"/>
        </a:xfrm>
        <a:prstGeom prst="rect">
          <a:avLst/>
        </a:prstGeom>
      </xdr:spPr>
    </xdr:pic>
    <xdr:clientData/>
  </xdr:twoCellAnchor>
  <xdr:twoCellAnchor editAs="oneCell">
    <xdr:from>
      <xdr:col>23</xdr:col>
      <xdr:colOff>241301</xdr:colOff>
      <xdr:row>0</xdr:row>
      <xdr:rowOff>142875</xdr:rowOff>
    </xdr:from>
    <xdr:to>
      <xdr:col>25</xdr:col>
      <xdr:colOff>307975</xdr:colOff>
      <xdr:row>6</xdr:row>
      <xdr:rowOff>152400</xdr:rowOff>
    </xdr:to>
    <xdr:pic>
      <xdr:nvPicPr>
        <xdr:cNvPr id="4" name="Imagen 3" descr="Texto&#10;&#10;Descripción generada automáticamente">
          <a:extLst>
            <a:ext uri="{FF2B5EF4-FFF2-40B4-BE49-F238E27FC236}">
              <a16:creationId xmlns:a16="http://schemas.microsoft.com/office/drawing/2014/main" id="{CC2E6DFC-52DF-4C39-BB03-204150455148}"/>
            </a:ext>
          </a:extLst>
        </xdr:cNvPr>
        <xdr:cNvPicPr>
          <a:picLocks noChangeAspect="1"/>
        </xdr:cNvPicPr>
      </xdr:nvPicPr>
      <xdr:blipFill>
        <a:blip xmlns:r="http://schemas.openxmlformats.org/officeDocument/2006/relationships" r:embed="rId10"/>
        <a:stretch>
          <a:fillRect/>
        </a:stretch>
      </xdr:blipFill>
      <xdr:spPr>
        <a:xfrm>
          <a:off x="17767301" y="142875"/>
          <a:ext cx="1590674" cy="11525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13</xdr:col>
      <xdr:colOff>252879</xdr:colOff>
      <xdr:row>9</xdr:row>
      <xdr:rowOff>146050</xdr:rowOff>
    </xdr:from>
    <xdr:ext cx="1067921" cy="386417"/>
    <xdr:pic>
      <xdr:nvPicPr>
        <xdr:cNvPr id="17" name="Imagen 16" descr="Icono&#10;&#10;Descripción generada automáticamente">
          <a:extLst>
            <a:ext uri="{FF2B5EF4-FFF2-40B4-BE49-F238E27FC236}">
              <a16:creationId xmlns:a16="http://schemas.microsoft.com/office/drawing/2014/main" id="{56E1E36A-FAAA-4423-B899-43919A22D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7554" y="1898650"/>
          <a:ext cx="1067921" cy="386417"/>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oneCellAnchor>
    <xdr:from>
      <xdr:col>26</xdr:col>
      <xdr:colOff>95250</xdr:colOff>
      <xdr:row>7</xdr:row>
      <xdr:rowOff>48185</xdr:rowOff>
    </xdr:from>
    <xdr:ext cx="1372535" cy="716056"/>
    <xdr:pic>
      <xdr:nvPicPr>
        <xdr:cNvPr id="18" name="Imagen 17" descr="Icono&#10;&#10;Descripción generada automáticamente">
          <a:extLst>
            <a:ext uri="{FF2B5EF4-FFF2-40B4-BE49-F238E27FC236}">
              <a16:creationId xmlns:a16="http://schemas.microsoft.com/office/drawing/2014/main" id="{9BCC437B-964A-4E41-83C6-92DC4B3B6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97275" y="1419785"/>
          <a:ext cx="1372535" cy="7160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124386</xdr:colOff>
      <xdr:row>7</xdr:row>
      <xdr:rowOff>19610</xdr:rowOff>
    </xdr:from>
    <xdr:ext cx="1372534" cy="712320"/>
    <xdr:pic>
      <xdr:nvPicPr>
        <xdr:cNvPr id="19" name="Imagen 18" descr="Icono&#10;&#10;Descripción generada automáticamente">
          <a:extLst>
            <a:ext uri="{FF2B5EF4-FFF2-40B4-BE49-F238E27FC236}">
              <a16:creationId xmlns:a16="http://schemas.microsoft.com/office/drawing/2014/main" id="{6D2FA173-4510-455F-B44C-4BBC356DC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270261" y="1391210"/>
          <a:ext cx="1372534" cy="7123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10086</xdr:colOff>
      <xdr:row>7</xdr:row>
      <xdr:rowOff>26894</xdr:rowOff>
    </xdr:from>
    <xdr:ext cx="1372535" cy="716056"/>
    <xdr:pic>
      <xdr:nvPicPr>
        <xdr:cNvPr id="20" name="Imagen 19" descr="Icono&#10;&#10;Descripción generada automáticamente">
          <a:extLst>
            <a:ext uri="{FF2B5EF4-FFF2-40B4-BE49-F238E27FC236}">
              <a16:creationId xmlns:a16="http://schemas.microsoft.com/office/drawing/2014/main" id="{41B16A34-8212-496D-99C3-37DAF461E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804536" y="1398494"/>
          <a:ext cx="1372535" cy="7160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430957</xdr:colOff>
      <xdr:row>78</xdr:row>
      <xdr:rowOff>165103</xdr:rowOff>
    </xdr:from>
    <xdr:ext cx="661241" cy="1930397"/>
    <xdr:pic>
      <xdr:nvPicPr>
        <xdr:cNvPr id="21" name="Imagen 20" descr="Icono&#10;&#10;Descripción generada automáticamente">
          <a:extLst>
            <a:ext uri="{FF2B5EF4-FFF2-40B4-BE49-F238E27FC236}">
              <a16:creationId xmlns:a16="http://schemas.microsoft.com/office/drawing/2014/main" id="{82FE01EC-0E21-413C-A0D5-370461E75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9702379" y="8000581"/>
          <a:ext cx="1930397" cy="661241"/>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oneCellAnchor>
    <xdr:from>
      <xdr:col>11</xdr:col>
      <xdr:colOff>481479</xdr:colOff>
      <xdr:row>51</xdr:row>
      <xdr:rowOff>50800</xdr:rowOff>
    </xdr:from>
    <xdr:ext cx="1067921" cy="386417"/>
    <xdr:pic>
      <xdr:nvPicPr>
        <xdr:cNvPr id="22" name="Imagen 21" descr="Icono&#10;&#10;Descripción generada automáticamente">
          <a:extLst>
            <a:ext uri="{FF2B5EF4-FFF2-40B4-BE49-F238E27FC236}">
              <a16:creationId xmlns:a16="http://schemas.microsoft.com/office/drawing/2014/main" id="{7C0CA53D-2C26-419F-AAD4-566D2F3A2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63479" y="1231900"/>
          <a:ext cx="1067921" cy="386417"/>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twoCellAnchor editAs="oneCell">
    <xdr:from>
      <xdr:col>12</xdr:col>
      <xdr:colOff>523875</xdr:colOff>
      <xdr:row>0</xdr:row>
      <xdr:rowOff>0</xdr:rowOff>
    </xdr:from>
    <xdr:to>
      <xdr:col>14</xdr:col>
      <xdr:colOff>342900</xdr:colOff>
      <xdr:row>5</xdr:row>
      <xdr:rowOff>152400</xdr:rowOff>
    </xdr:to>
    <xdr:pic>
      <xdr:nvPicPr>
        <xdr:cNvPr id="14" name="Imagen 13"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69CD549D-718E-41F6-A672-E0325AC33C2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67875" y="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47625</xdr:colOff>
      <xdr:row>4</xdr:row>
      <xdr:rowOff>66673</xdr:rowOff>
    </xdr:from>
    <xdr:to>
      <xdr:col>14</xdr:col>
      <xdr:colOff>409575</xdr:colOff>
      <xdr:row>5</xdr:row>
      <xdr:rowOff>133351</xdr:rowOff>
    </xdr:to>
    <xdr:sp macro="" textlink="">
      <xdr:nvSpPr>
        <xdr:cNvPr id="15" name="CuadroTexto 14">
          <a:extLst>
            <a:ext uri="{FF2B5EF4-FFF2-40B4-BE49-F238E27FC236}">
              <a16:creationId xmlns:a16="http://schemas.microsoft.com/office/drawing/2014/main" id="{BE51C5A9-B653-49E1-8F30-E96BAD84EBB1}"/>
            </a:ext>
          </a:extLst>
        </xdr:cNvPr>
        <xdr:cNvSpPr txBox="1"/>
      </xdr:nvSpPr>
      <xdr:spPr>
        <a:xfrm>
          <a:off x="6972300" y="828673"/>
          <a:ext cx="1123950" cy="257178"/>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oneCellAnchor>
    <xdr:from>
      <xdr:col>11</xdr:col>
      <xdr:colOff>481479</xdr:colOff>
      <xdr:row>27</xdr:row>
      <xdr:rowOff>50800</xdr:rowOff>
    </xdr:from>
    <xdr:ext cx="1067921" cy="386417"/>
    <xdr:pic>
      <xdr:nvPicPr>
        <xdr:cNvPr id="16" name="Imagen 15" descr="Icono&#10;&#10;Descripción generada automáticamente">
          <a:extLst>
            <a:ext uri="{FF2B5EF4-FFF2-40B4-BE49-F238E27FC236}">
              <a16:creationId xmlns:a16="http://schemas.microsoft.com/office/drawing/2014/main" id="{AE22753B-6EB6-4D42-8C79-0589276AF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4129" y="1231900"/>
          <a:ext cx="1067921" cy="386417"/>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twoCellAnchor editAs="oneCell">
    <xdr:from>
      <xdr:col>0</xdr:col>
      <xdr:colOff>1</xdr:colOff>
      <xdr:row>0</xdr:row>
      <xdr:rowOff>0</xdr:rowOff>
    </xdr:from>
    <xdr:to>
      <xdr:col>0</xdr:col>
      <xdr:colOff>646897</xdr:colOff>
      <xdr:row>3</xdr:row>
      <xdr:rowOff>108857</xdr:rowOff>
    </xdr:to>
    <xdr:pic>
      <xdr:nvPicPr>
        <xdr:cNvPr id="2" name="Imagen 1" descr="Logotipo&#10;&#10;Descripción generada automáticamente">
          <a:extLst>
            <a:ext uri="{FF2B5EF4-FFF2-40B4-BE49-F238E27FC236}">
              <a16:creationId xmlns:a16="http://schemas.microsoft.com/office/drawing/2014/main" id="{A2228B6A-3516-4848-A832-2816379AE8EA}"/>
            </a:ext>
          </a:extLst>
        </xdr:cNvPr>
        <xdr:cNvPicPr>
          <a:picLocks noChangeAspect="1"/>
        </xdr:cNvPicPr>
      </xdr:nvPicPr>
      <xdr:blipFill>
        <a:blip xmlns:r="http://schemas.openxmlformats.org/officeDocument/2006/relationships" r:embed="rId4"/>
        <a:stretch>
          <a:fillRect/>
        </a:stretch>
      </xdr:blipFill>
      <xdr:spPr>
        <a:xfrm>
          <a:off x="1" y="0"/>
          <a:ext cx="646896" cy="680357"/>
        </a:xfrm>
        <a:prstGeom prst="rect">
          <a:avLst/>
        </a:prstGeom>
      </xdr:spPr>
    </xdr:pic>
    <xdr:clientData/>
  </xdr:twoCellAnchor>
  <xdr:twoCellAnchor editAs="oneCell">
    <xdr:from>
      <xdr:col>0</xdr:col>
      <xdr:colOff>570141</xdr:colOff>
      <xdr:row>0</xdr:row>
      <xdr:rowOff>40822</xdr:rowOff>
    </xdr:from>
    <xdr:to>
      <xdr:col>1</xdr:col>
      <xdr:colOff>0</xdr:colOff>
      <xdr:row>3</xdr:row>
      <xdr:rowOff>95251</xdr:rowOff>
    </xdr:to>
    <xdr:pic>
      <xdr:nvPicPr>
        <xdr:cNvPr id="4" name="Imagen 3" descr="Texto&#10;&#10;Descripción generada automáticamente">
          <a:extLst>
            <a:ext uri="{FF2B5EF4-FFF2-40B4-BE49-F238E27FC236}">
              <a16:creationId xmlns:a16="http://schemas.microsoft.com/office/drawing/2014/main" id="{F68560CD-2A04-4D84-87CE-0B3AE136AD0C}"/>
            </a:ext>
          </a:extLst>
        </xdr:cNvPr>
        <xdr:cNvPicPr>
          <a:picLocks noChangeAspect="1"/>
        </xdr:cNvPicPr>
      </xdr:nvPicPr>
      <xdr:blipFill>
        <a:blip xmlns:r="http://schemas.openxmlformats.org/officeDocument/2006/relationships" r:embed="rId5"/>
        <a:stretch>
          <a:fillRect/>
        </a:stretch>
      </xdr:blipFill>
      <xdr:spPr>
        <a:xfrm>
          <a:off x="570141" y="40822"/>
          <a:ext cx="749752" cy="625929"/>
        </a:xfrm>
        <a:prstGeom prst="rect">
          <a:avLst/>
        </a:prstGeom>
      </xdr:spPr>
    </xdr:pic>
    <xdr:clientData/>
  </xdr:twoCellAnchor>
  <xdr:twoCellAnchor editAs="oneCell">
    <xdr:from>
      <xdr:col>24</xdr:col>
      <xdr:colOff>161144</xdr:colOff>
      <xdr:row>0</xdr:row>
      <xdr:rowOff>0</xdr:rowOff>
    </xdr:from>
    <xdr:to>
      <xdr:col>25</xdr:col>
      <xdr:colOff>427263</xdr:colOff>
      <xdr:row>5</xdr:row>
      <xdr:rowOff>0</xdr:rowOff>
    </xdr:to>
    <xdr:pic>
      <xdr:nvPicPr>
        <xdr:cNvPr id="5" name="Imagen 4" descr="Logotipo&#10;&#10;Descripción generada automáticamente">
          <a:extLst>
            <a:ext uri="{FF2B5EF4-FFF2-40B4-BE49-F238E27FC236}">
              <a16:creationId xmlns:a16="http://schemas.microsoft.com/office/drawing/2014/main" id="{9AE20494-6F13-4014-BA6C-E8BF868A2232}"/>
            </a:ext>
          </a:extLst>
        </xdr:cNvPr>
        <xdr:cNvPicPr>
          <a:picLocks noChangeAspect="1"/>
        </xdr:cNvPicPr>
      </xdr:nvPicPr>
      <xdr:blipFill>
        <a:blip xmlns:r="http://schemas.openxmlformats.org/officeDocument/2006/relationships" r:embed="rId4"/>
        <a:stretch>
          <a:fillRect/>
        </a:stretch>
      </xdr:blipFill>
      <xdr:spPr>
        <a:xfrm>
          <a:off x="15060965" y="0"/>
          <a:ext cx="905655" cy="952500"/>
        </a:xfrm>
        <a:prstGeom prst="rect">
          <a:avLst/>
        </a:prstGeom>
      </xdr:spPr>
    </xdr:pic>
    <xdr:clientData/>
  </xdr:twoCellAnchor>
  <xdr:twoCellAnchor editAs="oneCell">
    <xdr:from>
      <xdr:col>25</xdr:col>
      <xdr:colOff>436790</xdr:colOff>
      <xdr:row>0</xdr:row>
      <xdr:rowOff>0</xdr:rowOff>
    </xdr:from>
    <xdr:to>
      <xdr:col>27</xdr:col>
      <xdr:colOff>367393</xdr:colOff>
      <xdr:row>5</xdr:row>
      <xdr:rowOff>12703</xdr:rowOff>
    </xdr:to>
    <xdr:pic>
      <xdr:nvPicPr>
        <xdr:cNvPr id="6" name="Imagen 5" descr="Texto&#10;&#10;Descripción generada automáticamente">
          <a:extLst>
            <a:ext uri="{FF2B5EF4-FFF2-40B4-BE49-F238E27FC236}">
              <a16:creationId xmlns:a16="http://schemas.microsoft.com/office/drawing/2014/main" id="{A40B3F05-F9B6-4A9F-8CF9-07FDF9C1A19B}"/>
            </a:ext>
          </a:extLst>
        </xdr:cNvPr>
        <xdr:cNvPicPr>
          <a:picLocks noChangeAspect="1"/>
        </xdr:cNvPicPr>
      </xdr:nvPicPr>
      <xdr:blipFill>
        <a:blip xmlns:r="http://schemas.openxmlformats.org/officeDocument/2006/relationships" r:embed="rId5"/>
        <a:stretch>
          <a:fillRect/>
        </a:stretch>
      </xdr:blipFill>
      <xdr:spPr>
        <a:xfrm>
          <a:off x="15976147" y="0"/>
          <a:ext cx="1332139" cy="965203"/>
        </a:xfrm>
        <a:prstGeom prst="rect">
          <a:avLst/>
        </a:prstGeom>
      </xdr:spPr>
    </xdr:pic>
    <xdr:clientData/>
  </xdr:twoCellAnchor>
  <xdr:twoCellAnchor editAs="oneCell">
    <xdr:from>
      <xdr:col>37</xdr:col>
      <xdr:colOff>128531</xdr:colOff>
      <xdr:row>0</xdr:row>
      <xdr:rowOff>68035</xdr:rowOff>
    </xdr:from>
    <xdr:to>
      <xdr:col>38</xdr:col>
      <xdr:colOff>478971</xdr:colOff>
      <xdr:row>5</xdr:row>
      <xdr:rowOff>13607</xdr:rowOff>
    </xdr:to>
    <xdr:pic>
      <xdr:nvPicPr>
        <xdr:cNvPr id="7" name="Imagen 6" descr="Logotipo&#10;&#10;Descripción generada automáticamente">
          <a:extLst>
            <a:ext uri="{FF2B5EF4-FFF2-40B4-BE49-F238E27FC236}">
              <a16:creationId xmlns:a16="http://schemas.microsoft.com/office/drawing/2014/main" id="{B8D1ACBA-52AB-4BBD-B91D-E3BD52354732}"/>
            </a:ext>
          </a:extLst>
        </xdr:cNvPr>
        <xdr:cNvPicPr>
          <a:picLocks noChangeAspect="1"/>
        </xdr:cNvPicPr>
      </xdr:nvPicPr>
      <xdr:blipFill>
        <a:blip xmlns:r="http://schemas.openxmlformats.org/officeDocument/2006/relationships" r:embed="rId4"/>
        <a:stretch>
          <a:fillRect/>
        </a:stretch>
      </xdr:blipFill>
      <xdr:spPr>
        <a:xfrm>
          <a:off x="23233460" y="68035"/>
          <a:ext cx="853904" cy="898072"/>
        </a:xfrm>
        <a:prstGeom prst="rect">
          <a:avLst/>
        </a:prstGeom>
      </xdr:spPr>
    </xdr:pic>
    <xdr:clientData/>
  </xdr:twoCellAnchor>
  <xdr:twoCellAnchor editAs="oneCell">
    <xdr:from>
      <xdr:col>38</xdr:col>
      <xdr:colOff>400808</xdr:colOff>
      <xdr:row>0</xdr:row>
      <xdr:rowOff>68035</xdr:rowOff>
    </xdr:from>
    <xdr:to>
      <xdr:col>40</xdr:col>
      <xdr:colOff>364672</xdr:colOff>
      <xdr:row>5</xdr:row>
      <xdr:rowOff>6246</xdr:rowOff>
    </xdr:to>
    <xdr:pic>
      <xdr:nvPicPr>
        <xdr:cNvPr id="8" name="Imagen 7" descr="Texto&#10;&#10;Descripción generada automáticamente">
          <a:extLst>
            <a:ext uri="{FF2B5EF4-FFF2-40B4-BE49-F238E27FC236}">
              <a16:creationId xmlns:a16="http://schemas.microsoft.com/office/drawing/2014/main" id="{46CB6103-C581-4543-BE6B-1108B2B2FF47}"/>
            </a:ext>
          </a:extLst>
        </xdr:cNvPr>
        <xdr:cNvPicPr>
          <a:picLocks noChangeAspect="1"/>
        </xdr:cNvPicPr>
      </xdr:nvPicPr>
      <xdr:blipFill>
        <a:blip xmlns:r="http://schemas.openxmlformats.org/officeDocument/2006/relationships" r:embed="rId5"/>
        <a:stretch>
          <a:fillRect/>
        </a:stretch>
      </xdr:blipFill>
      <xdr:spPr>
        <a:xfrm>
          <a:off x="24009201" y="68035"/>
          <a:ext cx="1229328" cy="890711"/>
        </a:xfrm>
        <a:prstGeom prst="rect">
          <a:avLst/>
        </a:prstGeom>
      </xdr:spPr>
    </xdr:pic>
    <xdr:clientData/>
  </xdr:twoCellAnchor>
  <xdr:twoCellAnchor editAs="oneCell">
    <xdr:from>
      <xdr:col>51</xdr:col>
      <xdr:colOff>0</xdr:colOff>
      <xdr:row>1</xdr:row>
      <xdr:rowOff>0</xdr:rowOff>
    </xdr:from>
    <xdr:to>
      <xdr:col>52</xdr:col>
      <xdr:colOff>350440</xdr:colOff>
      <xdr:row>5</xdr:row>
      <xdr:rowOff>136072</xdr:rowOff>
    </xdr:to>
    <xdr:pic>
      <xdr:nvPicPr>
        <xdr:cNvPr id="9" name="Imagen 8" descr="Logotipo&#10;&#10;Descripción generada automáticamente">
          <a:extLst>
            <a:ext uri="{FF2B5EF4-FFF2-40B4-BE49-F238E27FC236}">
              <a16:creationId xmlns:a16="http://schemas.microsoft.com/office/drawing/2014/main" id="{9B7DC22B-57F5-41BC-BF20-026EFA7AE297}"/>
            </a:ext>
          </a:extLst>
        </xdr:cNvPr>
        <xdr:cNvPicPr>
          <a:picLocks noChangeAspect="1"/>
        </xdr:cNvPicPr>
      </xdr:nvPicPr>
      <xdr:blipFill>
        <a:blip xmlns:r="http://schemas.openxmlformats.org/officeDocument/2006/relationships" r:embed="rId4"/>
        <a:stretch>
          <a:fillRect/>
        </a:stretch>
      </xdr:blipFill>
      <xdr:spPr>
        <a:xfrm>
          <a:off x="31242000" y="190500"/>
          <a:ext cx="853904" cy="898072"/>
        </a:xfrm>
        <a:prstGeom prst="rect">
          <a:avLst/>
        </a:prstGeom>
      </xdr:spPr>
    </xdr:pic>
    <xdr:clientData/>
  </xdr:twoCellAnchor>
  <xdr:twoCellAnchor editAs="oneCell">
    <xdr:from>
      <xdr:col>52</xdr:col>
      <xdr:colOff>272277</xdr:colOff>
      <xdr:row>1</xdr:row>
      <xdr:rowOff>0</xdr:rowOff>
    </xdr:from>
    <xdr:to>
      <xdr:col>53</xdr:col>
      <xdr:colOff>739605</xdr:colOff>
      <xdr:row>5</xdr:row>
      <xdr:rowOff>128711</xdr:rowOff>
    </xdr:to>
    <xdr:pic>
      <xdr:nvPicPr>
        <xdr:cNvPr id="10" name="Imagen 9" descr="Texto&#10;&#10;Descripción generada automáticamente">
          <a:extLst>
            <a:ext uri="{FF2B5EF4-FFF2-40B4-BE49-F238E27FC236}">
              <a16:creationId xmlns:a16="http://schemas.microsoft.com/office/drawing/2014/main" id="{E40D7D7C-BCD4-4503-9C25-3B69899EB038}"/>
            </a:ext>
          </a:extLst>
        </xdr:cNvPr>
        <xdr:cNvPicPr>
          <a:picLocks noChangeAspect="1"/>
        </xdr:cNvPicPr>
      </xdr:nvPicPr>
      <xdr:blipFill>
        <a:blip xmlns:r="http://schemas.openxmlformats.org/officeDocument/2006/relationships" r:embed="rId5"/>
        <a:stretch>
          <a:fillRect/>
        </a:stretch>
      </xdr:blipFill>
      <xdr:spPr>
        <a:xfrm>
          <a:off x="32017741" y="190500"/>
          <a:ext cx="1229328" cy="890711"/>
        </a:xfrm>
        <a:prstGeom prst="rect">
          <a:avLst/>
        </a:prstGeom>
      </xdr:spPr>
    </xdr:pic>
    <xdr:clientData/>
  </xdr:twoCellAnchor>
  <xdr:twoCellAnchor editAs="oneCell">
    <xdr:from>
      <xdr:col>61</xdr:col>
      <xdr:colOff>519793</xdr:colOff>
      <xdr:row>0</xdr:row>
      <xdr:rowOff>57150</xdr:rowOff>
    </xdr:from>
    <xdr:to>
      <xdr:col>63</xdr:col>
      <xdr:colOff>312340</xdr:colOff>
      <xdr:row>5</xdr:row>
      <xdr:rowOff>2722</xdr:rowOff>
    </xdr:to>
    <xdr:pic>
      <xdr:nvPicPr>
        <xdr:cNvPr id="11" name="Imagen 10" descr="Logotipo&#10;&#10;Descripción generada automáticamente">
          <a:extLst>
            <a:ext uri="{FF2B5EF4-FFF2-40B4-BE49-F238E27FC236}">
              <a16:creationId xmlns:a16="http://schemas.microsoft.com/office/drawing/2014/main" id="{E90DE7B6-2B90-4C38-BB60-9C79121F53E2}"/>
            </a:ext>
          </a:extLst>
        </xdr:cNvPr>
        <xdr:cNvPicPr>
          <a:picLocks noChangeAspect="1"/>
        </xdr:cNvPicPr>
      </xdr:nvPicPr>
      <xdr:blipFill>
        <a:blip xmlns:r="http://schemas.openxmlformats.org/officeDocument/2006/relationships" r:embed="rId4"/>
        <a:stretch>
          <a:fillRect/>
        </a:stretch>
      </xdr:blipFill>
      <xdr:spPr>
        <a:xfrm>
          <a:off x="38347650" y="57150"/>
          <a:ext cx="853904" cy="898072"/>
        </a:xfrm>
        <a:prstGeom prst="rect">
          <a:avLst/>
        </a:prstGeom>
      </xdr:spPr>
    </xdr:pic>
    <xdr:clientData/>
  </xdr:twoCellAnchor>
  <xdr:twoCellAnchor editAs="oneCell">
    <xdr:from>
      <xdr:col>63</xdr:col>
      <xdr:colOff>234177</xdr:colOff>
      <xdr:row>0</xdr:row>
      <xdr:rowOff>57150</xdr:rowOff>
    </xdr:from>
    <xdr:to>
      <xdr:col>65</xdr:col>
      <xdr:colOff>170826</xdr:colOff>
      <xdr:row>4</xdr:row>
      <xdr:rowOff>185861</xdr:rowOff>
    </xdr:to>
    <xdr:pic>
      <xdr:nvPicPr>
        <xdr:cNvPr id="25" name="Imagen 24" descr="Texto&#10;&#10;Descripción generada automáticamente">
          <a:extLst>
            <a:ext uri="{FF2B5EF4-FFF2-40B4-BE49-F238E27FC236}">
              <a16:creationId xmlns:a16="http://schemas.microsoft.com/office/drawing/2014/main" id="{5A47D20A-BDF6-46DA-8D3B-FC1F45811848}"/>
            </a:ext>
          </a:extLst>
        </xdr:cNvPr>
        <xdr:cNvPicPr>
          <a:picLocks noChangeAspect="1"/>
        </xdr:cNvPicPr>
      </xdr:nvPicPr>
      <xdr:blipFill>
        <a:blip xmlns:r="http://schemas.openxmlformats.org/officeDocument/2006/relationships" r:embed="rId5"/>
        <a:stretch>
          <a:fillRect/>
        </a:stretch>
      </xdr:blipFill>
      <xdr:spPr>
        <a:xfrm>
          <a:off x="39123391" y="57150"/>
          <a:ext cx="1229328" cy="89071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685800</xdr:colOff>
      <xdr:row>0</xdr:row>
      <xdr:rowOff>127000</xdr:rowOff>
    </xdr:from>
    <xdr:to>
      <xdr:col>19</xdr:col>
      <xdr:colOff>521693</xdr:colOff>
      <xdr:row>4</xdr:row>
      <xdr:rowOff>152400</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2514BEFC-5548-423D-B6F2-5CEA871A67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237200" y="12700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704850</xdr:colOff>
      <xdr:row>3</xdr:row>
      <xdr:rowOff>50798</xdr:rowOff>
    </xdr:from>
    <xdr:to>
      <xdr:col>20</xdr:col>
      <xdr:colOff>285750</xdr:colOff>
      <xdr:row>4</xdr:row>
      <xdr:rowOff>123823</xdr:rowOff>
    </xdr:to>
    <xdr:sp macro="" textlink="">
      <xdr:nvSpPr>
        <xdr:cNvPr id="7" name="CuadroTexto 6">
          <a:extLst>
            <a:ext uri="{FF2B5EF4-FFF2-40B4-BE49-F238E27FC236}">
              <a16:creationId xmlns:a16="http://schemas.microsoft.com/office/drawing/2014/main" id="{C2D93536-4AF9-4DAE-B13A-F6A879891B42}"/>
            </a:ext>
          </a:extLst>
        </xdr:cNvPr>
        <xdr:cNvSpPr txBox="1"/>
      </xdr:nvSpPr>
      <xdr:spPr>
        <a:xfrm>
          <a:off x="18256250" y="92709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0</xdr:colOff>
      <xdr:row>0</xdr:row>
      <xdr:rowOff>64576</xdr:rowOff>
    </xdr:from>
    <xdr:to>
      <xdr:col>0</xdr:col>
      <xdr:colOff>1232948</xdr:colOff>
      <xdr:row>5</xdr:row>
      <xdr:rowOff>85917</xdr:rowOff>
    </xdr:to>
    <xdr:pic>
      <xdr:nvPicPr>
        <xdr:cNvPr id="4" name="Imagen 3" descr="Logotipo&#10;&#10;Descripción generada automáticamente">
          <a:extLst>
            <a:ext uri="{FF2B5EF4-FFF2-40B4-BE49-F238E27FC236}">
              <a16:creationId xmlns:a16="http://schemas.microsoft.com/office/drawing/2014/main" id="{2DA66D10-9634-4909-84D7-96B05BD25A60}"/>
            </a:ext>
          </a:extLst>
        </xdr:cNvPr>
        <xdr:cNvPicPr>
          <a:picLocks noChangeAspect="1"/>
        </xdr:cNvPicPr>
      </xdr:nvPicPr>
      <xdr:blipFill>
        <a:blip xmlns:r="http://schemas.openxmlformats.org/officeDocument/2006/relationships" r:embed="rId3"/>
        <a:stretch>
          <a:fillRect/>
        </a:stretch>
      </xdr:blipFill>
      <xdr:spPr>
        <a:xfrm>
          <a:off x="0" y="64576"/>
          <a:ext cx="1232948" cy="1296722"/>
        </a:xfrm>
        <a:prstGeom prst="rect">
          <a:avLst/>
        </a:prstGeom>
      </xdr:spPr>
    </xdr:pic>
    <xdr:clientData/>
  </xdr:twoCellAnchor>
  <xdr:twoCellAnchor editAs="oneCell">
    <xdr:from>
      <xdr:col>0</xdr:col>
      <xdr:colOff>1292351</xdr:colOff>
      <xdr:row>0</xdr:row>
      <xdr:rowOff>64576</xdr:rowOff>
    </xdr:from>
    <xdr:to>
      <xdr:col>1</xdr:col>
      <xdr:colOff>1711271</xdr:colOff>
      <xdr:row>5</xdr:row>
      <xdr:rowOff>75289</xdr:rowOff>
    </xdr:to>
    <xdr:pic>
      <xdr:nvPicPr>
        <xdr:cNvPr id="5" name="Imagen 4" descr="Texto&#10;&#10;Descripción generada automáticamente">
          <a:extLst>
            <a:ext uri="{FF2B5EF4-FFF2-40B4-BE49-F238E27FC236}">
              <a16:creationId xmlns:a16="http://schemas.microsoft.com/office/drawing/2014/main" id="{D5D7EA11-C282-4495-BEB4-6658787E7B40}"/>
            </a:ext>
          </a:extLst>
        </xdr:cNvPr>
        <xdr:cNvPicPr>
          <a:picLocks noChangeAspect="1"/>
        </xdr:cNvPicPr>
      </xdr:nvPicPr>
      <xdr:blipFill>
        <a:blip xmlns:r="http://schemas.openxmlformats.org/officeDocument/2006/relationships" r:embed="rId4"/>
        <a:stretch>
          <a:fillRect/>
        </a:stretch>
      </xdr:blipFill>
      <xdr:spPr>
        <a:xfrm>
          <a:off x="1292351" y="64576"/>
          <a:ext cx="1775022" cy="1286094"/>
        </a:xfrm>
        <a:prstGeom prst="rect">
          <a:avLst/>
        </a:prstGeom>
      </xdr:spPr>
    </xdr:pic>
    <xdr:clientData/>
  </xdr:twoCellAnchor>
  <xdr:twoCellAnchor editAs="oneCell">
    <xdr:from>
      <xdr:col>19</xdr:col>
      <xdr:colOff>548898</xdr:colOff>
      <xdr:row>11</xdr:row>
      <xdr:rowOff>339025</xdr:rowOff>
    </xdr:from>
    <xdr:to>
      <xdr:col>20</xdr:col>
      <xdr:colOff>874282</xdr:colOff>
      <xdr:row>13</xdr:row>
      <xdr:rowOff>365318</xdr:rowOff>
    </xdr:to>
    <xdr:pic>
      <xdr:nvPicPr>
        <xdr:cNvPr id="8" name="Imagen 7" descr="Logotipo&#10;&#10;Descripción generada automáticamente">
          <a:extLst>
            <a:ext uri="{FF2B5EF4-FFF2-40B4-BE49-F238E27FC236}">
              <a16:creationId xmlns:a16="http://schemas.microsoft.com/office/drawing/2014/main" id="{975E877F-3265-49DD-8844-AA2A55682A57}"/>
            </a:ext>
          </a:extLst>
        </xdr:cNvPr>
        <xdr:cNvPicPr>
          <a:picLocks noChangeAspect="1"/>
        </xdr:cNvPicPr>
      </xdr:nvPicPr>
      <xdr:blipFill>
        <a:blip xmlns:r="http://schemas.openxmlformats.org/officeDocument/2006/relationships" r:embed="rId3"/>
        <a:stretch>
          <a:fillRect/>
        </a:stretch>
      </xdr:blipFill>
      <xdr:spPr>
        <a:xfrm>
          <a:off x="24442118" y="3390254"/>
          <a:ext cx="1084155" cy="1140233"/>
        </a:xfrm>
        <a:prstGeom prst="rect">
          <a:avLst/>
        </a:prstGeom>
      </xdr:spPr>
    </xdr:pic>
    <xdr:clientData/>
  </xdr:twoCellAnchor>
  <xdr:twoCellAnchor editAs="oneCell">
    <xdr:from>
      <xdr:col>20</xdr:col>
      <xdr:colOff>904892</xdr:colOff>
      <xdr:row>11</xdr:row>
      <xdr:rowOff>371315</xdr:rowOff>
    </xdr:from>
    <xdr:to>
      <xdr:col>21</xdr:col>
      <xdr:colOff>543429</xdr:colOff>
      <xdr:row>13</xdr:row>
      <xdr:rowOff>422535</xdr:rowOff>
    </xdr:to>
    <xdr:pic>
      <xdr:nvPicPr>
        <xdr:cNvPr id="9" name="Imagen 8" descr="Texto&#10;&#10;Descripción generada automáticamente">
          <a:extLst>
            <a:ext uri="{FF2B5EF4-FFF2-40B4-BE49-F238E27FC236}">
              <a16:creationId xmlns:a16="http://schemas.microsoft.com/office/drawing/2014/main" id="{BE75BB2A-8973-4C3E-8B47-398E9530091E}"/>
            </a:ext>
          </a:extLst>
        </xdr:cNvPr>
        <xdr:cNvPicPr>
          <a:picLocks noChangeAspect="1"/>
        </xdr:cNvPicPr>
      </xdr:nvPicPr>
      <xdr:blipFill>
        <a:blip xmlns:r="http://schemas.openxmlformats.org/officeDocument/2006/relationships" r:embed="rId4"/>
        <a:stretch>
          <a:fillRect/>
        </a:stretch>
      </xdr:blipFill>
      <xdr:spPr>
        <a:xfrm>
          <a:off x="25556884" y="3422544"/>
          <a:ext cx="1608113" cy="1165160"/>
        </a:xfrm>
        <a:prstGeom prst="rect">
          <a:avLst/>
        </a:prstGeom>
      </xdr:spPr>
    </xdr:pic>
    <xdr:clientData/>
  </xdr:twoCellAnchor>
  <xdr:twoCellAnchor editAs="oneCell">
    <xdr:from>
      <xdr:col>28</xdr:col>
      <xdr:colOff>0</xdr:colOff>
      <xdr:row>11</xdr:row>
      <xdr:rowOff>0</xdr:rowOff>
    </xdr:from>
    <xdr:to>
      <xdr:col>28</xdr:col>
      <xdr:colOff>1084155</xdr:colOff>
      <xdr:row>13</xdr:row>
      <xdr:rowOff>26293</xdr:rowOff>
    </xdr:to>
    <xdr:pic>
      <xdr:nvPicPr>
        <xdr:cNvPr id="10" name="Imagen 9" descr="Logotipo&#10;&#10;Descripción generada automáticamente">
          <a:extLst>
            <a:ext uri="{FF2B5EF4-FFF2-40B4-BE49-F238E27FC236}">
              <a16:creationId xmlns:a16="http://schemas.microsoft.com/office/drawing/2014/main" id="{A6F727A8-5928-4A91-9BED-42DCEF742927}"/>
            </a:ext>
          </a:extLst>
        </xdr:cNvPr>
        <xdr:cNvPicPr>
          <a:picLocks noChangeAspect="1"/>
        </xdr:cNvPicPr>
      </xdr:nvPicPr>
      <xdr:blipFill>
        <a:blip xmlns:r="http://schemas.openxmlformats.org/officeDocument/2006/relationships" r:embed="rId3"/>
        <a:stretch>
          <a:fillRect/>
        </a:stretch>
      </xdr:blipFill>
      <xdr:spPr>
        <a:xfrm>
          <a:off x="35371653" y="3051229"/>
          <a:ext cx="1084155" cy="1140233"/>
        </a:xfrm>
        <a:prstGeom prst="rect">
          <a:avLst/>
        </a:prstGeom>
      </xdr:spPr>
    </xdr:pic>
    <xdr:clientData/>
  </xdr:twoCellAnchor>
  <xdr:twoCellAnchor editAs="oneCell">
    <xdr:from>
      <xdr:col>28</xdr:col>
      <xdr:colOff>1017076</xdr:colOff>
      <xdr:row>11</xdr:row>
      <xdr:rowOff>80721</xdr:rowOff>
    </xdr:from>
    <xdr:to>
      <xdr:col>29</xdr:col>
      <xdr:colOff>1059214</xdr:colOff>
      <xdr:row>13</xdr:row>
      <xdr:rowOff>131941</xdr:rowOff>
    </xdr:to>
    <xdr:pic>
      <xdr:nvPicPr>
        <xdr:cNvPr id="11" name="Imagen 10" descr="Texto&#10;&#10;Descripción generada automáticamente">
          <a:extLst>
            <a:ext uri="{FF2B5EF4-FFF2-40B4-BE49-F238E27FC236}">
              <a16:creationId xmlns:a16="http://schemas.microsoft.com/office/drawing/2014/main" id="{8741C8AF-A219-4BC3-A109-6D4F8B4505D8}"/>
            </a:ext>
          </a:extLst>
        </xdr:cNvPr>
        <xdr:cNvPicPr>
          <a:picLocks noChangeAspect="1"/>
        </xdr:cNvPicPr>
      </xdr:nvPicPr>
      <xdr:blipFill>
        <a:blip xmlns:r="http://schemas.openxmlformats.org/officeDocument/2006/relationships" r:embed="rId4"/>
        <a:stretch>
          <a:fillRect/>
        </a:stretch>
      </xdr:blipFill>
      <xdr:spPr>
        <a:xfrm>
          <a:off x="36388729" y="3131950"/>
          <a:ext cx="1608113" cy="11651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3081724</xdr:colOff>
      <xdr:row>0</xdr:row>
      <xdr:rowOff>0</xdr:rowOff>
    </xdr:from>
    <xdr:to>
      <xdr:col>3</xdr:col>
      <xdr:colOff>3933825</xdr:colOff>
      <xdr:row>4</xdr:row>
      <xdr:rowOff>109153</xdr:rowOff>
    </xdr:to>
    <xdr:pic>
      <xdr:nvPicPr>
        <xdr:cNvPr id="7" name="Imagen 6"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D0361329-3A7D-4047-8CA5-2EDA24D1AC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39274" y="0"/>
          <a:ext cx="852101" cy="8711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3024574</xdr:colOff>
      <xdr:row>3</xdr:row>
      <xdr:rowOff>91526</xdr:rowOff>
    </xdr:from>
    <xdr:to>
      <xdr:col>3</xdr:col>
      <xdr:colOff>3954740</xdr:colOff>
      <xdr:row>6</xdr:row>
      <xdr:rowOff>47625</xdr:rowOff>
    </xdr:to>
    <xdr:sp macro="" textlink="">
      <xdr:nvSpPr>
        <xdr:cNvPr id="8" name="CuadroTexto 7">
          <a:extLst>
            <a:ext uri="{FF2B5EF4-FFF2-40B4-BE49-F238E27FC236}">
              <a16:creationId xmlns:a16="http://schemas.microsoft.com/office/drawing/2014/main" id="{A2BB6C22-DC73-492C-98E8-E260A10F134D}"/>
            </a:ext>
          </a:extLst>
        </xdr:cNvPr>
        <xdr:cNvSpPr txBox="1"/>
      </xdr:nvSpPr>
      <xdr:spPr>
        <a:xfrm>
          <a:off x="6282124" y="663026"/>
          <a:ext cx="930166" cy="537124"/>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100"/>
            <a:t>Volver al Indice</a:t>
          </a:r>
        </a:p>
      </xdr:txBody>
    </xdr:sp>
    <xdr:clientData/>
  </xdr:twoCellAnchor>
  <xdr:twoCellAnchor editAs="oneCell">
    <xdr:from>
      <xdr:col>0</xdr:col>
      <xdr:colOff>838200</xdr:colOff>
      <xdr:row>0</xdr:row>
      <xdr:rowOff>57150</xdr:rowOff>
    </xdr:from>
    <xdr:to>
      <xdr:col>1</xdr:col>
      <xdr:colOff>514349</xdr:colOff>
      <xdr:row>4</xdr:row>
      <xdr:rowOff>137114</xdr:rowOff>
    </xdr:to>
    <xdr:pic>
      <xdr:nvPicPr>
        <xdr:cNvPr id="3" name="Imagen 2" descr="Texto&#10;&#10;Descripción generada automáticamente">
          <a:extLst>
            <a:ext uri="{FF2B5EF4-FFF2-40B4-BE49-F238E27FC236}">
              <a16:creationId xmlns:a16="http://schemas.microsoft.com/office/drawing/2014/main" id="{90B0F2E1-9CDE-42B6-8518-844218F766E1}"/>
            </a:ext>
          </a:extLst>
        </xdr:cNvPr>
        <xdr:cNvPicPr>
          <a:picLocks noChangeAspect="1"/>
        </xdr:cNvPicPr>
      </xdr:nvPicPr>
      <xdr:blipFill>
        <a:blip xmlns:r="http://schemas.openxmlformats.org/officeDocument/2006/relationships" r:embed="rId3"/>
        <a:stretch>
          <a:fillRect/>
        </a:stretch>
      </xdr:blipFill>
      <xdr:spPr>
        <a:xfrm>
          <a:off x="838200" y="57150"/>
          <a:ext cx="1162049" cy="841964"/>
        </a:xfrm>
        <a:prstGeom prst="rect">
          <a:avLst/>
        </a:prstGeom>
      </xdr:spPr>
    </xdr:pic>
    <xdr:clientData/>
  </xdr:twoCellAnchor>
  <xdr:twoCellAnchor editAs="oneCell">
    <xdr:from>
      <xdr:col>0</xdr:col>
      <xdr:colOff>0</xdr:colOff>
      <xdr:row>0</xdr:row>
      <xdr:rowOff>0</xdr:rowOff>
    </xdr:from>
    <xdr:to>
      <xdr:col>0</xdr:col>
      <xdr:colOff>815090</xdr:colOff>
      <xdr:row>4</xdr:row>
      <xdr:rowOff>95250</xdr:rowOff>
    </xdr:to>
    <xdr:pic>
      <xdr:nvPicPr>
        <xdr:cNvPr id="4" name="Imagen 3" descr="Logotipo&#10;&#10;Descripción generada automáticamente">
          <a:extLst>
            <a:ext uri="{FF2B5EF4-FFF2-40B4-BE49-F238E27FC236}">
              <a16:creationId xmlns:a16="http://schemas.microsoft.com/office/drawing/2014/main" id="{5C07218B-9D91-4CAB-A6C9-5605D2D16C54}"/>
            </a:ext>
          </a:extLst>
        </xdr:cNvPr>
        <xdr:cNvPicPr>
          <a:picLocks noChangeAspect="1"/>
        </xdr:cNvPicPr>
      </xdr:nvPicPr>
      <xdr:blipFill>
        <a:blip xmlns:r="http://schemas.openxmlformats.org/officeDocument/2006/relationships" r:embed="rId4"/>
        <a:stretch>
          <a:fillRect/>
        </a:stretch>
      </xdr:blipFill>
      <xdr:spPr>
        <a:xfrm>
          <a:off x="0" y="0"/>
          <a:ext cx="815090" cy="8572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12</xdr:col>
      <xdr:colOff>28575</xdr:colOff>
      <xdr:row>26</xdr:row>
      <xdr:rowOff>14284</xdr:rowOff>
    </xdr:from>
    <xdr:to>
      <xdr:col>23</xdr:col>
      <xdr:colOff>40247</xdr:colOff>
      <xdr:row>45</xdr:row>
      <xdr:rowOff>120739</xdr:rowOff>
    </xdr:to>
    <xdr:graphicFrame macro="">
      <xdr:nvGraphicFramePr>
        <xdr:cNvPr id="4" name="Gráfico 3">
          <a:extLst>
            <a:ext uri="{FF2B5EF4-FFF2-40B4-BE49-F238E27FC236}">
              <a16:creationId xmlns:a16="http://schemas.microsoft.com/office/drawing/2014/main" id="{DF8798C9-291D-47A0-B34A-F2FCE04008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10583</xdr:colOff>
      <xdr:row>26</xdr:row>
      <xdr:rowOff>13416</xdr:rowOff>
    </xdr:from>
    <xdr:to>
      <xdr:col>35</xdr:col>
      <xdr:colOff>0</xdr:colOff>
      <xdr:row>45</xdr:row>
      <xdr:rowOff>93908</xdr:rowOff>
    </xdr:to>
    <xdr:graphicFrame macro="">
      <xdr:nvGraphicFramePr>
        <xdr:cNvPr id="5" name="Gráfico 4">
          <a:extLst>
            <a:ext uri="{FF2B5EF4-FFF2-40B4-BE49-F238E27FC236}">
              <a16:creationId xmlns:a16="http://schemas.microsoft.com/office/drawing/2014/main" id="{52164EAD-428C-4FAA-8968-4A4931F10C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37</xdr:col>
      <xdr:colOff>10583</xdr:colOff>
      <xdr:row>26</xdr:row>
      <xdr:rowOff>40247</xdr:rowOff>
    </xdr:from>
    <xdr:to>
      <xdr:col>48</xdr:col>
      <xdr:colOff>9524</xdr:colOff>
      <xdr:row>45</xdr:row>
      <xdr:rowOff>80493</xdr:rowOff>
    </xdr:to>
    <xdr:graphicFrame macro="">
      <xdr:nvGraphicFramePr>
        <xdr:cNvPr id="6" name="Gráfico 5">
          <a:extLst>
            <a:ext uri="{FF2B5EF4-FFF2-40B4-BE49-F238E27FC236}">
              <a16:creationId xmlns:a16="http://schemas.microsoft.com/office/drawing/2014/main" id="{818A9270-0DC6-4EF1-836C-0D5577842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49</xdr:col>
      <xdr:colOff>21166</xdr:colOff>
      <xdr:row>26</xdr:row>
      <xdr:rowOff>80493</xdr:rowOff>
    </xdr:from>
    <xdr:to>
      <xdr:col>59</xdr:col>
      <xdr:colOff>10583</xdr:colOff>
      <xdr:row>45</xdr:row>
      <xdr:rowOff>93909</xdr:rowOff>
    </xdr:to>
    <xdr:graphicFrame macro="">
      <xdr:nvGraphicFramePr>
        <xdr:cNvPr id="7" name="Gráfico 6">
          <a:extLst>
            <a:ext uri="{FF2B5EF4-FFF2-40B4-BE49-F238E27FC236}">
              <a16:creationId xmlns:a16="http://schemas.microsoft.com/office/drawing/2014/main" id="{695BC21E-A033-40E8-8BF1-FE9B9CC8CA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62</xdr:col>
      <xdr:colOff>10583</xdr:colOff>
      <xdr:row>27</xdr:row>
      <xdr:rowOff>26831</xdr:rowOff>
    </xdr:from>
    <xdr:to>
      <xdr:col>73</xdr:col>
      <xdr:colOff>10583</xdr:colOff>
      <xdr:row>45</xdr:row>
      <xdr:rowOff>174402</xdr:rowOff>
    </xdr:to>
    <xdr:graphicFrame macro="">
      <xdr:nvGraphicFramePr>
        <xdr:cNvPr id="8" name="Gráfico 7">
          <a:extLst>
            <a:ext uri="{FF2B5EF4-FFF2-40B4-BE49-F238E27FC236}">
              <a16:creationId xmlns:a16="http://schemas.microsoft.com/office/drawing/2014/main" id="{86338E69-44EC-49B1-BCB8-FBEAC10F3A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74</xdr:col>
      <xdr:colOff>21166</xdr:colOff>
      <xdr:row>27</xdr:row>
      <xdr:rowOff>80493</xdr:rowOff>
    </xdr:from>
    <xdr:to>
      <xdr:col>84</xdr:col>
      <xdr:colOff>751268</xdr:colOff>
      <xdr:row>45</xdr:row>
      <xdr:rowOff>160986</xdr:rowOff>
    </xdr:to>
    <xdr:graphicFrame macro="">
      <xdr:nvGraphicFramePr>
        <xdr:cNvPr id="9" name="Gráfico 8">
          <a:extLst>
            <a:ext uri="{FF2B5EF4-FFF2-40B4-BE49-F238E27FC236}">
              <a16:creationId xmlns:a16="http://schemas.microsoft.com/office/drawing/2014/main" id="{846908CB-8EE5-4558-82D2-6B20961904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11</xdr:col>
      <xdr:colOff>330853</xdr:colOff>
      <xdr:row>12</xdr:row>
      <xdr:rowOff>186218</xdr:rowOff>
    </xdr:from>
    <xdr:to>
      <xdr:col>12</xdr:col>
      <xdr:colOff>1045054</xdr:colOff>
      <xdr:row>17</xdr:row>
      <xdr:rowOff>57911</xdr:rowOff>
    </xdr:to>
    <xdr:pic>
      <xdr:nvPicPr>
        <xdr:cNvPr id="23" name="Imagen 22" descr="Icono&#10;&#10;Descripción generada automáticamente">
          <a:extLst>
            <a:ext uri="{FF2B5EF4-FFF2-40B4-BE49-F238E27FC236}">
              <a16:creationId xmlns:a16="http://schemas.microsoft.com/office/drawing/2014/main" id="{A74B7CDB-D02F-4835-A72A-6AFA5501F72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846328" y="3386618"/>
          <a:ext cx="1366718"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319967</xdr:colOff>
      <xdr:row>12</xdr:row>
      <xdr:rowOff>107297</xdr:rowOff>
    </xdr:from>
    <xdr:to>
      <xdr:col>23</xdr:col>
      <xdr:colOff>693864</xdr:colOff>
      <xdr:row>16</xdr:row>
      <xdr:rowOff>217115</xdr:rowOff>
    </xdr:to>
    <xdr:pic>
      <xdr:nvPicPr>
        <xdr:cNvPr id="24" name="Imagen 23" descr="Icono&#10;&#10;Descripción generada automáticamente">
          <a:extLst>
            <a:ext uri="{FF2B5EF4-FFF2-40B4-BE49-F238E27FC236}">
              <a16:creationId xmlns:a16="http://schemas.microsoft.com/office/drawing/2014/main" id="{FF800CD0-DF8E-402F-9946-590E4574A3D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9455692" y="3307697"/>
          <a:ext cx="1361277"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293718</xdr:colOff>
      <xdr:row>10</xdr:row>
      <xdr:rowOff>118359</xdr:rowOff>
    </xdr:from>
    <xdr:to>
      <xdr:col>38</xdr:col>
      <xdr:colOff>297422</xdr:colOff>
      <xdr:row>14</xdr:row>
      <xdr:rowOff>96188</xdr:rowOff>
    </xdr:to>
    <xdr:pic>
      <xdr:nvPicPr>
        <xdr:cNvPr id="25" name="Imagen 24" descr="Icono&#10;&#10;Descripción generada automáticamente">
          <a:extLst>
            <a:ext uri="{FF2B5EF4-FFF2-40B4-BE49-F238E27FC236}">
              <a16:creationId xmlns:a16="http://schemas.microsoft.com/office/drawing/2014/main" id="{2FAC3063-9CB6-437F-A670-57FA1A330B4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8649643" y="2623434"/>
          <a:ext cx="1366717" cy="701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46</xdr:col>
      <xdr:colOff>307622</xdr:colOff>
      <xdr:row>10</xdr:row>
      <xdr:rowOff>75532</xdr:rowOff>
    </xdr:from>
    <xdr:to>
      <xdr:col>48</xdr:col>
      <xdr:colOff>677816</xdr:colOff>
      <xdr:row>14</xdr:row>
      <xdr:rowOff>53361</xdr:rowOff>
    </xdr:to>
    <xdr:pic>
      <xdr:nvPicPr>
        <xdr:cNvPr id="26" name="Imagen 25" descr="Icono&#10;&#10;Descripción generada automáticamente">
          <a:extLst>
            <a:ext uri="{FF2B5EF4-FFF2-40B4-BE49-F238E27FC236}">
              <a16:creationId xmlns:a16="http://schemas.microsoft.com/office/drawing/2014/main" id="{06116140-D8B7-4481-9220-6CA5B41FE3D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0327794" y="2648377"/>
          <a:ext cx="1355539" cy="689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55</xdr:col>
      <xdr:colOff>632315</xdr:colOff>
      <xdr:row>12</xdr:row>
      <xdr:rowOff>32063</xdr:rowOff>
    </xdr:from>
    <xdr:to>
      <xdr:col>58</xdr:col>
      <xdr:colOff>376489</xdr:colOff>
      <xdr:row>16</xdr:row>
      <xdr:rowOff>143241</xdr:rowOff>
    </xdr:to>
    <xdr:pic>
      <xdr:nvPicPr>
        <xdr:cNvPr id="27" name="Imagen 26" descr="Icono&#10;&#10;Descripción generada automáticamente">
          <a:extLst>
            <a:ext uri="{FF2B5EF4-FFF2-40B4-BE49-F238E27FC236}">
              <a16:creationId xmlns:a16="http://schemas.microsoft.com/office/drawing/2014/main" id="{885D5773-498B-4716-B2C5-C7AAB42D12F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3237640" y="3232463"/>
          <a:ext cx="1361275" cy="701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73</xdr:col>
      <xdr:colOff>31494</xdr:colOff>
      <xdr:row>13</xdr:row>
      <xdr:rowOff>22933</xdr:rowOff>
    </xdr:from>
    <xdr:to>
      <xdr:col>75</xdr:col>
      <xdr:colOff>32516</xdr:colOff>
      <xdr:row>17</xdr:row>
      <xdr:rowOff>83766</xdr:rowOff>
    </xdr:to>
    <xdr:pic>
      <xdr:nvPicPr>
        <xdr:cNvPr id="28" name="Imagen 27" descr="Icono&#10;&#10;Descripción generada automáticamente">
          <a:extLst>
            <a:ext uri="{FF2B5EF4-FFF2-40B4-BE49-F238E27FC236}">
              <a16:creationId xmlns:a16="http://schemas.microsoft.com/office/drawing/2014/main" id="{1CB1634D-671D-4DD0-9170-25209827620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533419" y="3537658"/>
          <a:ext cx="1366719" cy="699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602593</xdr:colOff>
      <xdr:row>1</xdr:row>
      <xdr:rowOff>32845</xdr:rowOff>
    </xdr:from>
    <xdr:to>
      <xdr:col>11</xdr:col>
      <xdr:colOff>174401</xdr:colOff>
      <xdr:row>4</xdr:row>
      <xdr:rowOff>251920</xdr:rowOff>
    </xdr:to>
    <xdr:pic>
      <xdr:nvPicPr>
        <xdr:cNvPr id="22" name="Imagen 21" descr="Imagen que contiene Diagrama&#10;&#10;Descripción generada automáticamente">
          <a:hlinkClick xmlns:r="http://schemas.openxmlformats.org/officeDocument/2006/relationships" r:id="rId8"/>
          <a:extLst>
            <a:ext uri="{FF2B5EF4-FFF2-40B4-BE49-F238E27FC236}">
              <a16:creationId xmlns:a16="http://schemas.microsoft.com/office/drawing/2014/main" id="{171F1B32-6D33-45B2-B0C9-98D162123551}"/>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748110" y="218966"/>
          <a:ext cx="1104567" cy="1105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577850</xdr:colOff>
      <xdr:row>4</xdr:row>
      <xdr:rowOff>154807</xdr:rowOff>
    </xdr:from>
    <xdr:to>
      <xdr:col>11</xdr:col>
      <xdr:colOff>336550</xdr:colOff>
      <xdr:row>5</xdr:row>
      <xdr:rowOff>135757</xdr:rowOff>
    </xdr:to>
    <xdr:sp macro="" textlink="">
      <xdr:nvSpPr>
        <xdr:cNvPr id="30" name="CuadroTexto 29">
          <a:extLst>
            <a:ext uri="{FF2B5EF4-FFF2-40B4-BE49-F238E27FC236}">
              <a16:creationId xmlns:a16="http://schemas.microsoft.com/office/drawing/2014/main" id="{7B23F6F7-188B-4C86-ACE5-7FC9A9909436}"/>
            </a:ext>
          </a:extLst>
        </xdr:cNvPr>
        <xdr:cNvSpPr txBox="1"/>
      </xdr:nvSpPr>
      <xdr:spPr>
        <a:xfrm>
          <a:off x="8723367" y="1227738"/>
          <a:ext cx="1291459" cy="276553"/>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0</xdr:colOff>
      <xdr:row>0</xdr:row>
      <xdr:rowOff>0</xdr:rowOff>
    </xdr:from>
    <xdr:to>
      <xdr:col>0</xdr:col>
      <xdr:colOff>968114</xdr:colOff>
      <xdr:row>3</xdr:row>
      <xdr:rowOff>240862</xdr:rowOff>
    </xdr:to>
    <xdr:pic>
      <xdr:nvPicPr>
        <xdr:cNvPr id="2" name="Imagen 1" descr="Logotipo&#10;&#10;Descripción generada automáticamente">
          <a:extLst>
            <a:ext uri="{FF2B5EF4-FFF2-40B4-BE49-F238E27FC236}">
              <a16:creationId xmlns:a16="http://schemas.microsoft.com/office/drawing/2014/main" id="{6042B44A-C6E6-4CCA-B765-D31D145C82FB}"/>
            </a:ext>
          </a:extLst>
        </xdr:cNvPr>
        <xdr:cNvPicPr>
          <a:picLocks noChangeAspect="1"/>
        </xdr:cNvPicPr>
      </xdr:nvPicPr>
      <xdr:blipFill>
        <a:blip xmlns:r="http://schemas.openxmlformats.org/officeDocument/2006/relationships" r:embed="rId10"/>
        <a:stretch>
          <a:fillRect/>
        </a:stretch>
      </xdr:blipFill>
      <xdr:spPr>
        <a:xfrm>
          <a:off x="0" y="0"/>
          <a:ext cx="968114" cy="1018190"/>
        </a:xfrm>
        <a:prstGeom prst="rect">
          <a:avLst/>
        </a:prstGeom>
      </xdr:spPr>
    </xdr:pic>
    <xdr:clientData/>
  </xdr:twoCellAnchor>
  <xdr:twoCellAnchor editAs="oneCell">
    <xdr:from>
      <xdr:col>0</xdr:col>
      <xdr:colOff>930604</xdr:colOff>
      <xdr:row>0</xdr:row>
      <xdr:rowOff>175172</xdr:rowOff>
    </xdr:from>
    <xdr:to>
      <xdr:col>0</xdr:col>
      <xdr:colOff>1883104</xdr:colOff>
      <xdr:row>3</xdr:row>
      <xdr:rowOff>87979</xdr:rowOff>
    </xdr:to>
    <xdr:pic>
      <xdr:nvPicPr>
        <xdr:cNvPr id="16" name="Imagen 15" descr="Texto&#10;&#10;Descripción generada automáticamente">
          <a:extLst>
            <a:ext uri="{FF2B5EF4-FFF2-40B4-BE49-F238E27FC236}">
              <a16:creationId xmlns:a16="http://schemas.microsoft.com/office/drawing/2014/main" id="{B2E10170-899D-40AC-913A-A3B9DC394577}"/>
            </a:ext>
          </a:extLst>
        </xdr:cNvPr>
        <xdr:cNvPicPr>
          <a:picLocks noChangeAspect="1"/>
        </xdr:cNvPicPr>
      </xdr:nvPicPr>
      <xdr:blipFill>
        <a:blip xmlns:r="http://schemas.openxmlformats.org/officeDocument/2006/relationships" r:embed="rId11"/>
        <a:stretch>
          <a:fillRect/>
        </a:stretch>
      </xdr:blipFill>
      <xdr:spPr>
        <a:xfrm>
          <a:off x="930604" y="175172"/>
          <a:ext cx="952500" cy="690135"/>
        </a:xfrm>
        <a:prstGeom prst="rect">
          <a:avLst/>
        </a:prstGeom>
      </xdr:spPr>
    </xdr:pic>
    <xdr:clientData/>
  </xdr:twoCellAnchor>
  <xdr:twoCellAnchor editAs="oneCell">
    <xdr:from>
      <xdr:col>12</xdr:col>
      <xdr:colOff>0</xdr:colOff>
      <xdr:row>1</xdr:row>
      <xdr:rowOff>0</xdr:rowOff>
    </xdr:from>
    <xdr:to>
      <xdr:col>12</xdr:col>
      <xdr:colOff>968114</xdr:colOff>
      <xdr:row>4</xdr:row>
      <xdr:rowOff>131380</xdr:rowOff>
    </xdr:to>
    <xdr:pic>
      <xdr:nvPicPr>
        <xdr:cNvPr id="17" name="Imagen 16" descr="Logotipo&#10;&#10;Descripción generada automáticamente">
          <a:extLst>
            <a:ext uri="{FF2B5EF4-FFF2-40B4-BE49-F238E27FC236}">
              <a16:creationId xmlns:a16="http://schemas.microsoft.com/office/drawing/2014/main" id="{F235F34F-4A2F-49CE-93A1-D8B5075C718E}"/>
            </a:ext>
          </a:extLst>
        </xdr:cNvPr>
        <xdr:cNvPicPr>
          <a:picLocks noChangeAspect="1"/>
        </xdr:cNvPicPr>
      </xdr:nvPicPr>
      <xdr:blipFill>
        <a:blip xmlns:r="http://schemas.openxmlformats.org/officeDocument/2006/relationships" r:embed="rId10"/>
        <a:stretch>
          <a:fillRect/>
        </a:stretch>
      </xdr:blipFill>
      <xdr:spPr>
        <a:xfrm>
          <a:off x="10335172" y="186121"/>
          <a:ext cx="968114" cy="1018190"/>
        </a:xfrm>
        <a:prstGeom prst="rect">
          <a:avLst/>
        </a:prstGeom>
      </xdr:spPr>
    </xdr:pic>
    <xdr:clientData/>
  </xdr:twoCellAnchor>
  <xdr:twoCellAnchor editAs="oneCell">
    <xdr:from>
      <xdr:col>12</xdr:col>
      <xdr:colOff>930604</xdr:colOff>
      <xdr:row>1</xdr:row>
      <xdr:rowOff>175172</xdr:rowOff>
    </xdr:from>
    <xdr:to>
      <xdr:col>12</xdr:col>
      <xdr:colOff>1883104</xdr:colOff>
      <xdr:row>3</xdr:row>
      <xdr:rowOff>274100</xdr:rowOff>
    </xdr:to>
    <xdr:pic>
      <xdr:nvPicPr>
        <xdr:cNvPr id="18" name="Imagen 17" descr="Texto&#10;&#10;Descripción generada automáticamente">
          <a:extLst>
            <a:ext uri="{FF2B5EF4-FFF2-40B4-BE49-F238E27FC236}">
              <a16:creationId xmlns:a16="http://schemas.microsoft.com/office/drawing/2014/main" id="{131C1C56-5FEF-4FB7-8D6E-A8ADCB0D8DCA}"/>
            </a:ext>
          </a:extLst>
        </xdr:cNvPr>
        <xdr:cNvPicPr>
          <a:picLocks noChangeAspect="1"/>
        </xdr:cNvPicPr>
      </xdr:nvPicPr>
      <xdr:blipFill>
        <a:blip xmlns:r="http://schemas.openxmlformats.org/officeDocument/2006/relationships" r:embed="rId11"/>
        <a:stretch>
          <a:fillRect/>
        </a:stretch>
      </xdr:blipFill>
      <xdr:spPr>
        <a:xfrm>
          <a:off x="11265776" y="361293"/>
          <a:ext cx="952500" cy="690135"/>
        </a:xfrm>
        <a:prstGeom prst="rect">
          <a:avLst/>
        </a:prstGeom>
      </xdr:spPr>
    </xdr:pic>
    <xdr:clientData/>
  </xdr:twoCellAnchor>
  <xdr:twoCellAnchor editAs="oneCell">
    <xdr:from>
      <xdr:col>23</xdr:col>
      <xdr:colOff>579382</xdr:colOff>
      <xdr:row>1</xdr:row>
      <xdr:rowOff>196193</xdr:rowOff>
    </xdr:from>
    <xdr:to>
      <xdr:col>25</xdr:col>
      <xdr:colOff>58530</xdr:colOff>
      <xdr:row>5</xdr:row>
      <xdr:rowOff>31970</xdr:rowOff>
    </xdr:to>
    <xdr:pic>
      <xdr:nvPicPr>
        <xdr:cNvPr id="19" name="Imagen 18" descr="Logotipo&#10;&#10;Descripción generada automáticamente">
          <a:extLst>
            <a:ext uri="{FF2B5EF4-FFF2-40B4-BE49-F238E27FC236}">
              <a16:creationId xmlns:a16="http://schemas.microsoft.com/office/drawing/2014/main" id="{F586365D-AB20-4E85-B90F-1243437A684B}"/>
            </a:ext>
          </a:extLst>
        </xdr:cNvPr>
        <xdr:cNvPicPr>
          <a:picLocks noChangeAspect="1"/>
        </xdr:cNvPicPr>
      </xdr:nvPicPr>
      <xdr:blipFill>
        <a:blip xmlns:r="http://schemas.openxmlformats.org/officeDocument/2006/relationships" r:embed="rId10"/>
        <a:stretch>
          <a:fillRect/>
        </a:stretch>
      </xdr:blipFill>
      <xdr:spPr>
        <a:xfrm>
          <a:off x="18041882" y="382314"/>
          <a:ext cx="968114" cy="1018190"/>
        </a:xfrm>
        <a:prstGeom prst="rect">
          <a:avLst/>
        </a:prstGeom>
      </xdr:spPr>
    </xdr:pic>
    <xdr:clientData/>
  </xdr:twoCellAnchor>
  <xdr:twoCellAnchor editAs="oneCell">
    <xdr:from>
      <xdr:col>25</xdr:col>
      <xdr:colOff>21020</xdr:colOff>
      <xdr:row>2</xdr:row>
      <xdr:rowOff>75762</xdr:rowOff>
    </xdr:from>
    <xdr:to>
      <xdr:col>26</xdr:col>
      <xdr:colOff>480848</xdr:colOff>
      <xdr:row>4</xdr:row>
      <xdr:rowOff>174690</xdr:rowOff>
    </xdr:to>
    <xdr:pic>
      <xdr:nvPicPr>
        <xdr:cNvPr id="20" name="Imagen 19" descr="Texto&#10;&#10;Descripción generada automáticamente">
          <a:extLst>
            <a:ext uri="{FF2B5EF4-FFF2-40B4-BE49-F238E27FC236}">
              <a16:creationId xmlns:a16="http://schemas.microsoft.com/office/drawing/2014/main" id="{7EF3E4E1-68D7-4C90-A155-4CEE6B7EE0A0}"/>
            </a:ext>
          </a:extLst>
        </xdr:cNvPr>
        <xdr:cNvPicPr>
          <a:picLocks noChangeAspect="1"/>
        </xdr:cNvPicPr>
      </xdr:nvPicPr>
      <xdr:blipFill>
        <a:blip xmlns:r="http://schemas.openxmlformats.org/officeDocument/2006/relationships" r:embed="rId11"/>
        <a:stretch>
          <a:fillRect/>
        </a:stretch>
      </xdr:blipFill>
      <xdr:spPr>
        <a:xfrm>
          <a:off x="18972486" y="557486"/>
          <a:ext cx="952500" cy="690135"/>
        </a:xfrm>
        <a:prstGeom prst="rect">
          <a:avLst/>
        </a:prstGeom>
      </xdr:spPr>
    </xdr:pic>
    <xdr:clientData/>
  </xdr:twoCellAnchor>
  <xdr:twoCellAnchor editAs="oneCell">
    <xdr:from>
      <xdr:col>37</xdr:col>
      <xdr:colOff>0</xdr:colOff>
      <xdr:row>1</xdr:row>
      <xdr:rowOff>0</xdr:rowOff>
    </xdr:from>
    <xdr:to>
      <xdr:col>38</xdr:col>
      <xdr:colOff>365959</xdr:colOff>
      <xdr:row>4</xdr:row>
      <xdr:rowOff>131380</xdr:rowOff>
    </xdr:to>
    <xdr:pic>
      <xdr:nvPicPr>
        <xdr:cNvPr id="21" name="Imagen 20" descr="Logotipo&#10;&#10;Descripción generada automáticamente">
          <a:extLst>
            <a:ext uri="{FF2B5EF4-FFF2-40B4-BE49-F238E27FC236}">
              <a16:creationId xmlns:a16="http://schemas.microsoft.com/office/drawing/2014/main" id="{850BD3B1-AFD2-40A5-8A1C-DF78B982A7E1}"/>
            </a:ext>
          </a:extLst>
        </xdr:cNvPr>
        <xdr:cNvPicPr>
          <a:picLocks noChangeAspect="1"/>
        </xdr:cNvPicPr>
      </xdr:nvPicPr>
      <xdr:blipFill>
        <a:blip xmlns:r="http://schemas.openxmlformats.org/officeDocument/2006/relationships" r:embed="rId10"/>
        <a:stretch>
          <a:fillRect/>
        </a:stretch>
      </xdr:blipFill>
      <xdr:spPr>
        <a:xfrm>
          <a:off x="25443793" y="186121"/>
          <a:ext cx="968114" cy="1018190"/>
        </a:xfrm>
        <a:prstGeom prst="rect">
          <a:avLst/>
        </a:prstGeom>
      </xdr:spPr>
    </xdr:pic>
    <xdr:clientData/>
  </xdr:twoCellAnchor>
  <xdr:twoCellAnchor editAs="oneCell">
    <xdr:from>
      <xdr:col>38</xdr:col>
      <xdr:colOff>328449</xdr:colOff>
      <xdr:row>1</xdr:row>
      <xdr:rowOff>175172</xdr:rowOff>
    </xdr:from>
    <xdr:to>
      <xdr:col>40</xdr:col>
      <xdr:colOff>262759</xdr:colOff>
      <xdr:row>3</xdr:row>
      <xdr:rowOff>274100</xdr:rowOff>
    </xdr:to>
    <xdr:pic>
      <xdr:nvPicPr>
        <xdr:cNvPr id="29" name="Imagen 28" descr="Texto&#10;&#10;Descripción generada automáticamente">
          <a:extLst>
            <a:ext uri="{FF2B5EF4-FFF2-40B4-BE49-F238E27FC236}">
              <a16:creationId xmlns:a16="http://schemas.microsoft.com/office/drawing/2014/main" id="{74C88CA9-4FE4-434F-91E8-7457539013DE}"/>
            </a:ext>
          </a:extLst>
        </xdr:cNvPr>
        <xdr:cNvPicPr>
          <a:picLocks noChangeAspect="1"/>
        </xdr:cNvPicPr>
      </xdr:nvPicPr>
      <xdr:blipFill>
        <a:blip xmlns:r="http://schemas.openxmlformats.org/officeDocument/2006/relationships" r:embed="rId11"/>
        <a:stretch>
          <a:fillRect/>
        </a:stretch>
      </xdr:blipFill>
      <xdr:spPr>
        <a:xfrm>
          <a:off x="26374397" y="361293"/>
          <a:ext cx="952500" cy="690135"/>
        </a:xfrm>
        <a:prstGeom prst="rect">
          <a:avLst/>
        </a:prstGeom>
      </xdr:spPr>
    </xdr:pic>
    <xdr:clientData/>
  </xdr:twoCellAnchor>
  <xdr:twoCellAnchor editAs="oneCell">
    <xdr:from>
      <xdr:col>49</xdr:col>
      <xdr:colOff>0</xdr:colOff>
      <xdr:row>1</xdr:row>
      <xdr:rowOff>0</xdr:rowOff>
    </xdr:from>
    <xdr:to>
      <xdr:col>50</xdr:col>
      <xdr:colOff>365959</xdr:colOff>
      <xdr:row>4</xdr:row>
      <xdr:rowOff>131380</xdr:rowOff>
    </xdr:to>
    <xdr:pic>
      <xdr:nvPicPr>
        <xdr:cNvPr id="31" name="Imagen 30" descr="Logotipo&#10;&#10;Descripción generada automáticamente">
          <a:extLst>
            <a:ext uri="{FF2B5EF4-FFF2-40B4-BE49-F238E27FC236}">
              <a16:creationId xmlns:a16="http://schemas.microsoft.com/office/drawing/2014/main" id="{0F1CB992-6C82-4AB1-91CB-A408D6ACFD4A}"/>
            </a:ext>
          </a:extLst>
        </xdr:cNvPr>
        <xdr:cNvPicPr>
          <a:picLocks noChangeAspect="1"/>
        </xdr:cNvPicPr>
      </xdr:nvPicPr>
      <xdr:blipFill>
        <a:blip xmlns:r="http://schemas.openxmlformats.org/officeDocument/2006/relationships" r:embed="rId10"/>
        <a:stretch>
          <a:fillRect/>
        </a:stretch>
      </xdr:blipFill>
      <xdr:spPr>
        <a:xfrm>
          <a:off x="31771897" y="186121"/>
          <a:ext cx="968114" cy="1018190"/>
        </a:xfrm>
        <a:prstGeom prst="rect">
          <a:avLst/>
        </a:prstGeom>
      </xdr:spPr>
    </xdr:pic>
    <xdr:clientData/>
  </xdr:twoCellAnchor>
  <xdr:twoCellAnchor editAs="oneCell">
    <xdr:from>
      <xdr:col>50</xdr:col>
      <xdr:colOff>328449</xdr:colOff>
      <xdr:row>1</xdr:row>
      <xdr:rowOff>175172</xdr:rowOff>
    </xdr:from>
    <xdr:to>
      <xdr:col>52</xdr:col>
      <xdr:colOff>262760</xdr:colOff>
      <xdr:row>3</xdr:row>
      <xdr:rowOff>274100</xdr:rowOff>
    </xdr:to>
    <xdr:pic>
      <xdr:nvPicPr>
        <xdr:cNvPr id="32" name="Imagen 31" descr="Texto&#10;&#10;Descripción generada automáticamente">
          <a:extLst>
            <a:ext uri="{FF2B5EF4-FFF2-40B4-BE49-F238E27FC236}">
              <a16:creationId xmlns:a16="http://schemas.microsoft.com/office/drawing/2014/main" id="{19F1F3D5-CE1E-42ED-8C6A-83D09703CC74}"/>
            </a:ext>
          </a:extLst>
        </xdr:cNvPr>
        <xdr:cNvPicPr>
          <a:picLocks noChangeAspect="1"/>
        </xdr:cNvPicPr>
      </xdr:nvPicPr>
      <xdr:blipFill>
        <a:blip xmlns:r="http://schemas.openxmlformats.org/officeDocument/2006/relationships" r:embed="rId11"/>
        <a:stretch>
          <a:fillRect/>
        </a:stretch>
      </xdr:blipFill>
      <xdr:spPr>
        <a:xfrm>
          <a:off x="32702501" y="361293"/>
          <a:ext cx="952500" cy="690135"/>
        </a:xfrm>
        <a:prstGeom prst="rect">
          <a:avLst/>
        </a:prstGeom>
      </xdr:spPr>
    </xdr:pic>
    <xdr:clientData/>
  </xdr:twoCellAnchor>
  <xdr:twoCellAnchor editAs="oneCell">
    <xdr:from>
      <xdr:col>62</xdr:col>
      <xdr:colOff>0</xdr:colOff>
      <xdr:row>2</xdr:row>
      <xdr:rowOff>0</xdr:rowOff>
    </xdr:from>
    <xdr:to>
      <xdr:col>63</xdr:col>
      <xdr:colOff>365959</xdr:colOff>
      <xdr:row>5</xdr:row>
      <xdr:rowOff>131380</xdr:rowOff>
    </xdr:to>
    <xdr:pic>
      <xdr:nvPicPr>
        <xdr:cNvPr id="33" name="Imagen 32" descr="Logotipo&#10;&#10;Descripción generada automáticamente">
          <a:extLst>
            <a:ext uri="{FF2B5EF4-FFF2-40B4-BE49-F238E27FC236}">
              <a16:creationId xmlns:a16="http://schemas.microsoft.com/office/drawing/2014/main" id="{E9099F8E-99F3-4AB5-A06A-E8AC63121FE0}"/>
            </a:ext>
          </a:extLst>
        </xdr:cNvPr>
        <xdr:cNvPicPr>
          <a:picLocks noChangeAspect="1"/>
        </xdr:cNvPicPr>
      </xdr:nvPicPr>
      <xdr:blipFill>
        <a:blip xmlns:r="http://schemas.openxmlformats.org/officeDocument/2006/relationships" r:embed="rId10"/>
        <a:stretch>
          <a:fillRect/>
        </a:stretch>
      </xdr:blipFill>
      <xdr:spPr>
        <a:xfrm>
          <a:off x="38866379" y="481724"/>
          <a:ext cx="968114" cy="1018190"/>
        </a:xfrm>
        <a:prstGeom prst="rect">
          <a:avLst/>
        </a:prstGeom>
      </xdr:spPr>
    </xdr:pic>
    <xdr:clientData/>
  </xdr:twoCellAnchor>
  <xdr:twoCellAnchor editAs="oneCell">
    <xdr:from>
      <xdr:col>63</xdr:col>
      <xdr:colOff>328449</xdr:colOff>
      <xdr:row>2</xdr:row>
      <xdr:rowOff>175172</xdr:rowOff>
    </xdr:from>
    <xdr:to>
      <xdr:col>65</xdr:col>
      <xdr:colOff>262759</xdr:colOff>
      <xdr:row>4</xdr:row>
      <xdr:rowOff>274100</xdr:rowOff>
    </xdr:to>
    <xdr:pic>
      <xdr:nvPicPr>
        <xdr:cNvPr id="34" name="Imagen 33" descr="Texto&#10;&#10;Descripción generada automáticamente">
          <a:extLst>
            <a:ext uri="{FF2B5EF4-FFF2-40B4-BE49-F238E27FC236}">
              <a16:creationId xmlns:a16="http://schemas.microsoft.com/office/drawing/2014/main" id="{C855EAE8-09FC-4486-9237-71E9890A18A6}"/>
            </a:ext>
          </a:extLst>
        </xdr:cNvPr>
        <xdr:cNvPicPr>
          <a:picLocks noChangeAspect="1"/>
        </xdr:cNvPicPr>
      </xdr:nvPicPr>
      <xdr:blipFill>
        <a:blip xmlns:r="http://schemas.openxmlformats.org/officeDocument/2006/relationships" r:embed="rId11"/>
        <a:stretch>
          <a:fillRect/>
        </a:stretch>
      </xdr:blipFill>
      <xdr:spPr>
        <a:xfrm>
          <a:off x="39796983" y="656896"/>
          <a:ext cx="952500" cy="690135"/>
        </a:xfrm>
        <a:prstGeom prst="rect">
          <a:avLst/>
        </a:prstGeom>
      </xdr:spPr>
    </xdr:pic>
    <xdr:clientData/>
  </xdr:twoCellAnchor>
  <xdr:twoCellAnchor editAs="oneCell">
    <xdr:from>
      <xdr:col>74</xdr:col>
      <xdr:colOff>0</xdr:colOff>
      <xdr:row>2</xdr:row>
      <xdr:rowOff>0</xdr:rowOff>
    </xdr:from>
    <xdr:to>
      <xdr:col>75</xdr:col>
      <xdr:colOff>365959</xdr:colOff>
      <xdr:row>5</xdr:row>
      <xdr:rowOff>131380</xdr:rowOff>
    </xdr:to>
    <xdr:pic>
      <xdr:nvPicPr>
        <xdr:cNvPr id="35" name="Imagen 34" descr="Logotipo&#10;&#10;Descripción generada automáticamente">
          <a:extLst>
            <a:ext uri="{FF2B5EF4-FFF2-40B4-BE49-F238E27FC236}">
              <a16:creationId xmlns:a16="http://schemas.microsoft.com/office/drawing/2014/main" id="{56608531-7FD9-4905-ACB9-2828D0FFB8CE}"/>
            </a:ext>
          </a:extLst>
        </xdr:cNvPr>
        <xdr:cNvPicPr>
          <a:picLocks noChangeAspect="1"/>
        </xdr:cNvPicPr>
      </xdr:nvPicPr>
      <xdr:blipFill>
        <a:blip xmlns:r="http://schemas.openxmlformats.org/officeDocument/2006/relationships" r:embed="rId10"/>
        <a:stretch>
          <a:fillRect/>
        </a:stretch>
      </xdr:blipFill>
      <xdr:spPr>
        <a:xfrm>
          <a:off x="45194483" y="481724"/>
          <a:ext cx="968114" cy="1018190"/>
        </a:xfrm>
        <a:prstGeom prst="rect">
          <a:avLst/>
        </a:prstGeom>
      </xdr:spPr>
    </xdr:pic>
    <xdr:clientData/>
  </xdr:twoCellAnchor>
  <xdr:twoCellAnchor editAs="oneCell">
    <xdr:from>
      <xdr:col>75</xdr:col>
      <xdr:colOff>328449</xdr:colOff>
      <xdr:row>2</xdr:row>
      <xdr:rowOff>175172</xdr:rowOff>
    </xdr:from>
    <xdr:to>
      <xdr:col>77</xdr:col>
      <xdr:colOff>262759</xdr:colOff>
      <xdr:row>4</xdr:row>
      <xdr:rowOff>274100</xdr:rowOff>
    </xdr:to>
    <xdr:pic>
      <xdr:nvPicPr>
        <xdr:cNvPr id="36" name="Imagen 35" descr="Texto&#10;&#10;Descripción generada automáticamente">
          <a:extLst>
            <a:ext uri="{FF2B5EF4-FFF2-40B4-BE49-F238E27FC236}">
              <a16:creationId xmlns:a16="http://schemas.microsoft.com/office/drawing/2014/main" id="{1AD35474-C9D3-4D07-AEBD-71F3D6D82A6B}"/>
            </a:ext>
          </a:extLst>
        </xdr:cNvPr>
        <xdr:cNvPicPr>
          <a:picLocks noChangeAspect="1"/>
        </xdr:cNvPicPr>
      </xdr:nvPicPr>
      <xdr:blipFill>
        <a:blip xmlns:r="http://schemas.openxmlformats.org/officeDocument/2006/relationships" r:embed="rId11"/>
        <a:stretch>
          <a:fillRect/>
        </a:stretch>
      </xdr:blipFill>
      <xdr:spPr>
        <a:xfrm>
          <a:off x="46125087" y="656896"/>
          <a:ext cx="952500" cy="69013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14</xdr:col>
      <xdr:colOff>529258</xdr:colOff>
      <xdr:row>0</xdr:row>
      <xdr:rowOff>0</xdr:rowOff>
    </xdr:from>
    <xdr:ext cx="1100016" cy="1080721"/>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06253AAF-8FD0-4BCF-8E71-47E12851DE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30758" y="0"/>
          <a:ext cx="1100016" cy="108072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14</xdr:col>
      <xdr:colOff>516835</xdr:colOff>
      <xdr:row>4</xdr:row>
      <xdr:rowOff>9523</xdr:rowOff>
    </xdr:from>
    <xdr:to>
      <xdr:col>16</xdr:col>
      <xdr:colOff>97735</xdr:colOff>
      <xdr:row>5</xdr:row>
      <xdr:rowOff>41413</xdr:rowOff>
    </xdr:to>
    <xdr:sp macro="" textlink="">
      <xdr:nvSpPr>
        <xdr:cNvPr id="5" name="CuadroTexto 4">
          <a:extLst>
            <a:ext uri="{FF2B5EF4-FFF2-40B4-BE49-F238E27FC236}">
              <a16:creationId xmlns:a16="http://schemas.microsoft.com/office/drawing/2014/main" id="{843C9641-B4BA-421A-87B1-AAFE640E6F3C}"/>
            </a:ext>
          </a:extLst>
        </xdr:cNvPr>
        <xdr:cNvSpPr txBox="1"/>
      </xdr:nvSpPr>
      <xdr:spPr>
        <a:xfrm>
          <a:off x="12518335" y="796371"/>
          <a:ext cx="1104900" cy="230672"/>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xdr:from>
      <xdr:col>7</xdr:col>
      <xdr:colOff>29818</xdr:colOff>
      <xdr:row>52</xdr:row>
      <xdr:rowOff>153668</xdr:rowOff>
    </xdr:from>
    <xdr:to>
      <xdr:col>17</xdr:col>
      <xdr:colOff>86967</xdr:colOff>
      <xdr:row>69</xdr:row>
      <xdr:rowOff>74543</xdr:rowOff>
    </xdr:to>
    <xdr:graphicFrame macro="">
      <xdr:nvGraphicFramePr>
        <xdr:cNvPr id="6" name="Gráfico 5">
          <a:extLst>
            <a:ext uri="{FF2B5EF4-FFF2-40B4-BE49-F238E27FC236}">
              <a16:creationId xmlns:a16="http://schemas.microsoft.com/office/drawing/2014/main" id="{3B56F9AD-41E9-469D-9AE9-86D1170835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240194</xdr:colOff>
      <xdr:row>14</xdr:row>
      <xdr:rowOff>144117</xdr:rowOff>
    </xdr:from>
    <xdr:to>
      <xdr:col>16</xdr:col>
      <xdr:colOff>281607</xdr:colOff>
      <xdr:row>33</xdr:row>
      <xdr:rowOff>33132</xdr:rowOff>
    </xdr:to>
    <xdr:graphicFrame macro="">
      <xdr:nvGraphicFramePr>
        <xdr:cNvPr id="8" name="Gráfico 7">
          <a:extLst>
            <a:ext uri="{FF2B5EF4-FFF2-40B4-BE49-F238E27FC236}">
              <a16:creationId xmlns:a16="http://schemas.microsoft.com/office/drawing/2014/main" id="{A7010AE0-2592-32E8-0B2C-6A0B15365A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755031</xdr:colOff>
      <xdr:row>0</xdr:row>
      <xdr:rowOff>104543</xdr:rowOff>
    </xdr:from>
    <xdr:to>
      <xdr:col>13</xdr:col>
      <xdr:colOff>189852</xdr:colOff>
      <xdr:row>5</xdr:row>
      <xdr:rowOff>147001</xdr:rowOff>
    </xdr:to>
    <xdr:pic>
      <xdr:nvPicPr>
        <xdr:cNvPr id="3" name="Imagen 2" descr="Logotipo&#10;&#10;Descripción generada automáticamente">
          <a:extLst>
            <a:ext uri="{FF2B5EF4-FFF2-40B4-BE49-F238E27FC236}">
              <a16:creationId xmlns:a16="http://schemas.microsoft.com/office/drawing/2014/main" id="{FE7094B4-15EC-4108-809B-E5638E8E835C}"/>
            </a:ext>
          </a:extLst>
        </xdr:cNvPr>
        <xdr:cNvPicPr>
          <a:picLocks noChangeAspect="1"/>
        </xdr:cNvPicPr>
      </xdr:nvPicPr>
      <xdr:blipFill>
        <a:blip xmlns:r="http://schemas.openxmlformats.org/officeDocument/2006/relationships" r:embed="rId5"/>
        <a:stretch>
          <a:fillRect/>
        </a:stretch>
      </xdr:blipFill>
      <xdr:spPr>
        <a:xfrm>
          <a:off x="10512348" y="104543"/>
          <a:ext cx="968114" cy="1018190"/>
        </a:xfrm>
        <a:prstGeom prst="rect">
          <a:avLst/>
        </a:prstGeom>
      </xdr:spPr>
    </xdr:pic>
    <xdr:clientData/>
  </xdr:twoCellAnchor>
  <xdr:twoCellAnchor editAs="oneCell">
    <xdr:from>
      <xdr:col>13</xdr:col>
      <xdr:colOff>152342</xdr:colOff>
      <xdr:row>1</xdr:row>
      <xdr:rowOff>82245</xdr:rowOff>
    </xdr:from>
    <xdr:to>
      <xdr:col>14</xdr:col>
      <xdr:colOff>338196</xdr:colOff>
      <xdr:row>4</xdr:row>
      <xdr:rowOff>191588</xdr:rowOff>
    </xdr:to>
    <xdr:pic>
      <xdr:nvPicPr>
        <xdr:cNvPr id="7" name="Imagen 6" descr="Texto&#10;&#10;Descripción generada automáticamente">
          <a:extLst>
            <a:ext uri="{FF2B5EF4-FFF2-40B4-BE49-F238E27FC236}">
              <a16:creationId xmlns:a16="http://schemas.microsoft.com/office/drawing/2014/main" id="{D5A1D5BD-649B-44B2-9B86-7AB4449F7AD8}"/>
            </a:ext>
          </a:extLst>
        </xdr:cNvPr>
        <xdr:cNvPicPr>
          <a:picLocks noChangeAspect="1"/>
        </xdr:cNvPicPr>
      </xdr:nvPicPr>
      <xdr:blipFill>
        <a:blip xmlns:r="http://schemas.openxmlformats.org/officeDocument/2006/relationships" r:embed="rId6"/>
        <a:stretch>
          <a:fillRect/>
        </a:stretch>
      </xdr:blipFill>
      <xdr:spPr>
        <a:xfrm>
          <a:off x="11442952" y="279715"/>
          <a:ext cx="952500" cy="69013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257175</xdr:colOff>
      <xdr:row>0</xdr:row>
      <xdr:rowOff>9525</xdr:rowOff>
    </xdr:from>
    <xdr:to>
      <xdr:col>12</xdr:col>
      <xdr:colOff>343633</xdr:colOff>
      <xdr:row>5</xdr:row>
      <xdr:rowOff>118208</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7D3F8405-DBC7-4AE6-86B5-64B214B827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288125" y="9525"/>
          <a:ext cx="11049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276225</xdr:colOff>
      <xdr:row>4</xdr:row>
      <xdr:rowOff>47623</xdr:rowOff>
    </xdr:from>
    <xdr:to>
      <xdr:col>12</xdr:col>
      <xdr:colOff>619125</xdr:colOff>
      <xdr:row>5</xdr:row>
      <xdr:rowOff>57148</xdr:rowOff>
    </xdr:to>
    <xdr:sp macro="" textlink="">
      <xdr:nvSpPr>
        <xdr:cNvPr id="7" name="CuadroTexto 6">
          <a:extLst>
            <a:ext uri="{FF2B5EF4-FFF2-40B4-BE49-F238E27FC236}">
              <a16:creationId xmlns:a16="http://schemas.microsoft.com/office/drawing/2014/main" id="{7D520B6B-6C52-4BE6-8348-3852F652D535}"/>
            </a:ext>
          </a:extLst>
        </xdr:cNvPr>
        <xdr:cNvSpPr txBox="1"/>
      </xdr:nvSpPr>
      <xdr:spPr>
        <a:xfrm>
          <a:off x="19307175" y="809623"/>
          <a:ext cx="1104900" cy="266700"/>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232019</xdr:colOff>
      <xdr:row>1</xdr:row>
      <xdr:rowOff>109902</xdr:rowOff>
    </xdr:from>
    <xdr:to>
      <xdr:col>1</xdr:col>
      <xdr:colOff>955902</xdr:colOff>
      <xdr:row>6</xdr:row>
      <xdr:rowOff>151169</xdr:rowOff>
    </xdr:to>
    <xdr:pic>
      <xdr:nvPicPr>
        <xdr:cNvPr id="4" name="Imagen 3" descr="Logotipo&#10;&#10;Descripción generada automáticamente">
          <a:extLst>
            <a:ext uri="{FF2B5EF4-FFF2-40B4-BE49-F238E27FC236}">
              <a16:creationId xmlns:a16="http://schemas.microsoft.com/office/drawing/2014/main" id="{ABF833D8-0462-499A-B97B-22530DEA7121}"/>
            </a:ext>
          </a:extLst>
        </xdr:cNvPr>
        <xdr:cNvPicPr>
          <a:picLocks noChangeAspect="1"/>
        </xdr:cNvPicPr>
      </xdr:nvPicPr>
      <xdr:blipFill>
        <a:blip xmlns:r="http://schemas.openxmlformats.org/officeDocument/2006/relationships" r:embed="rId3"/>
        <a:stretch>
          <a:fillRect/>
        </a:stretch>
      </xdr:blipFill>
      <xdr:spPr>
        <a:xfrm>
          <a:off x="232019" y="305287"/>
          <a:ext cx="968114" cy="1018190"/>
        </a:xfrm>
        <a:prstGeom prst="rect">
          <a:avLst/>
        </a:prstGeom>
      </xdr:spPr>
    </xdr:pic>
    <xdr:clientData/>
  </xdr:twoCellAnchor>
  <xdr:twoCellAnchor editAs="oneCell">
    <xdr:from>
      <xdr:col>1</xdr:col>
      <xdr:colOff>918392</xdr:colOff>
      <xdr:row>2</xdr:row>
      <xdr:rowOff>89690</xdr:rowOff>
    </xdr:from>
    <xdr:to>
      <xdr:col>1</xdr:col>
      <xdr:colOff>1870892</xdr:colOff>
      <xdr:row>5</xdr:row>
      <xdr:rowOff>193671</xdr:rowOff>
    </xdr:to>
    <xdr:pic>
      <xdr:nvPicPr>
        <xdr:cNvPr id="10" name="Imagen 9" descr="Texto&#10;&#10;Descripción generada automáticamente">
          <a:extLst>
            <a:ext uri="{FF2B5EF4-FFF2-40B4-BE49-F238E27FC236}">
              <a16:creationId xmlns:a16="http://schemas.microsoft.com/office/drawing/2014/main" id="{7FA672CF-3A97-4E99-8294-B7967C2E3F44}"/>
            </a:ext>
          </a:extLst>
        </xdr:cNvPr>
        <xdr:cNvPicPr>
          <a:picLocks noChangeAspect="1"/>
        </xdr:cNvPicPr>
      </xdr:nvPicPr>
      <xdr:blipFill>
        <a:blip xmlns:r="http://schemas.openxmlformats.org/officeDocument/2006/relationships" r:embed="rId4"/>
        <a:stretch>
          <a:fillRect/>
        </a:stretch>
      </xdr:blipFill>
      <xdr:spPr>
        <a:xfrm>
          <a:off x="1162623" y="480459"/>
          <a:ext cx="952500" cy="690135"/>
        </a:xfrm>
        <a:prstGeom prst="rect">
          <a:avLst/>
        </a:prstGeom>
      </xdr:spPr>
    </xdr:pic>
    <xdr:clientData/>
  </xdr:twoCellAnchor>
  <xdr:twoCellAnchor editAs="oneCell">
    <xdr:from>
      <xdr:col>14</xdr:col>
      <xdr:colOff>0</xdr:colOff>
      <xdr:row>3</xdr:row>
      <xdr:rowOff>0</xdr:rowOff>
    </xdr:from>
    <xdr:to>
      <xdr:col>14</xdr:col>
      <xdr:colOff>968114</xdr:colOff>
      <xdr:row>8</xdr:row>
      <xdr:rowOff>41267</xdr:rowOff>
    </xdr:to>
    <xdr:pic>
      <xdr:nvPicPr>
        <xdr:cNvPr id="11" name="Imagen 10" descr="Logotipo&#10;&#10;Descripción generada automáticamente">
          <a:extLst>
            <a:ext uri="{FF2B5EF4-FFF2-40B4-BE49-F238E27FC236}">
              <a16:creationId xmlns:a16="http://schemas.microsoft.com/office/drawing/2014/main" id="{3EA3CC86-AEE7-42AD-8A3C-249F568990E8}"/>
            </a:ext>
          </a:extLst>
        </xdr:cNvPr>
        <xdr:cNvPicPr>
          <a:picLocks noChangeAspect="1"/>
        </xdr:cNvPicPr>
      </xdr:nvPicPr>
      <xdr:blipFill>
        <a:blip xmlns:r="http://schemas.openxmlformats.org/officeDocument/2006/relationships" r:embed="rId3"/>
        <a:stretch>
          <a:fillRect/>
        </a:stretch>
      </xdr:blipFill>
      <xdr:spPr>
        <a:xfrm>
          <a:off x="13603654" y="586154"/>
          <a:ext cx="968114" cy="1018190"/>
        </a:xfrm>
        <a:prstGeom prst="rect">
          <a:avLst/>
        </a:prstGeom>
      </xdr:spPr>
    </xdr:pic>
    <xdr:clientData/>
  </xdr:twoCellAnchor>
  <xdr:twoCellAnchor editAs="oneCell">
    <xdr:from>
      <xdr:col>14</xdr:col>
      <xdr:colOff>930604</xdr:colOff>
      <xdr:row>3</xdr:row>
      <xdr:rowOff>175172</xdr:rowOff>
    </xdr:from>
    <xdr:to>
      <xdr:col>14</xdr:col>
      <xdr:colOff>1883104</xdr:colOff>
      <xdr:row>7</xdr:row>
      <xdr:rowOff>83769</xdr:rowOff>
    </xdr:to>
    <xdr:pic>
      <xdr:nvPicPr>
        <xdr:cNvPr id="12" name="Imagen 11" descr="Texto&#10;&#10;Descripción generada automáticamente">
          <a:extLst>
            <a:ext uri="{FF2B5EF4-FFF2-40B4-BE49-F238E27FC236}">
              <a16:creationId xmlns:a16="http://schemas.microsoft.com/office/drawing/2014/main" id="{AC178776-4717-454E-A2C9-D20FE817920C}"/>
            </a:ext>
          </a:extLst>
        </xdr:cNvPr>
        <xdr:cNvPicPr>
          <a:picLocks noChangeAspect="1"/>
        </xdr:cNvPicPr>
      </xdr:nvPicPr>
      <xdr:blipFill>
        <a:blip xmlns:r="http://schemas.openxmlformats.org/officeDocument/2006/relationships" r:embed="rId4"/>
        <a:stretch>
          <a:fillRect/>
        </a:stretch>
      </xdr:blipFill>
      <xdr:spPr>
        <a:xfrm>
          <a:off x="14534258" y="761326"/>
          <a:ext cx="952500" cy="690135"/>
        </a:xfrm>
        <a:prstGeom prst="rect">
          <a:avLst/>
        </a:prstGeom>
      </xdr:spPr>
    </xdr:pic>
    <xdr:clientData/>
  </xdr:twoCellAnchor>
  <xdr:twoCellAnchor editAs="oneCell">
    <xdr:from>
      <xdr:col>26</xdr:col>
      <xdr:colOff>1099039</xdr:colOff>
      <xdr:row>3</xdr:row>
      <xdr:rowOff>24424</xdr:rowOff>
    </xdr:from>
    <xdr:to>
      <xdr:col>27</xdr:col>
      <xdr:colOff>708269</xdr:colOff>
      <xdr:row>7</xdr:row>
      <xdr:rowOff>13476</xdr:rowOff>
    </xdr:to>
    <xdr:pic>
      <xdr:nvPicPr>
        <xdr:cNvPr id="13" name="Imagen 12" descr="Logotipo&#10;&#10;Descripción generada automáticamente">
          <a:extLst>
            <a:ext uri="{FF2B5EF4-FFF2-40B4-BE49-F238E27FC236}">
              <a16:creationId xmlns:a16="http://schemas.microsoft.com/office/drawing/2014/main" id="{51221113-0F90-463C-9A79-A241F8DEE312}"/>
            </a:ext>
          </a:extLst>
        </xdr:cNvPr>
        <xdr:cNvPicPr>
          <a:picLocks noChangeAspect="1"/>
        </xdr:cNvPicPr>
      </xdr:nvPicPr>
      <xdr:blipFill>
        <a:blip xmlns:r="http://schemas.openxmlformats.org/officeDocument/2006/relationships" r:embed="rId3"/>
        <a:stretch>
          <a:fillRect/>
        </a:stretch>
      </xdr:blipFill>
      <xdr:spPr>
        <a:xfrm>
          <a:off x="26010577" y="610578"/>
          <a:ext cx="732692" cy="770590"/>
        </a:xfrm>
        <a:prstGeom prst="rect">
          <a:avLst/>
        </a:prstGeom>
      </xdr:spPr>
    </xdr:pic>
    <xdr:clientData/>
  </xdr:twoCellAnchor>
  <xdr:twoCellAnchor editAs="oneCell">
    <xdr:from>
      <xdr:col>27</xdr:col>
      <xdr:colOff>686372</xdr:colOff>
      <xdr:row>3</xdr:row>
      <xdr:rowOff>162961</xdr:rowOff>
    </xdr:from>
    <xdr:to>
      <xdr:col>27</xdr:col>
      <xdr:colOff>1491351</xdr:colOff>
      <xdr:row>6</xdr:row>
      <xdr:rowOff>160056</xdr:rowOff>
    </xdr:to>
    <xdr:pic>
      <xdr:nvPicPr>
        <xdr:cNvPr id="14" name="Imagen 13" descr="Texto&#10;&#10;Descripción generada automáticamente">
          <a:extLst>
            <a:ext uri="{FF2B5EF4-FFF2-40B4-BE49-F238E27FC236}">
              <a16:creationId xmlns:a16="http://schemas.microsoft.com/office/drawing/2014/main" id="{AEC79FEE-270D-4AD1-8E9E-86CCF673C972}"/>
            </a:ext>
          </a:extLst>
        </xdr:cNvPr>
        <xdr:cNvPicPr>
          <a:picLocks noChangeAspect="1"/>
        </xdr:cNvPicPr>
      </xdr:nvPicPr>
      <xdr:blipFill>
        <a:blip xmlns:r="http://schemas.openxmlformats.org/officeDocument/2006/relationships" r:embed="rId4"/>
        <a:stretch>
          <a:fillRect/>
        </a:stretch>
      </xdr:blipFill>
      <xdr:spPr>
        <a:xfrm>
          <a:off x="26721372" y="749115"/>
          <a:ext cx="804979" cy="583249"/>
        </a:xfrm>
        <a:prstGeom prst="rect">
          <a:avLst/>
        </a:prstGeom>
      </xdr:spPr>
    </xdr:pic>
    <xdr:clientData/>
  </xdr:twoCellAnchor>
  <xdr:twoCellAnchor editAs="oneCell">
    <xdr:from>
      <xdr:col>42</xdr:col>
      <xdr:colOff>732693</xdr:colOff>
      <xdr:row>3</xdr:row>
      <xdr:rowOff>24423</xdr:rowOff>
    </xdr:from>
    <xdr:to>
      <xdr:col>43</xdr:col>
      <xdr:colOff>708270</xdr:colOff>
      <xdr:row>7</xdr:row>
      <xdr:rowOff>13475</xdr:rowOff>
    </xdr:to>
    <xdr:pic>
      <xdr:nvPicPr>
        <xdr:cNvPr id="15" name="Imagen 14" descr="Logotipo&#10;&#10;Descripción generada automáticamente">
          <a:extLst>
            <a:ext uri="{FF2B5EF4-FFF2-40B4-BE49-F238E27FC236}">
              <a16:creationId xmlns:a16="http://schemas.microsoft.com/office/drawing/2014/main" id="{433BE9CC-CF97-42CC-A696-ADFD324C269D}"/>
            </a:ext>
          </a:extLst>
        </xdr:cNvPr>
        <xdr:cNvPicPr>
          <a:picLocks noChangeAspect="1"/>
        </xdr:cNvPicPr>
      </xdr:nvPicPr>
      <xdr:blipFill>
        <a:blip xmlns:r="http://schemas.openxmlformats.org/officeDocument/2006/relationships" r:embed="rId3"/>
        <a:stretch>
          <a:fillRect/>
        </a:stretch>
      </xdr:blipFill>
      <xdr:spPr>
        <a:xfrm>
          <a:off x="40798751" y="610577"/>
          <a:ext cx="732692" cy="770590"/>
        </a:xfrm>
        <a:prstGeom prst="rect">
          <a:avLst/>
        </a:prstGeom>
      </xdr:spPr>
    </xdr:pic>
    <xdr:clientData/>
  </xdr:twoCellAnchor>
  <xdr:twoCellAnchor editAs="oneCell">
    <xdr:from>
      <xdr:col>43</xdr:col>
      <xdr:colOff>686373</xdr:colOff>
      <xdr:row>3</xdr:row>
      <xdr:rowOff>162960</xdr:rowOff>
    </xdr:from>
    <xdr:to>
      <xdr:col>43</xdr:col>
      <xdr:colOff>1491352</xdr:colOff>
      <xdr:row>6</xdr:row>
      <xdr:rowOff>160055</xdr:rowOff>
    </xdr:to>
    <xdr:pic>
      <xdr:nvPicPr>
        <xdr:cNvPr id="16" name="Imagen 15" descr="Texto&#10;&#10;Descripción generada automáticamente">
          <a:extLst>
            <a:ext uri="{FF2B5EF4-FFF2-40B4-BE49-F238E27FC236}">
              <a16:creationId xmlns:a16="http://schemas.microsoft.com/office/drawing/2014/main" id="{D9E1007F-1BCE-443D-88D2-5124CE1E238B}"/>
            </a:ext>
          </a:extLst>
        </xdr:cNvPr>
        <xdr:cNvPicPr>
          <a:picLocks noChangeAspect="1"/>
        </xdr:cNvPicPr>
      </xdr:nvPicPr>
      <xdr:blipFill>
        <a:blip xmlns:r="http://schemas.openxmlformats.org/officeDocument/2006/relationships" r:embed="rId4"/>
        <a:stretch>
          <a:fillRect/>
        </a:stretch>
      </xdr:blipFill>
      <xdr:spPr>
        <a:xfrm>
          <a:off x="41509546" y="749114"/>
          <a:ext cx="804979" cy="583249"/>
        </a:xfrm>
        <a:prstGeom prst="rect">
          <a:avLst/>
        </a:prstGeom>
      </xdr:spPr>
    </xdr:pic>
    <xdr:clientData/>
  </xdr:twoCellAnchor>
  <xdr:twoCellAnchor editAs="oneCell">
    <xdr:from>
      <xdr:col>78</xdr:col>
      <xdr:colOff>708269</xdr:colOff>
      <xdr:row>3</xdr:row>
      <xdr:rowOff>24423</xdr:rowOff>
    </xdr:from>
    <xdr:to>
      <xdr:col>79</xdr:col>
      <xdr:colOff>683846</xdr:colOff>
      <xdr:row>7</xdr:row>
      <xdr:rowOff>13475</xdr:rowOff>
    </xdr:to>
    <xdr:pic>
      <xdr:nvPicPr>
        <xdr:cNvPr id="17" name="Imagen 16" descr="Logotipo&#10;&#10;Descripción generada automáticamente">
          <a:extLst>
            <a:ext uri="{FF2B5EF4-FFF2-40B4-BE49-F238E27FC236}">
              <a16:creationId xmlns:a16="http://schemas.microsoft.com/office/drawing/2014/main" id="{3D452869-B424-4315-8717-90274DD4C56D}"/>
            </a:ext>
          </a:extLst>
        </xdr:cNvPr>
        <xdr:cNvPicPr>
          <a:picLocks noChangeAspect="1"/>
        </xdr:cNvPicPr>
      </xdr:nvPicPr>
      <xdr:blipFill>
        <a:blip xmlns:r="http://schemas.openxmlformats.org/officeDocument/2006/relationships" r:embed="rId3"/>
        <a:stretch>
          <a:fillRect/>
        </a:stretch>
      </xdr:blipFill>
      <xdr:spPr>
        <a:xfrm>
          <a:off x="70936827" y="610577"/>
          <a:ext cx="732692" cy="770590"/>
        </a:xfrm>
        <a:prstGeom prst="rect">
          <a:avLst/>
        </a:prstGeom>
      </xdr:spPr>
    </xdr:pic>
    <xdr:clientData/>
  </xdr:twoCellAnchor>
  <xdr:twoCellAnchor editAs="oneCell">
    <xdr:from>
      <xdr:col>79</xdr:col>
      <xdr:colOff>661949</xdr:colOff>
      <xdr:row>3</xdr:row>
      <xdr:rowOff>162960</xdr:rowOff>
    </xdr:from>
    <xdr:to>
      <xdr:col>79</xdr:col>
      <xdr:colOff>1466928</xdr:colOff>
      <xdr:row>6</xdr:row>
      <xdr:rowOff>160055</xdr:rowOff>
    </xdr:to>
    <xdr:pic>
      <xdr:nvPicPr>
        <xdr:cNvPr id="18" name="Imagen 17" descr="Texto&#10;&#10;Descripción generada automáticamente">
          <a:extLst>
            <a:ext uri="{FF2B5EF4-FFF2-40B4-BE49-F238E27FC236}">
              <a16:creationId xmlns:a16="http://schemas.microsoft.com/office/drawing/2014/main" id="{8695A218-DCB0-430D-8F9D-1DD179EBB0E5}"/>
            </a:ext>
          </a:extLst>
        </xdr:cNvPr>
        <xdr:cNvPicPr>
          <a:picLocks noChangeAspect="1"/>
        </xdr:cNvPicPr>
      </xdr:nvPicPr>
      <xdr:blipFill>
        <a:blip xmlns:r="http://schemas.openxmlformats.org/officeDocument/2006/relationships" r:embed="rId4"/>
        <a:stretch>
          <a:fillRect/>
        </a:stretch>
      </xdr:blipFill>
      <xdr:spPr>
        <a:xfrm>
          <a:off x="71647622" y="749114"/>
          <a:ext cx="804979" cy="5832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12</xdr:col>
      <xdr:colOff>795923</xdr:colOff>
      <xdr:row>0</xdr:row>
      <xdr:rowOff>104386</xdr:rowOff>
    </xdr:from>
    <xdr:to>
      <xdr:col>14</xdr:col>
      <xdr:colOff>100207</xdr:colOff>
      <xdr:row>6</xdr:row>
      <xdr:rowOff>34971</xdr:rowOff>
    </xdr:to>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5511AFEE-BAA9-4963-B5BD-0C5928730B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44382" y="104386"/>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814973</xdr:colOff>
      <xdr:row>4</xdr:row>
      <xdr:rowOff>121607</xdr:rowOff>
    </xdr:from>
    <xdr:to>
      <xdr:col>14</xdr:col>
      <xdr:colOff>119257</xdr:colOff>
      <xdr:row>6</xdr:row>
      <xdr:rowOff>6394</xdr:rowOff>
    </xdr:to>
    <xdr:sp macro="" textlink="">
      <xdr:nvSpPr>
        <xdr:cNvPr id="5" name="CuadroTexto 4">
          <a:extLst>
            <a:ext uri="{FF2B5EF4-FFF2-40B4-BE49-F238E27FC236}">
              <a16:creationId xmlns:a16="http://schemas.microsoft.com/office/drawing/2014/main" id="{01511B2E-F43B-4614-9C6C-1D55C18EE7EF}"/>
            </a:ext>
          </a:extLst>
        </xdr:cNvPr>
        <xdr:cNvSpPr txBox="1"/>
      </xdr:nvSpPr>
      <xdr:spPr>
        <a:xfrm>
          <a:off x="15363432" y="904484"/>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76639</xdr:colOff>
      <xdr:row>0</xdr:row>
      <xdr:rowOff>142327</xdr:rowOff>
    </xdr:from>
    <xdr:to>
      <xdr:col>0</xdr:col>
      <xdr:colOff>1281914</xdr:colOff>
      <xdr:row>7</xdr:row>
      <xdr:rowOff>54742</xdr:rowOff>
    </xdr:to>
    <xdr:pic>
      <xdr:nvPicPr>
        <xdr:cNvPr id="2" name="Imagen 1" descr="Logotipo&#10;&#10;Descripción generada automáticamente">
          <a:extLst>
            <a:ext uri="{FF2B5EF4-FFF2-40B4-BE49-F238E27FC236}">
              <a16:creationId xmlns:a16="http://schemas.microsoft.com/office/drawing/2014/main" id="{BE9B9605-95BB-4791-826C-FCB9606A5137}"/>
            </a:ext>
          </a:extLst>
        </xdr:cNvPr>
        <xdr:cNvPicPr>
          <a:picLocks noChangeAspect="1"/>
        </xdr:cNvPicPr>
      </xdr:nvPicPr>
      <xdr:blipFill>
        <a:blip xmlns:r="http://schemas.openxmlformats.org/officeDocument/2006/relationships" r:embed="rId3"/>
        <a:stretch>
          <a:fillRect/>
        </a:stretch>
      </xdr:blipFill>
      <xdr:spPr>
        <a:xfrm>
          <a:off x="76639" y="142327"/>
          <a:ext cx="1205275" cy="1270001"/>
        </a:xfrm>
        <a:prstGeom prst="rect">
          <a:avLst/>
        </a:prstGeom>
      </xdr:spPr>
    </xdr:pic>
    <xdr:clientData/>
  </xdr:twoCellAnchor>
  <xdr:twoCellAnchor editAs="oneCell">
    <xdr:from>
      <xdr:col>0</xdr:col>
      <xdr:colOff>1270216</xdr:colOff>
      <xdr:row>1</xdr:row>
      <xdr:rowOff>127588</xdr:rowOff>
    </xdr:from>
    <xdr:to>
      <xdr:col>0</xdr:col>
      <xdr:colOff>2540000</xdr:colOff>
      <xdr:row>6</xdr:row>
      <xdr:rowOff>85894</xdr:rowOff>
    </xdr:to>
    <xdr:pic>
      <xdr:nvPicPr>
        <xdr:cNvPr id="6" name="Imagen 5" descr="Texto&#10;&#10;Descripción generada automáticamente">
          <a:extLst>
            <a:ext uri="{FF2B5EF4-FFF2-40B4-BE49-F238E27FC236}">
              <a16:creationId xmlns:a16="http://schemas.microsoft.com/office/drawing/2014/main" id="{F3BAF61B-6A5A-4039-A251-070E65851AAF}"/>
            </a:ext>
          </a:extLst>
        </xdr:cNvPr>
        <xdr:cNvPicPr>
          <a:picLocks noChangeAspect="1"/>
        </xdr:cNvPicPr>
      </xdr:nvPicPr>
      <xdr:blipFill>
        <a:blip xmlns:r="http://schemas.openxmlformats.org/officeDocument/2006/relationships" r:embed="rId4"/>
        <a:stretch>
          <a:fillRect/>
        </a:stretch>
      </xdr:blipFill>
      <xdr:spPr>
        <a:xfrm>
          <a:off x="1270216" y="324657"/>
          <a:ext cx="1269784" cy="92175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0</xdr:colOff>
      <xdr:row>0</xdr:row>
      <xdr:rowOff>47625</xdr:rowOff>
    </xdr:from>
    <xdr:to>
      <xdr:col>14</xdr:col>
      <xdr:colOff>342900</xdr:colOff>
      <xdr:row>5</xdr:row>
      <xdr:rowOff>152400</xdr:rowOff>
    </xdr:to>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AE4D495D-265E-46B1-9257-F8B6B1BD5E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77825" y="47625"/>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19050</xdr:colOff>
      <xdr:row>4</xdr:row>
      <xdr:rowOff>47623</xdr:rowOff>
    </xdr:from>
    <xdr:to>
      <xdr:col>14</xdr:col>
      <xdr:colOff>361950</xdr:colOff>
      <xdr:row>5</xdr:row>
      <xdr:rowOff>123823</xdr:rowOff>
    </xdr:to>
    <xdr:sp macro="" textlink="">
      <xdr:nvSpPr>
        <xdr:cNvPr id="5" name="CuadroTexto 4">
          <a:extLst>
            <a:ext uri="{FF2B5EF4-FFF2-40B4-BE49-F238E27FC236}">
              <a16:creationId xmlns:a16="http://schemas.microsoft.com/office/drawing/2014/main" id="{4224FBBC-FBFF-4673-8FB7-9F868CE61FC5}"/>
            </a:ext>
          </a:extLst>
        </xdr:cNvPr>
        <xdr:cNvSpPr txBox="1"/>
      </xdr:nvSpPr>
      <xdr:spPr>
        <a:xfrm>
          <a:off x="13096875" y="847723"/>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0</xdr:colOff>
      <xdr:row>1</xdr:row>
      <xdr:rowOff>0</xdr:rowOff>
    </xdr:from>
    <xdr:to>
      <xdr:col>0</xdr:col>
      <xdr:colOff>1205275</xdr:colOff>
      <xdr:row>7</xdr:row>
      <xdr:rowOff>97694</xdr:rowOff>
    </xdr:to>
    <xdr:pic>
      <xdr:nvPicPr>
        <xdr:cNvPr id="3" name="Imagen 2" descr="Logotipo&#10;&#10;Descripción generada automáticamente">
          <a:extLst>
            <a:ext uri="{FF2B5EF4-FFF2-40B4-BE49-F238E27FC236}">
              <a16:creationId xmlns:a16="http://schemas.microsoft.com/office/drawing/2014/main" id="{540B790F-06A6-4FA4-8985-8F6D9E5E5034}"/>
            </a:ext>
          </a:extLst>
        </xdr:cNvPr>
        <xdr:cNvPicPr>
          <a:picLocks noChangeAspect="1"/>
        </xdr:cNvPicPr>
      </xdr:nvPicPr>
      <xdr:blipFill>
        <a:blip xmlns:r="http://schemas.openxmlformats.org/officeDocument/2006/relationships" r:embed="rId3"/>
        <a:stretch>
          <a:fillRect/>
        </a:stretch>
      </xdr:blipFill>
      <xdr:spPr>
        <a:xfrm>
          <a:off x="0" y="195385"/>
          <a:ext cx="1205275" cy="1270001"/>
        </a:xfrm>
        <a:prstGeom prst="rect">
          <a:avLst/>
        </a:prstGeom>
      </xdr:spPr>
    </xdr:pic>
    <xdr:clientData/>
  </xdr:twoCellAnchor>
  <xdr:twoCellAnchor editAs="oneCell">
    <xdr:from>
      <xdr:col>0</xdr:col>
      <xdr:colOff>1193577</xdr:colOff>
      <xdr:row>1</xdr:row>
      <xdr:rowOff>182330</xdr:rowOff>
    </xdr:from>
    <xdr:to>
      <xdr:col>0</xdr:col>
      <xdr:colOff>2463361</xdr:colOff>
      <xdr:row>6</xdr:row>
      <xdr:rowOff>127161</xdr:rowOff>
    </xdr:to>
    <xdr:pic>
      <xdr:nvPicPr>
        <xdr:cNvPr id="6" name="Imagen 5" descr="Texto&#10;&#10;Descripción generada automáticamente">
          <a:extLst>
            <a:ext uri="{FF2B5EF4-FFF2-40B4-BE49-F238E27FC236}">
              <a16:creationId xmlns:a16="http://schemas.microsoft.com/office/drawing/2014/main" id="{B198B8C3-B4E6-44D1-8053-63ED9C93DED4}"/>
            </a:ext>
          </a:extLst>
        </xdr:cNvPr>
        <xdr:cNvPicPr>
          <a:picLocks noChangeAspect="1"/>
        </xdr:cNvPicPr>
      </xdr:nvPicPr>
      <xdr:blipFill>
        <a:blip xmlns:r="http://schemas.openxmlformats.org/officeDocument/2006/relationships" r:embed="rId4"/>
        <a:stretch>
          <a:fillRect/>
        </a:stretch>
      </xdr:blipFill>
      <xdr:spPr>
        <a:xfrm>
          <a:off x="1193577" y="377715"/>
          <a:ext cx="1269784" cy="92175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13</xdr:col>
      <xdr:colOff>85725</xdr:colOff>
      <xdr:row>0</xdr:row>
      <xdr:rowOff>0</xdr:rowOff>
    </xdr:from>
    <xdr:to>
      <xdr:col>14</xdr:col>
      <xdr:colOff>428625</xdr:colOff>
      <xdr:row>4</xdr:row>
      <xdr:rowOff>82624</xdr:rowOff>
    </xdr:to>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4B549582-F112-42C5-8D36-69DB3B467A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20675" y="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104775</xdr:colOff>
      <xdr:row>4</xdr:row>
      <xdr:rowOff>662</xdr:rowOff>
    </xdr:from>
    <xdr:to>
      <xdr:col>14</xdr:col>
      <xdr:colOff>447675</xdr:colOff>
      <xdr:row>5</xdr:row>
      <xdr:rowOff>121832</xdr:rowOff>
    </xdr:to>
    <xdr:sp macro="" textlink="">
      <xdr:nvSpPr>
        <xdr:cNvPr id="5" name="CuadroTexto 4">
          <a:extLst>
            <a:ext uri="{FF2B5EF4-FFF2-40B4-BE49-F238E27FC236}">
              <a16:creationId xmlns:a16="http://schemas.microsoft.com/office/drawing/2014/main" id="{27AB2680-A6C6-4AB9-9B21-B0CC77F4783E}"/>
            </a:ext>
          </a:extLst>
        </xdr:cNvPr>
        <xdr:cNvSpPr txBox="1"/>
      </xdr:nvSpPr>
      <xdr:spPr>
        <a:xfrm>
          <a:off x="12598031" y="1196825"/>
          <a:ext cx="1107115" cy="320530"/>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11075</xdr:colOff>
      <xdr:row>2</xdr:row>
      <xdr:rowOff>487326</xdr:rowOff>
    </xdr:from>
    <xdr:to>
      <xdr:col>0</xdr:col>
      <xdr:colOff>1216350</xdr:colOff>
      <xdr:row>7</xdr:row>
      <xdr:rowOff>361804</xdr:rowOff>
    </xdr:to>
    <xdr:pic>
      <xdr:nvPicPr>
        <xdr:cNvPr id="3" name="Imagen 2" descr="Logotipo&#10;&#10;Descripción generada automáticamente">
          <a:extLst>
            <a:ext uri="{FF2B5EF4-FFF2-40B4-BE49-F238E27FC236}">
              <a16:creationId xmlns:a16="http://schemas.microsoft.com/office/drawing/2014/main" id="{52F66405-CC34-40D5-BE4B-CBBF55C7F195}"/>
            </a:ext>
          </a:extLst>
        </xdr:cNvPr>
        <xdr:cNvPicPr>
          <a:picLocks noChangeAspect="1"/>
        </xdr:cNvPicPr>
      </xdr:nvPicPr>
      <xdr:blipFill>
        <a:blip xmlns:r="http://schemas.openxmlformats.org/officeDocument/2006/relationships" r:embed="rId3"/>
        <a:stretch>
          <a:fillRect/>
        </a:stretch>
      </xdr:blipFill>
      <xdr:spPr>
        <a:xfrm>
          <a:off x="11075" y="886047"/>
          <a:ext cx="1205275" cy="1270001"/>
        </a:xfrm>
        <a:prstGeom prst="rect">
          <a:avLst/>
        </a:prstGeom>
      </xdr:spPr>
    </xdr:pic>
    <xdr:clientData/>
  </xdr:twoCellAnchor>
  <xdr:twoCellAnchor editAs="oneCell">
    <xdr:from>
      <xdr:col>0</xdr:col>
      <xdr:colOff>1204652</xdr:colOff>
      <xdr:row>3</xdr:row>
      <xdr:rowOff>71575</xdr:rowOff>
    </xdr:from>
    <xdr:to>
      <xdr:col>0</xdr:col>
      <xdr:colOff>2474436</xdr:colOff>
      <xdr:row>7</xdr:row>
      <xdr:rowOff>195887</xdr:rowOff>
    </xdr:to>
    <xdr:pic>
      <xdr:nvPicPr>
        <xdr:cNvPr id="6" name="Imagen 5" descr="Texto&#10;&#10;Descripción generada automáticamente">
          <a:extLst>
            <a:ext uri="{FF2B5EF4-FFF2-40B4-BE49-F238E27FC236}">
              <a16:creationId xmlns:a16="http://schemas.microsoft.com/office/drawing/2014/main" id="{F0721554-5450-408C-BCE5-81CBB84B820D}"/>
            </a:ext>
          </a:extLst>
        </xdr:cNvPr>
        <xdr:cNvPicPr>
          <a:picLocks noChangeAspect="1"/>
        </xdr:cNvPicPr>
      </xdr:nvPicPr>
      <xdr:blipFill>
        <a:blip xmlns:r="http://schemas.openxmlformats.org/officeDocument/2006/relationships" r:embed="rId4"/>
        <a:stretch>
          <a:fillRect/>
        </a:stretch>
      </xdr:blipFill>
      <xdr:spPr>
        <a:xfrm>
          <a:off x="1204652" y="1068377"/>
          <a:ext cx="1269784" cy="92175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754997</xdr:colOff>
      <xdr:row>8</xdr:row>
      <xdr:rowOff>511832</xdr:rowOff>
    </xdr:from>
    <xdr:to>
      <xdr:col>9</xdr:col>
      <xdr:colOff>558801</xdr:colOff>
      <xdr:row>27</xdr:row>
      <xdr:rowOff>109543</xdr:rowOff>
    </xdr:to>
    <xdr:pic>
      <xdr:nvPicPr>
        <xdr:cNvPr id="13" name="Imagen 12" descr="Icono&#10;&#10;Descripción generada automáticamente">
          <a:extLst>
            <a:ext uri="{FF2B5EF4-FFF2-40B4-BE49-F238E27FC236}">
              <a16:creationId xmlns:a16="http://schemas.microsoft.com/office/drawing/2014/main" id="{BFE8149B-1114-442C-90FF-FD50E6481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865312" y="8335967"/>
          <a:ext cx="13966174" cy="167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750093</xdr:colOff>
      <xdr:row>0</xdr:row>
      <xdr:rowOff>0</xdr:rowOff>
    </xdr:from>
    <xdr:to>
      <xdr:col>3</xdr:col>
      <xdr:colOff>214313</xdr:colOff>
      <xdr:row>5</xdr:row>
      <xdr:rowOff>66675</xdr:rowOff>
    </xdr:to>
    <xdr:pic>
      <xdr:nvPicPr>
        <xdr:cNvPr id="12" name="Imagen 11"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C44515A8-0238-44D3-8240-2D23AAB38A7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346156" y="0"/>
          <a:ext cx="1107282" cy="1078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785812</xdr:colOff>
      <xdr:row>4</xdr:row>
      <xdr:rowOff>47626</xdr:rowOff>
    </xdr:from>
    <xdr:to>
      <xdr:col>3</xdr:col>
      <xdr:colOff>88106</xdr:colOff>
      <xdr:row>6</xdr:row>
      <xdr:rowOff>145258</xdr:rowOff>
    </xdr:to>
    <xdr:sp macro="" textlink="">
      <xdr:nvSpPr>
        <xdr:cNvPr id="15" name="CuadroTexto 14">
          <a:extLst>
            <a:ext uri="{FF2B5EF4-FFF2-40B4-BE49-F238E27FC236}">
              <a16:creationId xmlns:a16="http://schemas.microsoft.com/office/drawing/2014/main" id="{78851EFE-A8D4-485D-A0BB-AFFB94310EE8}"/>
            </a:ext>
          </a:extLst>
        </xdr:cNvPr>
        <xdr:cNvSpPr txBox="1"/>
      </xdr:nvSpPr>
      <xdr:spPr>
        <a:xfrm>
          <a:off x="7381875" y="857251"/>
          <a:ext cx="945356" cy="50244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100"/>
            <a:t>Volver al Indice</a:t>
          </a:r>
        </a:p>
      </xdr:txBody>
    </xdr:sp>
    <xdr:clientData/>
  </xdr:twoCellAnchor>
  <xdr:twoCellAnchor editAs="oneCell">
    <xdr:from>
      <xdr:col>3</xdr:col>
      <xdr:colOff>1404938</xdr:colOff>
      <xdr:row>0</xdr:row>
      <xdr:rowOff>1</xdr:rowOff>
    </xdr:from>
    <xdr:to>
      <xdr:col>4</xdr:col>
      <xdr:colOff>967150</xdr:colOff>
      <xdr:row>6</xdr:row>
      <xdr:rowOff>55564</xdr:rowOff>
    </xdr:to>
    <xdr:pic>
      <xdr:nvPicPr>
        <xdr:cNvPr id="10" name="Imagen 9" descr="Logotipo&#10;&#10;Descripción generada automáticamente">
          <a:extLst>
            <a:ext uri="{FF2B5EF4-FFF2-40B4-BE49-F238E27FC236}">
              <a16:creationId xmlns:a16="http://schemas.microsoft.com/office/drawing/2014/main" id="{738AEB24-33F1-432A-9AEF-C059367EF367}"/>
            </a:ext>
          </a:extLst>
        </xdr:cNvPr>
        <xdr:cNvPicPr>
          <a:picLocks noChangeAspect="1"/>
        </xdr:cNvPicPr>
      </xdr:nvPicPr>
      <xdr:blipFill>
        <a:blip xmlns:r="http://schemas.openxmlformats.org/officeDocument/2006/relationships" r:embed="rId4"/>
        <a:stretch>
          <a:fillRect/>
        </a:stretch>
      </xdr:blipFill>
      <xdr:spPr>
        <a:xfrm>
          <a:off x="9644063" y="1"/>
          <a:ext cx="1205275" cy="1270001"/>
        </a:xfrm>
        <a:prstGeom prst="rect">
          <a:avLst/>
        </a:prstGeom>
      </xdr:spPr>
    </xdr:pic>
    <xdr:clientData/>
  </xdr:twoCellAnchor>
  <xdr:twoCellAnchor editAs="oneCell">
    <xdr:from>
      <xdr:col>4</xdr:col>
      <xdr:colOff>931639</xdr:colOff>
      <xdr:row>1</xdr:row>
      <xdr:rowOff>39457</xdr:rowOff>
    </xdr:from>
    <xdr:to>
      <xdr:col>4</xdr:col>
      <xdr:colOff>2201423</xdr:colOff>
      <xdr:row>5</xdr:row>
      <xdr:rowOff>151586</xdr:rowOff>
    </xdr:to>
    <xdr:pic>
      <xdr:nvPicPr>
        <xdr:cNvPr id="16" name="Imagen 15" descr="Texto&#10;&#10;Descripción generada automáticamente">
          <a:extLst>
            <a:ext uri="{FF2B5EF4-FFF2-40B4-BE49-F238E27FC236}">
              <a16:creationId xmlns:a16="http://schemas.microsoft.com/office/drawing/2014/main" id="{60C3369C-D66B-442A-A70B-2BB5D752F8FE}"/>
            </a:ext>
          </a:extLst>
        </xdr:cNvPr>
        <xdr:cNvPicPr>
          <a:picLocks noChangeAspect="1"/>
        </xdr:cNvPicPr>
      </xdr:nvPicPr>
      <xdr:blipFill>
        <a:blip xmlns:r="http://schemas.openxmlformats.org/officeDocument/2006/relationships" r:embed="rId5"/>
        <a:stretch>
          <a:fillRect/>
        </a:stretch>
      </xdr:blipFill>
      <xdr:spPr>
        <a:xfrm>
          <a:off x="10813827" y="241863"/>
          <a:ext cx="1269784" cy="921754"/>
        </a:xfrm>
        <a:prstGeom prst="rect">
          <a:avLst/>
        </a:prstGeom>
      </xdr:spPr>
    </xdr:pic>
    <xdr:clientData/>
  </xdr:twoCellAnchor>
  <xdr:twoCellAnchor editAs="oneCell">
    <xdr:from>
      <xdr:col>10</xdr:col>
      <xdr:colOff>0</xdr:colOff>
      <xdr:row>1</xdr:row>
      <xdr:rowOff>0</xdr:rowOff>
    </xdr:from>
    <xdr:to>
      <xdr:col>10</xdr:col>
      <xdr:colOff>1205275</xdr:colOff>
      <xdr:row>7</xdr:row>
      <xdr:rowOff>55563</xdr:rowOff>
    </xdr:to>
    <xdr:pic>
      <xdr:nvPicPr>
        <xdr:cNvPr id="18" name="Imagen 17" descr="Logotipo&#10;&#10;Descripción generada automáticamente">
          <a:extLst>
            <a:ext uri="{FF2B5EF4-FFF2-40B4-BE49-F238E27FC236}">
              <a16:creationId xmlns:a16="http://schemas.microsoft.com/office/drawing/2014/main" id="{4C773923-AD4E-44BE-BF05-9C51B9D6C686}"/>
            </a:ext>
          </a:extLst>
        </xdr:cNvPr>
        <xdr:cNvPicPr>
          <a:picLocks noChangeAspect="1"/>
        </xdr:cNvPicPr>
      </xdr:nvPicPr>
      <xdr:blipFill>
        <a:blip xmlns:r="http://schemas.openxmlformats.org/officeDocument/2006/relationships" r:embed="rId4"/>
        <a:stretch>
          <a:fillRect/>
        </a:stretch>
      </xdr:blipFill>
      <xdr:spPr>
        <a:xfrm>
          <a:off x="18490406" y="202406"/>
          <a:ext cx="1205275" cy="1270001"/>
        </a:xfrm>
        <a:prstGeom prst="rect">
          <a:avLst/>
        </a:prstGeom>
      </xdr:spPr>
    </xdr:pic>
    <xdr:clientData/>
  </xdr:twoCellAnchor>
  <xdr:twoCellAnchor editAs="oneCell">
    <xdr:from>
      <xdr:col>10</xdr:col>
      <xdr:colOff>1169764</xdr:colOff>
      <xdr:row>2</xdr:row>
      <xdr:rowOff>39455</xdr:rowOff>
    </xdr:from>
    <xdr:to>
      <xdr:col>10</xdr:col>
      <xdr:colOff>2439548</xdr:colOff>
      <xdr:row>6</xdr:row>
      <xdr:rowOff>151584</xdr:rowOff>
    </xdr:to>
    <xdr:pic>
      <xdr:nvPicPr>
        <xdr:cNvPr id="19" name="Imagen 18" descr="Texto&#10;&#10;Descripción generada automáticamente">
          <a:extLst>
            <a:ext uri="{FF2B5EF4-FFF2-40B4-BE49-F238E27FC236}">
              <a16:creationId xmlns:a16="http://schemas.microsoft.com/office/drawing/2014/main" id="{6C2A1138-DB3C-47F5-BE1E-821BE3F590EE}"/>
            </a:ext>
          </a:extLst>
        </xdr:cNvPr>
        <xdr:cNvPicPr>
          <a:picLocks noChangeAspect="1"/>
        </xdr:cNvPicPr>
      </xdr:nvPicPr>
      <xdr:blipFill>
        <a:blip xmlns:r="http://schemas.openxmlformats.org/officeDocument/2006/relationships" r:embed="rId5"/>
        <a:stretch>
          <a:fillRect/>
        </a:stretch>
      </xdr:blipFill>
      <xdr:spPr>
        <a:xfrm>
          <a:off x="19660170" y="444268"/>
          <a:ext cx="1269784" cy="921754"/>
        </a:xfrm>
        <a:prstGeom prst="rect">
          <a:avLst/>
        </a:prstGeom>
      </xdr:spPr>
    </xdr:pic>
    <xdr:clientData/>
  </xdr:twoCellAnchor>
  <xdr:twoCellAnchor editAs="oneCell">
    <xdr:from>
      <xdr:col>16</xdr:col>
      <xdr:colOff>5203031</xdr:colOff>
      <xdr:row>0</xdr:row>
      <xdr:rowOff>59532</xdr:rowOff>
    </xdr:from>
    <xdr:to>
      <xdr:col>17</xdr:col>
      <xdr:colOff>586150</xdr:colOff>
      <xdr:row>6</xdr:row>
      <xdr:rowOff>115095</xdr:rowOff>
    </xdr:to>
    <xdr:pic>
      <xdr:nvPicPr>
        <xdr:cNvPr id="20" name="Imagen 19" descr="Logotipo&#10;&#10;Descripción generada automáticamente">
          <a:extLst>
            <a:ext uri="{FF2B5EF4-FFF2-40B4-BE49-F238E27FC236}">
              <a16:creationId xmlns:a16="http://schemas.microsoft.com/office/drawing/2014/main" id="{567D2441-4782-4B0B-A025-D1CC46E87B82}"/>
            </a:ext>
          </a:extLst>
        </xdr:cNvPr>
        <xdr:cNvPicPr>
          <a:picLocks noChangeAspect="1"/>
        </xdr:cNvPicPr>
      </xdr:nvPicPr>
      <xdr:blipFill>
        <a:blip xmlns:r="http://schemas.openxmlformats.org/officeDocument/2006/relationships" r:embed="rId4"/>
        <a:stretch>
          <a:fillRect/>
        </a:stretch>
      </xdr:blipFill>
      <xdr:spPr>
        <a:xfrm>
          <a:off x="32515969" y="59532"/>
          <a:ext cx="1205275" cy="1270001"/>
        </a:xfrm>
        <a:prstGeom prst="rect">
          <a:avLst/>
        </a:prstGeom>
      </xdr:spPr>
    </xdr:pic>
    <xdr:clientData/>
  </xdr:twoCellAnchor>
  <xdr:twoCellAnchor editAs="oneCell">
    <xdr:from>
      <xdr:col>17</xdr:col>
      <xdr:colOff>550639</xdr:colOff>
      <xdr:row>1</xdr:row>
      <xdr:rowOff>98988</xdr:rowOff>
    </xdr:from>
    <xdr:to>
      <xdr:col>19</xdr:col>
      <xdr:colOff>177361</xdr:colOff>
      <xdr:row>6</xdr:row>
      <xdr:rowOff>8710</xdr:rowOff>
    </xdr:to>
    <xdr:pic>
      <xdr:nvPicPr>
        <xdr:cNvPr id="21" name="Imagen 20" descr="Texto&#10;&#10;Descripción generada automáticamente">
          <a:extLst>
            <a:ext uri="{FF2B5EF4-FFF2-40B4-BE49-F238E27FC236}">
              <a16:creationId xmlns:a16="http://schemas.microsoft.com/office/drawing/2014/main" id="{72328EA8-13AB-450B-A44F-EFB3ED34A4F5}"/>
            </a:ext>
          </a:extLst>
        </xdr:cNvPr>
        <xdr:cNvPicPr>
          <a:picLocks noChangeAspect="1"/>
        </xdr:cNvPicPr>
      </xdr:nvPicPr>
      <xdr:blipFill>
        <a:blip xmlns:r="http://schemas.openxmlformats.org/officeDocument/2006/relationships" r:embed="rId5"/>
        <a:stretch>
          <a:fillRect/>
        </a:stretch>
      </xdr:blipFill>
      <xdr:spPr>
        <a:xfrm>
          <a:off x="33685733" y="301394"/>
          <a:ext cx="1269784" cy="921754"/>
        </a:xfrm>
        <a:prstGeom prst="rect">
          <a:avLst/>
        </a:prstGeom>
      </xdr:spPr>
    </xdr:pic>
    <xdr:clientData/>
  </xdr:twoCellAnchor>
  <xdr:twoCellAnchor editAs="oneCell">
    <xdr:from>
      <xdr:col>20</xdr:col>
      <xdr:colOff>6881812</xdr:colOff>
      <xdr:row>0</xdr:row>
      <xdr:rowOff>130969</xdr:rowOff>
    </xdr:from>
    <xdr:to>
      <xdr:col>21</xdr:col>
      <xdr:colOff>550431</xdr:colOff>
      <xdr:row>6</xdr:row>
      <xdr:rowOff>186532</xdr:rowOff>
    </xdr:to>
    <xdr:pic>
      <xdr:nvPicPr>
        <xdr:cNvPr id="22" name="Imagen 21" descr="Logotipo&#10;&#10;Descripción generada automáticamente">
          <a:extLst>
            <a:ext uri="{FF2B5EF4-FFF2-40B4-BE49-F238E27FC236}">
              <a16:creationId xmlns:a16="http://schemas.microsoft.com/office/drawing/2014/main" id="{E7B31A91-5350-4C74-B8A8-75E9EFCE14B4}"/>
            </a:ext>
          </a:extLst>
        </xdr:cNvPr>
        <xdr:cNvPicPr>
          <a:picLocks noChangeAspect="1"/>
        </xdr:cNvPicPr>
      </xdr:nvPicPr>
      <xdr:blipFill>
        <a:blip xmlns:r="http://schemas.openxmlformats.org/officeDocument/2006/relationships" r:embed="rId4"/>
        <a:stretch>
          <a:fillRect/>
        </a:stretch>
      </xdr:blipFill>
      <xdr:spPr>
        <a:xfrm>
          <a:off x="42672000" y="130969"/>
          <a:ext cx="1205275" cy="1270001"/>
        </a:xfrm>
        <a:prstGeom prst="rect">
          <a:avLst/>
        </a:prstGeom>
      </xdr:spPr>
    </xdr:pic>
    <xdr:clientData/>
  </xdr:twoCellAnchor>
  <xdr:twoCellAnchor editAs="oneCell">
    <xdr:from>
      <xdr:col>21</xdr:col>
      <xdr:colOff>514920</xdr:colOff>
      <xdr:row>1</xdr:row>
      <xdr:rowOff>170425</xdr:rowOff>
    </xdr:from>
    <xdr:to>
      <xdr:col>23</xdr:col>
      <xdr:colOff>141642</xdr:colOff>
      <xdr:row>6</xdr:row>
      <xdr:rowOff>80147</xdr:rowOff>
    </xdr:to>
    <xdr:pic>
      <xdr:nvPicPr>
        <xdr:cNvPr id="23" name="Imagen 22" descr="Texto&#10;&#10;Descripción generada automáticamente">
          <a:extLst>
            <a:ext uri="{FF2B5EF4-FFF2-40B4-BE49-F238E27FC236}">
              <a16:creationId xmlns:a16="http://schemas.microsoft.com/office/drawing/2014/main" id="{A828E85C-6E23-4396-A698-3F0C0A27ECCB}"/>
            </a:ext>
          </a:extLst>
        </xdr:cNvPr>
        <xdr:cNvPicPr>
          <a:picLocks noChangeAspect="1"/>
        </xdr:cNvPicPr>
      </xdr:nvPicPr>
      <xdr:blipFill>
        <a:blip xmlns:r="http://schemas.openxmlformats.org/officeDocument/2006/relationships" r:embed="rId5"/>
        <a:stretch>
          <a:fillRect/>
        </a:stretch>
      </xdr:blipFill>
      <xdr:spPr>
        <a:xfrm>
          <a:off x="43841764" y="372831"/>
          <a:ext cx="1269784" cy="921754"/>
        </a:xfrm>
        <a:prstGeom prst="rect">
          <a:avLst/>
        </a:prstGeom>
      </xdr:spPr>
    </xdr:pic>
    <xdr:clientData/>
  </xdr:twoCellAnchor>
  <xdr:twoCellAnchor editAs="oneCell">
    <xdr:from>
      <xdr:col>24</xdr:col>
      <xdr:colOff>6750845</xdr:colOff>
      <xdr:row>0</xdr:row>
      <xdr:rowOff>23812</xdr:rowOff>
    </xdr:from>
    <xdr:to>
      <xdr:col>25</xdr:col>
      <xdr:colOff>419463</xdr:colOff>
      <xdr:row>6</xdr:row>
      <xdr:rowOff>79375</xdr:rowOff>
    </xdr:to>
    <xdr:pic>
      <xdr:nvPicPr>
        <xdr:cNvPr id="24" name="Imagen 23" descr="Logotipo&#10;&#10;Descripción generada automáticamente">
          <a:extLst>
            <a:ext uri="{FF2B5EF4-FFF2-40B4-BE49-F238E27FC236}">
              <a16:creationId xmlns:a16="http://schemas.microsoft.com/office/drawing/2014/main" id="{E130947C-B916-4585-BFB7-5E8D02E610A2}"/>
            </a:ext>
          </a:extLst>
        </xdr:cNvPr>
        <xdr:cNvPicPr>
          <a:picLocks noChangeAspect="1"/>
        </xdr:cNvPicPr>
      </xdr:nvPicPr>
      <xdr:blipFill>
        <a:blip xmlns:r="http://schemas.openxmlformats.org/officeDocument/2006/relationships" r:embed="rId4"/>
        <a:stretch>
          <a:fillRect/>
        </a:stretch>
      </xdr:blipFill>
      <xdr:spPr>
        <a:xfrm>
          <a:off x="52482751" y="23812"/>
          <a:ext cx="1205275" cy="1270001"/>
        </a:xfrm>
        <a:prstGeom prst="rect">
          <a:avLst/>
        </a:prstGeom>
      </xdr:spPr>
    </xdr:pic>
    <xdr:clientData/>
  </xdr:twoCellAnchor>
  <xdr:twoCellAnchor editAs="oneCell">
    <xdr:from>
      <xdr:col>25</xdr:col>
      <xdr:colOff>383952</xdr:colOff>
      <xdr:row>1</xdr:row>
      <xdr:rowOff>63268</xdr:rowOff>
    </xdr:from>
    <xdr:to>
      <xdr:col>27</xdr:col>
      <xdr:colOff>10674</xdr:colOff>
      <xdr:row>5</xdr:row>
      <xdr:rowOff>175397</xdr:rowOff>
    </xdr:to>
    <xdr:pic>
      <xdr:nvPicPr>
        <xdr:cNvPr id="25" name="Imagen 24" descr="Texto&#10;&#10;Descripción generada automáticamente">
          <a:extLst>
            <a:ext uri="{FF2B5EF4-FFF2-40B4-BE49-F238E27FC236}">
              <a16:creationId xmlns:a16="http://schemas.microsoft.com/office/drawing/2014/main" id="{A9B55196-42F2-4E88-8F4B-95CD9D19A2A7}"/>
            </a:ext>
          </a:extLst>
        </xdr:cNvPr>
        <xdr:cNvPicPr>
          <a:picLocks noChangeAspect="1"/>
        </xdr:cNvPicPr>
      </xdr:nvPicPr>
      <xdr:blipFill>
        <a:blip xmlns:r="http://schemas.openxmlformats.org/officeDocument/2006/relationships" r:embed="rId5"/>
        <a:stretch>
          <a:fillRect/>
        </a:stretch>
      </xdr:blipFill>
      <xdr:spPr>
        <a:xfrm>
          <a:off x="53652515" y="265674"/>
          <a:ext cx="1269784" cy="921754"/>
        </a:xfrm>
        <a:prstGeom prst="rect">
          <a:avLst/>
        </a:prstGeom>
      </xdr:spPr>
    </xdr:pic>
    <xdr:clientData/>
  </xdr:twoCellAnchor>
  <xdr:twoCellAnchor editAs="oneCell">
    <xdr:from>
      <xdr:col>0</xdr:col>
      <xdr:colOff>0</xdr:colOff>
      <xdr:row>0</xdr:row>
      <xdr:rowOff>0</xdr:rowOff>
    </xdr:from>
    <xdr:to>
      <xdr:col>0</xdr:col>
      <xdr:colOff>881356</xdr:colOff>
      <xdr:row>4</xdr:row>
      <xdr:rowOff>119062</xdr:rowOff>
    </xdr:to>
    <xdr:pic>
      <xdr:nvPicPr>
        <xdr:cNvPr id="26" name="Imagen 25" descr="Logotipo&#10;&#10;Descripción generada automáticamente">
          <a:extLst>
            <a:ext uri="{FF2B5EF4-FFF2-40B4-BE49-F238E27FC236}">
              <a16:creationId xmlns:a16="http://schemas.microsoft.com/office/drawing/2014/main" id="{FCD21E60-2AE0-48D0-95E2-DB990ECEFEF5}"/>
            </a:ext>
          </a:extLst>
        </xdr:cNvPr>
        <xdr:cNvPicPr>
          <a:picLocks noChangeAspect="1"/>
        </xdr:cNvPicPr>
      </xdr:nvPicPr>
      <xdr:blipFill>
        <a:blip xmlns:r="http://schemas.openxmlformats.org/officeDocument/2006/relationships" r:embed="rId4"/>
        <a:stretch>
          <a:fillRect/>
        </a:stretch>
      </xdr:blipFill>
      <xdr:spPr>
        <a:xfrm>
          <a:off x="0" y="0"/>
          <a:ext cx="881356" cy="928687"/>
        </a:xfrm>
        <a:prstGeom prst="rect">
          <a:avLst/>
        </a:prstGeom>
      </xdr:spPr>
    </xdr:pic>
    <xdr:clientData/>
  </xdr:twoCellAnchor>
  <xdr:twoCellAnchor editAs="oneCell">
    <xdr:from>
      <xdr:col>0</xdr:col>
      <xdr:colOff>860202</xdr:colOff>
      <xdr:row>0</xdr:row>
      <xdr:rowOff>158519</xdr:rowOff>
    </xdr:from>
    <xdr:to>
      <xdr:col>0</xdr:col>
      <xdr:colOff>1675140</xdr:colOff>
      <xdr:row>3</xdr:row>
      <xdr:rowOff>142875</xdr:rowOff>
    </xdr:to>
    <xdr:pic>
      <xdr:nvPicPr>
        <xdr:cNvPr id="27" name="Imagen 26" descr="Texto&#10;&#10;Descripción generada automáticamente">
          <a:extLst>
            <a:ext uri="{FF2B5EF4-FFF2-40B4-BE49-F238E27FC236}">
              <a16:creationId xmlns:a16="http://schemas.microsoft.com/office/drawing/2014/main" id="{8B50A6F8-BBA8-412B-94BB-A73D9EBC480C}"/>
            </a:ext>
          </a:extLst>
        </xdr:cNvPr>
        <xdr:cNvPicPr>
          <a:picLocks noChangeAspect="1"/>
        </xdr:cNvPicPr>
      </xdr:nvPicPr>
      <xdr:blipFill>
        <a:blip xmlns:r="http://schemas.openxmlformats.org/officeDocument/2006/relationships" r:embed="rId5"/>
        <a:stretch>
          <a:fillRect/>
        </a:stretch>
      </xdr:blipFill>
      <xdr:spPr>
        <a:xfrm>
          <a:off x="860202" y="158519"/>
          <a:ext cx="814938" cy="5915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519449</xdr:colOff>
      <xdr:row>0</xdr:row>
      <xdr:rowOff>0</xdr:rowOff>
    </xdr:from>
    <xdr:to>
      <xdr:col>8</xdr:col>
      <xdr:colOff>1624349</xdr:colOff>
      <xdr:row>5</xdr:row>
      <xdr:rowOff>112154</xdr:rowOff>
    </xdr:to>
    <xdr:pic>
      <xdr:nvPicPr>
        <xdr:cNvPr id="7" name="Imagen 6"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38836C60-41B5-4FD4-B3E6-E06FA8292C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07688" y="0"/>
          <a:ext cx="1104900" cy="1091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779978</xdr:colOff>
      <xdr:row>4</xdr:row>
      <xdr:rowOff>53258</xdr:rowOff>
    </xdr:from>
    <xdr:to>
      <xdr:col>8</xdr:col>
      <xdr:colOff>1321427</xdr:colOff>
      <xdr:row>5</xdr:row>
      <xdr:rowOff>138983</xdr:rowOff>
    </xdr:to>
    <xdr:sp macro="" textlink="">
      <xdr:nvSpPr>
        <xdr:cNvPr id="8" name="CuadroTexto 7">
          <a:extLst>
            <a:ext uri="{FF2B5EF4-FFF2-40B4-BE49-F238E27FC236}">
              <a16:creationId xmlns:a16="http://schemas.microsoft.com/office/drawing/2014/main" id="{DDC3B9DE-CB8B-4C72-96F3-E0541BC1AA4C}"/>
            </a:ext>
          </a:extLst>
        </xdr:cNvPr>
        <xdr:cNvSpPr txBox="1"/>
      </xdr:nvSpPr>
      <xdr:spPr>
        <a:xfrm>
          <a:off x="7568217" y="804526"/>
          <a:ext cx="541449" cy="273542"/>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xdr:from>
      <xdr:col>13</xdr:col>
      <xdr:colOff>241613</xdr:colOff>
      <xdr:row>9</xdr:row>
      <xdr:rowOff>25556</xdr:rowOff>
    </xdr:from>
    <xdr:to>
      <xdr:col>24</xdr:col>
      <xdr:colOff>536619</xdr:colOff>
      <xdr:row>25</xdr:row>
      <xdr:rowOff>118191</xdr:rowOff>
    </xdr:to>
    <xdr:graphicFrame macro="">
      <xdr:nvGraphicFramePr>
        <xdr:cNvPr id="9" name="Gráfico 8">
          <a:extLst>
            <a:ext uri="{FF2B5EF4-FFF2-40B4-BE49-F238E27FC236}">
              <a16:creationId xmlns:a16="http://schemas.microsoft.com/office/drawing/2014/main" id="{C504D197-28C2-1F7D-DF69-D5E5F0BD4A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xdr:colOff>
      <xdr:row>0</xdr:row>
      <xdr:rowOff>0</xdr:rowOff>
    </xdr:from>
    <xdr:to>
      <xdr:col>0</xdr:col>
      <xdr:colOff>1059825</xdr:colOff>
      <xdr:row>5</xdr:row>
      <xdr:rowOff>137408</xdr:rowOff>
    </xdr:to>
    <xdr:pic>
      <xdr:nvPicPr>
        <xdr:cNvPr id="2" name="Imagen 1" descr="Logotipo&#10;&#10;Descripción generada automáticamente">
          <a:extLst>
            <a:ext uri="{FF2B5EF4-FFF2-40B4-BE49-F238E27FC236}">
              <a16:creationId xmlns:a16="http://schemas.microsoft.com/office/drawing/2014/main" id="{F24885F8-3D1F-40B9-A091-CCE034615CC6}"/>
            </a:ext>
          </a:extLst>
        </xdr:cNvPr>
        <xdr:cNvPicPr>
          <a:picLocks noChangeAspect="1"/>
        </xdr:cNvPicPr>
      </xdr:nvPicPr>
      <xdr:blipFill>
        <a:blip xmlns:r="http://schemas.openxmlformats.org/officeDocument/2006/relationships" r:embed="rId4"/>
        <a:stretch>
          <a:fillRect/>
        </a:stretch>
      </xdr:blipFill>
      <xdr:spPr>
        <a:xfrm>
          <a:off x="1" y="0"/>
          <a:ext cx="1059824" cy="1116739"/>
        </a:xfrm>
        <a:prstGeom prst="rect">
          <a:avLst/>
        </a:prstGeom>
      </xdr:spPr>
    </xdr:pic>
    <xdr:clientData/>
  </xdr:twoCellAnchor>
  <xdr:twoCellAnchor editAs="oneCell">
    <xdr:from>
      <xdr:col>0</xdr:col>
      <xdr:colOff>1089271</xdr:colOff>
      <xdr:row>0</xdr:row>
      <xdr:rowOff>121122</xdr:rowOff>
    </xdr:from>
    <xdr:to>
      <xdr:col>0</xdr:col>
      <xdr:colOff>2326959</xdr:colOff>
      <xdr:row>5</xdr:row>
      <xdr:rowOff>40246</xdr:rowOff>
    </xdr:to>
    <xdr:pic>
      <xdr:nvPicPr>
        <xdr:cNvPr id="4" name="Imagen 3" descr="Texto&#10;&#10;Descripción generada automáticamente">
          <a:extLst>
            <a:ext uri="{FF2B5EF4-FFF2-40B4-BE49-F238E27FC236}">
              <a16:creationId xmlns:a16="http://schemas.microsoft.com/office/drawing/2014/main" id="{E1F6D88E-6C18-4D44-8BCF-14DE72A12E9B}"/>
            </a:ext>
          </a:extLst>
        </xdr:cNvPr>
        <xdr:cNvPicPr>
          <a:picLocks noChangeAspect="1"/>
        </xdr:cNvPicPr>
      </xdr:nvPicPr>
      <xdr:blipFill>
        <a:blip xmlns:r="http://schemas.openxmlformats.org/officeDocument/2006/relationships" r:embed="rId5"/>
        <a:stretch>
          <a:fillRect/>
        </a:stretch>
      </xdr:blipFill>
      <xdr:spPr>
        <a:xfrm>
          <a:off x="1089271" y="121122"/>
          <a:ext cx="1237688" cy="89845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9525</xdr:colOff>
      <xdr:row>0</xdr:row>
      <xdr:rowOff>0</xdr:rowOff>
    </xdr:from>
    <xdr:to>
      <xdr:col>9</xdr:col>
      <xdr:colOff>352425</xdr:colOff>
      <xdr:row>5</xdr:row>
      <xdr:rowOff>142875</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4C5070BF-A119-412F-BB69-CA128206C7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48700" y="0"/>
          <a:ext cx="1104900"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4</xdr:row>
      <xdr:rowOff>85723</xdr:rowOff>
    </xdr:from>
    <xdr:to>
      <xdr:col>9</xdr:col>
      <xdr:colOff>342900</xdr:colOff>
      <xdr:row>5</xdr:row>
      <xdr:rowOff>180973</xdr:rowOff>
    </xdr:to>
    <xdr:sp macro="" textlink="">
      <xdr:nvSpPr>
        <xdr:cNvPr id="7" name="CuadroTexto 6">
          <a:extLst>
            <a:ext uri="{FF2B5EF4-FFF2-40B4-BE49-F238E27FC236}">
              <a16:creationId xmlns:a16="http://schemas.microsoft.com/office/drawing/2014/main" id="{E657711C-998C-4463-803C-12803CFA5B05}"/>
            </a:ext>
          </a:extLst>
        </xdr:cNvPr>
        <xdr:cNvSpPr txBox="1"/>
      </xdr:nvSpPr>
      <xdr:spPr>
        <a:xfrm>
          <a:off x="8639175" y="828673"/>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28575</xdr:colOff>
      <xdr:row>0</xdr:row>
      <xdr:rowOff>0</xdr:rowOff>
    </xdr:from>
    <xdr:to>
      <xdr:col>1</xdr:col>
      <xdr:colOff>552450</xdr:colOff>
      <xdr:row>4</xdr:row>
      <xdr:rowOff>162894</xdr:rowOff>
    </xdr:to>
    <xdr:pic>
      <xdr:nvPicPr>
        <xdr:cNvPr id="2" name="Imagen 1" descr="Logotipo&#10;&#10;Descripción generada automáticamente">
          <a:extLst>
            <a:ext uri="{FF2B5EF4-FFF2-40B4-BE49-F238E27FC236}">
              <a16:creationId xmlns:a16="http://schemas.microsoft.com/office/drawing/2014/main" id="{692E211D-6111-414E-BE63-E76F1F4CB240}"/>
            </a:ext>
          </a:extLst>
        </xdr:cNvPr>
        <xdr:cNvPicPr>
          <a:picLocks noChangeAspect="1"/>
        </xdr:cNvPicPr>
      </xdr:nvPicPr>
      <xdr:blipFill>
        <a:blip xmlns:r="http://schemas.openxmlformats.org/officeDocument/2006/relationships" r:embed="rId3"/>
        <a:stretch>
          <a:fillRect/>
        </a:stretch>
      </xdr:blipFill>
      <xdr:spPr>
        <a:xfrm>
          <a:off x="28575" y="0"/>
          <a:ext cx="904875" cy="953469"/>
        </a:xfrm>
        <a:prstGeom prst="rect">
          <a:avLst/>
        </a:prstGeom>
      </xdr:spPr>
    </xdr:pic>
    <xdr:clientData/>
  </xdr:twoCellAnchor>
  <xdr:twoCellAnchor editAs="oneCell">
    <xdr:from>
      <xdr:col>1</xdr:col>
      <xdr:colOff>579214</xdr:colOff>
      <xdr:row>0</xdr:row>
      <xdr:rowOff>156137</xdr:rowOff>
    </xdr:from>
    <xdr:to>
      <xdr:col>1</xdr:col>
      <xdr:colOff>1600200</xdr:colOff>
      <xdr:row>4</xdr:row>
      <xdr:rowOff>106710</xdr:rowOff>
    </xdr:to>
    <xdr:pic>
      <xdr:nvPicPr>
        <xdr:cNvPr id="4" name="Imagen 3" descr="Texto&#10;&#10;Descripción generada automáticamente">
          <a:extLst>
            <a:ext uri="{FF2B5EF4-FFF2-40B4-BE49-F238E27FC236}">
              <a16:creationId xmlns:a16="http://schemas.microsoft.com/office/drawing/2014/main" id="{7CE27D23-B520-417C-B922-C055C1BB76E9}"/>
            </a:ext>
          </a:extLst>
        </xdr:cNvPr>
        <xdr:cNvPicPr>
          <a:picLocks noChangeAspect="1"/>
        </xdr:cNvPicPr>
      </xdr:nvPicPr>
      <xdr:blipFill>
        <a:blip xmlns:r="http://schemas.openxmlformats.org/officeDocument/2006/relationships" r:embed="rId4"/>
        <a:stretch>
          <a:fillRect/>
        </a:stretch>
      </xdr:blipFill>
      <xdr:spPr>
        <a:xfrm>
          <a:off x="960214" y="156137"/>
          <a:ext cx="1020986" cy="74114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13</xdr:col>
      <xdr:colOff>462243</xdr:colOff>
      <xdr:row>10</xdr:row>
      <xdr:rowOff>56031</xdr:rowOff>
    </xdr:from>
    <xdr:to>
      <xdr:col>26</xdr:col>
      <xdr:colOff>308162</xdr:colOff>
      <xdr:row>26</xdr:row>
      <xdr:rowOff>84044</xdr:rowOff>
    </xdr:to>
    <xdr:graphicFrame macro="">
      <xdr:nvGraphicFramePr>
        <xdr:cNvPr id="4" name="Gráfico 3">
          <a:extLst>
            <a:ext uri="{FF2B5EF4-FFF2-40B4-BE49-F238E27FC236}">
              <a16:creationId xmlns:a16="http://schemas.microsoft.com/office/drawing/2014/main" id="{0E5CAAC0-7434-473F-9567-F60878A0B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686362</xdr:colOff>
      <xdr:row>0</xdr:row>
      <xdr:rowOff>56030</xdr:rowOff>
    </xdr:from>
    <xdr:to>
      <xdr:col>8</xdr:col>
      <xdr:colOff>726703</xdr:colOff>
      <xdr:row>5</xdr:row>
      <xdr:rowOff>180415</xdr:rowOff>
    </xdr:to>
    <xdr:pic>
      <xdr:nvPicPr>
        <xdr:cNvPr id="7" name="Imagen 6"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9D7339B8-B2D1-4DB7-94FA-CDF866DF3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4193" y="5603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705412</xdr:colOff>
      <xdr:row>4</xdr:row>
      <xdr:rowOff>71716</xdr:rowOff>
    </xdr:from>
    <xdr:to>
      <xdr:col>8</xdr:col>
      <xdr:colOff>745753</xdr:colOff>
      <xdr:row>5</xdr:row>
      <xdr:rowOff>151838</xdr:rowOff>
    </xdr:to>
    <xdr:sp macro="" textlink="">
      <xdr:nvSpPr>
        <xdr:cNvPr id="8" name="CuadroTexto 7">
          <a:extLst>
            <a:ext uri="{FF2B5EF4-FFF2-40B4-BE49-F238E27FC236}">
              <a16:creationId xmlns:a16="http://schemas.microsoft.com/office/drawing/2014/main" id="{772C0D09-FFF4-47C2-AC2B-A5175E364B73}"/>
            </a:ext>
          </a:extLst>
        </xdr:cNvPr>
        <xdr:cNvSpPr txBox="1"/>
      </xdr:nvSpPr>
      <xdr:spPr>
        <a:xfrm>
          <a:off x="8003243" y="85612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154081</xdr:colOff>
      <xdr:row>0</xdr:row>
      <xdr:rowOff>182096</xdr:rowOff>
    </xdr:from>
    <xdr:to>
      <xdr:col>0</xdr:col>
      <xdr:colOff>1058956</xdr:colOff>
      <xdr:row>5</xdr:row>
      <xdr:rowOff>155050</xdr:rowOff>
    </xdr:to>
    <xdr:pic>
      <xdr:nvPicPr>
        <xdr:cNvPr id="2" name="Imagen 1" descr="Logotipo&#10;&#10;Descripción generada automáticamente">
          <a:extLst>
            <a:ext uri="{FF2B5EF4-FFF2-40B4-BE49-F238E27FC236}">
              <a16:creationId xmlns:a16="http://schemas.microsoft.com/office/drawing/2014/main" id="{5D728420-40EF-4D92-AC03-5461B47BE9C2}"/>
            </a:ext>
          </a:extLst>
        </xdr:cNvPr>
        <xdr:cNvPicPr>
          <a:picLocks noChangeAspect="1"/>
        </xdr:cNvPicPr>
      </xdr:nvPicPr>
      <xdr:blipFill>
        <a:blip xmlns:r="http://schemas.openxmlformats.org/officeDocument/2006/relationships" r:embed="rId4"/>
        <a:stretch>
          <a:fillRect/>
        </a:stretch>
      </xdr:blipFill>
      <xdr:spPr>
        <a:xfrm>
          <a:off x="154081" y="182096"/>
          <a:ext cx="904875" cy="953469"/>
        </a:xfrm>
        <a:prstGeom prst="rect">
          <a:avLst/>
        </a:prstGeom>
      </xdr:spPr>
    </xdr:pic>
    <xdr:clientData/>
  </xdr:twoCellAnchor>
  <xdr:twoCellAnchor editAs="oneCell">
    <xdr:from>
      <xdr:col>0</xdr:col>
      <xdr:colOff>1085720</xdr:colOff>
      <xdr:row>1</xdr:row>
      <xdr:rowOff>142130</xdr:rowOff>
    </xdr:from>
    <xdr:to>
      <xdr:col>0</xdr:col>
      <xdr:colOff>2106706</xdr:colOff>
      <xdr:row>5</xdr:row>
      <xdr:rowOff>98866</xdr:rowOff>
    </xdr:to>
    <xdr:pic>
      <xdr:nvPicPr>
        <xdr:cNvPr id="5" name="Imagen 4" descr="Texto&#10;&#10;Descripción generada automáticamente">
          <a:extLst>
            <a:ext uri="{FF2B5EF4-FFF2-40B4-BE49-F238E27FC236}">
              <a16:creationId xmlns:a16="http://schemas.microsoft.com/office/drawing/2014/main" id="{1631C027-D978-4447-AD17-72F9116EAD01}"/>
            </a:ext>
          </a:extLst>
        </xdr:cNvPr>
        <xdr:cNvPicPr>
          <a:picLocks noChangeAspect="1"/>
        </xdr:cNvPicPr>
      </xdr:nvPicPr>
      <xdr:blipFill>
        <a:blip xmlns:r="http://schemas.openxmlformats.org/officeDocument/2006/relationships" r:embed="rId5"/>
        <a:stretch>
          <a:fillRect/>
        </a:stretch>
      </xdr:blipFill>
      <xdr:spPr>
        <a:xfrm>
          <a:off x="1085720" y="338233"/>
          <a:ext cx="1020986" cy="74114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266137</xdr:colOff>
      <xdr:row>0</xdr:row>
      <xdr:rowOff>0</xdr:rowOff>
    </xdr:from>
    <xdr:to>
      <xdr:col>8</xdr:col>
      <xdr:colOff>306478</xdr:colOff>
      <xdr:row>5</xdr:row>
      <xdr:rowOff>124385</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8E0A301E-8504-4852-B554-B47AFE5EF9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60071" y="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47063</xdr:colOff>
      <xdr:row>2</xdr:row>
      <xdr:rowOff>43703</xdr:rowOff>
    </xdr:from>
    <xdr:to>
      <xdr:col>8</xdr:col>
      <xdr:colOff>1151963</xdr:colOff>
      <xdr:row>3</xdr:row>
      <xdr:rowOff>123825</xdr:rowOff>
    </xdr:to>
    <xdr:sp macro="" textlink="">
      <xdr:nvSpPr>
        <xdr:cNvPr id="7" name="CuadroTexto 6">
          <a:extLst>
            <a:ext uri="{FF2B5EF4-FFF2-40B4-BE49-F238E27FC236}">
              <a16:creationId xmlns:a16="http://schemas.microsoft.com/office/drawing/2014/main" id="{57382A5E-DEB6-4416-AD92-B78E9E4D63E6}"/>
            </a:ext>
          </a:extLst>
        </xdr:cNvPr>
        <xdr:cNvSpPr txBox="1"/>
      </xdr:nvSpPr>
      <xdr:spPr>
        <a:xfrm>
          <a:off x="8605556" y="435909"/>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28014</xdr:colOff>
      <xdr:row>0</xdr:row>
      <xdr:rowOff>0</xdr:rowOff>
    </xdr:from>
    <xdr:to>
      <xdr:col>1</xdr:col>
      <xdr:colOff>442632</xdr:colOff>
      <xdr:row>4</xdr:row>
      <xdr:rowOff>169057</xdr:rowOff>
    </xdr:to>
    <xdr:pic>
      <xdr:nvPicPr>
        <xdr:cNvPr id="2" name="Imagen 1" descr="Logotipo&#10;&#10;Descripción generada automáticamente">
          <a:extLst>
            <a:ext uri="{FF2B5EF4-FFF2-40B4-BE49-F238E27FC236}">
              <a16:creationId xmlns:a16="http://schemas.microsoft.com/office/drawing/2014/main" id="{B6BE8DB5-66EA-475E-9FDE-A13C54C1C51A}"/>
            </a:ext>
          </a:extLst>
        </xdr:cNvPr>
        <xdr:cNvPicPr>
          <a:picLocks noChangeAspect="1"/>
        </xdr:cNvPicPr>
      </xdr:nvPicPr>
      <xdr:blipFill>
        <a:blip xmlns:r="http://schemas.openxmlformats.org/officeDocument/2006/relationships" r:embed="rId3"/>
        <a:stretch>
          <a:fillRect/>
        </a:stretch>
      </xdr:blipFill>
      <xdr:spPr>
        <a:xfrm>
          <a:off x="28014" y="0"/>
          <a:ext cx="904875" cy="953469"/>
        </a:xfrm>
        <a:prstGeom prst="rect">
          <a:avLst/>
        </a:prstGeom>
      </xdr:spPr>
    </xdr:pic>
    <xdr:clientData/>
  </xdr:twoCellAnchor>
  <xdr:twoCellAnchor editAs="oneCell">
    <xdr:from>
      <xdr:col>1</xdr:col>
      <xdr:colOff>469396</xdr:colOff>
      <xdr:row>0</xdr:row>
      <xdr:rowOff>156137</xdr:rowOff>
    </xdr:from>
    <xdr:to>
      <xdr:col>1</xdr:col>
      <xdr:colOff>1490382</xdr:colOff>
      <xdr:row>4</xdr:row>
      <xdr:rowOff>112873</xdr:rowOff>
    </xdr:to>
    <xdr:pic>
      <xdr:nvPicPr>
        <xdr:cNvPr id="4" name="Imagen 3" descr="Texto&#10;&#10;Descripción generada automáticamente">
          <a:extLst>
            <a:ext uri="{FF2B5EF4-FFF2-40B4-BE49-F238E27FC236}">
              <a16:creationId xmlns:a16="http://schemas.microsoft.com/office/drawing/2014/main" id="{EE227549-E475-46D0-ADBF-9841B129C6BC}"/>
            </a:ext>
          </a:extLst>
        </xdr:cNvPr>
        <xdr:cNvPicPr>
          <a:picLocks noChangeAspect="1"/>
        </xdr:cNvPicPr>
      </xdr:nvPicPr>
      <xdr:blipFill>
        <a:blip xmlns:r="http://schemas.openxmlformats.org/officeDocument/2006/relationships" r:embed="rId4"/>
        <a:stretch>
          <a:fillRect/>
        </a:stretch>
      </xdr:blipFill>
      <xdr:spPr>
        <a:xfrm>
          <a:off x="959653" y="156137"/>
          <a:ext cx="1020986" cy="74114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13</xdr:col>
      <xdr:colOff>89375</xdr:colOff>
      <xdr:row>7</xdr:row>
      <xdr:rowOff>521275</xdr:rowOff>
    </xdr:from>
    <xdr:to>
      <xdr:col>31</xdr:col>
      <xdr:colOff>250658</xdr:colOff>
      <xdr:row>23</xdr:row>
      <xdr:rowOff>501316</xdr:rowOff>
    </xdr:to>
    <xdr:graphicFrame macro="">
      <xdr:nvGraphicFramePr>
        <xdr:cNvPr id="4" name="Gráfico 3">
          <a:extLst>
            <a:ext uri="{FF2B5EF4-FFF2-40B4-BE49-F238E27FC236}">
              <a16:creationId xmlns:a16="http://schemas.microsoft.com/office/drawing/2014/main" id="{559A506A-C680-4462-A5B1-E309E3C0B2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726702</xdr:colOff>
      <xdr:row>0</xdr:row>
      <xdr:rowOff>12328</xdr:rowOff>
    </xdr:from>
    <xdr:to>
      <xdr:col>8</xdr:col>
      <xdr:colOff>1075205</xdr:colOff>
      <xdr:row>5</xdr:row>
      <xdr:rowOff>86581</xdr:rowOff>
    </xdr:to>
    <xdr:pic>
      <xdr:nvPicPr>
        <xdr:cNvPr id="9" name="Imagen 8"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ED181494-E6B1-4753-8CA7-B304E4B7D1A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4643" y="12328"/>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745752</xdr:colOff>
      <xdr:row>4</xdr:row>
      <xdr:rowOff>28014</xdr:rowOff>
    </xdr:from>
    <xdr:to>
      <xdr:col>8</xdr:col>
      <xdr:colOff>1094255</xdr:colOff>
      <xdr:row>5</xdr:row>
      <xdr:rowOff>108136</xdr:rowOff>
    </xdr:to>
    <xdr:sp macro="" textlink="">
      <xdr:nvSpPr>
        <xdr:cNvPr id="10" name="CuadroTexto 9">
          <a:extLst>
            <a:ext uri="{FF2B5EF4-FFF2-40B4-BE49-F238E27FC236}">
              <a16:creationId xmlns:a16="http://schemas.microsoft.com/office/drawing/2014/main" id="{688D0D42-9C58-4DE4-BCD3-C436D7CD23DC}"/>
            </a:ext>
          </a:extLst>
        </xdr:cNvPr>
        <xdr:cNvSpPr txBox="1"/>
      </xdr:nvSpPr>
      <xdr:spPr>
        <a:xfrm>
          <a:off x="8253693" y="812426"/>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127775</xdr:colOff>
      <xdr:row>0</xdr:row>
      <xdr:rowOff>46464</xdr:rowOff>
    </xdr:from>
    <xdr:to>
      <xdr:col>0</xdr:col>
      <xdr:colOff>1032650</xdr:colOff>
      <xdr:row>5</xdr:row>
      <xdr:rowOff>35817</xdr:rowOff>
    </xdr:to>
    <xdr:pic>
      <xdr:nvPicPr>
        <xdr:cNvPr id="2" name="Imagen 1" descr="Logotipo&#10;&#10;Descripción generada automáticamente">
          <a:extLst>
            <a:ext uri="{FF2B5EF4-FFF2-40B4-BE49-F238E27FC236}">
              <a16:creationId xmlns:a16="http://schemas.microsoft.com/office/drawing/2014/main" id="{2D09DA9C-449A-4718-8783-2D8149AA5380}"/>
            </a:ext>
          </a:extLst>
        </xdr:cNvPr>
        <xdr:cNvPicPr>
          <a:picLocks noChangeAspect="1"/>
        </xdr:cNvPicPr>
      </xdr:nvPicPr>
      <xdr:blipFill>
        <a:blip xmlns:r="http://schemas.openxmlformats.org/officeDocument/2006/relationships" r:embed="rId4"/>
        <a:stretch>
          <a:fillRect/>
        </a:stretch>
      </xdr:blipFill>
      <xdr:spPr>
        <a:xfrm>
          <a:off x="127775" y="46464"/>
          <a:ext cx="904875" cy="953469"/>
        </a:xfrm>
        <a:prstGeom prst="rect">
          <a:avLst/>
        </a:prstGeom>
      </xdr:spPr>
    </xdr:pic>
    <xdr:clientData/>
  </xdr:twoCellAnchor>
  <xdr:twoCellAnchor editAs="oneCell">
    <xdr:from>
      <xdr:col>0</xdr:col>
      <xdr:colOff>1059414</xdr:colOff>
      <xdr:row>1</xdr:row>
      <xdr:rowOff>16747</xdr:rowOff>
    </xdr:from>
    <xdr:to>
      <xdr:col>0</xdr:col>
      <xdr:colOff>2080400</xdr:colOff>
      <xdr:row>4</xdr:row>
      <xdr:rowOff>165487</xdr:rowOff>
    </xdr:to>
    <xdr:pic>
      <xdr:nvPicPr>
        <xdr:cNvPr id="5" name="Imagen 4" descr="Texto&#10;&#10;Descripción generada automáticamente">
          <a:extLst>
            <a:ext uri="{FF2B5EF4-FFF2-40B4-BE49-F238E27FC236}">
              <a16:creationId xmlns:a16="http://schemas.microsoft.com/office/drawing/2014/main" id="{A9B7B51D-5415-48CB-A4AC-DA84DDDAB226}"/>
            </a:ext>
          </a:extLst>
        </xdr:cNvPr>
        <xdr:cNvPicPr>
          <a:picLocks noChangeAspect="1"/>
        </xdr:cNvPicPr>
      </xdr:nvPicPr>
      <xdr:blipFill>
        <a:blip xmlns:r="http://schemas.openxmlformats.org/officeDocument/2006/relationships" r:embed="rId5"/>
        <a:stretch>
          <a:fillRect/>
        </a:stretch>
      </xdr:blipFill>
      <xdr:spPr>
        <a:xfrm>
          <a:off x="1059414" y="202601"/>
          <a:ext cx="1020986" cy="74114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336168</xdr:colOff>
      <xdr:row>0</xdr:row>
      <xdr:rowOff>1</xdr:rowOff>
    </xdr:from>
    <xdr:to>
      <xdr:col>9</xdr:col>
      <xdr:colOff>684671</xdr:colOff>
      <xdr:row>4</xdr:row>
      <xdr:rowOff>320489</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CC6B04B6-0896-4806-B9C5-19C92DCD93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63117" y="1"/>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355218</xdr:colOff>
      <xdr:row>4</xdr:row>
      <xdr:rowOff>15687</xdr:rowOff>
    </xdr:from>
    <xdr:to>
      <xdr:col>9</xdr:col>
      <xdr:colOff>703721</xdr:colOff>
      <xdr:row>4</xdr:row>
      <xdr:rowOff>291912</xdr:rowOff>
    </xdr:to>
    <xdr:sp macro="" textlink="">
      <xdr:nvSpPr>
        <xdr:cNvPr id="7" name="CuadroTexto 6">
          <a:extLst>
            <a:ext uri="{FF2B5EF4-FFF2-40B4-BE49-F238E27FC236}">
              <a16:creationId xmlns:a16="http://schemas.microsoft.com/office/drawing/2014/main" id="{A0E847C3-1204-41CB-9001-B43D349FA385}"/>
            </a:ext>
          </a:extLst>
        </xdr:cNvPr>
        <xdr:cNvSpPr txBox="1"/>
      </xdr:nvSpPr>
      <xdr:spPr>
        <a:xfrm>
          <a:off x="9782167" y="800099"/>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126067</xdr:colOff>
      <xdr:row>0</xdr:row>
      <xdr:rowOff>168088</xdr:rowOff>
    </xdr:from>
    <xdr:to>
      <xdr:col>1</xdr:col>
      <xdr:colOff>428626</xdr:colOff>
      <xdr:row>4</xdr:row>
      <xdr:rowOff>337145</xdr:rowOff>
    </xdr:to>
    <xdr:pic>
      <xdr:nvPicPr>
        <xdr:cNvPr id="2" name="Imagen 1" descr="Logotipo&#10;&#10;Descripción generada automáticamente">
          <a:extLst>
            <a:ext uri="{FF2B5EF4-FFF2-40B4-BE49-F238E27FC236}">
              <a16:creationId xmlns:a16="http://schemas.microsoft.com/office/drawing/2014/main" id="{68778DCA-F5EE-4C95-874B-44A8FCD18610}"/>
            </a:ext>
          </a:extLst>
        </xdr:cNvPr>
        <xdr:cNvPicPr>
          <a:picLocks noChangeAspect="1"/>
        </xdr:cNvPicPr>
      </xdr:nvPicPr>
      <xdr:blipFill>
        <a:blip xmlns:r="http://schemas.openxmlformats.org/officeDocument/2006/relationships" r:embed="rId3"/>
        <a:stretch>
          <a:fillRect/>
        </a:stretch>
      </xdr:blipFill>
      <xdr:spPr>
        <a:xfrm>
          <a:off x="126067" y="168088"/>
          <a:ext cx="904875" cy="953469"/>
        </a:xfrm>
        <a:prstGeom prst="rect">
          <a:avLst/>
        </a:prstGeom>
      </xdr:spPr>
    </xdr:pic>
    <xdr:clientData/>
  </xdr:twoCellAnchor>
  <xdr:twoCellAnchor editAs="oneCell">
    <xdr:from>
      <xdr:col>1</xdr:col>
      <xdr:colOff>455390</xdr:colOff>
      <xdr:row>1</xdr:row>
      <xdr:rowOff>128122</xdr:rowOff>
    </xdr:from>
    <xdr:to>
      <xdr:col>1</xdr:col>
      <xdr:colOff>1476376</xdr:colOff>
      <xdr:row>4</xdr:row>
      <xdr:rowOff>280961</xdr:rowOff>
    </xdr:to>
    <xdr:pic>
      <xdr:nvPicPr>
        <xdr:cNvPr id="4" name="Imagen 3" descr="Texto&#10;&#10;Descripción generada automáticamente">
          <a:extLst>
            <a:ext uri="{FF2B5EF4-FFF2-40B4-BE49-F238E27FC236}">
              <a16:creationId xmlns:a16="http://schemas.microsoft.com/office/drawing/2014/main" id="{17B5BF2A-A5CB-4ADF-BF37-C4B1A2F8EA09}"/>
            </a:ext>
          </a:extLst>
        </xdr:cNvPr>
        <xdr:cNvPicPr>
          <a:picLocks noChangeAspect="1"/>
        </xdr:cNvPicPr>
      </xdr:nvPicPr>
      <xdr:blipFill>
        <a:blip xmlns:r="http://schemas.openxmlformats.org/officeDocument/2006/relationships" r:embed="rId4"/>
        <a:stretch>
          <a:fillRect/>
        </a:stretch>
      </xdr:blipFill>
      <xdr:spPr>
        <a:xfrm>
          <a:off x="1057706" y="324225"/>
          <a:ext cx="1020986" cy="74114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13</xdr:col>
      <xdr:colOff>142875</xdr:colOff>
      <xdr:row>9</xdr:row>
      <xdr:rowOff>1156</xdr:rowOff>
    </xdr:from>
    <xdr:to>
      <xdr:col>23</xdr:col>
      <xdr:colOff>1768475</xdr:colOff>
      <xdr:row>25</xdr:row>
      <xdr:rowOff>13048</xdr:rowOff>
    </xdr:to>
    <xdr:graphicFrame macro="">
      <xdr:nvGraphicFramePr>
        <xdr:cNvPr id="5" name="Gráfico 4">
          <a:extLst>
            <a:ext uri="{FF2B5EF4-FFF2-40B4-BE49-F238E27FC236}">
              <a16:creationId xmlns:a16="http://schemas.microsoft.com/office/drawing/2014/main" id="{DBADA92A-6031-4911-A77E-35B6632DB9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828675</xdr:colOff>
      <xdr:row>0</xdr:row>
      <xdr:rowOff>19050</xdr:rowOff>
    </xdr:from>
    <xdr:to>
      <xdr:col>9</xdr:col>
      <xdr:colOff>581025</xdr:colOff>
      <xdr:row>3</xdr:row>
      <xdr:rowOff>266700</xdr:rowOff>
    </xdr:to>
    <xdr:pic>
      <xdr:nvPicPr>
        <xdr:cNvPr id="7" name="Imagen 6"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6F03F9A4-D665-412B-9C3B-57257F21E39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134600" y="1905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847725</xdr:colOff>
      <xdr:row>2</xdr:row>
      <xdr:rowOff>247648</xdr:rowOff>
    </xdr:from>
    <xdr:to>
      <xdr:col>9</xdr:col>
      <xdr:colOff>600075</xdr:colOff>
      <xdr:row>3</xdr:row>
      <xdr:rowOff>238123</xdr:rowOff>
    </xdr:to>
    <xdr:sp macro="" textlink="">
      <xdr:nvSpPr>
        <xdr:cNvPr id="8" name="CuadroTexto 7">
          <a:extLst>
            <a:ext uri="{FF2B5EF4-FFF2-40B4-BE49-F238E27FC236}">
              <a16:creationId xmlns:a16="http://schemas.microsoft.com/office/drawing/2014/main" id="{A67F482A-552C-48B2-BCD4-28CF36F6F485}"/>
            </a:ext>
          </a:extLst>
        </xdr:cNvPr>
        <xdr:cNvSpPr txBox="1"/>
      </xdr:nvSpPr>
      <xdr:spPr>
        <a:xfrm>
          <a:off x="10153650" y="81914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54428</xdr:colOff>
      <xdr:row>0</xdr:row>
      <xdr:rowOff>68036</xdr:rowOff>
    </xdr:from>
    <xdr:to>
      <xdr:col>0</xdr:col>
      <xdr:colOff>959303</xdr:colOff>
      <xdr:row>3</xdr:row>
      <xdr:rowOff>164255</xdr:rowOff>
    </xdr:to>
    <xdr:pic>
      <xdr:nvPicPr>
        <xdr:cNvPr id="2" name="Imagen 1" descr="Logotipo&#10;&#10;Descripción generada automáticamente">
          <a:extLst>
            <a:ext uri="{FF2B5EF4-FFF2-40B4-BE49-F238E27FC236}">
              <a16:creationId xmlns:a16="http://schemas.microsoft.com/office/drawing/2014/main" id="{01DB640C-124F-46BE-998A-9F47936C89FD}"/>
            </a:ext>
          </a:extLst>
        </xdr:cNvPr>
        <xdr:cNvPicPr>
          <a:picLocks noChangeAspect="1"/>
        </xdr:cNvPicPr>
      </xdr:nvPicPr>
      <xdr:blipFill>
        <a:blip xmlns:r="http://schemas.openxmlformats.org/officeDocument/2006/relationships" r:embed="rId4"/>
        <a:stretch>
          <a:fillRect/>
        </a:stretch>
      </xdr:blipFill>
      <xdr:spPr>
        <a:xfrm>
          <a:off x="54428" y="68036"/>
          <a:ext cx="904875" cy="953469"/>
        </a:xfrm>
        <a:prstGeom prst="rect">
          <a:avLst/>
        </a:prstGeom>
      </xdr:spPr>
    </xdr:pic>
    <xdr:clientData/>
  </xdr:twoCellAnchor>
  <xdr:twoCellAnchor editAs="oneCell">
    <xdr:from>
      <xdr:col>0</xdr:col>
      <xdr:colOff>986067</xdr:colOff>
      <xdr:row>0</xdr:row>
      <xdr:rowOff>224173</xdr:rowOff>
    </xdr:from>
    <xdr:to>
      <xdr:col>0</xdr:col>
      <xdr:colOff>2007053</xdr:colOff>
      <xdr:row>3</xdr:row>
      <xdr:rowOff>108071</xdr:rowOff>
    </xdr:to>
    <xdr:pic>
      <xdr:nvPicPr>
        <xdr:cNvPr id="4" name="Imagen 3" descr="Texto&#10;&#10;Descripción generada automáticamente">
          <a:extLst>
            <a:ext uri="{FF2B5EF4-FFF2-40B4-BE49-F238E27FC236}">
              <a16:creationId xmlns:a16="http://schemas.microsoft.com/office/drawing/2014/main" id="{96B868B5-2F01-43CD-AD01-A000282227F5}"/>
            </a:ext>
          </a:extLst>
        </xdr:cNvPr>
        <xdr:cNvPicPr>
          <a:picLocks noChangeAspect="1"/>
        </xdr:cNvPicPr>
      </xdr:nvPicPr>
      <xdr:blipFill>
        <a:blip xmlns:r="http://schemas.openxmlformats.org/officeDocument/2006/relationships" r:embed="rId5"/>
        <a:stretch>
          <a:fillRect/>
        </a:stretch>
      </xdr:blipFill>
      <xdr:spPr>
        <a:xfrm>
          <a:off x="986067" y="224173"/>
          <a:ext cx="1020986" cy="74114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512195</xdr:colOff>
      <xdr:row>0</xdr:row>
      <xdr:rowOff>17974</xdr:rowOff>
    </xdr:from>
    <xdr:to>
      <xdr:col>9</xdr:col>
      <xdr:colOff>89500</xdr:colOff>
      <xdr:row>3</xdr:row>
      <xdr:rowOff>260232</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4799E893-4A6C-4D94-A367-8D7AD51E86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59789" y="17974"/>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531245</xdr:colOff>
      <xdr:row>2</xdr:row>
      <xdr:rowOff>242978</xdr:rowOff>
    </xdr:from>
    <xdr:to>
      <xdr:col>9</xdr:col>
      <xdr:colOff>108550</xdr:colOff>
      <xdr:row>3</xdr:row>
      <xdr:rowOff>231655</xdr:rowOff>
    </xdr:to>
    <xdr:sp macro="" textlink="">
      <xdr:nvSpPr>
        <xdr:cNvPr id="7" name="CuadroTexto 6">
          <a:extLst>
            <a:ext uri="{FF2B5EF4-FFF2-40B4-BE49-F238E27FC236}">
              <a16:creationId xmlns:a16="http://schemas.microsoft.com/office/drawing/2014/main" id="{B6B3B79D-981B-4057-9CFA-75C30B9CA66D}"/>
            </a:ext>
          </a:extLst>
        </xdr:cNvPr>
        <xdr:cNvSpPr txBox="1"/>
      </xdr:nvSpPr>
      <xdr:spPr>
        <a:xfrm>
          <a:off x="9678839" y="818072"/>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183173</xdr:colOff>
      <xdr:row>0</xdr:row>
      <xdr:rowOff>97692</xdr:rowOff>
    </xdr:from>
    <xdr:to>
      <xdr:col>1</xdr:col>
      <xdr:colOff>660644</xdr:colOff>
      <xdr:row>3</xdr:row>
      <xdr:rowOff>208565</xdr:rowOff>
    </xdr:to>
    <xdr:pic>
      <xdr:nvPicPr>
        <xdr:cNvPr id="2" name="Imagen 1" descr="Logotipo&#10;&#10;Descripción generada automáticamente">
          <a:extLst>
            <a:ext uri="{FF2B5EF4-FFF2-40B4-BE49-F238E27FC236}">
              <a16:creationId xmlns:a16="http://schemas.microsoft.com/office/drawing/2014/main" id="{4470BB6A-EE0F-4556-94EE-813005402342}"/>
            </a:ext>
          </a:extLst>
        </xdr:cNvPr>
        <xdr:cNvPicPr>
          <a:picLocks noChangeAspect="1"/>
        </xdr:cNvPicPr>
      </xdr:nvPicPr>
      <xdr:blipFill>
        <a:blip xmlns:r="http://schemas.openxmlformats.org/officeDocument/2006/relationships" r:embed="rId3"/>
        <a:stretch>
          <a:fillRect/>
        </a:stretch>
      </xdr:blipFill>
      <xdr:spPr>
        <a:xfrm>
          <a:off x="183173" y="97692"/>
          <a:ext cx="904875" cy="953469"/>
        </a:xfrm>
        <a:prstGeom prst="rect">
          <a:avLst/>
        </a:prstGeom>
      </xdr:spPr>
    </xdr:pic>
    <xdr:clientData/>
  </xdr:twoCellAnchor>
  <xdr:twoCellAnchor editAs="oneCell">
    <xdr:from>
      <xdr:col>1</xdr:col>
      <xdr:colOff>687408</xdr:colOff>
      <xdr:row>0</xdr:row>
      <xdr:rowOff>253829</xdr:rowOff>
    </xdr:from>
    <xdr:to>
      <xdr:col>1</xdr:col>
      <xdr:colOff>1708394</xdr:colOff>
      <xdr:row>3</xdr:row>
      <xdr:rowOff>152381</xdr:rowOff>
    </xdr:to>
    <xdr:pic>
      <xdr:nvPicPr>
        <xdr:cNvPr id="4" name="Imagen 3" descr="Texto&#10;&#10;Descripción generada automáticamente">
          <a:extLst>
            <a:ext uri="{FF2B5EF4-FFF2-40B4-BE49-F238E27FC236}">
              <a16:creationId xmlns:a16="http://schemas.microsoft.com/office/drawing/2014/main" id="{B190702D-CD3D-458E-B069-DF43EB0F088A}"/>
            </a:ext>
          </a:extLst>
        </xdr:cNvPr>
        <xdr:cNvPicPr>
          <a:picLocks noChangeAspect="1"/>
        </xdr:cNvPicPr>
      </xdr:nvPicPr>
      <xdr:blipFill>
        <a:blip xmlns:r="http://schemas.openxmlformats.org/officeDocument/2006/relationships" r:embed="rId4"/>
        <a:stretch>
          <a:fillRect/>
        </a:stretch>
      </xdr:blipFill>
      <xdr:spPr>
        <a:xfrm>
          <a:off x="1114812" y="253829"/>
          <a:ext cx="1020986" cy="74114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15</xdr:col>
      <xdr:colOff>323927</xdr:colOff>
      <xdr:row>9</xdr:row>
      <xdr:rowOff>118902</xdr:rowOff>
    </xdr:from>
    <xdr:to>
      <xdr:col>33</xdr:col>
      <xdr:colOff>432954</xdr:colOff>
      <xdr:row>25</xdr:row>
      <xdr:rowOff>121228</xdr:rowOff>
    </xdr:to>
    <xdr:graphicFrame macro="">
      <xdr:nvGraphicFramePr>
        <xdr:cNvPr id="7" name="Gráfico 6">
          <a:extLst>
            <a:ext uri="{FF2B5EF4-FFF2-40B4-BE49-F238E27FC236}">
              <a16:creationId xmlns:a16="http://schemas.microsoft.com/office/drawing/2014/main" id="{4B98F535-8973-4536-8DC2-D356BF2696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100266</xdr:colOff>
      <xdr:row>0</xdr:row>
      <xdr:rowOff>16717</xdr:rowOff>
    </xdr:from>
    <xdr:to>
      <xdr:col>9</xdr:col>
      <xdr:colOff>1205166</xdr:colOff>
      <xdr:row>5</xdr:row>
      <xdr:rowOff>157267</xdr:rowOff>
    </xdr:to>
    <xdr:pic>
      <xdr:nvPicPr>
        <xdr:cNvPr id="6" name="Imagen 5"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9AC4F6E9-20DE-43F8-90D8-CAF7ADE1524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003" y="16717"/>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119316</xdr:colOff>
      <xdr:row>4</xdr:row>
      <xdr:rowOff>81552</xdr:rowOff>
    </xdr:from>
    <xdr:to>
      <xdr:col>9</xdr:col>
      <xdr:colOff>1224216</xdr:colOff>
      <xdr:row>5</xdr:row>
      <xdr:rowOff>173961</xdr:rowOff>
    </xdr:to>
    <xdr:sp macro="" textlink="">
      <xdr:nvSpPr>
        <xdr:cNvPr id="8" name="CuadroTexto 7">
          <a:extLst>
            <a:ext uri="{FF2B5EF4-FFF2-40B4-BE49-F238E27FC236}">
              <a16:creationId xmlns:a16="http://schemas.microsoft.com/office/drawing/2014/main" id="{A6C7F31B-55F1-43F6-B2E5-5C284F73A243}"/>
            </a:ext>
          </a:extLst>
        </xdr:cNvPr>
        <xdr:cNvSpPr txBox="1"/>
      </xdr:nvSpPr>
      <xdr:spPr>
        <a:xfrm>
          <a:off x="9544053" y="816815"/>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0</xdr:colOff>
      <xdr:row>1</xdr:row>
      <xdr:rowOff>14431</xdr:rowOff>
    </xdr:from>
    <xdr:to>
      <xdr:col>0</xdr:col>
      <xdr:colOff>904875</xdr:colOff>
      <xdr:row>5</xdr:row>
      <xdr:rowOff>174150</xdr:rowOff>
    </xdr:to>
    <xdr:pic>
      <xdr:nvPicPr>
        <xdr:cNvPr id="2" name="Imagen 1" descr="Logotipo&#10;&#10;Descripción generada automáticamente">
          <a:extLst>
            <a:ext uri="{FF2B5EF4-FFF2-40B4-BE49-F238E27FC236}">
              <a16:creationId xmlns:a16="http://schemas.microsoft.com/office/drawing/2014/main" id="{8EFB08B1-D0F8-4922-9A73-1D81B2E79214}"/>
            </a:ext>
          </a:extLst>
        </xdr:cNvPr>
        <xdr:cNvPicPr>
          <a:picLocks noChangeAspect="1"/>
        </xdr:cNvPicPr>
      </xdr:nvPicPr>
      <xdr:blipFill>
        <a:blip xmlns:r="http://schemas.openxmlformats.org/officeDocument/2006/relationships" r:embed="rId4"/>
        <a:stretch>
          <a:fillRect/>
        </a:stretch>
      </xdr:blipFill>
      <xdr:spPr>
        <a:xfrm>
          <a:off x="0" y="202045"/>
          <a:ext cx="904875" cy="953469"/>
        </a:xfrm>
        <a:prstGeom prst="rect">
          <a:avLst/>
        </a:prstGeom>
      </xdr:spPr>
    </xdr:pic>
    <xdr:clientData/>
  </xdr:twoCellAnchor>
  <xdr:twoCellAnchor editAs="oneCell">
    <xdr:from>
      <xdr:col>0</xdr:col>
      <xdr:colOff>931639</xdr:colOff>
      <xdr:row>1</xdr:row>
      <xdr:rowOff>170568</xdr:rowOff>
    </xdr:from>
    <xdr:to>
      <xdr:col>0</xdr:col>
      <xdr:colOff>1952625</xdr:colOff>
      <xdr:row>5</xdr:row>
      <xdr:rowOff>117966</xdr:rowOff>
    </xdr:to>
    <xdr:pic>
      <xdr:nvPicPr>
        <xdr:cNvPr id="4" name="Imagen 3" descr="Texto&#10;&#10;Descripción generada automáticamente">
          <a:extLst>
            <a:ext uri="{FF2B5EF4-FFF2-40B4-BE49-F238E27FC236}">
              <a16:creationId xmlns:a16="http://schemas.microsoft.com/office/drawing/2014/main" id="{8A603DB9-D1CC-455D-BDFD-6C9C1CC4BAB0}"/>
            </a:ext>
          </a:extLst>
        </xdr:cNvPr>
        <xdr:cNvPicPr>
          <a:picLocks noChangeAspect="1"/>
        </xdr:cNvPicPr>
      </xdr:nvPicPr>
      <xdr:blipFill>
        <a:blip xmlns:r="http://schemas.openxmlformats.org/officeDocument/2006/relationships" r:embed="rId5"/>
        <a:stretch>
          <a:fillRect/>
        </a:stretch>
      </xdr:blipFill>
      <xdr:spPr>
        <a:xfrm>
          <a:off x="931639" y="358182"/>
          <a:ext cx="1020986" cy="74114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156583</xdr:colOff>
      <xdr:row>0</xdr:row>
      <xdr:rowOff>16591</xdr:rowOff>
    </xdr:from>
    <xdr:to>
      <xdr:col>10</xdr:col>
      <xdr:colOff>504702</xdr:colOff>
      <xdr:row>5</xdr:row>
      <xdr:rowOff>152420</xdr:rowOff>
    </xdr:to>
    <xdr:pic>
      <xdr:nvPicPr>
        <xdr:cNvPr id="5" name="Imagen 4"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BCB98351-465E-44C8-A727-05007346F4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60384" y="16591"/>
          <a:ext cx="1104900"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175633</xdr:colOff>
      <xdr:row>4</xdr:row>
      <xdr:rowOff>43337</xdr:rowOff>
    </xdr:from>
    <xdr:to>
      <xdr:col>10</xdr:col>
      <xdr:colOff>523752</xdr:colOff>
      <xdr:row>5</xdr:row>
      <xdr:rowOff>123843</xdr:rowOff>
    </xdr:to>
    <xdr:sp macro="" textlink="">
      <xdr:nvSpPr>
        <xdr:cNvPr id="7" name="CuadroTexto 6">
          <a:extLst>
            <a:ext uri="{FF2B5EF4-FFF2-40B4-BE49-F238E27FC236}">
              <a16:creationId xmlns:a16="http://schemas.microsoft.com/office/drawing/2014/main" id="{7D7BF026-7535-44E3-A27B-7730E73395AC}"/>
            </a:ext>
          </a:extLst>
        </xdr:cNvPr>
        <xdr:cNvSpPr txBox="1"/>
      </xdr:nvSpPr>
      <xdr:spPr>
        <a:xfrm>
          <a:off x="11279434" y="826214"/>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0</xdr:colOff>
      <xdr:row>0</xdr:row>
      <xdr:rowOff>52192</xdr:rowOff>
    </xdr:from>
    <xdr:to>
      <xdr:col>1</xdr:col>
      <xdr:colOff>448197</xdr:colOff>
      <xdr:row>5</xdr:row>
      <xdr:rowOff>27065</xdr:rowOff>
    </xdr:to>
    <xdr:pic>
      <xdr:nvPicPr>
        <xdr:cNvPr id="2" name="Imagen 1" descr="Logotipo&#10;&#10;Descripción generada automáticamente">
          <a:extLst>
            <a:ext uri="{FF2B5EF4-FFF2-40B4-BE49-F238E27FC236}">
              <a16:creationId xmlns:a16="http://schemas.microsoft.com/office/drawing/2014/main" id="{2CA60C63-343B-47ED-9B84-2FFA39DC29DA}"/>
            </a:ext>
          </a:extLst>
        </xdr:cNvPr>
        <xdr:cNvPicPr>
          <a:picLocks noChangeAspect="1"/>
        </xdr:cNvPicPr>
      </xdr:nvPicPr>
      <xdr:blipFill>
        <a:blip xmlns:r="http://schemas.openxmlformats.org/officeDocument/2006/relationships" r:embed="rId3"/>
        <a:stretch>
          <a:fillRect/>
        </a:stretch>
      </xdr:blipFill>
      <xdr:spPr>
        <a:xfrm>
          <a:off x="0" y="52192"/>
          <a:ext cx="904875" cy="953469"/>
        </a:xfrm>
        <a:prstGeom prst="rect">
          <a:avLst/>
        </a:prstGeom>
      </xdr:spPr>
    </xdr:pic>
    <xdr:clientData/>
  </xdr:twoCellAnchor>
  <xdr:twoCellAnchor editAs="oneCell">
    <xdr:from>
      <xdr:col>1</xdr:col>
      <xdr:colOff>474961</xdr:colOff>
      <xdr:row>1</xdr:row>
      <xdr:rowOff>12610</xdr:rowOff>
    </xdr:from>
    <xdr:to>
      <xdr:col>2</xdr:col>
      <xdr:colOff>295536</xdr:colOff>
      <xdr:row>4</xdr:row>
      <xdr:rowOff>166600</xdr:rowOff>
    </xdr:to>
    <xdr:pic>
      <xdr:nvPicPr>
        <xdr:cNvPr id="4" name="Imagen 3" descr="Texto&#10;&#10;Descripción generada automáticamente">
          <a:extLst>
            <a:ext uri="{FF2B5EF4-FFF2-40B4-BE49-F238E27FC236}">
              <a16:creationId xmlns:a16="http://schemas.microsoft.com/office/drawing/2014/main" id="{E6985C01-6BFF-4DAC-9BCE-90499600848F}"/>
            </a:ext>
          </a:extLst>
        </xdr:cNvPr>
        <xdr:cNvPicPr>
          <a:picLocks noChangeAspect="1"/>
        </xdr:cNvPicPr>
      </xdr:nvPicPr>
      <xdr:blipFill>
        <a:blip xmlns:r="http://schemas.openxmlformats.org/officeDocument/2006/relationships" r:embed="rId4"/>
        <a:stretch>
          <a:fillRect/>
        </a:stretch>
      </xdr:blipFill>
      <xdr:spPr>
        <a:xfrm>
          <a:off x="931639" y="208329"/>
          <a:ext cx="1020986" cy="74114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74</xdr:col>
      <xdr:colOff>40821</xdr:colOff>
      <xdr:row>8</xdr:row>
      <xdr:rowOff>54429</xdr:rowOff>
    </xdr:from>
    <xdr:to>
      <xdr:col>74</xdr:col>
      <xdr:colOff>1460607</xdr:colOff>
      <xdr:row>11</xdr:row>
      <xdr:rowOff>40422</xdr:rowOff>
    </xdr:to>
    <xdr:pic>
      <xdr:nvPicPr>
        <xdr:cNvPr id="11" name="Imagen 10" descr="Icono&#10;&#10;Descripción generada automáticamente">
          <a:extLst>
            <a:ext uri="{FF2B5EF4-FFF2-40B4-BE49-F238E27FC236}">
              <a16:creationId xmlns:a16="http://schemas.microsoft.com/office/drawing/2014/main" id="{FC97CBCD-9A29-4A97-9CC2-660A6B414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59671" y="1549854"/>
          <a:ext cx="1372161" cy="67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84</xdr:col>
      <xdr:colOff>234043</xdr:colOff>
      <xdr:row>8</xdr:row>
      <xdr:rowOff>16329</xdr:rowOff>
    </xdr:from>
    <xdr:to>
      <xdr:col>86</xdr:col>
      <xdr:colOff>435988</xdr:colOff>
      <xdr:row>11</xdr:row>
      <xdr:rowOff>2322</xdr:rowOff>
    </xdr:to>
    <xdr:pic>
      <xdr:nvPicPr>
        <xdr:cNvPr id="12" name="Imagen 11" descr="Icono&#10;&#10;Descripción generada automáticamente">
          <a:extLst>
            <a:ext uri="{FF2B5EF4-FFF2-40B4-BE49-F238E27FC236}">
              <a16:creationId xmlns:a16="http://schemas.microsoft.com/office/drawing/2014/main" id="{C92FE9E1-FAFC-40CD-818B-CFA13F225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306218" y="1511754"/>
          <a:ext cx="1363995" cy="67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414765</xdr:colOff>
      <xdr:row>1</xdr:row>
      <xdr:rowOff>54219</xdr:rowOff>
    </xdr:from>
    <xdr:to>
      <xdr:col>13</xdr:col>
      <xdr:colOff>266590</xdr:colOff>
      <xdr:row>4</xdr:row>
      <xdr:rowOff>101759</xdr:rowOff>
    </xdr:to>
    <xdr:pic>
      <xdr:nvPicPr>
        <xdr:cNvPr id="25" name="Imagen 24" descr="Icono&#10;&#10;Descripción generada automáticamente">
          <a:extLst>
            <a:ext uri="{FF2B5EF4-FFF2-40B4-BE49-F238E27FC236}">
              <a16:creationId xmlns:a16="http://schemas.microsoft.com/office/drawing/2014/main" id="{82473A66-1570-468D-8BD8-6FEAA13A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0640" y="244719"/>
          <a:ext cx="1471075" cy="630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384419</xdr:colOff>
      <xdr:row>0</xdr:row>
      <xdr:rowOff>189035</xdr:rowOff>
    </xdr:from>
    <xdr:to>
      <xdr:col>45</xdr:col>
      <xdr:colOff>65282</xdr:colOff>
      <xdr:row>4</xdr:row>
      <xdr:rowOff>41190</xdr:rowOff>
    </xdr:to>
    <xdr:pic>
      <xdr:nvPicPr>
        <xdr:cNvPr id="26" name="Imagen 25" descr="Icono&#10;&#10;Descripción generada automáticamente">
          <a:extLst>
            <a:ext uri="{FF2B5EF4-FFF2-40B4-BE49-F238E27FC236}">
              <a16:creationId xmlns:a16="http://schemas.microsoft.com/office/drawing/2014/main" id="{4B0F414C-B047-4208-9C5B-09DE6FDD2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05119" y="179510"/>
          <a:ext cx="1366788" cy="671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31</xdr:col>
      <xdr:colOff>384419</xdr:colOff>
      <xdr:row>0</xdr:row>
      <xdr:rowOff>189035</xdr:rowOff>
    </xdr:from>
    <xdr:ext cx="1462038" cy="642730"/>
    <xdr:pic>
      <xdr:nvPicPr>
        <xdr:cNvPr id="38" name="Imagen 37" descr="Icono&#10;&#10;Descripción generada automáticamente">
          <a:extLst>
            <a:ext uri="{FF2B5EF4-FFF2-40B4-BE49-F238E27FC236}">
              <a16:creationId xmlns:a16="http://schemas.microsoft.com/office/drawing/2014/main" id="{9F8B1EAD-2812-4DE0-B848-B01F8CB06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30244" y="189035"/>
          <a:ext cx="1462038" cy="6427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552450</xdr:colOff>
      <xdr:row>0</xdr:row>
      <xdr:rowOff>47625</xdr:rowOff>
    </xdr:from>
    <xdr:to>
      <xdr:col>11</xdr:col>
      <xdr:colOff>38100</xdr:colOff>
      <xdr:row>6</xdr:row>
      <xdr:rowOff>7143</xdr:rowOff>
    </xdr:to>
    <xdr:pic>
      <xdr:nvPicPr>
        <xdr:cNvPr id="10" name="Imagen 9"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5F7131BB-7851-4161-BD64-A2750570CE6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29450" y="47625"/>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571500</xdr:colOff>
      <xdr:row>4</xdr:row>
      <xdr:rowOff>104773</xdr:rowOff>
    </xdr:from>
    <xdr:to>
      <xdr:col>11</xdr:col>
      <xdr:colOff>57150</xdr:colOff>
      <xdr:row>6</xdr:row>
      <xdr:rowOff>19048</xdr:rowOff>
    </xdr:to>
    <xdr:sp macro="" textlink="">
      <xdr:nvSpPr>
        <xdr:cNvPr id="15" name="CuadroTexto 14">
          <a:extLst>
            <a:ext uri="{FF2B5EF4-FFF2-40B4-BE49-F238E27FC236}">
              <a16:creationId xmlns:a16="http://schemas.microsoft.com/office/drawing/2014/main" id="{782B9B39-823A-403D-A767-A52950FCAC11}"/>
            </a:ext>
          </a:extLst>
        </xdr:cNvPr>
        <xdr:cNvSpPr txBox="1"/>
      </xdr:nvSpPr>
      <xdr:spPr>
        <a:xfrm>
          <a:off x="7048500" y="847723"/>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xdr:from>
      <xdr:col>8</xdr:col>
      <xdr:colOff>83343</xdr:colOff>
      <xdr:row>20</xdr:row>
      <xdr:rowOff>116681</xdr:rowOff>
    </xdr:from>
    <xdr:to>
      <xdr:col>8</xdr:col>
      <xdr:colOff>809624</xdr:colOff>
      <xdr:row>22</xdr:row>
      <xdr:rowOff>107154</xdr:rowOff>
    </xdr:to>
    <xdr:sp macro="" textlink="">
      <xdr:nvSpPr>
        <xdr:cNvPr id="20" name="Flecha: a la derecha 19">
          <a:extLst>
            <a:ext uri="{FF2B5EF4-FFF2-40B4-BE49-F238E27FC236}">
              <a16:creationId xmlns:a16="http://schemas.microsoft.com/office/drawing/2014/main" id="{C971E599-7E3F-AB9E-2FFE-4242498CE154}"/>
            </a:ext>
          </a:extLst>
        </xdr:cNvPr>
        <xdr:cNvSpPr/>
      </xdr:nvSpPr>
      <xdr:spPr>
        <a:xfrm>
          <a:off x="6560343" y="4593431"/>
          <a:ext cx="726281" cy="371473"/>
        </a:xfrm>
        <a:prstGeom prst="rightArrow">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xdr:from>
      <xdr:col>8</xdr:col>
      <xdr:colOff>128588</xdr:colOff>
      <xdr:row>30</xdr:row>
      <xdr:rowOff>128588</xdr:rowOff>
    </xdr:from>
    <xdr:to>
      <xdr:col>8</xdr:col>
      <xdr:colOff>757238</xdr:colOff>
      <xdr:row>32</xdr:row>
      <xdr:rowOff>23813</xdr:rowOff>
    </xdr:to>
    <xdr:sp macro="" textlink="">
      <xdr:nvSpPr>
        <xdr:cNvPr id="21" name="Flecha: a la derecha 20">
          <a:extLst>
            <a:ext uri="{FF2B5EF4-FFF2-40B4-BE49-F238E27FC236}">
              <a16:creationId xmlns:a16="http://schemas.microsoft.com/office/drawing/2014/main" id="{C95F2227-55FA-4575-B9BD-B43A717F957E}"/>
            </a:ext>
          </a:extLst>
        </xdr:cNvPr>
        <xdr:cNvSpPr/>
      </xdr:nvSpPr>
      <xdr:spPr>
        <a:xfrm>
          <a:off x="6605588" y="6510338"/>
          <a:ext cx="628650" cy="276225"/>
        </a:xfrm>
        <a:prstGeom prst="right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oneCellAnchor>
    <xdr:from>
      <xdr:col>18</xdr:col>
      <xdr:colOff>639212</xdr:colOff>
      <xdr:row>0</xdr:row>
      <xdr:rowOff>129504</xdr:rowOff>
    </xdr:from>
    <xdr:ext cx="1462038" cy="642730"/>
    <xdr:pic>
      <xdr:nvPicPr>
        <xdr:cNvPr id="19" name="Imagen 18" descr="Icono&#10;&#10;Descripción generada automáticamente">
          <a:extLst>
            <a:ext uri="{FF2B5EF4-FFF2-40B4-BE49-F238E27FC236}">
              <a16:creationId xmlns:a16="http://schemas.microsoft.com/office/drawing/2014/main" id="{D629EA99-C155-4F97-9592-E79C4F445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2837" y="129504"/>
          <a:ext cx="1462038" cy="6427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104775</xdr:colOff>
      <xdr:row>36</xdr:row>
      <xdr:rowOff>45244</xdr:rowOff>
    </xdr:from>
    <xdr:to>
      <xdr:col>8</xdr:col>
      <xdr:colOff>733425</xdr:colOff>
      <xdr:row>37</xdr:row>
      <xdr:rowOff>130969</xdr:rowOff>
    </xdr:to>
    <xdr:sp macro="" textlink="">
      <xdr:nvSpPr>
        <xdr:cNvPr id="18" name="Flecha: a la derecha 17">
          <a:extLst>
            <a:ext uri="{FF2B5EF4-FFF2-40B4-BE49-F238E27FC236}">
              <a16:creationId xmlns:a16="http://schemas.microsoft.com/office/drawing/2014/main" id="{F2F86721-50EA-45EA-B608-FEBF3DB234D2}"/>
            </a:ext>
          </a:extLst>
        </xdr:cNvPr>
        <xdr:cNvSpPr/>
      </xdr:nvSpPr>
      <xdr:spPr>
        <a:xfrm>
          <a:off x="6581775" y="7569994"/>
          <a:ext cx="628650" cy="276225"/>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xdr:from>
      <xdr:col>8</xdr:col>
      <xdr:colOff>95250</xdr:colOff>
      <xdr:row>25</xdr:row>
      <xdr:rowOff>161926</xdr:rowOff>
    </xdr:from>
    <xdr:to>
      <xdr:col>8</xdr:col>
      <xdr:colOff>797717</xdr:colOff>
      <xdr:row>27</xdr:row>
      <xdr:rowOff>71437</xdr:rowOff>
    </xdr:to>
    <xdr:sp macro="" textlink="">
      <xdr:nvSpPr>
        <xdr:cNvPr id="28" name="Flecha: a la derecha 27">
          <a:extLst>
            <a:ext uri="{FF2B5EF4-FFF2-40B4-BE49-F238E27FC236}">
              <a16:creationId xmlns:a16="http://schemas.microsoft.com/office/drawing/2014/main" id="{7E714E3E-0252-4DEE-B84A-DE071BC8ED19}"/>
            </a:ext>
          </a:extLst>
        </xdr:cNvPr>
        <xdr:cNvSpPr/>
      </xdr:nvSpPr>
      <xdr:spPr>
        <a:xfrm>
          <a:off x="6572250" y="5591176"/>
          <a:ext cx="702467" cy="290511"/>
        </a:xfrm>
        <a:prstGeom prst="rightArrow">
          <a:avLst/>
        </a:prstGeom>
        <a:solidFill>
          <a:srgbClr val="8BF03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editAs="oneCell">
    <xdr:from>
      <xdr:col>0</xdr:col>
      <xdr:colOff>130969</xdr:colOff>
      <xdr:row>18</xdr:row>
      <xdr:rowOff>154782</xdr:rowOff>
    </xdr:from>
    <xdr:to>
      <xdr:col>7</xdr:col>
      <xdr:colOff>216694</xdr:colOff>
      <xdr:row>61</xdr:row>
      <xdr:rowOff>153977</xdr:rowOff>
    </xdr:to>
    <xdr:pic>
      <xdr:nvPicPr>
        <xdr:cNvPr id="29" name="Imagen 28" descr="Mapa&#10;&#10;Descripción generada automáticamente">
          <a:extLst>
            <a:ext uri="{FF2B5EF4-FFF2-40B4-BE49-F238E27FC236}">
              <a16:creationId xmlns:a16="http://schemas.microsoft.com/office/drawing/2014/main" id="{B754CFA2-C73F-9182-52AC-1FB88AEC8D8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0969" y="4060032"/>
          <a:ext cx="5753100" cy="818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107156</xdr:rowOff>
    </xdr:from>
    <xdr:to>
      <xdr:col>13</xdr:col>
      <xdr:colOff>627815</xdr:colOff>
      <xdr:row>63</xdr:row>
      <xdr:rowOff>151594</xdr:rowOff>
    </xdr:to>
    <xdr:pic>
      <xdr:nvPicPr>
        <xdr:cNvPr id="2" name="Imagen 1" descr="Mapa&#10;&#10;Descripción generada automáticamente">
          <a:extLst>
            <a:ext uri="{FF2B5EF4-FFF2-40B4-BE49-F238E27FC236}">
              <a16:creationId xmlns:a16="http://schemas.microsoft.com/office/drawing/2014/main" id="{96E04289-6755-DD60-0C3B-835EE8A5716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4012406"/>
          <a:ext cx="11152940" cy="8608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59531</xdr:colOff>
      <xdr:row>0</xdr:row>
      <xdr:rowOff>142875</xdr:rowOff>
    </xdr:from>
    <xdr:to>
      <xdr:col>1</xdr:col>
      <xdr:colOff>59531</xdr:colOff>
      <xdr:row>5</xdr:row>
      <xdr:rowOff>131938</xdr:rowOff>
    </xdr:to>
    <xdr:pic>
      <xdr:nvPicPr>
        <xdr:cNvPr id="4" name="Imagen 3" descr="Logotipo&#10;&#10;Descripción generada automáticamente">
          <a:extLst>
            <a:ext uri="{FF2B5EF4-FFF2-40B4-BE49-F238E27FC236}">
              <a16:creationId xmlns:a16="http://schemas.microsoft.com/office/drawing/2014/main" id="{8BB6B3AC-1F35-4890-AB7F-1537CD4ED516}"/>
            </a:ext>
          </a:extLst>
        </xdr:cNvPr>
        <xdr:cNvPicPr>
          <a:picLocks noChangeAspect="1"/>
        </xdr:cNvPicPr>
      </xdr:nvPicPr>
      <xdr:blipFill>
        <a:blip xmlns:r="http://schemas.openxmlformats.org/officeDocument/2006/relationships" r:embed="rId6"/>
        <a:stretch>
          <a:fillRect/>
        </a:stretch>
      </xdr:blipFill>
      <xdr:spPr>
        <a:xfrm>
          <a:off x="59531" y="142875"/>
          <a:ext cx="809625" cy="953469"/>
        </a:xfrm>
        <a:prstGeom prst="rect">
          <a:avLst/>
        </a:prstGeom>
      </xdr:spPr>
    </xdr:pic>
    <xdr:clientData/>
  </xdr:twoCellAnchor>
  <xdr:twoCellAnchor editAs="oneCell">
    <xdr:from>
      <xdr:col>1</xdr:col>
      <xdr:colOff>181545</xdr:colOff>
      <xdr:row>1</xdr:row>
      <xdr:rowOff>108512</xdr:rowOff>
    </xdr:from>
    <xdr:to>
      <xdr:col>2</xdr:col>
      <xdr:colOff>285434</xdr:colOff>
      <xdr:row>5</xdr:row>
      <xdr:rowOff>75754</xdr:rowOff>
    </xdr:to>
    <xdr:pic>
      <xdr:nvPicPr>
        <xdr:cNvPr id="6" name="Imagen 5" descr="Texto&#10;&#10;Descripción generada automáticamente">
          <a:extLst>
            <a:ext uri="{FF2B5EF4-FFF2-40B4-BE49-F238E27FC236}">
              <a16:creationId xmlns:a16="http://schemas.microsoft.com/office/drawing/2014/main" id="{0E6955C2-F94F-483D-9973-336246069A3A}"/>
            </a:ext>
          </a:extLst>
        </xdr:cNvPr>
        <xdr:cNvPicPr>
          <a:picLocks noChangeAspect="1"/>
        </xdr:cNvPicPr>
      </xdr:nvPicPr>
      <xdr:blipFill>
        <a:blip xmlns:r="http://schemas.openxmlformats.org/officeDocument/2006/relationships" r:embed="rId7"/>
        <a:stretch>
          <a:fillRect/>
        </a:stretch>
      </xdr:blipFill>
      <xdr:spPr>
        <a:xfrm>
          <a:off x="991170" y="299012"/>
          <a:ext cx="913514" cy="741148"/>
        </a:xfrm>
        <a:prstGeom prst="rect">
          <a:avLst/>
        </a:prstGeom>
      </xdr:spPr>
    </xdr:pic>
    <xdr:clientData/>
  </xdr:twoCellAnchor>
  <xdr:twoCellAnchor editAs="oneCell">
    <xdr:from>
      <xdr:col>22</xdr:col>
      <xdr:colOff>452437</xdr:colOff>
      <xdr:row>8</xdr:row>
      <xdr:rowOff>0</xdr:rowOff>
    </xdr:from>
    <xdr:to>
      <xdr:col>23</xdr:col>
      <xdr:colOff>547687</xdr:colOff>
      <xdr:row>12</xdr:row>
      <xdr:rowOff>179563</xdr:rowOff>
    </xdr:to>
    <xdr:pic>
      <xdr:nvPicPr>
        <xdr:cNvPr id="7" name="Imagen 6" descr="Logotipo&#10;&#10;Descripción generada automáticamente">
          <a:extLst>
            <a:ext uri="{FF2B5EF4-FFF2-40B4-BE49-F238E27FC236}">
              <a16:creationId xmlns:a16="http://schemas.microsoft.com/office/drawing/2014/main" id="{B57D3060-91B4-432C-A590-0756BB8F1A69}"/>
            </a:ext>
          </a:extLst>
        </xdr:cNvPr>
        <xdr:cNvPicPr>
          <a:picLocks noChangeAspect="1"/>
        </xdr:cNvPicPr>
      </xdr:nvPicPr>
      <xdr:blipFill>
        <a:blip xmlns:r="http://schemas.openxmlformats.org/officeDocument/2006/relationships" r:embed="rId6"/>
        <a:stretch>
          <a:fillRect/>
        </a:stretch>
      </xdr:blipFill>
      <xdr:spPr>
        <a:xfrm>
          <a:off x="19073812" y="1595438"/>
          <a:ext cx="904875" cy="953469"/>
        </a:xfrm>
        <a:prstGeom prst="rect">
          <a:avLst/>
        </a:prstGeom>
      </xdr:spPr>
    </xdr:pic>
    <xdr:clientData/>
  </xdr:twoCellAnchor>
  <xdr:twoCellAnchor editAs="oneCell">
    <xdr:from>
      <xdr:col>23</xdr:col>
      <xdr:colOff>574451</xdr:colOff>
      <xdr:row>8</xdr:row>
      <xdr:rowOff>156137</xdr:rowOff>
    </xdr:from>
    <xdr:to>
      <xdr:col>24</xdr:col>
      <xdr:colOff>785812</xdr:colOff>
      <xdr:row>12</xdr:row>
      <xdr:rowOff>123379</xdr:rowOff>
    </xdr:to>
    <xdr:pic>
      <xdr:nvPicPr>
        <xdr:cNvPr id="8" name="Imagen 7" descr="Texto&#10;&#10;Descripción generada automáticamente">
          <a:extLst>
            <a:ext uri="{FF2B5EF4-FFF2-40B4-BE49-F238E27FC236}">
              <a16:creationId xmlns:a16="http://schemas.microsoft.com/office/drawing/2014/main" id="{2DE3A33B-DD8A-40A2-B3DB-A15C1B481CBE}"/>
            </a:ext>
          </a:extLst>
        </xdr:cNvPr>
        <xdr:cNvPicPr>
          <a:picLocks noChangeAspect="1"/>
        </xdr:cNvPicPr>
      </xdr:nvPicPr>
      <xdr:blipFill>
        <a:blip xmlns:r="http://schemas.openxmlformats.org/officeDocument/2006/relationships" r:embed="rId7"/>
        <a:stretch>
          <a:fillRect/>
        </a:stretch>
      </xdr:blipFill>
      <xdr:spPr>
        <a:xfrm>
          <a:off x="20005451" y="1751575"/>
          <a:ext cx="1020986" cy="741148"/>
        </a:xfrm>
        <a:prstGeom prst="rect">
          <a:avLst/>
        </a:prstGeom>
      </xdr:spPr>
    </xdr:pic>
    <xdr:clientData/>
  </xdr:twoCellAnchor>
  <xdr:twoCellAnchor editAs="oneCell">
    <xdr:from>
      <xdr:col>33</xdr:col>
      <xdr:colOff>488156</xdr:colOff>
      <xdr:row>8</xdr:row>
      <xdr:rowOff>142875</xdr:rowOff>
    </xdr:from>
    <xdr:to>
      <xdr:col>35</xdr:col>
      <xdr:colOff>202406</xdr:colOff>
      <xdr:row>13</xdr:row>
      <xdr:rowOff>120032</xdr:rowOff>
    </xdr:to>
    <xdr:pic>
      <xdr:nvPicPr>
        <xdr:cNvPr id="13" name="Imagen 12" descr="Logotipo&#10;&#10;Descripción generada automáticamente">
          <a:extLst>
            <a:ext uri="{FF2B5EF4-FFF2-40B4-BE49-F238E27FC236}">
              <a16:creationId xmlns:a16="http://schemas.microsoft.com/office/drawing/2014/main" id="{1FF154AE-5074-4EEE-B1A9-B011C12A78A9}"/>
            </a:ext>
          </a:extLst>
        </xdr:cNvPr>
        <xdr:cNvPicPr>
          <a:picLocks noChangeAspect="1"/>
        </xdr:cNvPicPr>
      </xdr:nvPicPr>
      <xdr:blipFill>
        <a:blip xmlns:r="http://schemas.openxmlformats.org/officeDocument/2006/relationships" r:embed="rId6"/>
        <a:stretch>
          <a:fillRect/>
        </a:stretch>
      </xdr:blipFill>
      <xdr:spPr>
        <a:xfrm>
          <a:off x="27348656" y="1738313"/>
          <a:ext cx="904875" cy="953469"/>
        </a:xfrm>
        <a:prstGeom prst="rect">
          <a:avLst/>
        </a:prstGeom>
      </xdr:spPr>
    </xdr:pic>
    <xdr:clientData/>
  </xdr:twoCellAnchor>
  <xdr:twoCellAnchor editAs="oneCell">
    <xdr:from>
      <xdr:col>35</xdr:col>
      <xdr:colOff>229170</xdr:colOff>
      <xdr:row>9</xdr:row>
      <xdr:rowOff>108512</xdr:rowOff>
    </xdr:from>
    <xdr:to>
      <xdr:col>37</xdr:col>
      <xdr:colOff>83343</xdr:colOff>
      <xdr:row>13</xdr:row>
      <xdr:rowOff>63848</xdr:rowOff>
    </xdr:to>
    <xdr:pic>
      <xdr:nvPicPr>
        <xdr:cNvPr id="14" name="Imagen 13" descr="Texto&#10;&#10;Descripción generada automáticamente">
          <a:extLst>
            <a:ext uri="{FF2B5EF4-FFF2-40B4-BE49-F238E27FC236}">
              <a16:creationId xmlns:a16="http://schemas.microsoft.com/office/drawing/2014/main" id="{BD18CB89-9971-4799-979B-6AB44EEC75F0}"/>
            </a:ext>
          </a:extLst>
        </xdr:cNvPr>
        <xdr:cNvPicPr>
          <a:picLocks noChangeAspect="1"/>
        </xdr:cNvPicPr>
      </xdr:nvPicPr>
      <xdr:blipFill>
        <a:blip xmlns:r="http://schemas.openxmlformats.org/officeDocument/2006/relationships" r:embed="rId7"/>
        <a:stretch>
          <a:fillRect/>
        </a:stretch>
      </xdr:blipFill>
      <xdr:spPr>
        <a:xfrm>
          <a:off x="28280295" y="1894450"/>
          <a:ext cx="1020986" cy="741148"/>
        </a:xfrm>
        <a:prstGeom prst="rect">
          <a:avLst/>
        </a:prstGeom>
      </xdr:spPr>
    </xdr:pic>
    <xdr:clientData/>
  </xdr:twoCellAnchor>
  <xdr:twoCellAnchor editAs="oneCell">
    <xdr:from>
      <xdr:col>46</xdr:col>
      <xdr:colOff>297656</xdr:colOff>
      <xdr:row>4</xdr:row>
      <xdr:rowOff>23813</xdr:rowOff>
    </xdr:from>
    <xdr:to>
      <xdr:col>47</xdr:col>
      <xdr:colOff>392906</xdr:colOff>
      <xdr:row>8</xdr:row>
      <xdr:rowOff>155750</xdr:rowOff>
    </xdr:to>
    <xdr:pic>
      <xdr:nvPicPr>
        <xdr:cNvPr id="16" name="Imagen 15" descr="Logotipo&#10;&#10;Descripción generada automáticamente">
          <a:extLst>
            <a:ext uri="{FF2B5EF4-FFF2-40B4-BE49-F238E27FC236}">
              <a16:creationId xmlns:a16="http://schemas.microsoft.com/office/drawing/2014/main" id="{32D03F6C-B7A9-4A0A-86BD-D9C06A6F363A}"/>
            </a:ext>
          </a:extLst>
        </xdr:cNvPr>
        <xdr:cNvPicPr>
          <a:picLocks noChangeAspect="1"/>
        </xdr:cNvPicPr>
      </xdr:nvPicPr>
      <xdr:blipFill>
        <a:blip xmlns:r="http://schemas.openxmlformats.org/officeDocument/2006/relationships" r:embed="rId6"/>
        <a:stretch>
          <a:fillRect/>
        </a:stretch>
      </xdr:blipFill>
      <xdr:spPr>
        <a:xfrm>
          <a:off x="37349906" y="797719"/>
          <a:ext cx="904875" cy="953469"/>
        </a:xfrm>
        <a:prstGeom prst="rect">
          <a:avLst/>
        </a:prstGeom>
      </xdr:spPr>
    </xdr:pic>
    <xdr:clientData/>
  </xdr:twoCellAnchor>
  <xdr:twoCellAnchor editAs="oneCell">
    <xdr:from>
      <xdr:col>47</xdr:col>
      <xdr:colOff>419670</xdr:colOff>
      <xdr:row>4</xdr:row>
      <xdr:rowOff>179950</xdr:rowOff>
    </xdr:from>
    <xdr:to>
      <xdr:col>48</xdr:col>
      <xdr:colOff>631031</xdr:colOff>
      <xdr:row>8</xdr:row>
      <xdr:rowOff>99566</xdr:rowOff>
    </xdr:to>
    <xdr:pic>
      <xdr:nvPicPr>
        <xdr:cNvPr id="17" name="Imagen 16" descr="Texto&#10;&#10;Descripción generada automáticamente">
          <a:extLst>
            <a:ext uri="{FF2B5EF4-FFF2-40B4-BE49-F238E27FC236}">
              <a16:creationId xmlns:a16="http://schemas.microsoft.com/office/drawing/2014/main" id="{7A72147D-EDC5-49E9-A7D3-DC7CE2272B2F}"/>
            </a:ext>
          </a:extLst>
        </xdr:cNvPr>
        <xdr:cNvPicPr>
          <a:picLocks noChangeAspect="1"/>
        </xdr:cNvPicPr>
      </xdr:nvPicPr>
      <xdr:blipFill>
        <a:blip xmlns:r="http://schemas.openxmlformats.org/officeDocument/2006/relationships" r:embed="rId7"/>
        <a:stretch>
          <a:fillRect/>
        </a:stretch>
      </xdr:blipFill>
      <xdr:spPr>
        <a:xfrm>
          <a:off x="38281545" y="953856"/>
          <a:ext cx="1020986" cy="741148"/>
        </a:xfrm>
        <a:prstGeom prst="rect">
          <a:avLst/>
        </a:prstGeom>
      </xdr:spPr>
    </xdr:pic>
    <xdr:clientData/>
  </xdr:twoCellAnchor>
  <xdr:twoCellAnchor editAs="oneCell">
    <xdr:from>
      <xdr:col>57</xdr:col>
      <xdr:colOff>690562</xdr:colOff>
      <xdr:row>4</xdr:row>
      <xdr:rowOff>59531</xdr:rowOff>
    </xdr:from>
    <xdr:to>
      <xdr:col>59</xdr:col>
      <xdr:colOff>381000</xdr:colOff>
      <xdr:row>9</xdr:row>
      <xdr:rowOff>968</xdr:rowOff>
    </xdr:to>
    <xdr:pic>
      <xdr:nvPicPr>
        <xdr:cNvPr id="22" name="Imagen 21" descr="Logotipo&#10;&#10;Descripción generada automáticamente">
          <a:extLst>
            <a:ext uri="{FF2B5EF4-FFF2-40B4-BE49-F238E27FC236}">
              <a16:creationId xmlns:a16="http://schemas.microsoft.com/office/drawing/2014/main" id="{0EC3D6EE-DFDD-41CD-9FAF-F1AB02EFF14A}"/>
            </a:ext>
          </a:extLst>
        </xdr:cNvPr>
        <xdr:cNvPicPr>
          <a:picLocks noChangeAspect="1"/>
        </xdr:cNvPicPr>
      </xdr:nvPicPr>
      <xdr:blipFill>
        <a:blip xmlns:r="http://schemas.openxmlformats.org/officeDocument/2006/relationships" r:embed="rId6"/>
        <a:stretch>
          <a:fillRect/>
        </a:stretch>
      </xdr:blipFill>
      <xdr:spPr>
        <a:xfrm>
          <a:off x="46291500" y="833437"/>
          <a:ext cx="904875" cy="953469"/>
        </a:xfrm>
        <a:prstGeom prst="rect">
          <a:avLst/>
        </a:prstGeom>
      </xdr:spPr>
    </xdr:pic>
    <xdr:clientData/>
  </xdr:twoCellAnchor>
  <xdr:twoCellAnchor editAs="oneCell">
    <xdr:from>
      <xdr:col>59</xdr:col>
      <xdr:colOff>407764</xdr:colOff>
      <xdr:row>5</xdr:row>
      <xdr:rowOff>25168</xdr:rowOff>
    </xdr:from>
    <xdr:to>
      <xdr:col>61</xdr:col>
      <xdr:colOff>119062</xdr:colOff>
      <xdr:row>8</xdr:row>
      <xdr:rowOff>135284</xdr:rowOff>
    </xdr:to>
    <xdr:pic>
      <xdr:nvPicPr>
        <xdr:cNvPr id="23" name="Imagen 22" descr="Texto&#10;&#10;Descripción generada automáticamente">
          <a:extLst>
            <a:ext uri="{FF2B5EF4-FFF2-40B4-BE49-F238E27FC236}">
              <a16:creationId xmlns:a16="http://schemas.microsoft.com/office/drawing/2014/main" id="{946F4542-90EE-4960-86BA-B9B4B3BC62E5}"/>
            </a:ext>
          </a:extLst>
        </xdr:cNvPr>
        <xdr:cNvPicPr>
          <a:picLocks noChangeAspect="1"/>
        </xdr:cNvPicPr>
      </xdr:nvPicPr>
      <xdr:blipFill>
        <a:blip xmlns:r="http://schemas.openxmlformats.org/officeDocument/2006/relationships" r:embed="rId7"/>
        <a:stretch>
          <a:fillRect/>
        </a:stretch>
      </xdr:blipFill>
      <xdr:spPr>
        <a:xfrm>
          <a:off x="47223139" y="989574"/>
          <a:ext cx="1020986" cy="741148"/>
        </a:xfrm>
        <a:prstGeom prst="rect">
          <a:avLst/>
        </a:prstGeom>
      </xdr:spPr>
    </xdr:pic>
    <xdr:clientData/>
  </xdr:twoCellAnchor>
  <xdr:twoCellAnchor editAs="oneCell">
    <xdr:from>
      <xdr:col>69</xdr:col>
      <xdr:colOff>750094</xdr:colOff>
      <xdr:row>0</xdr:row>
      <xdr:rowOff>71438</xdr:rowOff>
    </xdr:from>
    <xdr:to>
      <xdr:col>71</xdr:col>
      <xdr:colOff>488157</xdr:colOff>
      <xdr:row>5</xdr:row>
      <xdr:rowOff>60501</xdr:rowOff>
    </xdr:to>
    <xdr:pic>
      <xdr:nvPicPr>
        <xdr:cNvPr id="24" name="Imagen 23" descr="Logotipo&#10;&#10;Descripción generada automáticamente">
          <a:extLst>
            <a:ext uri="{FF2B5EF4-FFF2-40B4-BE49-F238E27FC236}">
              <a16:creationId xmlns:a16="http://schemas.microsoft.com/office/drawing/2014/main" id="{334DA0DE-5BCF-4842-9DA4-5BAAD52CE0CF}"/>
            </a:ext>
          </a:extLst>
        </xdr:cNvPr>
        <xdr:cNvPicPr>
          <a:picLocks noChangeAspect="1"/>
        </xdr:cNvPicPr>
      </xdr:nvPicPr>
      <xdr:blipFill>
        <a:blip xmlns:r="http://schemas.openxmlformats.org/officeDocument/2006/relationships" r:embed="rId6"/>
        <a:stretch>
          <a:fillRect/>
        </a:stretch>
      </xdr:blipFill>
      <xdr:spPr>
        <a:xfrm>
          <a:off x="55256907" y="71438"/>
          <a:ext cx="904875" cy="953469"/>
        </a:xfrm>
        <a:prstGeom prst="rect">
          <a:avLst/>
        </a:prstGeom>
      </xdr:spPr>
    </xdr:pic>
    <xdr:clientData/>
  </xdr:twoCellAnchor>
  <xdr:twoCellAnchor editAs="oneCell">
    <xdr:from>
      <xdr:col>71</xdr:col>
      <xdr:colOff>514921</xdr:colOff>
      <xdr:row>1</xdr:row>
      <xdr:rowOff>37075</xdr:rowOff>
    </xdr:from>
    <xdr:to>
      <xdr:col>73</xdr:col>
      <xdr:colOff>357188</xdr:colOff>
      <xdr:row>5</xdr:row>
      <xdr:rowOff>4317</xdr:rowOff>
    </xdr:to>
    <xdr:pic>
      <xdr:nvPicPr>
        <xdr:cNvPr id="27" name="Imagen 26" descr="Texto&#10;&#10;Descripción generada automáticamente">
          <a:extLst>
            <a:ext uri="{FF2B5EF4-FFF2-40B4-BE49-F238E27FC236}">
              <a16:creationId xmlns:a16="http://schemas.microsoft.com/office/drawing/2014/main" id="{D10602E0-7994-472C-870B-4B5AB7384B4F}"/>
            </a:ext>
          </a:extLst>
        </xdr:cNvPr>
        <xdr:cNvPicPr>
          <a:picLocks noChangeAspect="1"/>
        </xdr:cNvPicPr>
      </xdr:nvPicPr>
      <xdr:blipFill>
        <a:blip xmlns:r="http://schemas.openxmlformats.org/officeDocument/2006/relationships" r:embed="rId7"/>
        <a:stretch>
          <a:fillRect/>
        </a:stretch>
      </xdr:blipFill>
      <xdr:spPr>
        <a:xfrm>
          <a:off x="56188546" y="227575"/>
          <a:ext cx="1020986" cy="741148"/>
        </a:xfrm>
        <a:prstGeom prst="rect">
          <a:avLst/>
        </a:prstGeom>
      </xdr:spPr>
    </xdr:pic>
    <xdr:clientData/>
  </xdr:twoCellAnchor>
  <xdr:twoCellAnchor editAs="oneCell">
    <xdr:from>
      <xdr:col>82</xdr:col>
      <xdr:colOff>0</xdr:colOff>
      <xdr:row>0</xdr:row>
      <xdr:rowOff>0</xdr:rowOff>
    </xdr:from>
    <xdr:to>
      <xdr:col>83</xdr:col>
      <xdr:colOff>500062</xdr:colOff>
      <xdr:row>4</xdr:row>
      <xdr:rowOff>179563</xdr:rowOff>
    </xdr:to>
    <xdr:pic>
      <xdr:nvPicPr>
        <xdr:cNvPr id="30" name="Imagen 29" descr="Logotipo&#10;&#10;Descripción generada automáticamente">
          <a:extLst>
            <a:ext uri="{FF2B5EF4-FFF2-40B4-BE49-F238E27FC236}">
              <a16:creationId xmlns:a16="http://schemas.microsoft.com/office/drawing/2014/main" id="{7E0026D0-4D37-4D5C-88FF-26680A7D2AA1}"/>
            </a:ext>
          </a:extLst>
        </xdr:cNvPr>
        <xdr:cNvPicPr>
          <a:picLocks noChangeAspect="1"/>
        </xdr:cNvPicPr>
      </xdr:nvPicPr>
      <xdr:blipFill>
        <a:blip xmlns:r="http://schemas.openxmlformats.org/officeDocument/2006/relationships" r:embed="rId6"/>
        <a:stretch>
          <a:fillRect/>
        </a:stretch>
      </xdr:blipFill>
      <xdr:spPr>
        <a:xfrm>
          <a:off x="64008000" y="0"/>
          <a:ext cx="904875" cy="953469"/>
        </a:xfrm>
        <a:prstGeom prst="rect">
          <a:avLst/>
        </a:prstGeom>
      </xdr:spPr>
    </xdr:pic>
    <xdr:clientData/>
  </xdr:twoCellAnchor>
  <xdr:twoCellAnchor editAs="oneCell">
    <xdr:from>
      <xdr:col>83</xdr:col>
      <xdr:colOff>526826</xdr:colOff>
      <xdr:row>0</xdr:row>
      <xdr:rowOff>156137</xdr:rowOff>
    </xdr:from>
    <xdr:to>
      <xdr:col>85</xdr:col>
      <xdr:colOff>285750</xdr:colOff>
      <xdr:row>4</xdr:row>
      <xdr:rowOff>123379</xdr:rowOff>
    </xdr:to>
    <xdr:pic>
      <xdr:nvPicPr>
        <xdr:cNvPr id="31" name="Imagen 30" descr="Texto&#10;&#10;Descripción generada automáticamente">
          <a:extLst>
            <a:ext uri="{FF2B5EF4-FFF2-40B4-BE49-F238E27FC236}">
              <a16:creationId xmlns:a16="http://schemas.microsoft.com/office/drawing/2014/main" id="{7288D141-BC4C-4055-A2F2-EEE111C2A77F}"/>
            </a:ext>
          </a:extLst>
        </xdr:cNvPr>
        <xdr:cNvPicPr>
          <a:picLocks noChangeAspect="1"/>
        </xdr:cNvPicPr>
      </xdr:nvPicPr>
      <xdr:blipFill>
        <a:blip xmlns:r="http://schemas.openxmlformats.org/officeDocument/2006/relationships" r:embed="rId7"/>
        <a:stretch>
          <a:fillRect/>
        </a:stretch>
      </xdr:blipFill>
      <xdr:spPr>
        <a:xfrm>
          <a:off x="64939639" y="156137"/>
          <a:ext cx="1020986" cy="741148"/>
        </a:xfrm>
        <a:prstGeom prst="rect">
          <a:avLst/>
        </a:prstGeom>
      </xdr:spPr>
    </xdr:pic>
    <xdr:clientData/>
  </xdr:twoCellAnchor>
  <xdr:twoCellAnchor editAs="oneCell">
    <xdr:from>
      <xdr:col>93</xdr:col>
      <xdr:colOff>509587</xdr:colOff>
      <xdr:row>0</xdr:row>
      <xdr:rowOff>176212</xdr:rowOff>
    </xdr:from>
    <xdr:to>
      <xdr:col>95</xdr:col>
      <xdr:colOff>235743</xdr:colOff>
      <xdr:row>5</xdr:row>
      <xdr:rowOff>165275</xdr:rowOff>
    </xdr:to>
    <xdr:pic>
      <xdr:nvPicPr>
        <xdr:cNvPr id="32" name="Imagen 31" descr="Logotipo&#10;&#10;Descripción generada automáticamente">
          <a:extLst>
            <a:ext uri="{FF2B5EF4-FFF2-40B4-BE49-F238E27FC236}">
              <a16:creationId xmlns:a16="http://schemas.microsoft.com/office/drawing/2014/main" id="{E06225FA-C2BA-4F0C-8BC5-9913BE2A37AB}"/>
            </a:ext>
          </a:extLst>
        </xdr:cNvPr>
        <xdr:cNvPicPr>
          <a:picLocks noChangeAspect="1"/>
        </xdr:cNvPicPr>
      </xdr:nvPicPr>
      <xdr:blipFill>
        <a:blip xmlns:r="http://schemas.openxmlformats.org/officeDocument/2006/relationships" r:embed="rId6"/>
        <a:stretch>
          <a:fillRect/>
        </a:stretch>
      </xdr:blipFill>
      <xdr:spPr>
        <a:xfrm>
          <a:off x="72982931" y="176212"/>
          <a:ext cx="904875" cy="953469"/>
        </a:xfrm>
        <a:prstGeom prst="rect">
          <a:avLst/>
        </a:prstGeom>
      </xdr:spPr>
    </xdr:pic>
    <xdr:clientData/>
  </xdr:twoCellAnchor>
  <xdr:twoCellAnchor editAs="oneCell">
    <xdr:from>
      <xdr:col>95</xdr:col>
      <xdr:colOff>262507</xdr:colOff>
      <xdr:row>1</xdr:row>
      <xdr:rowOff>141849</xdr:rowOff>
    </xdr:from>
    <xdr:to>
      <xdr:col>97</xdr:col>
      <xdr:colOff>128587</xdr:colOff>
      <xdr:row>5</xdr:row>
      <xdr:rowOff>109091</xdr:rowOff>
    </xdr:to>
    <xdr:pic>
      <xdr:nvPicPr>
        <xdr:cNvPr id="33" name="Imagen 32" descr="Texto&#10;&#10;Descripción generada automáticamente">
          <a:extLst>
            <a:ext uri="{FF2B5EF4-FFF2-40B4-BE49-F238E27FC236}">
              <a16:creationId xmlns:a16="http://schemas.microsoft.com/office/drawing/2014/main" id="{1BDB7FB2-DE5B-4107-BCFA-BC571D19E4BC}"/>
            </a:ext>
          </a:extLst>
        </xdr:cNvPr>
        <xdr:cNvPicPr>
          <a:picLocks noChangeAspect="1"/>
        </xdr:cNvPicPr>
      </xdr:nvPicPr>
      <xdr:blipFill>
        <a:blip xmlns:r="http://schemas.openxmlformats.org/officeDocument/2006/relationships" r:embed="rId7"/>
        <a:stretch>
          <a:fillRect/>
        </a:stretch>
      </xdr:blipFill>
      <xdr:spPr>
        <a:xfrm>
          <a:off x="73914570" y="332349"/>
          <a:ext cx="1020986" cy="741148"/>
        </a:xfrm>
        <a:prstGeom prst="rect">
          <a:avLst/>
        </a:prstGeom>
      </xdr:spPr>
    </xdr:pic>
    <xdr:clientData/>
  </xdr:twoCellAnchor>
  <xdr:twoCellAnchor editAs="oneCell">
    <xdr:from>
      <xdr:col>105</xdr:col>
      <xdr:colOff>440531</xdr:colOff>
      <xdr:row>0</xdr:row>
      <xdr:rowOff>166687</xdr:rowOff>
    </xdr:from>
    <xdr:to>
      <xdr:col>107</xdr:col>
      <xdr:colOff>71437</xdr:colOff>
      <xdr:row>5</xdr:row>
      <xdr:rowOff>155750</xdr:rowOff>
    </xdr:to>
    <xdr:pic>
      <xdr:nvPicPr>
        <xdr:cNvPr id="34" name="Imagen 33" descr="Logotipo&#10;&#10;Descripción generada automáticamente">
          <a:extLst>
            <a:ext uri="{FF2B5EF4-FFF2-40B4-BE49-F238E27FC236}">
              <a16:creationId xmlns:a16="http://schemas.microsoft.com/office/drawing/2014/main" id="{1EF993A6-D4CF-42EA-9254-D467DA555FC4}"/>
            </a:ext>
          </a:extLst>
        </xdr:cNvPr>
        <xdr:cNvPicPr>
          <a:picLocks noChangeAspect="1"/>
        </xdr:cNvPicPr>
      </xdr:nvPicPr>
      <xdr:blipFill>
        <a:blip xmlns:r="http://schemas.openxmlformats.org/officeDocument/2006/relationships" r:embed="rId6"/>
        <a:stretch>
          <a:fillRect/>
        </a:stretch>
      </xdr:blipFill>
      <xdr:spPr>
        <a:xfrm>
          <a:off x="82593656" y="166687"/>
          <a:ext cx="904875" cy="953469"/>
        </a:xfrm>
        <a:prstGeom prst="rect">
          <a:avLst/>
        </a:prstGeom>
      </xdr:spPr>
    </xdr:pic>
    <xdr:clientData/>
  </xdr:twoCellAnchor>
  <xdr:twoCellAnchor editAs="oneCell">
    <xdr:from>
      <xdr:col>107</xdr:col>
      <xdr:colOff>98201</xdr:colOff>
      <xdr:row>1</xdr:row>
      <xdr:rowOff>132324</xdr:rowOff>
    </xdr:from>
    <xdr:to>
      <xdr:col>108</xdr:col>
      <xdr:colOff>309562</xdr:colOff>
      <xdr:row>5</xdr:row>
      <xdr:rowOff>99566</xdr:rowOff>
    </xdr:to>
    <xdr:pic>
      <xdr:nvPicPr>
        <xdr:cNvPr id="35" name="Imagen 34" descr="Texto&#10;&#10;Descripción generada automáticamente">
          <a:extLst>
            <a:ext uri="{FF2B5EF4-FFF2-40B4-BE49-F238E27FC236}">
              <a16:creationId xmlns:a16="http://schemas.microsoft.com/office/drawing/2014/main" id="{1D15AC5E-0325-4756-82D3-453706CFED9A}"/>
            </a:ext>
          </a:extLst>
        </xdr:cNvPr>
        <xdr:cNvPicPr>
          <a:picLocks noChangeAspect="1"/>
        </xdr:cNvPicPr>
      </xdr:nvPicPr>
      <xdr:blipFill>
        <a:blip xmlns:r="http://schemas.openxmlformats.org/officeDocument/2006/relationships" r:embed="rId7"/>
        <a:stretch>
          <a:fillRect/>
        </a:stretch>
      </xdr:blipFill>
      <xdr:spPr>
        <a:xfrm>
          <a:off x="83525295" y="322824"/>
          <a:ext cx="1020986" cy="74114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7</xdr:col>
      <xdr:colOff>38100</xdr:colOff>
      <xdr:row>0</xdr:row>
      <xdr:rowOff>57150</xdr:rowOff>
    </xdr:from>
    <xdr:to>
      <xdr:col>8</xdr:col>
      <xdr:colOff>381000</xdr:colOff>
      <xdr:row>6</xdr:row>
      <xdr:rowOff>19050</xdr:rowOff>
    </xdr:to>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FFF1A507-E081-4299-ADF5-D00CC26F84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82050" y="5715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57150</xdr:colOff>
      <xdr:row>4</xdr:row>
      <xdr:rowOff>95248</xdr:rowOff>
    </xdr:from>
    <xdr:to>
      <xdr:col>8</xdr:col>
      <xdr:colOff>400050</xdr:colOff>
      <xdr:row>5</xdr:row>
      <xdr:rowOff>180973</xdr:rowOff>
    </xdr:to>
    <xdr:sp macro="" textlink="">
      <xdr:nvSpPr>
        <xdr:cNvPr id="5" name="CuadroTexto 4">
          <a:extLst>
            <a:ext uri="{FF2B5EF4-FFF2-40B4-BE49-F238E27FC236}">
              <a16:creationId xmlns:a16="http://schemas.microsoft.com/office/drawing/2014/main" id="{AC7965CE-B29C-4738-9D24-B6B528CE8C7B}"/>
            </a:ext>
          </a:extLst>
        </xdr:cNvPr>
        <xdr:cNvSpPr txBox="1"/>
      </xdr:nvSpPr>
      <xdr:spPr>
        <a:xfrm>
          <a:off x="8801100" y="85724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0</xdr:colOff>
      <xdr:row>0</xdr:row>
      <xdr:rowOff>30726</xdr:rowOff>
    </xdr:from>
    <xdr:to>
      <xdr:col>0</xdr:col>
      <xdr:colOff>991435</xdr:colOff>
      <xdr:row>5</xdr:row>
      <xdr:rowOff>184355</xdr:rowOff>
    </xdr:to>
    <xdr:pic>
      <xdr:nvPicPr>
        <xdr:cNvPr id="2" name="Imagen 1" descr="Logotipo&#10;&#10;Descripción generada automáticamente">
          <a:extLst>
            <a:ext uri="{FF2B5EF4-FFF2-40B4-BE49-F238E27FC236}">
              <a16:creationId xmlns:a16="http://schemas.microsoft.com/office/drawing/2014/main" id="{AF1D2E3D-0250-4789-9D18-0154878CEA15}"/>
            </a:ext>
          </a:extLst>
        </xdr:cNvPr>
        <xdr:cNvPicPr>
          <a:picLocks noChangeAspect="1"/>
        </xdr:cNvPicPr>
      </xdr:nvPicPr>
      <xdr:blipFill>
        <a:blip xmlns:r="http://schemas.openxmlformats.org/officeDocument/2006/relationships" r:embed="rId3"/>
        <a:stretch>
          <a:fillRect/>
        </a:stretch>
      </xdr:blipFill>
      <xdr:spPr>
        <a:xfrm>
          <a:off x="0" y="30726"/>
          <a:ext cx="991435" cy="1126613"/>
        </a:xfrm>
        <a:prstGeom prst="rect">
          <a:avLst/>
        </a:prstGeom>
      </xdr:spPr>
    </xdr:pic>
    <xdr:clientData/>
  </xdr:twoCellAnchor>
  <xdr:twoCellAnchor editAs="oneCell">
    <xdr:from>
      <xdr:col>0</xdr:col>
      <xdr:colOff>931639</xdr:colOff>
      <xdr:row>0</xdr:row>
      <xdr:rowOff>40968</xdr:rowOff>
    </xdr:from>
    <xdr:to>
      <xdr:col>1</xdr:col>
      <xdr:colOff>829597</xdr:colOff>
      <xdr:row>5</xdr:row>
      <xdr:rowOff>153629</xdr:rowOff>
    </xdr:to>
    <xdr:pic>
      <xdr:nvPicPr>
        <xdr:cNvPr id="6" name="Imagen 5" descr="Texto&#10;&#10;Descripción generada automáticamente">
          <a:extLst>
            <a:ext uri="{FF2B5EF4-FFF2-40B4-BE49-F238E27FC236}">
              <a16:creationId xmlns:a16="http://schemas.microsoft.com/office/drawing/2014/main" id="{02663C03-7DC3-41D7-B0CE-AA8F7493A589}"/>
            </a:ext>
          </a:extLst>
        </xdr:cNvPr>
        <xdr:cNvPicPr>
          <a:picLocks noChangeAspect="1"/>
        </xdr:cNvPicPr>
      </xdr:nvPicPr>
      <xdr:blipFill>
        <a:blip xmlns:r="http://schemas.openxmlformats.org/officeDocument/2006/relationships" r:embed="rId4"/>
        <a:stretch>
          <a:fillRect/>
        </a:stretch>
      </xdr:blipFill>
      <xdr:spPr>
        <a:xfrm>
          <a:off x="931639" y="40968"/>
          <a:ext cx="1096264" cy="10856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maria_ramirez_sedtolima_gov_co/Documents/A&#209;O%202023/D01-01/COMPARATIVO%20HUILA%20TOLI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grafico"/>
    </sheetNames>
    <sheetDataSet>
      <sheetData sheetId="0"/>
      <sheetData sheetId="1">
        <row r="14">
          <cell r="C14" t="str">
            <v>LECTURA CRITICA</v>
          </cell>
          <cell r="D14" t="str">
            <v>MATEMATICAS</v>
          </cell>
          <cell r="E14" t="str">
            <v>C.SOCIALES</v>
          </cell>
          <cell r="F14" t="str">
            <v>C, NATURALES</v>
          </cell>
          <cell r="G14" t="str">
            <v>INGLES</v>
          </cell>
        </row>
        <row r="15">
          <cell r="B15"/>
          <cell r="C15" t="str">
            <v/>
          </cell>
          <cell r="D15" t="str">
            <v/>
          </cell>
          <cell r="E15" t="str">
            <v/>
          </cell>
          <cell r="F15" t="str">
            <v/>
          </cell>
          <cell r="G15" t="str">
            <v/>
          </cell>
        </row>
        <row r="16">
          <cell r="B16" t="str">
            <v>COLOMBIA</v>
          </cell>
          <cell r="C16">
            <v>54</v>
          </cell>
          <cell r="D16">
            <v>52</v>
          </cell>
          <cell r="E16">
            <v>48</v>
          </cell>
          <cell r="F16">
            <v>50</v>
          </cell>
          <cell r="G16">
            <v>51</v>
          </cell>
        </row>
        <row r="17">
          <cell r="B17" t="str">
            <v>TOLIMA</v>
          </cell>
          <cell r="C17">
            <v>50</v>
          </cell>
          <cell r="D17">
            <v>48</v>
          </cell>
          <cell r="E17">
            <v>45</v>
          </cell>
          <cell r="F17">
            <v>47</v>
          </cell>
          <cell r="G17">
            <v>46</v>
          </cell>
        </row>
        <row r="18">
          <cell r="B18" t="str">
            <v>HUILA</v>
          </cell>
          <cell r="C18">
            <v>52</v>
          </cell>
          <cell r="D18">
            <v>52</v>
          </cell>
          <cell r="E18">
            <v>48</v>
          </cell>
          <cell r="F18">
            <v>50</v>
          </cell>
          <cell r="G18">
            <v>48</v>
          </cell>
        </row>
        <row r="19">
          <cell r="B19" t="str">
            <v>QUINDIO</v>
          </cell>
          <cell r="C19">
            <v>54</v>
          </cell>
          <cell r="D19">
            <v>53</v>
          </cell>
          <cell r="E19">
            <v>49</v>
          </cell>
          <cell r="F19">
            <v>50</v>
          </cell>
          <cell r="G19">
            <v>52</v>
          </cell>
        </row>
        <row r="20">
          <cell r="B20" t="str">
            <v>VALLE DEL ACUCA</v>
          </cell>
          <cell r="C20">
            <v>52</v>
          </cell>
          <cell r="D20">
            <v>50</v>
          </cell>
          <cell r="E20">
            <v>47</v>
          </cell>
          <cell r="F20">
            <v>48</v>
          </cell>
          <cell r="G20">
            <v>48</v>
          </cell>
        </row>
        <row r="21">
          <cell r="B21" t="str">
            <v>CAUCA</v>
          </cell>
          <cell r="C21">
            <v>47</v>
          </cell>
          <cell r="D21">
            <v>45</v>
          </cell>
          <cell r="E21">
            <v>42</v>
          </cell>
          <cell r="F21">
            <v>45</v>
          </cell>
          <cell r="G21">
            <v>43</v>
          </cell>
        </row>
        <row r="22">
          <cell r="B22" t="str">
            <v>SANTANDER</v>
          </cell>
          <cell r="C22">
            <v>54</v>
          </cell>
          <cell r="D22">
            <v>54</v>
          </cell>
          <cell r="E22">
            <v>49</v>
          </cell>
          <cell r="F22">
            <v>51</v>
          </cell>
          <cell r="G22">
            <v>50</v>
          </cell>
        </row>
        <row r="23">
          <cell r="B23" t="str">
            <v>BOYACA</v>
          </cell>
          <cell r="C23">
            <v>54</v>
          </cell>
          <cell r="D23">
            <v>54</v>
          </cell>
          <cell r="E23">
            <v>49</v>
          </cell>
          <cell r="F23">
            <v>51</v>
          </cell>
          <cell r="G23">
            <v>50</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7.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8.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9.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7.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3D6F-DAF6-423B-BE26-36B4D3E6B3CC}">
  <sheetPr>
    <tabColor theme="8" tint="0.79998168889431442"/>
  </sheetPr>
  <dimension ref="A1:P36"/>
  <sheetViews>
    <sheetView tabSelected="1" zoomScale="96" zoomScaleNormal="96" workbookViewId="0">
      <selection activeCell="S22" sqref="S22"/>
    </sheetView>
  </sheetViews>
  <sheetFormatPr baseColWidth="10" defaultColWidth="11.42578125" defaultRowHeight="15"/>
  <cols>
    <col min="1" max="16384" width="11.42578125" style="125"/>
  </cols>
  <sheetData>
    <row r="1" spans="1:16">
      <c r="A1" s="122"/>
      <c r="B1" s="123"/>
      <c r="C1" s="123"/>
      <c r="D1" s="123"/>
      <c r="E1" s="123"/>
      <c r="F1" s="123"/>
      <c r="G1" s="123"/>
      <c r="H1" s="123"/>
      <c r="I1" s="123"/>
      <c r="J1" s="123"/>
      <c r="K1" s="123"/>
      <c r="L1" s="123"/>
      <c r="M1" s="123"/>
      <c r="N1" s="123"/>
      <c r="O1" s="123"/>
      <c r="P1" s="124"/>
    </row>
    <row r="2" spans="1:16">
      <c r="A2" s="126"/>
      <c r="P2" s="127"/>
    </row>
    <row r="3" spans="1:16">
      <c r="A3" s="126"/>
      <c r="P3" s="127"/>
    </row>
    <row r="4" spans="1:16" ht="21">
      <c r="A4" s="609"/>
      <c r="B4" s="610"/>
      <c r="C4" s="610"/>
      <c r="D4" s="610"/>
      <c r="E4" s="610"/>
      <c r="F4" s="610"/>
      <c r="G4" s="610"/>
      <c r="H4" s="610"/>
      <c r="I4" s="610"/>
      <c r="J4" s="610"/>
      <c r="K4" s="610"/>
      <c r="L4" s="610"/>
      <c r="M4" s="610"/>
      <c r="P4" s="127"/>
    </row>
    <row r="5" spans="1:16" ht="18.75">
      <c r="A5" s="611"/>
      <c r="B5" s="612"/>
      <c r="C5" s="612"/>
      <c r="D5" s="612"/>
      <c r="E5" s="612"/>
      <c r="F5" s="612"/>
      <c r="G5" s="612"/>
      <c r="H5" s="612"/>
      <c r="I5" s="612"/>
      <c r="J5" s="612"/>
      <c r="K5" s="612"/>
      <c r="L5" s="612"/>
      <c r="M5" s="612"/>
      <c r="N5" s="553"/>
      <c r="O5" s="553"/>
      <c r="P5" s="128"/>
    </row>
    <row r="6" spans="1:16" ht="18.75">
      <c r="A6" s="611"/>
      <c r="B6" s="612"/>
      <c r="C6" s="612"/>
      <c r="D6" s="612"/>
      <c r="E6" s="612"/>
      <c r="F6" s="612"/>
      <c r="G6" s="612"/>
      <c r="H6" s="612"/>
      <c r="I6" s="612"/>
      <c r="J6" s="612"/>
      <c r="K6" s="612"/>
      <c r="L6" s="612"/>
      <c r="M6" s="612"/>
      <c r="N6" s="553"/>
      <c r="O6" s="553"/>
      <c r="P6" s="128"/>
    </row>
    <row r="7" spans="1:16">
      <c r="A7" s="616"/>
      <c r="B7" s="616"/>
      <c r="C7" s="553"/>
      <c r="D7" s="553"/>
      <c r="E7" s="553"/>
      <c r="F7" s="553"/>
      <c r="G7" s="553"/>
      <c r="H7" s="553"/>
      <c r="I7" s="553"/>
      <c r="J7" s="553"/>
      <c r="K7" s="553"/>
      <c r="L7" s="553"/>
      <c r="M7" s="553"/>
      <c r="N7" s="553"/>
      <c r="O7" s="553"/>
      <c r="P7" s="128"/>
    </row>
    <row r="8" spans="1:16">
      <c r="A8" s="129"/>
      <c r="B8" s="553"/>
      <c r="C8" s="553"/>
      <c r="D8" s="553"/>
      <c r="E8" s="553"/>
      <c r="F8" s="553"/>
      <c r="G8" s="553"/>
      <c r="H8" s="553"/>
      <c r="I8" s="553"/>
      <c r="J8" s="553"/>
      <c r="K8" s="553"/>
      <c r="L8" s="553"/>
      <c r="M8" s="553"/>
      <c r="P8" s="128"/>
    </row>
    <row r="9" spans="1:16">
      <c r="A9" s="126"/>
      <c r="P9" s="127"/>
    </row>
    <row r="10" spans="1:16">
      <c r="A10" s="126"/>
      <c r="B10" s="553"/>
      <c r="C10" s="553"/>
      <c r="D10" s="553"/>
      <c r="E10" s="553"/>
      <c r="F10" s="553"/>
      <c r="G10" s="553"/>
      <c r="H10" s="553"/>
      <c r="I10" s="553"/>
      <c r="J10" s="553"/>
      <c r="K10" s="553"/>
      <c r="L10" s="553"/>
      <c r="M10" s="553"/>
      <c r="N10" s="553"/>
      <c r="O10" s="553"/>
      <c r="P10" s="128"/>
    </row>
    <row r="11" spans="1:16">
      <c r="A11" s="129"/>
      <c r="B11" s="553"/>
      <c r="C11" s="553"/>
      <c r="D11" s="553"/>
      <c r="E11" s="553"/>
      <c r="F11" s="553"/>
      <c r="K11" s="553"/>
      <c r="L11" s="553"/>
      <c r="M11" s="553"/>
      <c r="N11" s="553"/>
      <c r="O11" s="553"/>
      <c r="P11" s="128"/>
    </row>
    <row r="12" spans="1:16">
      <c r="A12" s="129"/>
      <c r="B12" s="553"/>
      <c r="C12" s="553"/>
      <c r="D12" s="553"/>
      <c r="E12" s="553"/>
      <c r="F12" s="553"/>
      <c r="G12" s="553"/>
      <c r="H12" s="553"/>
      <c r="I12" s="553"/>
      <c r="J12" s="553"/>
      <c r="K12" s="553"/>
      <c r="L12" s="553"/>
      <c r="M12" s="553"/>
      <c r="N12" s="553"/>
      <c r="O12" s="553"/>
      <c r="P12" s="128"/>
    </row>
    <row r="13" spans="1:16">
      <c r="A13" s="126"/>
      <c r="P13" s="127"/>
    </row>
    <row r="14" spans="1:16">
      <c r="A14" s="126"/>
      <c r="P14" s="127"/>
    </row>
    <row r="15" spans="1:16">
      <c r="A15" s="126"/>
      <c r="P15" s="127"/>
    </row>
    <row r="16" spans="1:16">
      <c r="A16" s="126"/>
      <c r="P16" s="127"/>
    </row>
    <row r="17" spans="1:16">
      <c r="A17" s="126"/>
      <c r="P17" s="127"/>
    </row>
    <row r="18" spans="1:16">
      <c r="A18" s="126"/>
      <c r="P18" s="127"/>
    </row>
    <row r="19" spans="1:16">
      <c r="A19" s="126"/>
      <c r="P19" s="127"/>
    </row>
    <row r="20" spans="1:16" ht="28.5" customHeight="1">
      <c r="A20" s="613"/>
      <c r="B20" s="614"/>
      <c r="C20" s="614"/>
      <c r="D20" s="614"/>
      <c r="E20" s="614"/>
      <c r="F20" s="614"/>
      <c r="G20" s="614"/>
      <c r="H20" s="614"/>
      <c r="I20" s="614"/>
      <c r="J20" s="614"/>
      <c r="K20" s="614"/>
      <c r="L20" s="614"/>
      <c r="M20" s="614"/>
      <c r="N20" s="614"/>
      <c r="O20" s="614"/>
      <c r="P20" s="615"/>
    </row>
    <row r="21" spans="1:16">
      <c r="A21" s="126"/>
      <c r="P21" s="127"/>
    </row>
    <row r="22" spans="1:16">
      <c r="A22" s="126"/>
      <c r="P22" s="127"/>
    </row>
    <row r="23" spans="1:16">
      <c r="A23" s="126"/>
      <c r="P23" s="127"/>
    </row>
    <row r="24" spans="1:16">
      <c r="A24" s="126"/>
      <c r="P24" s="127"/>
    </row>
    <row r="25" spans="1:16">
      <c r="A25" s="126"/>
      <c r="P25" s="127"/>
    </row>
    <row r="26" spans="1:16">
      <c r="A26" s="126"/>
      <c r="B26" s="553"/>
      <c r="P26" s="127"/>
    </row>
    <row r="27" spans="1:16">
      <c r="A27" s="126"/>
      <c r="P27" s="127"/>
    </row>
    <row r="28" spans="1:16">
      <c r="A28" s="126"/>
      <c r="H28" s="553"/>
      <c r="I28" s="553"/>
      <c r="J28" s="553"/>
      <c r="P28" s="127"/>
    </row>
    <row r="29" spans="1:16">
      <c r="A29" s="126"/>
      <c r="P29" s="127"/>
    </row>
    <row r="30" spans="1:16">
      <c r="A30" s="126"/>
      <c r="P30" s="127"/>
    </row>
    <row r="31" spans="1:16">
      <c r="A31" s="126"/>
      <c r="P31" s="127"/>
    </row>
    <row r="32" spans="1:16">
      <c r="A32" s="126"/>
      <c r="P32" s="127"/>
    </row>
    <row r="33" spans="1:16">
      <c r="A33" s="126"/>
      <c r="P33" s="127"/>
    </row>
    <row r="34" spans="1:16">
      <c r="A34" s="126"/>
      <c r="P34" s="127"/>
    </row>
    <row r="35" spans="1:16">
      <c r="A35" s="126"/>
      <c r="P35" s="127"/>
    </row>
    <row r="36" spans="1:16" ht="15.75" thickBot="1">
      <c r="A36" s="130"/>
      <c r="B36" s="131"/>
      <c r="C36" s="131"/>
      <c r="D36" s="131"/>
      <c r="E36" s="131"/>
      <c r="F36" s="131"/>
      <c r="G36" s="131"/>
      <c r="H36" s="131"/>
      <c r="I36" s="131"/>
      <c r="J36" s="131"/>
      <c r="K36" s="131"/>
      <c r="L36" s="131"/>
      <c r="M36" s="131"/>
      <c r="N36" s="131"/>
      <c r="O36" s="131"/>
      <c r="P36" s="132"/>
    </row>
  </sheetData>
  <mergeCells count="5">
    <mergeCell ref="A4:M4"/>
    <mergeCell ref="A5:M5"/>
    <mergeCell ref="A6:M6"/>
    <mergeCell ref="A20:P20"/>
    <mergeCell ref="A7:B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E7E22-56FA-41B8-9B4D-7645B747C55C}">
  <sheetPr>
    <tabColor theme="8" tint="0.59999389629810485"/>
  </sheetPr>
  <dimension ref="A1:K20"/>
  <sheetViews>
    <sheetView workbookViewId="0">
      <selection sqref="A1:G1"/>
    </sheetView>
  </sheetViews>
  <sheetFormatPr baseColWidth="10" defaultColWidth="11.42578125" defaultRowHeight="15"/>
  <cols>
    <col min="1" max="1" width="19.5703125" style="4" customWidth="1"/>
    <col min="2" max="2" width="16.7109375" style="4" customWidth="1"/>
    <col min="3" max="5" width="17.7109375" style="4" customWidth="1"/>
    <col min="6" max="6" width="19.28515625" style="4" customWidth="1"/>
    <col min="7" max="7" width="15.85546875" style="4" customWidth="1"/>
    <col min="8" max="8" width="18.42578125" style="4" customWidth="1"/>
    <col min="9" max="9" width="19.28515625" style="4" customWidth="1"/>
    <col min="10" max="16384" width="11.42578125" style="4"/>
  </cols>
  <sheetData>
    <row r="1" spans="1:11" ht="15" customHeight="1">
      <c r="A1" s="626"/>
      <c r="B1" s="626"/>
      <c r="C1" s="626"/>
      <c r="D1" s="626"/>
      <c r="E1" s="626"/>
      <c r="F1" s="626"/>
      <c r="G1" s="626"/>
      <c r="H1" s="627"/>
      <c r="I1" s="627"/>
    </row>
    <row r="2" spans="1:11" ht="15" customHeight="1">
      <c r="A2" s="627"/>
      <c r="B2" s="627"/>
      <c r="C2" s="627"/>
      <c r="D2" s="627"/>
      <c r="E2" s="627"/>
      <c r="F2" s="627"/>
      <c r="G2" s="627"/>
      <c r="H2" s="627"/>
      <c r="I2" s="627"/>
    </row>
    <row r="3" spans="1:11" ht="15" customHeight="1">
      <c r="A3" s="627"/>
      <c r="B3" s="627"/>
      <c r="C3" s="627"/>
      <c r="D3" s="627"/>
      <c r="E3" s="627"/>
      <c r="F3" s="627"/>
      <c r="G3" s="627"/>
      <c r="H3" s="627"/>
      <c r="I3" s="627"/>
    </row>
    <row r="4" spans="1:11" ht="18.75" customHeight="1">
      <c r="A4" s="630" t="s">
        <v>2</v>
      </c>
      <c r="B4" s="630"/>
      <c r="C4" s="630"/>
      <c r="D4" s="630"/>
      <c r="E4" s="630"/>
      <c r="F4" s="630"/>
      <c r="G4" s="630"/>
      <c r="H4" s="630"/>
      <c r="I4" s="630"/>
    </row>
    <row r="5" spans="1:11" ht="15" customHeight="1">
      <c r="A5" s="628"/>
      <c r="B5" s="628"/>
      <c r="C5" s="628"/>
      <c r="D5" s="628"/>
      <c r="E5" s="628"/>
      <c r="F5" s="628"/>
      <c r="G5" s="628"/>
      <c r="H5" s="628"/>
      <c r="I5" s="628"/>
    </row>
    <row r="6" spans="1:11" ht="15" customHeight="1" thickBot="1">
      <c r="A6" s="629"/>
      <c r="B6" s="629"/>
      <c r="C6" s="629"/>
      <c r="D6" s="629"/>
      <c r="E6" s="629"/>
      <c r="F6" s="629"/>
      <c r="G6" s="629"/>
      <c r="H6" s="629"/>
      <c r="I6" s="629"/>
    </row>
    <row r="7" spans="1:11" ht="15" customHeight="1">
      <c r="A7" s="617" t="s">
        <v>3</v>
      </c>
      <c r="B7" s="618"/>
      <c r="C7" s="618"/>
      <c r="D7" s="618"/>
      <c r="E7" s="618"/>
      <c r="F7" s="618"/>
      <c r="G7" s="618"/>
      <c r="H7" s="618"/>
      <c r="I7" s="619"/>
    </row>
    <row r="8" spans="1:11" ht="15" customHeight="1">
      <c r="A8" s="620"/>
      <c r="B8" s="621"/>
      <c r="C8" s="621"/>
      <c r="D8" s="621"/>
      <c r="E8" s="621"/>
      <c r="F8" s="621"/>
      <c r="G8" s="621"/>
      <c r="H8" s="621"/>
      <c r="I8" s="622"/>
    </row>
    <row r="9" spans="1:11" ht="15" customHeight="1">
      <c r="A9" s="620"/>
      <c r="B9" s="621"/>
      <c r="C9" s="621"/>
      <c r="D9" s="621"/>
      <c r="E9" s="621"/>
      <c r="F9" s="621"/>
      <c r="G9" s="621"/>
      <c r="H9" s="621"/>
      <c r="I9" s="622"/>
      <c r="K9"/>
    </row>
    <row r="10" spans="1:11" ht="15" customHeight="1">
      <c r="A10" s="620"/>
      <c r="B10" s="621"/>
      <c r="C10" s="621"/>
      <c r="D10" s="621"/>
      <c r="E10" s="621"/>
      <c r="F10" s="621"/>
      <c r="G10" s="621"/>
      <c r="H10" s="621"/>
      <c r="I10" s="622"/>
    </row>
    <row r="11" spans="1:11" ht="15" customHeight="1">
      <c r="A11" s="620"/>
      <c r="B11" s="621"/>
      <c r="C11" s="621"/>
      <c r="D11" s="621"/>
      <c r="E11" s="621"/>
      <c r="F11" s="621"/>
      <c r="G11" s="621"/>
      <c r="H11" s="621"/>
      <c r="I11" s="622"/>
    </row>
    <row r="12" spans="1:11" ht="48" customHeight="1">
      <c r="A12" s="620"/>
      <c r="B12" s="621"/>
      <c r="C12" s="621"/>
      <c r="D12" s="621"/>
      <c r="E12" s="621"/>
      <c r="F12" s="621"/>
      <c r="G12" s="621"/>
      <c r="H12" s="621"/>
      <c r="I12" s="622"/>
    </row>
    <row r="13" spans="1:11" ht="48" customHeight="1">
      <c r="A13" s="620"/>
      <c r="B13" s="621"/>
      <c r="C13" s="621"/>
      <c r="D13" s="621"/>
      <c r="E13" s="621"/>
      <c r="F13" s="621"/>
      <c r="G13" s="621"/>
      <c r="H13" s="621"/>
      <c r="I13" s="622"/>
    </row>
    <row r="14" spans="1:11" ht="48" customHeight="1">
      <c r="A14" s="620"/>
      <c r="B14" s="621"/>
      <c r="C14" s="621"/>
      <c r="D14" s="621"/>
      <c r="E14" s="621"/>
      <c r="F14" s="621"/>
      <c r="G14" s="621"/>
      <c r="H14" s="621"/>
      <c r="I14" s="622"/>
    </row>
    <row r="15" spans="1:11" ht="48" customHeight="1">
      <c r="A15" s="620"/>
      <c r="B15" s="621"/>
      <c r="C15" s="621"/>
      <c r="D15" s="621"/>
      <c r="E15" s="621"/>
      <c r="F15" s="621"/>
      <c r="G15" s="621"/>
      <c r="H15" s="621"/>
      <c r="I15" s="622"/>
    </row>
    <row r="16" spans="1:11" ht="48" customHeight="1">
      <c r="A16" s="620"/>
      <c r="B16" s="621"/>
      <c r="C16" s="621"/>
      <c r="D16" s="621"/>
      <c r="E16" s="621"/>
      <c r="F16" s="621"/>
      <c r="G16" s="621"/>
      <c r="H16" s="621"/>
      <c r="I16" s="622"/>
    </row>
    <row r="17" spans="1:9" ht="48" customHeight="1">
      <c r="A17" s="620"/>
      <c r="B17" s="621"/>
      <c r="C17" s="621"/>
      <c r="D17" s="621"/>
      <c r="E17" s="621"/>
      <c r="F17" s="621"/>
      <c r="G17" s="621"/>
      <c r="H17" s="621"/>
      <c r="I17" s="622"/>
    </row>
    <row r="18" spans="1:9" ht="48" customHeight="1">
      <c r="A18" s="620"/>
      <c r="B18" s="621"/>
      <c r="C18" s="621"/>
      <c r="D18" s="621"/>
      <c r="E18" s="621"/>
      <c r="F18" s="621"/>
      <c r="G18" s="621"/>
      <c r="H18" s="621"/>
      <c r="I18" s="622"/>
    </row>
    <row r="19" spans="1:9" ht="48" customHeight="1">
      <c r="A19" s="620"/>
      <c r="B19" s="621"/>
      <c r="C19" s="621"/>
      <c r="D19" s="621"/>
      <c r="E19" s="621"/>
      <c r="F19" s="621"/>
      <c r="G19" s="621"/>
      <c r="H19" s="621"/>
      <c r="I19" s="622"/>
    </row>
    <row r="20" spans="1:9" ht="15" customHeight="1" thickBot="1">
      <c r="A20" s="623"/>
      <c r="B20" s="624"/>
      <c r="C20" s="624"/>
      <c r="D20" s="624"/>
      <c r="E20" s="624"/>
      <c r="F20" s="624"/>
      <c r="G20" s="624"/>
      <c r="H20" s="624"/>
      <c r="I20" s="625"/>
    </row>
  </sheetData>
  <mergeCells count="7">
    <mergeCell ref="A7:I20"/>
    <mergeCell ref="A1:G1"/>
    <mergeCell ref="H1:I3"/>
    <mergeCell ref="A2:G2"/>
    <mergeCell ref="A3:G3"/>
    <mergeCell ref="A5:I6"/>
    <mergeCell ref="A4:I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AC5B3-B20F-40DF-AB04-B0F7848AAF3B}">
  <sheetPr>
    <tabColor theme="8" tint="0.79998168889431442"/>
  </sheetPr>
  <dimension ref="A1:F48"/>
  <sheetViews>
    <sheetView zoomScale="106" zoomScaleNormal="106" workbookViewId="0">
      <selection sqref="A1:C1"/>
    </sheetView>
  </sheetViews>
  <sheetFormatPr baseColWidth="10" defaultColWidth="11.42578125" defaultRowHeight="15"/>
  <cols>
    <col min="1" max="1" width="6.7109375" style="4" bestFit="1" customWidth="1"/>
    <col min="2" max="2" width="125" style="4" bestFit="1" customWidth="1"/>
    <col min="3" max="3" width="11.85546875" style="4" bestFit="1" customWidth="1"/>
    <col min="4" max="16384" width="11.42578125" style="4"/>
  </cols>
  <sheetData>
    <row r="1" spans="1:6" ht="15.75">
      <c r="A1" s="631"/>
      <c r="B1" s="631"/>
      <c r="C1" s="631"/>
    </row>
    <row r="2" spans="1:6" ht="15.75">
      <c r="A2" s="632"/>
      <c r="B2" s="632"/>
      <c r="C2" s="632"/>
    </row>
    <row r="3" spans="1:6" ht="15.75">
      <c r="A3" s="632"/>
      <c r="B3" s="632"/>
      <c r="C3" s="632"/>
      <c r="D3"/>
    </row>
    <row r="4" spans="1:6" ht="15.75">
      <c r="A4" s="631" t="s">
        <v>4</v>
      </c>
      <c r="B4" s="631"/>
      <c r="C4" s="631"/>
    </row>
    <row r="5" spans="1:6" ht="15.75">
      <c r="A5" s="633"/>
      <c r="B5" s="633"/>
      <c r="C5" s="633"/>
    </row>
    <row r="6" spans="1:6" ht="15.75">
      <c r="A6" s="569"/>
      <c r="B6" s="569"/>
      <c r="C6" s="569"/>
    </row>
    <row r="7" spans="1:6" ht="15.75">
      <c r="A7" s="570" t="s">
        <v>5</v>
      </c>
      <c r="B7" s="570" t="s">
        <v>6</v>
      </c>
      <c r="C7" s="570" t="s">
        <v>7</v>
      </c>
    </row>
    <row r="8" spans="1:6" ht="15.75">
      <c r="A8" s="225">
        <v>1</v>
      </c>
      <c r="B8" s="226" t="s">
        <v>8</v>
      </c>
      <c r="C8" s="544">
        <v>1</v>
      </c>
    </row>
    <row r="9" spans="1:6" ht="15.75">
      <c r="A9" s="225">
        <v>2</v>
      </c>
      <c r="B9" s="226" t="s">
        <v>9</v>
      </c>
      <c r="C9" s="558">
        <v>2</v>
      </c>
      <c r="F9"/>
    </row>
    <row r="10" spans="1:6" ht="15.75">
      <c r="A10" s="225">
        <v>3</v>
      </c>
      <c r="B10" s="226" t="s">
        <v>10</v>
      </c>
      <c r="C10" s="544">
        <v>3</v>
      </c>
    </row>
    <row r="11" spans="1:6" ht="15.75">
      <c r="A11" s="225">
        <v>4</v>
      </c>
      <c r="B11" s="226" t="s">
        <v>11</v>
      </c>
      <c r="C11" s="544">
        <v>4</v>
      </c>
    </row>
    <row r="12" spans="1:6" ht="15.75">
      <c r="A12" s="225" t="s">
        <v>12</v>
      </c>
      <c r="B12" s="226" t="s">
        <v>13</v>
      </c>
      <c r="C12" s="544" t="s">
        <v>12</v>
      </c>
    </row>
    <row r="13" spans="1:6" ht="15.75">
      <c r="A13" s="225" t="s">
        <v>14</v>
      </c>
      <c r="B13" s="226" t="s">
        <v>15</v>
      </c>
      <c r="C13" s="544" t="s">
        <v>14</v>
      </c>
    </row>
    <row r="14" spans="1:6" ht="15.75">
      <c r="A14" s="225">
        <v>4.3</v>
      </c>
      <c r="B14" s="226" t="s">
        <v>16</v>
      </c>
      <c r="C14" s="544" t="s">
        <v>17</v>
      </c>
    </row>
    <row r="15" spans="1:6" ht="15.75">
      <c r="A15" s="225">
        <v>4.4000000000000004</v>
      </c>
      <c r="B15" s="226" t="s">
        <v>18</v>
      </c>
      <c r="C15" s="544" t="s">
        <v>19</v>
      </c>
    </row>
    <row r="16" spans="1:6" ht="15.75">
      <c r="A16" s="225">
        <v>4.5</v>
      </c>
      <c r="B16" s="226" t="s">
        <v>20</v>
      </c>
      <c r="C16" s="544" t="s">
        <v>21</v>
      </c>
    </row>
    <row r="17" spans="1:3" ht="15.75">
      <c r="A17" s="225">
        <v>5</v>
      </c>
      <c r="B17" s="226" t="s">
        <v>22</v>
      </c>
      <c r="C17" s="544">
        <v>5</v>
      </c>
    </row>
    <row r="18" spans="1:3" ht="15.75">
      <c r="A18" s="225"/>
      <c r="B18" s="226" t="s">
        <v>23</v>
      </c>
      <c r="C18" s="544">
        <v>5</v>
      </c>
    </row>
    <row r="19" spans="1:3" ht="15.75">
      <c r="A19" s="225"/>
      <c r="B19" s="226" t="s">
        <v>24</v>
      </c>
      <c r="C19" s="544">
        <v>5</v>
      </c>
    </row>
    <row r="20" spans="1:3" ht="15.75">
      <c r="A20" s="225"/>
      <c r="B20" s="226" t="s">
        <v>25</v>
      </c>
      <c r="C20" s="544">
        <v>5</v>
      </c>
    </row>
    <row r="21" spans="1:3" ht="15.75">
      <c r="A21" s="225"/>
      <c r="B21" s="226" t="s">
        <v>26</v>
      </c>
      <c r="C21" s="544">
        <v>5</v>
      </c>
    </row>
    <row r="22" spans="1:3" ht="15.75">
      <c r="A22" s="225">
        <v>6</v>
      </c>
      <c r="B22" s="226" t="s">
        <v>27</v>
      </c>
      <c r="C22" s="544">
        <v>6</v>
      </c>
    </row>
    <row r="23" spans="1:3" ht="15.75">
      <c r="A23" s="225">
        <v>7</v>
      </c>
      <c r="B23" s="226" t="s">
        <v>28</v>
      </c>
      <c r="C23" s="544">
        <v>7</v>
      </c>
    </row>
    <row r="24" spans="1:3" ht="15.75">
      <c r="A24" s="225">
        <v>8</v>
      </c>
      <c r="B24" s="226" t="s">
        <v>29</v>
      </c>
      <c r="C24" s="544">
        <v>7</v>
      </c>
    </row>
    <row r="25" spans="1:3" ht="15.75">
      <c r="A25" s="225"/>
      <c r="B25" s="226" t="s">
        <v>30</v>
      </c>
      <c r="C25" s="544">
        <v>7</v>
      </c>
    </row>
    <row r="26" spans="1:3" ht="15.75">
      <c r="A26" s="225"/>
      <c r="B26" s="226" t="s">
        <v>31</v>
      </c>
      <c r="C26" s="544">
        <v>7</v>
      </c>
    </row>
    <row r="27" spans="1:3" ht="15.75">
      <c r="A27" s="225"/>
      <c r="B27" s="226" t="s">
        <v>32</v>
      </c>
      <c r="C27" s="544">
        <v>7</v>
      </c>
    </row>
    <row r="28" spans="1:3" ht="15.75">
      <c r="A28" s="225"/>
      <c r="B28" s="226" t="s">
        <v>33</v>
      </c>
      <c r="C28" s="544">
        <v>7</v>
      </c>
    </row>
    <row r="29" spans="1:3" ht="15.75">
      <c r="A29" s="225"/>
      <c r="B29" s="226" t="s">
        <v>34</v>
      </c>
      <c r="C29" s="544">
        <v>7</v>
      </c>
    </row>
    <row r="30" spans="1:3" ht="15.75">
      <c r="A30" s="225"/>
      <c r="B30" s="226" t="s">
        <v>35</v>
      </c>
      <c r="C30" s="544">
        <v>7</v>
      </c>
    </row>
    <row r="31" spans="1:3" ht="15.75">
      <c r="A31" s="225">
        <v>9</v>
      </c>
      <c r="B31" s="226" t="s">
        <v>36</v>
      </c>
      <c r="C31" s="544">
        <v>9</v>
      </c>
    </row>
    <row r="32" spans="1:3" ht="15.75">
      <c r="A32" s="225">
        <v>10</v>
      </c>
      <c r="B32" s="226" t="s">
        <v>37</v>
      </c>
      <c r="C32" s="544">
        <v>10</v>
      </c>
    </row>
    <row r="33" spans="1:3" ht="63">
      <c r="A33" s="225">
        <v>11</v>
      </c>
      <c r="B33" s="226" t="s">
        <v>38</v>
      </c>
      <c r="C33" s="544">
        <v>11</v>
      </c>
    </row>
    <row r="34" spans="1:3" ht="78.75">
      <c r="A34" s="225">
        <v>12</v>
      </c>
      <c r="B34" s="226" t="s">
        <v>39</v>
      </c>
      <c r="C34" s="544">
        <v>12</v>
      </c>
    </row>
    <row r="35" spans="1:3" ht="78.75">
      <c r="A35" s="225">
        <v>13</v>
      </c>
      <c r="B35" s="226" t="s">
        <v>40</v>
      </c>
      <c r="C35" s="544">
        <v>13</v>
      </c>
    </row>
    <row r="36" spans="1:3" ht="78.75">
      <c r="A36" s="225">
        <v>14</v>
      </c>
      <c r="B36" s="226" t="s">
        <v>41</v>
      </c>
      <c r="C36" s="544">
        <v>14</v>
      </c>
    </row>
    <row r="37" spans="1:3" ht="31.5">
      <c r="A37" s="225">
        <v>15</v>
      </c>
      <c r="B37" s="226" t="s">
        <v>42</v>
      </c>
      <c r="C37" s="544">
        <v>15</v>
      </c>
    </row>
    <row r="38" spans="1:3" ht="31.5">
      <c r="A38" s="225">
        <v>16</v>
      </c>
      <c r="B38" s="226" t="s">
        <v>43</v>
      </c>
      <c r="C38" s="544">
        <v>16</v>
      </c>
    </row>
    <row r="39" spans="1:3" ht="31.5">
      <c r="A39" s="225">
        <v>17</v>
      </c>
      <c r="B39" s="226" t="s">
        <v>44</v>
      </c>
      <c r="C39" s="544">
        <v>17</v>
      </c>
    </row>
    <row r="40" spans="1:3" ht="31.5">
      <c r="A40" s="225">
        <v>18</v>
      </c>
      <c r="B40" s="226" t="s">
        <v>45</v>
      </c>
      <c r="C40" s="544">
        <v>18</v>
      </c>
    </row>
    <row r="41" spans="1:3" ht="15.75">
      <c r="A41" s="225">
        <v>19</v>
      </c>
      <c r="B41" s="226" t="s">
        <v>46</v>
      </c>
      <c r="C41" s="544">
        <v>19</v>
      </c>
    </row>
    <row r="42" spans="1:3" ht="47.25">
      <c r="A42" s="225">
        <v>20</v>
      </c>
      <c r="B42" s="226" t="s">
        <v>47</v>
      </c>
      <c r="C42" s="544">
        <v>20</v>
      </c>
    </row>
    <row r="43" spans="1:3" ht="31.5">
      <c r="A43" s="225">
        <v>21</v>
      </c>
      <c r="B43" s="226" t="s">
        <v>48</v>
      </c>
      <c r="C43" s="544">
        <v>21</v>
      </c>
    </row>
    <row r="44" spans="1:3" ht="63">
      <c r="A44" s="225">
        <v>22</v>
      </c>
      <c r="B44" s="226" t="s">
        <v>49</v>
      </c>
      <c r="C44" s="544">
        <v>22</v>
      </c>
    </row>
    <row r="45" spans="1:3" ht="15.75">
      <c r="A45" s="225">
        <v>23</v>
      </c>
      <c r="B45" s="226" t="s">
        <v>50</v>
      </c>
      <c r="C45" s="544">
        <v>23</v>
      </c>
    </row>
    <row r="46" spans="1:3" ht="31.5">
      <c r="A46" s="225">
        <v>24</v>
      </c>
      <c r="B46" s="226" t="s">
        <v>51</v>
      </c>
      <c r="C46" s="544">
        <v>24</v>
      </c>
    </row>
    <row r="47" spans="1:3" ht="15.75">
      <c r="A47" s="225">
        <v>25</v>
      </c>
      <c r="B47" s="226" t="s">
        <v>52</v>
      </c>
      <c r="C47" s="544">
        <v>25</v>
      </c>
    </row>
    <row r="48" spans="1:3" ht="15.75">
      <c r="A48" s="225">
        <v>26</v>
      </c>
      <c r="B48" s="226" t="s">
        <v>53</v>
      </c>
      <c r="C48" s="544">
        <v>26</v>
      </c>
    </row>
  </sheetData>
  <mergeCells count="5">
    <mergeCell ref="A1:C1"/>
    <mergeCell ref="A2:C2"/>
    <mergeCell ref="A3:C3"/>
    <mergeCell ref="A5:C5"/>
    <mergeCell ref="A4:C4"/>
  </mergeCells>
  <hyperlinks>
    <hyperlink ref="C8" location="'1. Introducción'!A1" display="'1. Introducción'!A1" xr:uid="{7635A37E-33A1-4EEA-BE29-D73509E2BB08}"/>
    <hyperlink ref="C10" location="'3. Validaciones 2023'!A1" display="'3. Validaciones 2023'!A1" xr:uid="{B58B4A12-013D-4EB9-A224-30A854D3EDEE}"/>
    <hyperlink ref="C11" location="'4. Generalidades de la prueba'!A1" display="'4. Generalidades de la prueba'!A1" xr:uid="{61A90E92-6DAF-45A0-9721-871F8B0B05BD}"/>
    <hyperlink ref="C12" location="'4.1 Generalidad L. Critica '!A1" display="4.1." xr:uid="{1EAFD926-F5A6-4D75-9EBC-D4AB9D2A9CB1}"/>
    <hyperlink ref="C13" location="'4.2. Generalidad  Matemáticas'!A1" display="4.2." xr:uid="{67A9AD0F-DAA4-44A0-AB55-C9923A35EDA8}"/>
    <hyperlink ref="C14" location="'4.3. Generalidad C.Sociales'!A1" display="4.3." xr:uid="{6ABB901A-83B1-4A4F-8536-609543513915}"/>
    <hyperlink ref="C15" location="'4.4. Generalidad C.Ntales.'!A1" display="4.4." xr:uid="{F12261FF-0DEA-44B0-A122-4057F9DBCC4F}"/>
    <hyperlink ref="C16" location="'4.5. Generalidad Inglés'!A1" display="4.5." xr:uid="{21064581-0EF4-47A6-B345-E02584A50E05}"/>
    <hyperlink ref="C17" location="'5.Clasificación de Planteles'!A1" display="'5.Clasificación de Planteles'!A1" xr:uid="{3E747068-D080-4934-AFAB-9855C3989849}"/>
    <hyperlink ref="C18" location="'5.Clasificación de Planteles'!A1" display="'5.Clasificación de Planteles'!A1" xr:uid="{18CFEE0B-8097-4EFC-A9BD-370911C5F904}"/>
    <hyperlink ref="C19:C21" location="'5.Clasificación de Planteles'!A1" display="'5.Clasificación de Planteles'!A1" xr:uid="{5E4B3A32-7837-43C6-A673-E09D015FA0A7}"/>
    <hyperlink ref="C22" location="'6. Categorías'!A1" display="'6. Categorías'!A1" xr:uid="{B033FFEF-A70D-44A7-8B6A-3FF0BB3CFAC3}"/>
    <hyperlink ref="C23" location="'7.Promedio Areas IE'!A1" display="'7.Promedio Areas IE'!A1" xr:uid="{C25A9E23-FD3A-43EA-B045-48635CB75478}"/>
    <hyperlink ref="C24:C30" location="'7.Promedio Areas IE'!A1" display="'7.Promedio Areas IE'!A1" xr:uid="{4511B113-00EA-4E44-968F-9F24D7C17912}"/>
    <hyperlink ref="C31" location="'9. Promedio areas ETCS'!A1" display="'9. Promedio areas ETCS'!A1" xr:uid="{A317F41A-2C85-4087-8CA9-89F8949CB67B}"/>
    <hyperlink ref="C32" location="'10. Comparativo ETC'!A1" display="'10. Comparativo ETC'!A1" xr:uid="{8B9ECA07-D19C-44B0-8BBF-F6015668BE6C}"/>
    <hyperlink ref="C33" location="'11. Rtas incorrectas LC'!A1" display="'11. Rtas incorrectas LC'!A1" xr:uid="{9D480533-F419-4E76-B91D-854BBAE7569A}"/>
    <hyperlink ref="C34" location="'12 Rtas incorrectas Matematicas'!A1" display="'12 Rtas incorrectas Matematicas'!A1" xr:uid="{DA55715B-517D-4127-8356-BC4F5087E721}"/>
    <hyperlink ref="C35" location="'13 Rtas. Incorrectas C. Sociale'!A1" display="'13 Rtas. Incorrectas C. Sociale'!A1" xr:uid="{8642200E-4351-44BF-B3F7-494920240FE6}"/>
    <hyperlink ref="C36" location="'14. Rtas. Incorrectas C.Ntrles.'!A1" display="'14. Rtas. Incorrectas C.Ntrles.'!A1" xr:uid="{959A727C-425A-467C-BF68-572F0A971E76}"/>
    <hyperlink ref="C37" location="'15. % Est. X Nives LC.'!A1" display="'15. % Est. X Nives LC.'!A1" xr:uid="{83422085-00F7-46AC-AAB1-2D092C679936}"/>
    <hyperlink ref="C38" location="'16.IE Priorizadas LC'!A1" display="'16.IE Priorizadas LC'!A1" xr:uid="{24D7524F-C3D8-4218-A86C-9981B033EBB5}"/>
    <hyperlink ref="C39" location="'17. % Est. X Nivles Matematicas'!A1" display="'17. % Est. X Nivles Matematicas'!A1" xr:uid="{FC97C6E0-4A8F-462C-B0BB-76BBD8B976B8}"/>
    <hyperlink ref="C40" location="'18. % X Niveles C.Sociales'!A1" display="'18. % X Niveles C.Sociales'!A1" xr:uid="{A0CDF5F5-5248-4B74-BE63-8EA69552AA18}"/>
    <hyperlink ref="C41" location="'18. IE Priorizadas Matemáticas'!A1" display="'18. IE Priorizadas Matemáticas'!A1" xr:uid="{60099EC1-1FB1-429F-8AB2-905F9489543B}"/>
    <hyperlink ref="C42" location="'20. IE Priorizadas C.Sociales '!A1" display="'20. IE Priorizadas C.Sociales '!A1" xr:uid="{12602F2F-44C7-4740-A784-0AC13A8EBDBD}"/>
    <hyperlink ref="C43" location="'21. % ESt. X C.Ntles.'!A1" display="'21. % ESt. X C.Ntles.'!A1" xr:uid="{72635F21-9305-4750-A8D5-F9E761462275}"/>
    <hyperlink ref="C44" location="'22. IE Priorizadas CNtles.'!A1" display="'22. IE Priorizadas CNtles.'!A1" xr:uid="{0FFCD9A1-42A6-4E9E-B770-C3FD2F56C61A}"/>
    <hyperlink ref="C45" location="'23. % Est. Inglés'!A1" display="'23. % Est. Inglés'!A1" xr:uid="{16C27E65-2BC7-4C7E-B95C-7A11B4444463}"/>
    <hyperlink ref="C46" location="'24. % IE Priorizadas Ingles'!A1" display="'24. % IE Priorizadas Ingles'!A1" xr:uid="{B136197D-ECE6-4DA1-82C8-E3D976BD1534}"/>
    <hyperlink ref="C47" location="'25. Mpios Promedio Areas'!A1" display="'25. Mpios Promedio Areas'!A1" xr:uid="{71BCEB01-B114-4AE5-BFB7-1E2AA4010DA1}"/>
    <hyperlink ref="C48" location="'26. Conclusiones'!A1" display="'26. Conclusiones'!A1" xr:uid="{6B868FA1-269F-4B31-8F4F-B7EBC9638FA5}"/>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8EA12-C395-45F1-A5ED-63FD881C313F}">
  <sheetPr>
    <tabColor theme="8" tint="0.59999389629810485"/>
  </sheetPr>
  <dimension ref="A1:M70"/>
  <sheetViews>
    <sheetView workbookViewId="0">
      <selection activeCell="J8" sqref="J8"/>
    </sheetView>
  </sheetViews>
  <sheetFormatPr baseColWidth="10" defaultColWidth="11.42578125" defaultRowHeight="15"/>
  <cols>
    <col min="1" max="1" width="16.5703125" style="4" customWidth="1"/>
    <col min="2" max="2" width="23.5703125" style="4" customWidth="1"/>
    <col min="3" max="3" width="30.5703125" style="4" customWidth="1"/>
    <col min="4" max="4" width="18.7109375" style="4" customWidth="1"/>
    <col min="5" max="5" width="18" style="4" customWidth="1"/>
    <col min="6" max="6" width="15.85546875" style="4" customWidth="1"/>
    <col min="7" max="7" width="17.28515625" style="4" customWidth="1"/>
    <col min="8" max="8" width="20" style="4" customWidth="1"/>
    <col min="9" max="9" width="11.42578125" style="4"/>
    <col min="10" max="10" width="48.28515625" style="4" customWidth="1"/>
    <col min="11" max="16384" width="11.42578125" style="4"/>
  </cols>
  <sheetData>
    <row r="1" spans="1:13" ht="20.100000000000001" customHeight="1">
      <c r="A1" s="636" t="s">
        <v>0</v>
      </c>
      <c r="B1" s="637"/>
      <c r="C1" s="637"/>
      <c r="D1" s="637"/>
      <c r="E1" s="637"/>
      <c r="F1" s="637"/>
      <c r="G1" s="637"/>
      <c r="H1" s="638"/>
    </row>
    <row r="2" spans="1:13" ht="20.100000000000001" customHeight="1">
      <c r="A2" s="634" t="s">
        <v>54</v>
      </c>
      <c r="B2" s="632"/>
      <c r="C2" s="632"/>
      <c r="D2" s="632"/>
      <c r="E2" s="632"/>
      <c r="F2" s="632"/>
      <c r="G2" s="632"/>
      <c r="H2" s="635"/>
    </row>
    <row r="3" spans="1:13" ht="20.100000000000001" customHeight="1">
      <c r="A3" s="634" t="s">
        <v>55</v>
      </c>
      <c r="B3" s="632"/>
      <c r="C3" s="632"/>
      <c r="D3" s="632"/>
      <c r="E3" s="632"/>
      <c r="F3" s="632"/>
      <c r="G3" s="632"/>
      <c r="H3" s="635"/>
    </row>
    <row r="4" spans="1:13" ht="20.100000000000001" customHeight="1">
      <c r="A4" s="572"/>
      <c r="B4" s="568"/>
      <c r="C4" s="568"/>
      <c r="D4" s="568"/>
      <c r="E4" s="568"/>
      <c r="F4" s="568"/>
      <c r="G4" s="569"/>
      <c r="H4" s="573"/>
    </row>
    <row r="5" spans="1:13" ht="20.100000000000001" customHeight="1">
      <c r="A5" s="642" t="s">
        <v>56</v>
      </c>
      <c r="B5" s="643"/>
      <c r="C5" s="643"/>
      <c r="D5" s="643"/>
      <c r="E5" s="643"/>
      <c r="F5" s="643"/>
      <c r="G5" s="643"/>
      <c r="H5" s="644"/>
    </row>
    <row r="6" spans="1:13" ht="20.100000000000001" customHeight="1">
      <c r="A6" s="642"/>
      <c r="B6" s="643"/>
      <c r="C6" s="643"/>
      <c r="D6" s="643"/>
      <c r="E6" s="643"/>
      <c r="F6" s="643"/>
      <c r="G6" s="643"/>
      <c r="H6" s="644"/>
    </row>
    <row r="7" spans="1:13" ht="20.100000000000001" customHeight="1">
      <c r="A7" s="574"/>
      <c r="B7" s="575"/>
      <c r="C7" s="575"/>
      <c r="D7" s="575"/>
      <c r="E7" s="575"/>
      <c r="F7" s="575"/>
      <c r="G7" s="569"/>
      <c r="H7" s="573"/>
    </row>
    <row r="8" spans="1:13" ht="20.100000000000001" customHeight="1">
      <c r="A8" s="639" t="s">
        <v>57</v>
      </c>
      <c r="B8" s="640"/>
      <c r="C8" s="640"/>
      <c r="D8" s="640"/>
      <c r="E8" s="640"/>
      <c r="F8" s="640"/>
      <c r="G8" s="576"/>
      <c r="H8" s="577"/>
    </row>
    <row r="9" spans="1:13" ht="20.100000000000001" customHeight="1">
      <c r="A9" s="641" t="s">
        <v>58</v>
      </c>
      <c r="B9" s="641"/>
      <c r="C9" s="641"/>
      <c r="D9" s="641"/>
      <c r="E9" s="641"/>
      <c r="F9" s="641"/>
      <c r="G9" s="641"/>
      <c r="H9" s="641"/>
    </row>
    <row r="10" spans="1:13" ht="20.100000000000001" customHeight="1">
      <c r="A10" s="641"/>
      <c r="B10" s="641"/>
      <c r="C10" s="641"/>
      <c r="D10" s="641"/>
      <c r="E10" s="641"/>
      <c r="F10" s="641"/>
      <c r="G10" s="641"/>
      <c r="H10" s="641"/>
    </row>
    <row r="11" spans="1:13" ht="20.100000000000001" customHeight="1">
      <c r="A11" s="641"/>
      <c r="B11" s="641"/>
      <c r="C11" s="641"/>
      <c r="D11" s="641"/>
      <c r="E11" s="641"/>
      <c r="F11" s="641"/>
      <c r="G11" s="641"/>
      <c r="H11" s="641"/>
    </row>
    <row r="12" spans="1:13" ht="20.100000000000001" customHeight="1">
      <c r="A12" s="641"/>
      <c r="B12" s="641"/>
      <c r="C12" s="641"/>
      <c r="D12" s="641"/>
      <c r="E12" s="641"/>
      <c r="F12" s="641"/>
      <c r="G12" s="641"/>
      <c r="H12" s="641"/>
    </row>
    <row r="13" spans="1:13" ht="7.5" customHeight="1">
      <c r="A13" s="641"/>
      <c r="B13" s="641"/>
      <c r="C13" s="641"/>
      <c r="D13" s="641"/>
      <c r="E13" s="641"/>
      <c r="F13" s="641"/>
      <c r="G13" s="641"/>
      <c r="H13" s="641"/>
    </row>
    <row r="14" spans="1:13" ht="20.100000000000001" customHeight="1">
      <c r="A14" s="227"/>
      <c r="B14" s="227"/>
      <c r="C14" s="227"/>
      <c r="D14" s="227"/>
      <c r="E14" s="227"/>
      <c r="F14" s="227"/>
      <c r="G14" s="227"/>
      <c r="H14" s="227"/>
    </row>
    <row r="15" spans="1:13" ht="20.100000000000001" customHeight="1">
      <c r="G15" s="38"/>
      <c r="H15" s="38"/>
    </row>
    <row r="16" spans="1:13" ht="15.75">
      <c r="G16" s="38"/>
      <c r="H16" s="147" t="s">
        <v>59</v>
      </c>
      <c r="I16" s="549"/>
      <c r="J16" s="549"/>
      <c r="K16" s="38"/>
      <c r="L16" s="38"/>
      <c r="M16" s="38"/>
    </row>
    <row r="17" spans="8:13" ht="30">
      <c r="H17" s="324" t="s">
        <v>60</v>
      </c>
      <c r="I17" s="324" t="s">
        <v>61</v>
      </c>
      <c r="J17" s="324" t="s">
        <v>62</v>
      </c>
      <c r="K17" s="324" t="s">
        <v>63</v>
      </c>
      <c r="L17" s="324" t="s">
        <v>64</v>
      </c>
      <c r="M17" s="324">
        <v>2023</v>
      </c>
    </row>
    <row r="18" spans="8:13" ht="30">
      <c r="H18" s="325">
        <v>173024000020</v>
      </c>
      <c r="I18" s="326" t="s">
        <v>65</v>
      </c>
      <c r="J18" s="335" t="s">
        <v>66</v>
      </c>
      <c r="K18" s="336" t="s">
        <v>67</v>
      </c>
      <c r="L18" s="336" t="s">
        <v>68</v>
      </c>
      <c r="M18" s="46" t="s">
        <v>69</v>
      </c>
    </row>
    <row r="19" spans="8:13" ht="30">
      <c r="H19" s="325">
        <v>173124000817</v>
      </c>
      <c r="I19" s="326" t="s">
        <v>70</v>
      </c>
      <c r="J19" s="347" t="s">
        <v>71</v>
      </c>
      <c r="K19" s="348" t="s">
        <v>67</v>
      </c>
      <c r="L19" s="348" t="s">
        <v>68</v>
      </c>
      <c r="M19" s="46" t="s">
        <v>69</v>
      </c>
    </row>
    <row r="20" spans="8:13">
      <c r="H20" s="325">
        <v>273124000498</v>
      </c>
      <c r="I20" s="326" t="s">
        <v>70</v>
      </c>
      <c r="J20" s="347" t="s">
        <v>72</v>
      </c>
      <c r="K20" s="348" t="s">
        <v>73</v>
      </c>
      <c r="L20" s="348" t="s">
        <v>68</v>
      </c>
      <c r="M20" s="46" t="s">
        <v>69</v>
      </c>
    </row>
    <row r="21" spans="8:13" ht="30">
      <c r="H21" s="325">
        <v>173152000016</v>
      </c>
      <c r="I21" s="326" t="s">
        <v>74</v>
      </c>
      <c r="J21" s="347" t="s">
        <v>75</v>
      </c>
      <c r="K21" s="348" t="s">
        <v>67</v>
      </c>
      <c r="L21" s="348" t="s">
        <v>68</v>
      </c>
      <c r="M21" s="46" t="s">
        <v>69</v>
      </c>
    </row>
    <row r="22" spans="8:13" ht="30">
      <c r="H22" s="325">
        <v>173168000113</v>
      </c>
      <c r="I22" s="326" t="s">
        <v>76</v>
      </c>
      <c r="J22" s="359" t="s">
        <v>77</v>
      </c>
      <c r="K22" s="360" t="s">
        <v>67</v>
      </c>
      <c r="L22" s="360" t="s">
        <v>68</v>
      </c>
      <c r="M22" s="46" t="s">
        <v>69</v>
      </c>
    </row>
    <row r="23" spans="8:13" ht="30">
      <c r="H23" s="325">
        <v>173168000121</v>
      </c>
      <c r="I23" s="326" t="s">
        <v>76</v>
      </c>
      <c r="J23" s="359" t="s">
        <v>78</v>
      </c>
      <c r="K23" s="360" t="s">
        <v>67</v>
      </c>
      <c r="L23" s="360" t="s">
        <v>68</v>
      </c>
      <c r="M23" s="46" t="s">
        <v>69</v>
      </c>
    </row>
    <row r="24" spans="8:13">
      <c r="H24" s="325">
        <v>373168003375</v>
      </c>
      <c r="I24" s="326" t="s">
        <v>76</v>
      </c>
      <c r="J24" s="347" t="s">
        <v>79</v>
      </c>
      <c r="K24" s="348" t="s">
        <v>67</v>
      </c>
      <c r="L24" s="333" t="s">
        <v>80</v>
      </c>
      <c r="M24" s="46" t="s">
        <v>81</v>
      </c>
    </row>
    <row r="25" spans="8:13">
      <c r="H25" s="325">
        <v>373168002794</v>
      </c>
      <c r="I25" s="326" t="s">
        <v>76</v>
      </c>
      <c r="J25" s="347" t="s">
        <v>82</v>
      </c>
      <c r="K25" s="348" t="s">
        <v>67</v>
      </c>
      <c r="L25" s="333" t="s">
        <v>80</v>
      </c>
      <c r="M25" s="46" t="s">
        <v>83</v>
      </c>
    </row>
    <row r="26" spans="8:13" ht="30">
      <c r="H26" s="375" t="s">
        <v>84</v>
      </c>
      <c r="I26" s="326" t="s">
        <v>76</v>
      </c>
      <c r="J26" s="340" t="s">
        <v>85</v>
      </c>
      <c r="K26" s="333" t="s">
        <v>67</v>
      </c>
      <c r="L26" s="333" t="s">
        <v>80</v>
      </c>
      <c r="M26" s="46" t="s">
        <v>69</v>
      </c>
    </row>
    <row r="27" spans="8:13">
      <c r="H27" s="325">
        <v>373268001434</v>
      </c>
      <c r="I27" s="326" t="s">
        <v>86</v>
      </c>
      <c r="J27" s="332" t="s">
        <v>87</v>
      </c>
      <c r="K27" s="333" t="s">
        <v>67</v>
      </c>
      <c r="L27" s="333" t="s">
        <v>80</v>
      </c>
      <c r="M27" s="46" t="s">
        <v>69</v>
      </c>
    </row>
    <row r="28" spans="8:13">
      <c r="H28" s="325">
        <v>373268001451</v>
      </c>
      <c r="I28" s="326" t="s">
        <v>86</v>
      </c>
      <c r="J28" s="332" t="s">
        <v>88</v>
      </c>
      <c r="K28" s="333" t="s">
        <v>67</v>
      </c>
      <c r="L28" s="333" t="s">
        <v>80</v>
      </c>
      <c r="M28" s="46" t="s">
        <v>83</v>
      </c>
    </row>
    <row r="29" spans="8:13">
      <c r="H29" s="325">
        <v>373268001213</v>
      </c>
      <c r="I29" s="326" t="s">
        <v>86</v>
      </c>
      <c r="J29" s="349" t="s">
        <v>89</v>
      </c>
      <c r="K29" s="333" t="s">
        <v>67</v>
      </c>
      <c r="L29" s="333" t="s">
        <v>80</v>
      </c>
      <c r="M29" s="46" t="s">
        <v>69</v>
      </c>
    </row>
    <row r="30" spans="8:13" ht="30">
      <c r="H30" s="325">
        <v>173268000200</v>
      </c>
      <c r="I30" s="326" t="s">
        <v>86</v>
      </c>
      <c r="J30" s="332" t="s">
        <v>90</v>
      </c>
      <c r="K30" s="333" t="s">
        <v>67</v>
      </c>
      <c r="L30" s="333" t="s">
        <v>68</v>
      </c>
      <c r="M30" s="46" t="s">
        <v>69</v>
      </c>
    </row>
    <row r="31" spans="8:13">
      <c r="H31" s="325">
        <v>373268000152</v>
      </c>
      <c r="I31" s="326" t="s">
        <v>86</v>
      </c>
      <c r="J31" s="332" t="s">
        <v>91</v>
      </c>
      <c r="K31" s="333" t="s">
        <v>67</v>
      </c>
      <c r="L31" s="333" t="s">
        <v>80</v>
      </c>
      <c r="M31" s="46" t="s">
        <v>83</v>
      </c>
    </row>
    <row r="32" spans="8:13">
      <c r="H32" s="325">
        <v>373268000675</v>
      </c>
      <c r="I32" s="326" t="s">
        <v>86</v>
      </c>
      <c r="J32" s="332" t="s">
        <v>92</v>
      </c>
      <c r="K32" s="333" t="s">
        <v>67</v>
      </c>
      <c r="L32" s="333" t="s">
        <v>80</v>
      </c>
      <c r="M32" s="46" t="s">
        <v>81</v>
      </c>
    </row>
    <row r="33" spans="8:13">
      <c r="H33" s="7" t="s">
        <v>93</v>
      </c>
      <c r="I33" s="7" t="s">
        <v>86</v>
      </c>
      <c r="J33" s="8" t="s">
        <v>94</v>
      </c>
      <c r="K33" s="333" t="s">
        <v>67</v>
      </c>
      <c r="L33" s="333" t="s">
        <v>80</v>
      </c>
      <c r="M33" s="46" t="s">
        <v>81</v>
      </c>
    </row>
    <row r="34" spans="8:13" ht="30">
      <c r="H34" s="325">
        <v>373275000478</v>
      </c>
      <c r="I34" s="326" t="s">
        <v>95</v>
      </c>
      <c r="J34" s="332" t="s">
        <v>96</v>
      </c>
      <c r="K34" s="333" t="s">
        <v>67</v>
      </c>
      <c r="L34" s="333" t="s">
        <v>80</v>
      </c>
      <c r="M34" s="46" t="s">
        <v>69</v>
      </c>
    </row>
    <row r="35" spans="8:13" ht="30">
      <c r="H35" s="325">
        <v>273283000326</v>
      </c>
      <c r="I35" s="326" t="s">
        <v>97</v>
      </c>
      <c r="J35" s="332" t="s">
        <v>98</v>
      </c>
      <c r="K35" s="333" t="s">
        <v>73</v>
      </c>
      <c r="L35" s="333" t="s">
        <v>68</v>
      </c>
      <c r="M35" s="46" t="s">
        <v>69</v>
      </c>
    </row>
    <row r="36" spans="8:13">
      <c r="H36" s="325">
        <v>173283000020</v>
      </c>
      <c r="I36" s="326" t="s">
        <v>97</v>
      </c>
      <c r="J36" s="332" t="s">
        <v>99</v>
      </c>
      <c r="K36" s="333" t="s">
        <v>67</v>
      </c>
      <c r="L36" s="333" t="s">
        <v>68</v>
      </c>
      <c r="M36" s="46" t="s">
        <v>83</v>
      </c>
    </row>
    <row r="37" spans="8:13" ht="45">
      <c r="H37" s="325">
        <v>273283001331</v>
      </c>
      <c r="I37" s="326" t="s">
        <v>97</v>
      </c>
      <c r="J37" s="332" t="s">
        <v>100</v>
      </c>
      <c r="K37" s="333" t="s">
        <v>73</v>
      </c>
      <c r="L37" s="333" t="s">
        <v>68</v>
      </c>
      <c r="M37" s="46" t="s">
        <v>69</v>
      </c>
    </row>
    <row r="38" spans="8:13">
      <c r="H38" s="325">
        <v>173283000038</v>
      </c>
      <c r="I38" s="326" t="s">
        <v>97</v>
      </c>
      <c r="J38" s="332" t="s">
        <v>101</v>
      </c>
      <c r="K38" s="333" t="s">
        <v>67</v>
      </c>
      <c r="L38" s="333" t="s">
        <v>68</v>
      </c>
      <c r="M38" s="46" t="s">
        <v>83</v>
      </c>
    </row>
    <row r="39" spans="8:13" ht="30">
      <c r="H39" s="325">
        <v>173283000011</v>
      </c>
      <c r="I39" s="326" t="s">
        <v>97</v>
      </c>
      <c r="J39" s="327" t="s">
        <v>102</v>
      </c>
      <c r="K39" s="328" t="s">
        <v>67</v>
      </c>
      <c r="L39" s="328" t="s">
        <v>68</v>
      </c>
      <c r="M39" s="46" t="s">
        <v>83</v>
      </c>
    </row>
    <row r="40" spans="8:13">
      <c r="H40" s="325">
        <v>273283000245</v>
      </c>
      <c r="I40" s="326" t="s">
        <v>97</v>
      </c>
      <c r="J40" s="332" t="s">
        <v>103</v>
      </c>
      <c r="K40" s="333" t="s">
        <v>73</v>
      </c>
      <c r="L40" s="333" t="s">
        <v>68</v>
      </c>
      <c r="M40" s="46" t="s">
        <v>69</v>
      </c>
    </row>
    <row r="41" spans="8:13">
      <c r="H41" s="325">
        <v>373319001302</v>
      </c>
      <c r="I41" s="326" t="s">
        <v>104</v>
      </c>
      <c r="J41" s="332" t="s">
        <v>105</v>
      </c>
      <c r="K41" s="333" t="s">
        <v>67</v>
      </c>
      <c r="L41" s="333" t="s">
        <v>80</v>
      </c>
      <c r="M41" s="46" t="s">
        <v>83</v>
      </c>
    </row>
    <row r="42" spans="8:13" ht="30">
      <c r="H42" s="325">
        <v>173347000011</v>
      </c>
      <c r="I42" s="326" t="s">
        <v>106</v>
      </c>
      <c r="J42" s="332" t="s">
        <v>107</v>
      </c>
      <c r="K42" s="333" t="s">
        <v>67</v>
      </c>
      <c r="L42" s="333" t="s">
        <v>68</v>
      </c>
      <c r="M42" s="46" t="s">
        <v>69</v>
      </c>
    </row>
    <row r="43" spans="8:13">
      <c r="H43" s="325">
        <v>273347000384</v>
      </c>
      <c r="I43" s="326" t="s">
        <v>106</v>
      </c>
      <c r="J43" s="332" t="s">
        <v>108</v>
      </c>
      <c r="K43" s="333" t="s">
        <v>73</v>
      </c>
      <c r="L43" s="333" t="s">
        <v>68</v>
      </c>
      <c r="M43" s="46" t="s">
        <v>69</v>
      </c>
    </row>
    <row r="44" spans="8:13" ht="30">
      <c r="H44" s="325">
        <v>373349000696</v>
      </c>
      <c r="I44" s="326" t="s">
        <v>109</v>
      </c>
      <c r="J44" s="335" t="s">
        <v>110</v>
      </c>
      <c r="K44" s="336" t="s">
        <v>67</v>
      </c>
      <c r="L44" s="333" t="s">
        <v>80</v>
      </c>
      <c r="M44" s="46" t="s">
        <v>81</v>
      </c>
    </row>
    <row r="45" spans="8:13" ht="30">
      <c r="H45" s="325">
        <v>173349000093</v>
      </c>
      <c r="I45" s="326" t="s">
        <v>109</v>
      </c>
      <c r="J45" s="332" t="s">
        <v>111</v>
      </c>
      <c r="K45" s="333" t="s">
        <v>67</v>
      </c>
      <c r="L45" s="333" t="s">
        <v>68</v>
      </c>
      <c r="M45" s="46" t="s">
        <v>83</v>
      </c>
    </row>
    <row r="46" spans="8:13" ht="30">
      <c r="H46" s="325">
        <v>173349000735</v>
      </c>
      <c r="I46" s="326" t="s">
        <v>109</v>
      </c>
      <c r="J46" s="332" t="s">
        <v>112</v>
      </c>
      <c r="K46" s="333" t="s">
        <v>67</v>
      </c>
      <c r="L46" s="333" t="s">
        <v>68</v>
      </c>
      <c r="M46" s="46" t="s">
        <v>69</v>
      </c>
    </row>
    <row r="47" spans="8:13">
      <c r="H47" s="325">
        <v>373349000688</v>
      </c>
      <c r="I47" s="326" t="s">
        <v>109</v>
      </c>
      <c r="J47" s="343" t="s">
        <v>113</v>
      </c>
      <c r="K47" s="344" t="s">
        <v>67</v>
      </c>
      <c r="L47" s="333" t="s">
        <v>80</v>
      </c>
      <c r="M47" s="46" t="s">
        <v>83</v>
      </c>
    </row>
    <row r="48" spans="8:13">
      <c r="H48" s="325">
        <v>373408000476</v>
      </c>
      <c r="I48" s="326" t="s">
        <v>114</v>
      </c>
      <c r="J48" s="332" t="s">
        <v>115</v>
      </c>
      <c r="K48" s="333" t="s">
        <v>67</v>
      </c>
      <c r="L48" s="333" t="s">
        <v>80</v>
      </c>
      <c r="M48" s="46" t="s">
        <v>69</v>
      </c>
    </row>
    <row r="49" spans="8:13" ht="30">
      <c r="H49" s="324" t="s">
        <v>60</v>
      </c>
      <c r="I49" s="324" t="s">
        <v>61</v>
      </c>
      <c r="J49" s="324" t="s">
        <v>62</v>
      </c>
      <c r="K49" s="324" t="s">
        <v>63</v>
      </c>
      <c r="L49" s="324" t="s">
        <v>64</v>
      </c>
      <c r="M49" s="324">
        <v>2023</v>
      </c>
    </row>
    <row r="50" spans="8:13" ht="30">
      <c r="H50" s="325">
        <v>173411000941</v>
      </c>
      <c r="I50" s="326" t="s">
        <v>116</v>
      </c>
      <c r="J50" s="340" t="s">
        <v>117</v>
      </c>
      <c r="K50" s="344" t="s">
        <v>67</v>
      </c>
      <c r="L50" s="344" t="s">
        <v>68</v>
      </c>
      <c r="M50" s="46" t="s">
        <v>83</v>
      </c>
    </row>
    <row r="51" spans="8:13">
      <c r="H51" s="325">
        <v>273411000466</v>
      </c>
      <c r="I51" s="326" t="s">
        <v>116</v>
      </c>
      <c r="J51" s="343" t="s">
        <v>118</v>
      </c>
      <c r="K51" s="344" t="s">
        <v>73</v>
      </c>
      <c r="L51" s="344" t="s">
        <v>68</v>
      </c>
      <c r="M51" s="46" t="s">
        <v>69</v>
      </c>
    </row>
    <row r="52" spans="8:13" ht="30">
      <c r="H52" s="325">
        <v>173411001000</v>
      </c>
      <c r="I52" s="326" t="s">
        <v>116</v>
      </c>
      <c r="J52" s="332" t="s">
        <v>119</v>
      </c>
      <c r="K52" s="333" t="s">
        <v>67</v>
      </c>
      <c r="L52" s="333" t="s">
        <v>68</v>
      </c>
      <c r="M52" s="46" t="s">
        <v>69</v>
      </c>
    </row>
    <row r="53" spans="8:13">
      <c r="H53" s="325">
        <v>373411000185</v>
      </c>
      <c r="I53" s="326" t="s">
        <v>116</v>
      </c>
      <c r="J53" s="376" t="s">
        <v>120</v>
      </c>
      <c r="K53" s="377" t="s">
        <v>67</v>
      </c>
      <c r="L53" s="333" t="s">
        <v>80</v>
      </c>
      <c r="M53" s="46" t="s">
        <v>81</v>
      </c>
    </row>
    <row r="54" spans="8:13" ht="30">
      <c r="H54" s="325">
        <v>173411000046</v>
      </c>
      <c r="I54" s="326" t="s">
        <v>116</v>
      </c>
      <c r="J54" s="332" t="s">
        <v>121</v>
      </c>
      <c r="K54" s="333" t="s">
        <v>67</v>
      </c>
      <c r="L54" s="333" t="s">
        <v>68</v>
      </c>
      <c r="M54" s="46" t="s">
        <v>69</v>
      </c>
    </row>
    <row r="55" spans="8:13" ht="30">
      <c r="H55" s="325">
        <v>173443000315</v>
      </c>
      <c r="I55" s="326" t="s">
        <v>122</v>
      </c>
      <c r="J55" s="332" t="s">
        <v>123</v>
      </c>
      <c r="K55" s="333" t="s">
        <v>67</v>
      </c>
      <c r="L55" s="333" t="s">
        <v>68</v>
      </c>
      <c r="M55" s="46" t="s">
        <v>69</v>
      </c>
    </row>
    <row r="56" spans="8:13">
      <c r="H56" s="325">
        <v>173443000021</v>
      </c>
      <c r="I56" s="326" t="s">
        <v>122</v>
      </c>
      <c r="J56" s="332" t="s">
        <v>124</v>
      </c>
      <c r="K56" s="333" t="s">
        <v>67</v>
      </c>
      <c r="L56" s="333" t="s">
        <v>68</v>
      </c>
      <c r="M56" s="46" t="s">
        <v>81</v>
      </c>
    </row>
    <row r="57" spans="8:13">
      <c r="H57" s="325">
        <v>373443001281</v>
      </c>
      <c r="I57" s="328" t="s">
        <v>122</v>
      </c>
      <c r="J57" s="327" t="s">
        <v>125</v>
      </c>
      <c r="K57" s="328" t="s">
        <v>67</v>
      </c>
      <c r="L57" s="333" t="s">
        <v>80</v>
      </c>
      <c r="M57" s="46" t="s">
        <v>81</v>
      </c>
    </row>
    <row r="58" spans="8:13">
      <c r="H58" s="325">
        <v>373449000855</v>
      </c>
      <c r="I58" s="326" t="s">
        <v>126</v>
      </c>
      <c r="J58" s="374" t="s">
        <v>127</v>
      </c>
      <c r="K58" s="333" t="s">
        <v>67</v>
      </c>
      <c r="L58" s="333" t="s">
        <v>80</v>
      </c>
      <c r="M58" s="46" t="s">
        <v>83</v>
      </c>
    </row>
    <row r="59" spans="8:13">
      <c r="H59" s="325">
        <v>373449000553</v>
      </c>
      <c r="I59" s="326" t="s">
        <v>126</v>
      </c>
      <c r="J59" s="332" t="s">
        <v>128</v>
      </c>
      <c r="K59" s="333" t="s">
        <v>67</v>
      </c>
      <c r="L59" s="333" t="s">
        <v>80</v>
      </c>
      <c r="M59" s="46" t="s">
        <v>81</v>
      </c>
    </row>
    <row r="60" spans="8:13" ht="30">
      <c r="H60" s="325">
        <v>373449000804</v>
      </c>
      <c r="I60" s="326" t="s">
        <v>126</v>
      </c>
      <c r="J60" s="332" t="s">
        <v>129</v>
      </c>
      <c r="K60" s="333" t="s">
        <v>67</v>
      </c>
      <c r="L60" s="333" t="s">
        <v>80</v>
      </c>
      <c r="M60" s="46" t="s">
        <v>69</v>
      </c>
    </row>
    <row r="61" spans="8:13">
      <c r="H61" s="325">
        <v>373449000723</v>
      </c>
      <c r="I61" s="326" t="s">
        <v>126</v>
      </c>
      <c r="J61" s="332" t="s">
        <v>130</v>
      </c>
      <c r="K61" s="333" t="s">
        <v>67</v>
      </c>
      <c r="L61" s="333" t="s">
        <v>80</v>
      </c>
      <c r="M61" s="46" t="s">
        <v>69</v>
      </c>
    </row>
    <row r="62" spans="8:13">
      <c r="H62" s="325">
        <v>373449000049</v>
      </c>
      <c r="I62" s="326" t="s">
        <v>126</v>
      </c>
      <c r="J62" s="332" t="s">
        <v>131</v>
      </c>
      <c r="K62" s="333" t="s">
        <v>67</v>
      </c>
      <c r="L62" s="333" t="s">
        <v>80</v>
      </c>
      <c r="M62" s="46" t="s">
        <v>83</v>
      </c>
    </row>
    <row r="63" spans="8:13" ht="30">
      <c r="H63" s="325">
        <v>373449000685</v>
      </c>
      <c r="I63" s="326" t="s">
        <v>126</v>
      </c>
      <c r="J63" s="376" t="s">
        <v>132</v>
      </c>
      <c r="K63" s="377" t="s">
        <v>67</v>
      </c>
      <c r="L63" s="377" t="s">
        <v>68</v>
      </c>
      <c r="M63" s="46" t="s">
        <v>81</v>
      </c>
    </row>
    <row r="64" spans="8:13" ht="30">
      <c r="H64" s="375" t="s">
        <v>133</v>
      </c>
      <c r="I64" s="326" t="s">
        <v>126</v>
      </c>
      <c r="J64" s="376" t="s">
        <v>134</v>
      </c>
      <c r="K64" s="333" t="s">
        <v>67</v>
      </c>
      <c r="L64" s="333" t="s">
        <v>80</v>
      </c>
      <c r="M64" s="46" t="s">
        <v>69</v>
      </c>
    </row>
    <row r="65" spans="8:13">
      <c r="H65" s="325">
        <v>273411000725</v>
      </c>
      <c r="I65" s="326" t="s">
        <v>135</v>
      </c>
      <c r="J65" s="332" t="s">
        <v>136</v>
      </c>
      <c r="K65" s="333" t="s">
        <v>67</v>
      </c>
      <c r="L65" s="333" t="s">
        <v>68</v>
      </c>
      <c r="M65" s="46" t="s">
        <v>69</v>
      </c>
    </row>
    <row r="66" spans="8:13">
      <c r="H66" s="325">
        <v>373483000724</v>
      </c>
      <c r="I66" s="326" t="s">
        <v>137</v>
      </c>
      <c r="J66" s="332" t="s">
        <v>138</v>
      </c>
      <c r="K66" s="333" t="s">
        <v>67</v>
      </c>
      <c r="L66" s="333" t="s">
        <v>80</v>
      </c>
      <c r="M66" s="46" t="s">
        <v>83</v>
      </c>
    </row>
    <row r="67" spans="8:13">
      <c r="H67" s="7" t="s">
        <v>139</v>
      </c>
      <c r="I67" s="326" t="s">
        <v>140</v>
      </c>
      <c r="J67" s="8" t="s">
        <v>141</v>
      </c>
      <c r="K67" s="333" t="s">
        <v>67</v>
      </c>
      <c r="L67" s="333" t="s">
        <v>80</v>
      </c>
      <c r="M67" s="46" t="s">
        <v>69</v>
      </c>
    </row>
    <row r="68" spans="8:13">
      <c r="H68" s="325">
        <v>373585000052</v>
      </c>
      <c r="I68" s="326" t="s">
        <v>140</v>
      </c>
      <c r="J68" s="332" t="s">
        <v>142</v>
      </c>
      <c r="K68" s="333" t="s">
        <v>67</v>
      </c>
      <c r="L68" s="333" t="s">
        <v>80</v>
      </c>
      <c r="M68" s="46" t="s">
        <v>69</v>
      </c>
    </row>
    <row r="69" spans="8:13" ht="30">
      <c r="H69" s="325">
        <v>173870000512</v>
      </c>
      <c r="I69" s="326" t="s">
        <v>143</v>
      </c>
      <c r="J69" s="332" t="s">
        <v>144</v>
      </c>
      <c r="K69" s="333" t="s">
        <v>67</v>
      </c>
      <c r="L69" s="333" t="s">
        <v>68</v>
      </c>
      <c r="M69" s="46" t="s">
        <v>69</v>
      </c>
    </row>
    <row r="70" spans="8:13" ht="30">
      <c r="H70" s="325">
        <v>173870000521</v>
      </c>
      <c r="I70" s="326" t="s">
        <v>143</v>
      </c>
      <c r="J70" s="332" t="s">
        <v>145</v>
      </c>
      <c r="K70" s="333" t="s">
        <v>67</v>
      </c>
      <c r="L70" s="333" t="s">
        <v>68</v>
      </c>
      <c r="M70" s="46" t="s">
        <v>69</v>
      </c>
    </row>
  </sheetData>
  <mergeCells count="6">
    <mergeCell ref="A3:H3"/>
    <mergeCell ref="A2:H2"/>
    <mergeCell ref="A1:H1"/>
    <mergeCell ref="A8:F8"/>
    <mergeCell ref="A9:H13"/>
    <mergeCell ref="A5:H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DD6DD-E8AE-4DA8-9FC3-4FF8FB2D5C10}">
  <sheetPr>
    <tabColor theme="8" tint="0.79998168889431442"/>
  </sheetPr>
  <dimension ref="A1:Q56"/>
  <sheetViews>
    <sheetView zoomScale="87" zoomScaleNormal="87" workbookViewId="0">
      <selection activeCell="S16" sqref="S16"/>
    </sheetView>
  </sheetViews>
  <sheetFormatPr baseColWidth="10" defaultColWidth="11.42578125" defaultRowHeight="15"/>
  <cols>
    <col min="1" max="16384" width="11.42578125" style="4"/>
  </cols>
  <sheetData>
    <row r="1" spans="1:17">
      <c r="A1" s="578"/>
      <c r="B1" s="578"/>
      <c r="C1" s="578"/>
      <c r="D1" s="578"/>
      <c r="E1" s="578"/>
      <c r="F1" s="578"/>
      <c r="G1" s="578"/>
      <c r="H1" s="578"/>
      <c r="I1" s="578"/>
      <c r="J1" s="578"/>
      <c r="K1" s="578"/>
      <c r="L1" s="579"/>
      <c r="M1" s="645"/>
      <c r="N1" s="645"/>
      <c r="O1" s="580"/>
      <c r="P1" s="580"/>
      <c r="Q1" s="580"/>
    </row>
    <row r="2" spans="1:17">
      <c r="A2" s="580"/>
      <c r="B2" s="581"/>
      <c r="C2" s="581" t="s">
        <v>0</v>
      </c>
      <c r="D2" s="581"/>
      <c r="E2" s="581"/>
      <c r="F2" s="581"/>
      <c r="G2" s="581"/>
      <c r="H2" s="581"/>
      <c r="I2" s="581"/>
      <c r="J2" s="581"/>
      <c r="K2" s="581"/>
      <c r="L2" s="579"/>
      <c r="M2" s="645"/>
      <c r="N2" s="645"/>
      <c r="O2" s="580"/>
      <c r="P2" s="580"/>
      <c r="Q2" s="580"/>
    </row>
    <row r="3" spans="1:17">
      <c r="A3" s="580"/>
      <c r="B3" s="581"/>
      <c r="C3" s="578" t="s">
        <v>146</v>
      </c>
      <c r="D3" s="581"/>
      <c r="E3" s="581"/>
      <c r="F3" s="581"/>
      <c r="G3" s="581"/>
      <c r="H3" s="581"/>
      <c r="I3" s="581"/>
      <c r="J3" s="581"/>
      <c r="K3" s="581"/>
      <c r="L3" s="579"/>
      <c r="M3" s="645"/>
      <c r="N3" s="645"/>
      <c r="O3" s="580"/>
      <c r="P3" s="580"/>
      <c r="Q3" s="580"/>
    </row>
    <row r="4" spans="1:17">
      <c r="A4" s="580"/>
      <c r="B4" s="578"/>
      <c r="C4" s="578" t="s">
        <v>147</v>
      </c>
      <c r="D4" s="578"/>
      <c r="E4" s="578"/>
      <c r="F4" s="578"/>
      <c r="G4" s="578"/>
      <c r="H4" s="578"/>
      <c r="I4" s="578"/>
      <c r="J4" s="578"/>
      <c r="K4" s="578"/>
      <c r="L4" s="579"/>
      <c r="M4" s="645"/>
      <c r="N4" s="645"/>
      <c r="O4" s="580"/>
      <c r="P4" s="580"/>
      <c r="Q4" s="580"/>
    </row>
    <row r="5" spans="1:17">
      <c r="A5" s="582"/>
      <c r="B5" s="582"/>
      <c r="C5" s="582"/>
      <c r="D5" s="582"/>
      <c r="E5" s="582"/>
      <c r="F5" s="582"/>
      <c r="G5" s="582"/>
      <c r="H5" s="582"/>
      <c r="I5" s="582"/>
      <c r="J5" s="582"/>
      <c r="K5" s="582"/>
      <c r="L5" s="579"/>
      <c r="M5" s="645"/>
      <c r="N5" s="645"/>
      <c r="O5" s="580"/>
      <c r="P5" s="580"/>
      <c r="Q5" s="580"/>
    </row>
    <row r="6" spans="1:17">
      <c r="A6" s="582"/>
      <c r="B6" s="582"/>
      <c r="C6" s="582"/>
      <c r="D6" s="582"/>
      <c r="E6" s="582"/>
      <c r="F6" s="582"/>
      <c r="G6" s="582"/>
      <c r="H6" s="582"/>
      <c r="I6" s="582"/>
      <c r="J6" s="582"/>
      <c r="K6" s="582"/>
      <c r="L6" s="579"/>
      <c r="M6" s="645"/>
      <c r="N6" s="645"/>
      <c r="O6" s="580"/>
      <c r="P6" s="580"/>
      <c r="Q6" s="580"/>
    </row>
    <row r="7" spans="1:17">
      <c r="A7" s="578"/>
      <c r="B7" s="578"/>
      <c r="C7" s="578"/>
      <c r="D7" s="578"/>
      <c r="E7" s="578"/>
      <c r="F7" s="578"/>
      <c r="G7" s="578"/>
      <c r="H7" s="578"/>
      <c r="I7" s="578"/>
      <c r="J7" s="578"/>
      <c r="K7" s="578"/>
      <c r="L7" s="579"/>
      <c r="M7" s="645"/>
      <c r="N7" s="645"/>
      <c r="O7" s="580"/>
      <c r="P7" s="580"/>
      <c r="Q7" s="580"/>
    </row>
    <row r="8" spans="1:17" ht="15.75">
      <c r="A8" s="631" t="s">
        <v>148</v>
      </c>
      <c r="B8" s="631"/>
      <c r="C8" s="631"/>
      <c r="D8" s="631"/>
      <c r="E8" s="631"/>
      <c r="F8" s="631"/>
      <c r="G8" s="631"/>
      <c r="H8" s="631"/>
      <c r="I8" s="631"/>
      <c r="J8" s="631"/>
      <c r="K8" s="631"/>
      <c r="L8" s="631"/>
      <c r="M8" s="631"/>
      <c r="N8" s="631"/>
      <c r="O8" s="631"/>
      <c r="P8" s="631"/>
      <c r="Q8" s="631"/>
    </row>
    <row r="9" spans="1:17">
      <c r="A9" s="578"/>
      <c r="B9" s="578"/>
      <c r="C9" s="578"/>
      <c r="D9" s="578"/>
      <c r="E9" s="578"/>
      <c r="F9" s="578"/>
      <c r="G9" s="578"/>
      <c r="H9" s="578"/>
      <c r="I9" s="578"/>
      <c r="J9" s="578"/>
      <c r="K9" s="578"/>
      <c r="L9" s="580"/>
      <c r="M9" s="580"/>
      <c r="N9" s="580"/>
      <c r="O9" s="580"/>
      <c r="P9" s="580"/>
      <c r="Q9" s="580"/>
    </row>
    <row r="10" spans="1:17">
      <c r="A10" s="578"/>
      <c r="B10" s="578"/>
      <c r="C10" s="578"/>
      <c r="D10" s="578"/>
      <c r="E10" s="578"/>
      <c r="F10" s="578"/>
      <c r="G10" s="578"/>
      <c r="H10" s="578"/>
      <c r="I10" s="578"/>
      <c r="J10" s="578"/>
      <c r="K10" s="578"/>
      <c r="L10" s="580"/>
      <c r="M10" s="580"/>
      <c r="N10" s="580"/>
      <c r="O10" s="580"/>
      <c r="P10" s="580"/>
      <c r="Q10" s="580"/>
    </row>
    <row r="11" spans="1:17">
      <c r="A11" s="580"/>
      <c r="B11" s="580"/>
      <c r="C11" s="580"/>
      <c r="D11" s="580"/>
      <c r="E11" s="580"/>
      <c r="F11" s="580"/>
      <c r="G11" s="580"/>
      <c r="H11" s="580"/>
      <c r="I11" s="580"/>
      <c r="J11" s="580"/>
      <c r="K11" s="580"/>
      <c r="L11" s="580"/>
      <c r="M11" s="580"/>
      <c r="N11" s="580"/>
      <c r="O11" s="580"/>
      <c r="P11" s="580"/>
      <c r="Q11" s="580"/>
    </row>
    <row r="12" spans="1:17">
      <c r="A12" s="580"/>
      <c r="B12" s="580"/>
      <c r="C12" s="580"/>
      <c r="D12" s="580"/>
      <c r="E12" s="580"/>
      <c r="F12" s="580"/>
      <c r="G12" s="580"/>
      <c r="H12" s="580"/>
      <c r="I12" s="580"/>
      <c r="J12" s="580"/>
      <c r="K12" s="580"/>
      <c r="L12" s="580"/>
      <c r="M12" s="580"/>
      <c r="N12" s="580"/>
      <c r="O12" s="580"/>
      <c r="P12" s="580"/>
      <c r="Q12" s="580"/>
    </row>
    <row r="13" spans="1:17">
      <c r="A13" s="580"/>
      <c r="B13" s="580"/>
      <c r="C13" s="580"/>
      <c r="D13" s="580"/>
      <c r="E13" s="580"/>
      <c r="F13" s="580"/>
      <c r="G13" s="580"/>
      <c r="H13" s="580"/>
      <c r="I13" s="580"/>
      <c r="J13" s="580"/>
      <c r="K13" s="580"/>
      <c r="L13" s="580"/>
      <c r="M13" s="580"/>
      <c r="N13" s="580"/>
      <c r="O13" s="580"/>
      <c r="P13" s="580"/>
      <c r="Q13" s="580"/>
    </row>
    <row r="14" spans="1:17">
      <c r="A14" s="580"/>
      <c r="B14" s="580"/>
      <c r="C14" s="580"/>
      <c r="D14" s="580"/>
      <c r="E14" s="580"/>
      <c r="F14" s="580"/>
      <c r="G14" s="580"/>
      <c r="H14" s="580"/>
      <c r="I14" s="580"/>
      <c r="J14" s="580"/>
      <c r="K14" s="580"/>
      <c r="L14" s="580"/>
      <c r="M14" s="580"/>
      <c r="N14" s="580"/>
      <c r="O14" s="580"/>
      <c r="P14" s="580"/>
      <c r="Q14" s="580"/>
    </row>
    <row r="15" spans="1:17">
      <c r="A15" s="580"/>
      <c r="B15" s="580"/>
      <c r="C15" s="580"/>
      <c r="D15" s="580"/>
      <c r="E15" s="580"/>
      <c r="F15" s="580"/>
      <c r="G15" s="580"/>
      <c r="H15" s="580"/>
      <c r="I15" s="580"/>
      <c r="J15" s="580"/>
      <c r="K15" s="580"/>
      <c r="L15" s="580"/>
      <c r="M15" s="580"/>
      <c r="N15" s="580"/>
      <c r="O15" s="580"/>
      <c r="P15" s="580"/>
      <c r="Q15" s="580"/>
    </row>
    <row r="16" spans="1:17">
      <c r="A16" s="580"/>
      <c r="B16" s="580"/>
      <c r="C16" s="580"/>
      <c r="D16" s="580"/>
      <c r="E16" s="580"/>
      <c r="F16" s="580"/>
      <c r="G16" s="580"/>
      <c r="H16" s="580"/>
      <c r="I16" s="580"/>
      <c r="J16" s="580"/>
      <c r="K16" s="580"/>
      <c r="L16" s="580"/>
      <c r="M16" s="580"/>
      <c r="N16" s="580"/>
      <c r="O16" s="580"/>
      <c r="P16" s="580"/>
      <c r="Q16" s="580"/>
    </row>
    <row r="17" spans="1:17">
      <c r="A17" s="580"/>
      <c r="B17" s="580"/>
      <c r="C17" s="580"/>
      <c r="D17" s="580"/>
      <c r="E17" s="580"/>
      <c r="F17" s="580"/>
      <c r="G17" s="580"/>
      <c r="H17" s="580"/>
      <c r="I17" s="580"/>
      <c r="J17" s="580"/>
      <c r="K17" s="580"/>
      <c r="L17" s="580"/>
      <c r="M17" s="580"/>
      <c r="N17" s="580"/>
      <c r="O17" s="580"/>
      <c r="P17" s="580"/>
      <c r="Q17" s="580"/>
    </row>
    <row r="18" spans="1:17">
      <c r="A18" s="580"/>
      <c r="B18" s="580"/>
      <c r="C18" s="580"/>
      <c r="D18" s="580"/>
      <c r="E18" s="580"/>
      <c r="F18" s="580"/>
      <c r="G18" s="580"/>
      <c r="H18" s="580"/>
      <c r="I18" s="580"/>
      <c r="J18" s="580"/>
      <c r="K18" s="580"/>
      <c r="L18" s="580"/>
      <c r="M18" s="580"/>
      <c r="N18" s="580"/>
      <c r="O18" s="580"/>
      <c r="P18" s="580"/>
      <c r="Q18" s="580"/>
    </row>
    <row r="19" spans="1:17">
      <c r="A19" s="580"/>
      <c r="B19" s="580"/>
      <c r="C19" s="580"/>
      <c r="D19" s="580"/>
      <c r="E19" s="580"/>
      <c r="F19" s="580"/>
      <c r="G19" s="580"/>
      <c r="H19" s="580"/>
      <c r="I19" s="580"/>
      <c r="J19" s="580"/>
      <c r="K19" s="580"/>
      <c r="L19" s="580"/>
      <c r="M19" s="580"/>
      <c r="N19" s="580"/>
      <c r="O19" s="580"/>
      <c r="P19" s="580"/>
      <c r="Q19" s="580"/>
    </row>
    <row r="20" spans="1:17">
      <c r="A20" s="580"/>
      <c r="B20" s="580"/>
      <c r="C20" s="580"/>
      <c r="D20" s="580"/>
      <c r="E20" s="580"/>
      <c r="F20" s="580"/>
      <c r="G20" s="580"/>
      <c r="H20" s="580"/>
      <c r="I20" s="580"/>
      <c r="J20" s="580"/>
      <c r="K20" s="580"/>
      <c r="L20" s="580"/>
      <c r="M20" s="580"/>
      <c r="N20" s="580"/>
      <c r="O20" s="580"/>
      <c r="P20" s="580"/>
      <c r="Q20" s="580"/>
    </row>
    <row r="21" spans="1:17">
      <c r="A21" s="580"/>
      <c r="B21" s="580"/>
      <c r="C21" s="580"/>
      <c r="D21" s="580"/>
      <c r="E21" s="580"/>
      <c r="F21" s="580"/>
      <c r="G21" s="580"/>
      <c r="H21" s="580"/>
      <c r="I21" s="580"/>
      <c r="J21" s="580"/>
      <c r="K21" s="580"/>
      <c r="L21" s="580"/>
      <c r="M21" s="580"/>
      <c r="N21" s="580"/>
      <c r="O21" s="580"/>
      <c r="P21" s="580"/>
      <c r="Q21" s="580"/>
    </row>
    <row r="22" spans="1:17">
      <c r="A22" s="580"/>
      <c r="B22" s="580"/>
      <c r="C22" s="580"/>
      <c r="D22" s="580"/>
      <c r="E22" s="580"/>
      <c r="F22" s="580"/>
      <c r="G22" s="580"/>
      <c r="H22" s="580"/>
      <c r="I22" s="580"/>
      <c r="J22" s="580"/>
      <c r="K22" s="580"/>
      <c r="L22" s="580"/>
      <c r="M22" s="580"/>
      <c r="N22" s="580"/>
      <c r="O22" s="580"/>
      <c r="P22" s="580"/>
      <c r="Q22" s="580"/>
    </row>
    <row r="23" spans="1:17">
      <c r="A23" s="580"/>
      <c r="B23" s="580"/>
      <c r="C23" s="580"/>
      <c r="D23" s="580"/>
      <c r="E23" s="580"/>
      <c r="F23" s="580"/>
      <c r="G23" s="580"/>
      <c r="H23" s="580"/>
      <c r="I23" s="580"/>
      <c r="J23" s="580"/>
      <c r="K23" s="580"/>
      <c r="L23" s="580"/>
      <c r="M23" s="580"/>
      <c r="N23" s="580"/>
      <c r="O23" s="580"/>
      <c r="P23" s="580"/>
      <c r="Q23" s="580"/>
    </row>
    <row r="24" spans="1:17">
      <c r="A24" s="580"/>
      <c r="B24" s="580"/>
      <c r="C24" s="580"/>
      <c r="D24" s="580"/>
      <c r="E24" s="580"/>
      <c r="F24" s="580"/>
      <c r="G24" s="580"/>
      <c r="H24" s="580"/>
      <c r="I24" s="580"/>
      <c r="J24" s="580"/>
      <c r="K24" s="580"/>
      <c r="L24" s="580"/>
      <c r="M24" s="580"/>
      <c r="N24" s="580"/>
      <c r="O24" s="580"/>
      <c r="P24" s="580"/>
      <c r="Q24" s="580"/>
    </row>
    <row r="25" spans="1:17">
      <c r="A25" s="580"/>
      <c r="B25" s="580"/>
      <c r="C25" s="580"/>
      <c r="D25" s="580"/>
      <c r="E25" s="580"/>
      <c r="F25" s="580"/>
      <c r="G25" s="580"/>
      <c r="H25" s="580"/>
      <c r="I25" s="580"/>
      <c r="J25" s="580"/>
      <c r="K25" s="580"/>
      <c r="L25" s="580"/>
      <c r="M25" s="580"/>
      <c r="N25" s="580"/>
      <c r="O25" s="580"/>
      <c r="P25" s="580"/>
      <c r="Q25" s="580"/>
    </row>
    <row r="26" spans="1:17">
      <c r="A26" s="580"/>
      <c r="B26" s="580"/>
      <c r="C26" s="580"/>
      <c r="D26" s="580"/>
      <c r="E26" s="580"/>
      <c r="F26" s="580"/>
      <c r="G26" s="580"/>
      <c r="H26" s="580"/>
      <c r="I26" s="580"/>
      <c r="J26" s="580"/>
      <c r="K26" s="580"/>
      <c r="L26" s="580"/>
      <c r="M26" s="580"/>
      <c r="N26" s="580"/>
      <c r="O26" s="580"/>
      <c r="P26" s="580"/>
      <c r="Q26" s="580"/>
    </row>
    <row r="27" spans="1:17">
      <c r="A27" s="580"/>
      <c r="B27" s="580"/>
      <c r="C27" s="580"/>
      <c r="D27" s="580"/>
      <c r="E27" s="580"/>
      <c r="F27" s="580"/>
      <c r="G27" s="580"/>
      <c r="H27" s="580"/>
      <c r="I27" s="580"/>
      <c r="J27" s="580"/>
      <c r="K27" s="580"/>
      <c r="L27" s="580"/>
      <c r="M27" s="580"/>
      <c r="N27" s="580"/>
      <c r="O27" s="580"/>
      <c r="P27" s="580"/>
      <c r="Q27" s="580"/>
    </row>
    <row r="28" spans="1:17">
      <c r="A28" s="580"/>
      <c r="B28" s="580"/>
      <c r="C28" s="580"/>
      <c r="D28" s="580"/>
      <c r="E28" s="580"/>
      <c r="F28" s="580"/>
      <c r="G28" s="580"/>
      <c r="H28" s="580"/>
      <c r="I28" s="580"/>
      <c r="J28" s="580"/>
      <c r="K28" s="580"/>
      <c r="L28" s="580"/>
      <c r="M28" s="580"/>
      <c r="N28" s="580"/>
      <c r="O28" s="580"/>
      <c r="P28" s="580"/>
      <c r="Q28" s="580"/>
    </row>
    <row r="29" spans="1:17">
      <c r="A29" s="580"/>
      <c r="B29" s="580"/>
      <c r="C29" s="580"/>
      <c r="D29" s="580"/>
      <c r="E29" s="580"/>
      <c r="F29" s="580"/>
      <c r="G29" s="580"/>
      <c r="H29" s="580"/>
      <c r="I29" s="580"/>
      <c r="J29" s="580"/>
      <c r="K29" s="580"/>
      <c r="L29" s="580"/>
      <c r="M29" s="580"/>
      <c r="N29" s="580"/>
      <c r="O29" s="580"/>
      <c r="P29" s="580"/>
      <c r="Q29" s="580"/>
    </row>
    <row r="30" spans="1:17">
      <c r="A30" s="580"/>
      <c r="B30" s="580"/>
      <c r="C30" s="580"/>
      <c r="D30" s="580"/>
      <c r="E30" s="580"/>
      <c r="F30" s="580"/>
      <c r="G30" s="580"/>
      <c r="H30" s="580"/>
      <c r="I30" s="580"/>
      <c r="J30" s="580"/>
      <c r="K30" s="580"/>
      <c r="L30" s="580"/>
      <c r="M30" s="580"/>
      <c r="N30" s="580"/>
      <c r="O30" s="580"/>
      <c r="P30" s="580"/>
      <c r="Q30" s="580"/>
    </row>
    <row r="31" spans="1:17">
      <c r="A31" s="580"/>
      <c r="B31" s="580"/>
      <c r="C31" s="580"/>
      <c r="D31" s="580"/>
      <c r="E31" s="580"/>
      <c r="F31" s="580"/>
      <c r="G31" s="580"/>
      <c r="H31" s="580"/>
      <c r="I31" s="580"/>
      <c r="J31" s="580"/>
      <c r="K31" s="580"/>
      <c r="L31" s="580"/>
      <c r="M31" s="580"/>
      <c r="N31" s="580"/>
      <c r="O31" s="580"/>
      <c r="P31" s="580"/>
      <c r="Q31" s="580"/>
    </row>
    <row r="32" spans="1:17">
      <c r="A32" s="580"/>
      <c r="B32" s="580"/>
      <c r="C32" s="580"/>
      <c r="D32" s="580"/>
      <c r="E32" s="580"/>
      <c r="F32" s="580"/>
      <c r="G32" s="580"/>
      <c r="H32" s="580"/>
      <c r="I32" s="580"/>
      <c r="J32" s="580"/>
      <c r="K32" s="580"/>
      <c r="L32" s="580"/>
      <c r="M32" s="580"/>
      <c r="N32" s="580"/>
      <c r="O32" s="580"/>
      <c r="P32" s="580"/>
      <c r="Q32" s="580"/>
    </row>
    <row r="33" spans="1:17">
      <c r="A33" s="580"/>
      <c r="B33" s="580"/>
      <c r="C33" s="580"/>
      <c r="D33" s="580"/>
      <c r="E33" s="580"/>
      <c r="F33" s="580"/>
      <c r="G33" s="580"/>
      <c r="H33" s="580"/>
      <c r="I33" s="580"/>
      <c r="J33" s="580"/>
      <c r="K33" s="580"/>
      <c r="L33" s="580"/>
      <c r="M33" s="580"/>
      <c r="N33" s="580"/>
      <c r="O33" s="580"/>
      <c r="P33" s="580"/>
      <c r="Q33" s="580"/>
    </row>
    <row r="34" spans="1:17">
      <c r="A34" s="580"/>
      <c r="B34" s="580"/>
      <c r="C34" s="580"/>
      <c r="D34" s="580"/>
      <c r="E34" s="580"/>
      <c r="F34" s="580"/>
      <c r="G34" s="580"/>
      <c r="H34" s="580"/>
      <c r="I34" s="580"/>
      <c r="J34" s="580"/>
      <c r="K34" s="580"/>
      <c r="L34" s="580"/>
      <c r="M34" s="580"/>
      <c r="N34" s="580"/>
      <c r="O34" s="580"/>
      <c r="P34" s="580"/>
      <c r="Q34" s="580"/>
    </row>
    <row r="35" spans="1:17">
      <c r="A35" s="580"/>
      <c r="B35" s="580"/>
      <c r="C35" s="580"/>
      <c r="D35" s="580"/>
      <c r="E35" s="580"/>
      <c r="F35" s="580"/>
      <c r="G35" s="580"/>
      <c r="H35" s="580"/>
      <c r="I35" s="580"/>
      <c r="J35" s="580"/>
      <c r="K35" s="580"/>
      <c r="L35" s="580"/>
      <c r="M35" s="580"/>
      <c r="N35" s="580"/>
      <c r="O35" s="580"/>
      <c r="P35" s="580"/>
      <c r="Q35" s="580"/>
    </row>
    <row r="36" spans="1:17">
      <c r="A36" s="580"/>
      <c r="B36" s="580"/>
      <c r="C36" s="580"/>
      <c r="D36" s="580"/>
      <c r="E36" s="580"/>
      <c r="F36" s="580"/>
      <c r="G36" s="580"/>
      <c r="H36" s="580"/>
      <c r="I36" s="580"/>
      <c r="J36" s="580"/>
      <c r="K36" s="580"/>
      <c r="L36" s="580"/>
      <c r="M36" s="580"/>
      <c r="N36" s="580"/>
      <c r="O36" s="580"/>
      <c r="P36" s="580"/>
      <c r="Q36" s="580"/>
    </row>
    <row r="37" spans="1:17">
      <c r="A37" s="580"/>
      <c r="B37" s="580"/>
      <c r="C37" s="580"/>
      <c r="D37" s="580"/>
      <c r="E37" s="580"/>
      <c r="F37" s="580"/>
      <c r="G37" s="580"/>
      <c r="H37" s="580"/>
      <c r="I37" s="580"/>
      <c r="J37" s="580"/>
      <c r="K37" s="580"/>
      <c r="L37" s="580"/>
      <c r="M37" s="580"/>
      <c r="N37" s="580"/>
      <c r="O37" s="580"/>
      <c r="P37" s="580"/>
      <c r="Q37" s="580"/>
    </row>
    <row r="38" spans="1:17">
      <c r="A38" s="580"/>
      <c r="B38" s="580"/>
      <c r="C38" s="580"/>
      <c r="D38" s="580"/>
      <c r="E38" s="580"/>
      <c r="F38" s="580"/>
      <c r="G38" s="580"/>
      <c r="H38" s="580"/>
      <c r="I38" s="580"/>
      <c r="J38" s="580"/>
      <c r="K38" s="580"/>
      <c r="L38" s="580"/>
      <c r="M38" s="580"/>
      <c r="N38" s="580"/>
      <c r="O38" s="580"/>
      <c r="P38" s="580"/>
      <c r="Q38" s="580"/>
    </row>
    <row r="39" spans="1:17">
      <c r="A39" s="580"/>
      <c r="B39" s="580"/>
      <c r="C39" s="580"/>
      <c r="D39" s="580"/>
      <c r="E39" s="580"/>
      <c r="F39" s="580"/>
      <c r="G39" s="580"/>
      <c r="H39" s="580"/>
      <c r="I39" s="580"/>
      <c r="J39" s="580"/>
      <c r="K39" s="580"/>
      <c r="L39" s="580"/>
      <c r="M39" s="580"/>
      <c r="N39" s="580"/>
      <c r="O39" s="580"/>
      <c r="P39" s="580"/>
      <c r="Q39" s="580"/>
    </row>
    <row r="40" spans="1:17">
      <c r="A40" s="580"/>
      <c r="B40" s="580"/>
      <c r="C40" s="580"/>
      <c r="D40" s="580"/>
      <c r="E40" s="580"/>
      <c r="F40" s="580"/>
      <c r="G40" s="580"/>
      <c r="H40" s="580"/>
      <c r="I40" s="580"/>
      <c r="J40" s="580"/>
      <c r="K40" s="580"/>
      <c r="L40" s="580"/>
      <c r="M40" s="580"/>
      <c r="N40" s="580"/>
      <c r="O40" s="580"/>
      <c r="P40" s="580"/>
      <c r="Q40" s="580"/>
    </row>
    <row r="41" spans="1:17">
      <c r="A41" s="580"/>
      <c r="B41" s="580"/>
      <c r="C41" s="580"/>
      <c r="D41" s="580"/>
      <c r="E41" s="580"/>
      <c r="F41" s="580"/>
      <c r="G41" s="580"/>
      <c r="H41" s="580"/>
      <c r="I41" s="580"/>
      <c r="J41" s="580"/>
      <c r="K41" s="580"/>
      <c r="L41" s="580"/>
      <c r="M41" s="580"/>
      <c r="N41" s="580"/>
      <c r="O41" s="580"/>
      <c r="P41" s="580"/>
      <c r="Q41" s="580"/>
    </row>
    <row r="42" spans="1:17">
      <c r="A42" s="580"/>
      <c r="B42" s="580"/>
      <c r="C42" s="580"/>
      <c r="D42" s="580"/>
      <c r="E42" s="580"/>
      <c r="F42" s="580"/>
      <c r="G42" s="580"/>
      <c r="H42" s="580"/>
      <c r="I42" s="580"/>
      <c r="J42" s="580"/>
      <c r="K42" s="580"/>
      <c r="L42" s="580"/>
      <c r="M42" s="580"/>
      <c r="N42" s="580"/>
      <c r="O42" s="580"/>
      <c r="P42" s="580"/>
      <c r="Q42" s="580"/>
    </row>
    <row r="43" spans="1:17">
      <c r="A43" s="580"/>
      <c r="B43" s="580"/>
      <c r="C43" s="580"/>
      <c r="D43" s="580"/>
      <c r="E43" s="580"/>
      <c r="F43" s="580"/>
      <c r="G43" s="580"/>
      <c r="H43" s="580"/>
      <c r="I43" s="580"/>
      <c r="J43" s="580"/>
      <c r="K43" s="580"/>
      <c r="L43" s="580"/>
      <c r="M43" s="580"/>
      <c r="N43" s="580"/>
      <c r="O43" s="580"/>
      <c r="P43" s="580"/>
      <c r="Q43" s="580"/>
    </row>
    <row r="44" spans="1:17">
      <c r="A44" s="580"/>
      <c r="B44" s="580"/>
      <c r="C44" s="580"/>
      <c r="D44" s="580"/>
      <c r="E44" s="580"/>
      <c r="F44" s="580"/>
      <c r="G44" s="580"/>
      <c r="H44" s="580"/>
      <c r="I44" s="580"/>
      <c r="J44" s="580"/>
      <c r="K44" s="580"/>
      <c r="L44" s="580"/>
      <c r="M44" s="580"/>
      <c r="N44" s="580"/>
      <c r="O44" s="580"/>
      <c r="P44" s="580"/>
      <c r="Q44" s="580"/>
    </row>
    <row r="45" spans="1:17">
      <c r="A45" s="580"/>
      <c r="B45" s="580"/>
      <c r="C45" s="580"/>
      <c r="D45" s="580"/>
      <c r="E45" s="580"/>
      <c r="F45" s="580"/>
      <c r="G45" s="580"/>
      <c r="H45" s="580"/>
      <c r="I45" s="580"/>
      <c r="J45" s="580"/>
      <c r="K45" s="580"/>
      <c r="L45" s="580"/>
      <c r="M45" s="580"/>
      <c r="N45" s="580"/>
      <c r="O45" s="580"/>
      <c r="P45" s="580"/>
      <c r="Q45" s="580"/>
    </row>
    <row r="46" spans="1:17">
      <c r="A46" s="580"/>
      <c r="B46" s="580"/>
      <c r="C46" s="580"/>
      <c r="D46" s="580"/>
      <c r="E46" s="580"/>
      <c r="F46" s="580"/>
      <c r="G46" s="580"/>
      <c r="H46" s="580"/>
      <c r="I46" s="580"/>
      <c r="J46" s="580"/>
      <c r="K46" s="580"/>
      <c r="L46" s="580"/>
      <c r="M46" s="580"/>
      <c r="N46" s="580"/>
      <c r="O46" s="580"/>
      <c r="P46" s="580"/>
      <c r="Q46" s="580"/>
    </row>
    <row r="47" spans="1:17">
      <c r="A47" s="580"/>
      <c r="B47" s="580"/>
      <c r="C47" s="580"/>
      <c r="D47" s="580"/>
      <c r="E47" s="580"/>
      <c r="F47" s="580"/>
      <c r="G47" s="580"/>
      <c r="H47" s="580"/>
      <c r="I47" s="580"/>
      <c r="J47" s="580"/>
      <c r="K47" s="580"/>
      <c r="L47" s="580"/>
      <c r="M47" s="580"/>
      <c r="N47" s="580"/>
      <c r="O47" s="580"/>
      <c r="P47" s="580"/>
      <c r="Q47" s="580"/>
    </row>
    <row r="48" spans="1:17">
      <c r="A48" s="580"/>
      <c r="B48" s="580"/>
      <c r="C48" s="580"/>
      <c r="D48" s="580"/>
      <c r="E48" s="580"/>
      <c r="F48" s="580"/>
      <c r="G48" s="580"/>
      <c r="H48" s="580"/>
      <c r="I48" s="580"/>
      <c r="J48" s="580"/>
      <c r="K48" s="580"/>
      <c r="L48" s="580"/>
      <c r="M48" s="580"/>
      <c r="N48" s="580"/>
      <c r="O48" s="580"/>
      <c r="P48" s="580"/>
      <c r="Q48" s="580"/>
    </row>
    <row r="49" spans="1:17">
      <c r="A49" s="580"/>
      <c r="B49" s="580"/>
      <c r="C49" s="580"/>
      <c r="D49" s="580"/>
      <c r="E49" s="580"/>
      <c r="F49" s="580"/>
      <c r="G49" s="580"/>
      <c r="H49" s="580"/>
      <c r="I49" s="580"/>
      <c r="J49" s="580"/>
      <c r="K49" s="580"/>
      <c r="L49" s="580"/>
      <c r="M49" s="580"/>
      <c r="N49" s="580"/>
      <c r="O49" s="580"/>
      <c r="P49" s="580"/>
      <c r="Q49" s="580"/>
    </row>
    <row r="50" spans="1:17">
      <c r="A50" s="580"/>
      <c r="B50" s="580"/>
      <c r="C50" s="580"/>
      <c r="D50" s="580"/>
      <c r="E50" s="580"/>
      <c r="F50" s="580"/>
      <c r="G50" s="580"/>
      <c r="H50" s="580"/>
      <c r="I50" s="580"/>
      <c r="J50" s="580"/>
      <c r="K50" s="580"/>
      <c r="L50" s="580"/>
      <c r="M50" s="580"/>
      <c r="N50" s="580"/>
      <c r="O50" s="580"/>
      <c r="P50" s="580"/>
      <c r="Q50" s="580"/>
    </row>
    <row r="51" spans="1:17">
      <c r="A51" s="580"/>
      <c r="B51" s="580"/>
      <c r="C51" s="580"/>
      <c r="D51" s="580"/>
      <c r="E51" s="580"/>
      <c r="F51" s="580"/>
      <c r="G51" s="580"/>
      <c r="H51" s="580"/>
      <c r="I51" s="580"/>
      <c r="J51" s="580"/>
      <c r="K51" s="580"/>
      <c r="L51" s="580"/>
      <c r="M51" s="580"/>
      <c r="N51" s="580"/>
      <c r="O51" s="580"/>
      <c r="P51" s="580"/>
      <c r="Q51" s="580"/>
    </row>
    <row r="52" spans="1:17">
      <c r="A52" s="580"/>
      <c r="B52" s="580"/>
      <c r="C52" s="580"/>
      <c r="D52" s="580"/>
      <c r="E52" s="580"/>
      <c r="F52" s="580"/>
      <c r="G52" s="580"/>
      <c r="H52" s="580"/>
      <c r="I52" s="580"/>
      <c r="J52" s="580"/>
      <c r="K52" s="580"/>
      <c r="L52" s="580"/>
      <c r="M52" s="580"/>
      <c r="N52" s="580"/>
      <c r="O52" s="580"/>
      <c r="P52" s="580"/>
      <c r="Q52" s="580"/>
    </row>
    <row r="53" spans="1:17">
      <c r="A53" s="580"/>
      <c r="B53" s="580"/>
      <c r="C53" s="580"/>
      <c r="D53" s="580"/>
      <c r="E53" s="580"/>
      <c r="F53" s="580"/>
      <c r="G53" s="580"/>
      <c r="H53" s="580"/>
      <c r="I53" s="580"/>
      <c r="J53" s="580"/>
      <c r="K53" s="580"/>
      <c r="L53" s="580"/>
      <c r="M53" s="580"/>
      <c r="N53" s="580"/>
      <c r="O53" s="580"/>
      <c r="P53" s="580"/>
      <c r="Q53" s="580"/>
    </row>
    <row r="54" spans="1:17">
      <c r="A54" s="580"/>
      <c r="B54" s="580"/>
      <c r="C54" s="580"/>
      <c r="D54" s="580"/>
      <c r="E54" s="580"/>
      <c r="F54" s="580"/>
      <c r="G54" s="580"/>
      <c r="H54" s="580"/>
      <c r="I54" s="580"/>
      <c r="J54" s="580"/>
      <c r="K54" s="580"/>
      <c r="L54" s="580"/>
      <c r="M54" s="580"/>
      <c r="N54" s="580"/>
      <c r="O54" s="580"/>
      <c r="P54" s="580"/>
      <c r="Q54" s="580"/>
    </row>
    <row r="55" spans="1:17">
      <c r="A55" s="580"/>
      <c r="B55" s="580"/>
      <c r="C55" s="580"/>
      <c r="D55" s="580"/>
      <c r="E55" s="580"/>
      <c r="F55" s="580"/>
      <c r="G55" s="580"/>
      <c r="H55" s="580"/>
      <c r="I55" s="580"/>
      <c r="J55" s="580"/>
      <c r="K55" s="580"/>
      <c r="L55" s="580"/>
      <c r="M55" s="580"/>
      <c r="N55" s="580"/>
      <c r="O55" s="580"/>
      <c r="P55" s="580"/>
      <c r="Q55" s="580"/>
    </row>
    <row r="56" spans="1:17">
      <c r="A56" s="580"/>
      <c r="B56" s="580"/>
      <c r="C56" s="580"/>
      <c r="D56" s="580"/>
      <c r="E56" s="580"/>
      <c r="F56" s="580"/>
      <c r="G56" s="580"/>
      <c r="H56" s="580"/>
      <c r="I56" s="580"/>
      <c r="J56" s="580"/>
      <c r="K56" s="580"/>
      <c r="L56" s="580"/>
      <c r="M56" s="580"/>
      <c r="N56" s="580"/>
      <c r="O56" s="580"/>
      <c r="P56" s="580"/>
      <c r="Q56" s="580"/>
    </row>
  </sheetData>
  <mergeCells count="2">
    <mergeCell ref="M1:N7"/>
    <mergeCell ref="A8:Q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0B2A-1215-4D41-AFCD-2B0A450C2BE8}">
  <sheetPr>
    <tabColor theme="8" tint="0.59999389629810485"/>
  </sheetPr>
  <dimension ref="A1:S9"/>
  <sheetViews>
    <sheetView zoomScale="84" zoomScaleNormal="84" workbookViewId="0">
      <selection activeCell="A9" sqref="A9:S9"/>
    </sheetView>
  </sheetViews>
  <sheetFormatPr baseColWidth="10" defaultColWidth="11.42578125" defaultRowHeight="15"/>
  <cols>
    <col min="1" max="16384" width="11.42578125" style="4"/>
  </cols>
  <sheetData>
    <row r="1" spans="1:19">
      <c r="A1" s="12"/>
      <c r="B1" s="12"/>
      <c r="C1" s="12"/>
      <c r="D1" s="12"/>
      <c r="E1" s="12"/>
      <c r="F1" s="12"/>
      <c r="G1" s="12"/>
      <c r="H1" s="12"/>
      <c r="I1" s="12"/>
      <c r="J1" s="12"/>
      <c r="K1" s="12"/>
      <c r="L1" s="12"/>
      <c r="M1" s="646"/>
      <c r="N1" s="646"/>
    </row>
    <row r="2" spans="1:19" ht="15.75">
      <c r="B2" s="14"/>
      <c r="C2" s="422" t="s">
        <v>0</v>
      </c>
      <c r="D2" s="14"/>
      <c r="E2" s="14"/>
      <c r="F2" s="14"/>
      <c r="G2" s="14"/>
      <c r="H2" s="14"/>
      <c r="I2" s="14"/>
      <c r="J2" s="14"/>
      <c r="K2" s="14"/>
      <c r="L2" s="12"/>
      <c r="M2" s="646"/>
      <c r="N2" s="646"/>
    </row>
    <row r="3" spans="1:19" ht="15.75">
      <c r="B3" s="14"/>
      <c r="C3" s="59" t="s">
        <v>149</v>
      </c>
      <c r="D3" s="14"/>
      <c r="E3" s="14"/>
      <c r="F3" s="14"/>
      <c r="G3" s="14"/>
      <c r="H3" s="14"/>
      <c r="I3" s="14"/>
      <c r="J3" s="14"/>
      <c r="K3" s="14"/>
      <c r="L3" s="12"/>
      <c r="M3" s="646"/>
      <c r="N3" s="646"/>
    </row>
    <row r="4" spans="1:19" ht="15.75">
      <c r="B4" s="14"/>
      <c r="C4" s="59" t="s">
        <v>147</v>
      </c>
      <c r="D4" s="14"/>
      <c r="E4" s="14"/>
      <c r="F4" s="14"/>
      <c r="G4" s="14"/>
      <c r="H4" s="14"/>
      <c r="I4" s="14"/>
      <c r="J4" s="14"/>
      <c r="K4" s="14"/>
      <c r="L4" s="12"/>
      <c r="M4" s="646"/>
      <c r="N4" s="646"/>
    </row>
    <row r="5" spans="1:19">
      <c r="A5" s="14"/>
      <c r="B5" s="14"/>
      <c r="C5" s="14"/>
      <c r="D5" s="14"/>
      <c r="E5" s="14"/>
      <c r="F5" s="14"/>
      <c r="G5" s="14"/>
      <c r="H5" s="14"/>
      <c r="I5" s="14"/>
      <c r="J5" s="14"/>
      <c r="K5" s="14"/>
      <c r="L5" s="12"/>
      <c r="M5" s="646"/>
      <c r="N5" s="646"/>
    </row>
    <row r="6" spans="1:19">
      <c r="A6" s="12"/>
      <c r="B6" s="12"/>
      <c r="C6" s="12"/>
      <c r="D6" s="12"/>
      <c r="E6" s="12"/>
      <c r="F6" s="12"/>
      <c r="G6" s="12"/>
      <c r="H6" s="12"/>
      <c r="I6" s="12"/>
      <c r="J6" s="12"/>
      <c r="K6" s="12"/>
      <c r="L6" s="12"/>
      <c r="M6" s="550"/>
      <c r="N6" s="550"/>
    </row>
    <row r="7" spans="1:19">
      <c r="A7" s="12"/>
      <c r="B7" s="12"/>
      <c r="C7" s="12"/>
      <c r="D7" s="12"/>
      <c r="E7" s="12"/>
      <c r="F7" s="12"/>
      <c r="G7" s="12"/>
      <c r="H7" s="12"/>
      <c r="I7" s="12"/>
      <c r="J7" s="12"/>
      <c r="K7" s="12"/>
      <c r="L7" s="12"/>
      <c r="M7" s="550"/>
      <c r="N7" s="550"/>
    </row>
    <row r="8" spans="1:19">
      <c r="A8" s="12"/>
      <c r="B8" s="12"/>
      <c r="C8" s="12"/>
      <c r="D8" s="12"/>
      <c r="E8" s="12"/>
      <c r="F8" s="12"/>
      <c r="G8" s="12"/>
      <c r="H8" s="12"/>
      <c r="I8" s="12"/>
      <c r="J8" s="12"/>
      <c r="K8" s="12"/>
      <c r="L8" s="12"/>
      <c r="M8" s="550"/>
      <c r="N8" s="550"/>
    </row>
    <row r="9" spans="1:19" ht="15.75">
      <c r="A9" s="647" t="s">
        <v>150</v>
      </c>
      <c r="B9" s="647"/>
      <c r="C9" s="647"/>
      <c r="D9" s="647"/>
      <c r="E9" s="647"/>
      <c r="F9" s="647"/>
      <c r="G9" s="647"/>
      <c r="H9" s="647"/>
      <c r="I9" s="647"/>
      <c r="J9" s="647"/>
      <c r="K9" s="647"/>
      <c r="L9" s="647"/>
      <c r="M9" s="647"/>
      <c r="N9" s="647"/>
      <c r="O9" s="647"/>
      <c r="P9" s="647"/>
      <c r="Q9" s="647"/>
      <c r="R9" s="647"/>
      <c r="S9" s="647"/>
    </row>
  </sheetData>
  <mergeCells count="2">
    <mergeCell ref="M1:N5"/>
    <mergeCell ref="A9:S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4A2EB-1B3A-4CC7-B8A0-F81D0A06C2CB}">
  <sheetPr>
    <tabColor theme="8" tint="0.79998168889431442"/>
  </sheetPr>
  <dimension ref="A1:S11"/>
  <sheetViews>
    <sheetView zoomScale="82" zoomScaleNormal="82" workbookViewId="0">
      <selection activeCell="P13" sqref="P13"/>
    </sheetView>
  </sheetViews>
  <sheetFormatPr baseColWidth="10" defaultColWidth="11.42578125" defaultRowHeight="15"/>
  <cols>
    <col min="1" max="16384" width="11.42578125" style="4"/>
  </cols>
  <sheetData>
    <row r="1" spans="1:19">
      <c r="A1" s="5"/>
      <c r="B1" s="5"/>
      <c r="C1" s="5"/>
      <c r="D1" s="5"/>
      <c r="E1" s="5"/>
      <c r="F1" s="5"/>
      <c r="G1" s="5"/>
      <c r="H1" s="5"/>
      <c r="I1" s="5"/>
      <c r="J1" s="5"/>
      <c r="K1" s="5"/>
      <c r="L1" s="12"/>
      <c r="M1" s="646"/>
      <c r="N1" s="646"/>
    </row>
    <row r="2" spans="1:19" ht="15.75">
      <c r="B2" s="14"/>
      <c r="C2" s="422" t="s">
        <v>0</v>
      </c>
      <c r="D2" s="14"/>
      <c r="E2" s="14"/>
      <c r="F2" s="14"/>
      <c r="G2" s="14"/>
      <c r="H2" s="14"/>
      <c r="I2" s="14"/>
      <c r="J2" s="14"/>
      <c r="K2" s="14"/>
      <c r="L2" s="12"/>
      <c r="M2" s="646"/>
      <c r="N2" s="646"/>
    </row>
    <row r="3" spans="1:19" ht="15.75">
      <c r="B3" s="14"/>
      <c r="C3" s="59" t="s">
        <v>149</v>
      </c>
      <c r="D3" s="14"/>
      <c r="E3" s="14"/>
      <c r="F3" s="14"/>
      <c r="G3" s="14"/>
      <c r="H3" s="14"/>
      <c r="I3" s="14"/>
      <c r="J3" s="14"/>
      <c r="K3" s="14"/>
      <c r="L3" s="12"/>
      <c r="M3" s="646"/>
      <c r="N3" s="646"/>
    </row>
    <row r="4" spans="1:19" ht="15.75">
      <c r="B4" s="14"/>
      <c r="C4" s="59" t="s">
        <v>147</v>
      </c>
      <c r="D4" s="14"/>
      <c r="E4" s="14"/>
      <c r="F4" s="14"/>
      <c r="G4" s="14"/>
      <c r="H4" s="14"/>
      <c r="I4" s="14"/>
      <c r="J4" s="14"/>
      <c r="K4" s="14"/>
      <c r="L4" s="12"/>
      <c r="M4" s="646"/>
      <c r="N4" s="646"/>
    </row>
    <row r="5" spans="1:19">
      <c r="A5" s="5"/>
      <c r="B5" s="5"/>
      <c r="C5" s="5"/>
      <c r="D5" s="5"/>
      <c r="E5" s="5"/>
      <c r="F5" s="5"/>
      <c r="G5" s="5"/>
      <c r="H5" s="5"/>
      <c r="I5" s="5"/>
      <c r="J5" s="5"/>
      <c r="K5" s="5"/>
      <c r="L5" s="12"/>
      <c r="M5" s="646"/>
      <c r="N5" s="646"/>
    </row>
    <row r="6" spans="1:19">
      <c r="A6" s="5"/>
      <c r="B6" s="5"/>
      <c r="C6" s="5"/>
      <c r="D6" s="5"/>
      <c r="E6" s="5"/>
      <c r="F6" s="5"/>
      <c r="G6" s="5"/>
      <c r="H6" s="5"/>
      <c r="I6" s="5"/>
      <c r="J6" s="5"/>
      <c r="K6" s="5"/>
      <c r="L6" s="12"/>
      <c r="M6" s="550"/>
      <c r="N6" s="550"/>
    </row>
    <row r="7" spans="1:19">
      <c r="A7" s="5"/>
      <c r="B7" s="5"/>
      <c r="C7" s="5"/>
      <c r="D7" s="5"/>
      <c r="E7" s="5"/>
      <c r="F7" s="5"/>
      <c r="G7" s="5"/>
      <c r="H7" s="5"/>
      <c r="I7" s="5"/>
      <c r="J7" s="5"/>
      <c r="K7" s="5"/>
      <c r="L7" s="12"/>
      <c r="M7" s="550"/>
      <c r="N7" s="550"/>
    </row>
    <row r="8" spans="1:19">
      <c r="A8" s="5"/>
      <c r="B8" s="5"/>
      <c r="C8" s="5"/>
      <c r="D8" s="5"/>
      <c r="E8" s="5"/>
      <c r="F8" s="5"/>
      <c r="G8" s="5"/>
      <c r="H8" s="5"/>
      <c r="I8" s="5"/>
      <c r="J8" s="5"/>
      <c r="K8" s="5"/>
      <c r="L8" s="12"/>
      <c r="M8" s="550"/>
      <c r="N8" s="550"/>
    </row>
    <row r="9" spans="1:19">
      <c r="A9" s="5"/>
      <c r="B9" s="5"/>
      <c r="C9" s="5"/>
      <c r="D9" s="5"/>
      <c r="E9" s="5"/>
      <c r="F9" s="5"/>
      <c r="G9" s="5"/>
      <c r="H9" s="5"/>
      <c r="I9" s="5"/>
      <c r="J9" s="5"/>
      <c r="K9" s="5"/>
      <c r="L9" s="12"/>
      <c r="M9" s="550"/>
      <c r="N9" s="550"/>
    </row>
    <row r="10" spans="1:19">
      <c r="A10" s="5"/>
      <c r="B10" s="5"/>
      <c r="C10" s="5"/>
      <c r="D10" s="5"/>
      <c r="E10" s="5"/>
      <c r="F10" s="5"/>
      <c r="G10" s="5"/>
      <c r="H10" s="5"/>
      <c r="I10" s="5"/>
      <c r="J10" s="5"/>
      <c r="K10" s="5"/>
      <c r="L10" s="12"/>
      <c r="M10" s="550"/>
      <c r="N10" s="550"/>
    </row>
    <row r="11" spans="1:19" ht="15.75">
      <c r="A11" s="647" t="s">
        <v>151</v>
      </c>
      <c r="B11" s="647"/>
      <c r="C11" s="647"/>
      <c r="D11" s="647"/>
      <c r="E11" s="647"/>
      <c r="F11" s="647"/>
      <c r="G11" s="647"/>
      <c r="H11" s="647"/>
      <c r="I11" s="647"/>
      <c r="J11" s="647"/>
      <c r="K11" s="647"/>
      <c r="L11" s="647"/>
      <c r="M11" s="647"/>
      <c r="N11" s="647"/>
      <c r="O11" s="647"/>
      <c r="P11" s="647"/>
      <c r="Q11" s="647"/>
      <c r="R11" s="647"/>
      <c r="S11" s="647"/>
    </row>
  </sheetData>
  <mergeCells count="2">
    <mergeCell ref="M1:N5"/>
    <mergeCell ref="A11:S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16D4E-B075-4D96-857E-66895270EB50}">
  <sheetPr>
    <tabColor theme="8" tint="0.59999389629810485"/>
  </sheetPr>
  <dimension ref="A1:Z9"/>
  <sheetViews>
    <sheetView zoomScale="75" zoomScaleNormal="75" workbookViewId="0">
      <selection activeCell="C4" sqref="C4"/>
    </sheetView>
  </sheetViews>
  <sheetFormatPr baseColWidth="10" defaultColWidth="11.42578125" defaultRowHeight="15"/>
  <cols>
    <col min="1" max="16384" width="11.42578125" style="4"/>
  </cols>
  <sheetData>
    <row r="1" spans="1:26">
      <c r="A1" s="12"/>
      <c r="B1" s="12"/>
      <c r="C1" s="12"/>
      <c r="D1" s="12"/>
      <c r="E1" s="12"/>
      <c r="F1" s="12"/>
      <c r="G1" s="12"/>
      <c r="H1" s="12"/>
      <c r="I1" s="12"/>
      <c r="J1" s="12"/>
      <c r="K1" s="12"/>
      <c r="L1" s="12"/>
      <c r="M1" s="646"/>
      <c r="N1" s="646"/>
    </row>
    <row r="2" spans="1:26">
      <c r="B2" s="559"/>
      <c r="C2" s="559" t="s">
        <v>0</v>
      </c>
      <c r="D2" s="559"/>
      <c r="E2" s="559"/>
      <c r="F2" s="559"/>
      <c r="G2" s="559"/>
      <c r="H2" s="559"/>
      <c r="I2" s="559"/>
      <c r="J2" s="559"/>
      <c r="K2" s="559"/>
      <c r="L2" s="12"/>
      <c r="M2" s="646"/>
      <c r="N2" s="646"/>
    </row>
    <row r="3" spans="1:26">
      <c r="B3" s="559"/>
      <c r="C3" s="12" t="s">
        <v>149</v>
      </c>
      <c r="D3" s="559"/>
      <c r="E3" s="559"/>
      <c r="F3" s="559"/>
      <c r="G3" s="559"/>
      <c r="H3" s="559"/>
      <c r="I3" s="559"/>
      <c r="J3" s="559"/>
      <c r="K3" s="559"/>
      <c r="L3" s="12"/>
      <c r="M3" s="646"/>
      <c r="N3" s="646"/>
    </row>
    <row r="4" spans="1:26">
      <c r="B4" s="559"/>
      <c r="C4" s="12" t="s">
        <v>147</v>
      </c>
      <c r="D4" s="559"/>
      <c r="E4" s="559"/>
      <c r="F4" s="559"/>
      <c r="G4" s="559"/>
      <c r="H4" s="559"/>
      <c r="I4" s="559"/>
      <c r="J4" s="559"/>
      <c r="K4" s="559"/>
      <c r="L4" s="12"/>
      <c r="M4" s="646"/>
      <c r="N4" s="646"/>
    </row>
    <row r="5" spans="1:26">
      <c r="A5" s="12"/>
      <c r="B5" s="12"/>
      <c r="C5" s="12"/>
      <c r="D5" s="12"/>
      <c r="E5" s="12"/>
      <c r="F5" s="12"/>
      <c r="G5" s="12"/>
      <c r="H5" s="12"/>
      <c r="I5" s="12"/>
      <c r="J5" s="12"/>
      <c r="K5" s="12"/>
      <c r="L5" s="12"/>
      <c r="M5" s="646"/>
      <c r="N5" s="646"/>
    </row>
    <row r="6" spans="1:26">
      <c r="A6" s="12"/>
      <c r="B6" s="12"/>
      <c r="C6" s="12"/>
      <c r="D6" s="12"/>
      <c r="E6" s="12"/>
      <c r="F6" s="12"/>
      <c r="G6" s="12"/>
      <c r="H6" s="12"/>
      <c r="I6" s="12"/>
      <c r="J6" s="12"/>
      <c r="K6" s="12"/>
      <c r="L6" s="12"/>
      <c r="M6" s="550"/>
      <c r="N6" s="550"/>
    </row>
    <row r="7" spans="1:26">
      <c r="A7" s="12"/>
      <c r="B7" s="12"/>
      <c r="C7" s="12"/>
      <c r="D7" s="12"/>
      <c r="E7" s="12"/>
      <c r="F7" s="12"/>
      <c r="G7" s="12"/>
      <c r="H7" s="12"/>
      <c r="I7" s="12"/>
      <c r="J7" s="12"/>
      <c r="K7" s="12"/>
      <c r="L7" s="12"/>
      <c r="M7" s="550"/>
      <c r="N7" s="550"/>
    </row>
    <row r="8" spans="1:26">
      <c r="A8" s="12"/>
      <c r="B8" s="12"/>
      <c r="C8" s="12"/>
      <c r="D8" s="12"/>
      <c r="E8" s="12"/>
      <c r="F8" s="12"/>
      <c r="G8" s="12"/>
      <c r="H8" s="12"/>
      <c r="I8" s="12"/>
      <c r="J8" s="12"/>
      <c r="K8" s="12"/>
      <c r="L8" s="12"/>
      <c r="M8" s="550"/>
      <c r="N8" s="550"/>
    </row>
    <row r="9" spans="1:26" ht="15.75">
      <c r="A9" s="648" t="s">
        <v>152</v>
      </c>
      <c r="B9" s="648"/>
      <c r="C9" s="648"/>
      <c r="D9" s="648"/>
      <c r="E9" s="648"/>
      <c r="F9" s="648"/>
      <c r="G9" s="648"/>
      <c r="H9" s="648"/>
      <c r="I9" s="648"/>
      <c r="J9" s="648"/>
      <c r="K9" s="648"/>
      <c r="L9" s="648"/>
      <c r="M9" s="648"/>
      <c r="N9" s="648"/>
      <c r="O9" s="648"/>
      <c r="P9" s="648"/>
      <c r="Q9" s="648"/>
      <c r="R9" s="648"/>
      <c r="S9" s="648"/>
      <c r="T9" s="648"/>
      <c r="U9" s="648"/>
      <c r="V9" s="648"/>
      <c r="W9" s="648"/>
      <c r="X9" s="648"/>
      <c r="Y9" s="648"/>
      <c r="Z9" s="648"/>
    </row>
  </sheetData>
  <mergeCells count="2">
    <mergeCell ref="M1:N5"/>
    <mergeCell ref="A9:Z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6063-0C68-4CC3-B7BF-DF99D9B17B34}">
  <sheetPr>
    <tabColor theme="8" tint="0.79998168889431442"/>
  </sheetPr>
  <dimension ref="A1:X8"/>
  <sheetViews>
    <sheetView zoomScale="75" zoomScaleNormal="75" workbookViewId="0">
      <selection activeCell="C4" sqref="C4"/>
    </sheetView>
  </sheetViews>
  <sheetFormatPr baseColWidth="10" defaultColWidth="11.42578125" defaultRowHeight="15"/>
  <cols>
    <col min="1" max="16384" width="11.42578125" style="4"/>
  </cols>
  <sheetData>
    <row r="1" spans="1:24" ht="15.75">
      <c r="A1" s="59"/>
      <c r="B1" s="59"/>
      <c r="C1" s="59"/>
      <c r="D1" s="59"/>
      <c r="E1" s="59"/>
      <c r="F1" s="59"/>
      <c r="G1" s="59"/>
      <c r="H1" s="59"/>
      <c r="I1" s="59"/>
      <c r="J1" s="59"/>
      <c r="K1" s="59"/>
      <c r="L1" s="12"/>
      <c r="M1" s="646"/>
      <c r="N1" s="646"/>
    </row>
    <row r="2" spans="1:24" ht="15.75">
      <c r="B2" s="422"/>
      <c r="C2" s="422" t="s">
        <v>0</v>
      </c>
      <c r="D2" s="422"/>
      <c r="E2" s="422"/>
      <c r="F2" s="422"/>
      <c r="G2" s="422"/>
      <c r="H2" s="422"/>
      <c r="I2" s="422"/>
      <c r="J2" s="422"/>
      <c r="K2" s="422"/>
      <c r="L2" s="12"/>
      <c r="M2" s="646"/>
      <c r="N2" s="646"/>
    </row>
    <row r="3" spans="1:24" ht="15.75">
      <c r="B3" s="422"/>
      <c r="C3" s="59" t="s">
        <v>149</v>
      </c>
      <c r="D3" s="422"/>
      <c r="E3" s="422"/>
      <c r="F3" s="422"/>
      <c r="G3" s="422"/>
      <c r="H3" s="422"/>
      <c r="I3" s="422"/>
      <c r="J3" s="422"/>
      <c r="K3" s="422"/>
      <c r="L3" s="12"/>
      <c r="M3" s="646"/>
      <c r="N3" s="646"/>
    </row>
    <row r="4" spans="1:24" ht="15.75">
      <c r="B4" s="422"/>
      <c r="C4" s="59" t="s">
        <v>147</v>
      </c>
      <c r="D4" s="422"/>
      <c r="E4" s="422"/>
      <c r="F4" s="422"/>
      <c r="G4" s="422"/>
      <c r="H4" s="422"/>
      <c r="I4" s="422"/>
      <c r="J4" s="422"/>
      <c r="K4" s="422"/>
      <c r="L4" s="12"/>
      <c r="M4" s="646"/>
      <c r="N4" s="646"/>
    </row>
    <row r="5" spans="1:24">
      <c r="A5" s="12"/>
      <c r="B5" s="12"/>
      <c r="C5" s="12"/>
      <c r="D5" s="12"/>
      <c r="E5" s="12"/>
      <c r="F5" s="12"/>
      <c r="G5" s="12"/>
      <c r="H5" s="12"/>
      <c r="I5" s="12"/>
      <c r="J5" s="12"/>
      <c r="K5" s="12"/>
      <c r="L5" s="12"/>
      <c r="M5" s="646"/>
      <c r="N5" s="646"/>
    </row>
    <row r="6" spans="1:24">
      <c r="A6" s="12"/>
      <c r="B6" s="12"/>
      <c r="C6" s="12"/>
      <c r="D6" s="12"/>
      <c r="E6" s="12"/>
      <c r="F6" s="12"/>
      <c r="G6" s="12"/>
      <c r="H6" s="12"/>
      <c r="I6" s="12"/>
      <c r="J6" s="12"/>
      <c r="K6" s="12"/>
      <c r="L6" s="12"/>
      <c r="M6" s="550"/>
      <c r="N6" s="550"/>
    </row>
    <row r="7" spans="1:24">
      <c r="A7" s="12"/>
      <c r="B7" s="12"/>
      <c r="C7" s="12"/>
      <c r="D7" s="12"/>
      <c r="E7" s="12"/>
      <c r="F7" s="12"/>
      <c r="G7" s="12"/>
      <c r="H7" s="12"/>
      <c r="I7" s="12"/>
      <c r="J7" s="12"/>
      <c r="K7" s="12"/>
      <c r="L7" s="12"/>
      <c r="M7" s="550"/>
      <c r="N7" s="550"/>
    </row>
    <row r="8" spans="1:24" ht="15.75">
      <c r="A8" s="647" t="s">
        <v>153</v>
      </c>
      <c r="B8" s="647"/>
      <c r="C8" s="647"/>
      <c r="D8" s="647"/>
      <c r="E8" s="647"/>
      <c r="F8" s="647"/>
      <c r="G8" s="647"/>
      <c r="H8" s="647"/>
      <c r="I8" s="647"/>
      <c r="J8" s="647"/>
      <c r="K8" s="647"/>
      <c r="L8" s="647"/>
      <c r="M8" s="647"/>
      <c r="N8" s="647"/>
      <c r="O8" s="647"/>
      <c r="P8" s="647"/>
      <c r="Q8" s="647"/>
      <c r="R8" s="647"/>
      <c r="S8" s="647"/>
      <c r="T8" s="647"/>
      <c r="U8" s="647"/>
      <c r="V8" s="647"/>
      <c r="W8" s="647"/>
      <c r="X8" s="647"/>
    </row>
  </sheetData>
  <mergeCells count="2">
    <mergeCell ref="M1:N5"/>
    <mergeCell ref="A8:X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C1E6E-FBF3-40A6-9B9D-3390B0CE2859}">
  <sheetPr>
    <tabColor theme="8" tint="0.59999389629810485"/>
  </sheetPr>
  <dimension ref="A1:Z9"/>
  <sheetViews>
    <sheetView zoomScale="60" zoomScaleNormal="60" workbookViewId="0">
      <selection activeCell="H9" sqref="H9"/>
    </sheetView>
  </sheetViews>
  <sheetFormatPr baseColWidth="10" defaultColWidth="11.42578125" defaultRowHeight="15"/>
  <cols>
    <col min="1" max="16384" width="11.42578125" style="4"/>
  </cols>
  <sheetData>
    <row r="1" spans="1:26">
      <c r="A1" s="5"/>
      <c r="B1" s="5"/>
      <c r="C1" s="5"/>
      <c r="D1" s="5"/>
      <c r="E1" s="5"/>
      <c r="F1" s="5"/>
      <c r="G1" s="5"/>
      <c r="H1" s="5"/>
      <c r="I1" s="5"/>
      <c r="J1" s="5"/>
      <c r="K1" s="5"/>
      <c r="L1" s="12"/>
      <c r="M1" s="646"/>
      <c r="N1" s="646"/>
    </row>
    <row r="2" spans="1:26">
      <c r="B2" s="14"/>
      <c r="C2" s="14" t="s">
        <v>0</v>
      </c>
      <c r="D2" s="14"/>
      <c r="E2" s="14"/>
      <c r="F2" s="14"/>
      <c r="G2" s="14"/>
      <c r="H2" s="14"/>
      <c r="I2" s="14"/>
      <c r="J2" s="14"/>
      <c r="K2" s="14"/>
      <c r="L2" s="12"/>
      <c r="M2" s="646"/>
      <c r="N2" s="646"/>
    </row>
    <row r="3" spans="1:26">
      <c r="B3" s="14"/>
      <c r="C3" s="5" t="s">
        <v>149</v>
      </c>
      <c r="D3" s="14"/>
      <c r="E3" s="14"/>
      <c r="F3" s="14"/>
      <c r="G3" s="14"/>
      <c r="H3" s="14"/>
      <c r="I3" s="14"/>
      <c r="J3" s="14"/>
      <c r="K3" s="14"/>
      <c r="L3" s="12"/>
      <c r="M3" s="646"/>
      <c r="N3" s="646"/>
    </row>
    <row r="4" spans="1:26">
      <c r="B4" s="14"/>
      <c r="C4" s="5" t="s">
        <v>147</v>
      </c>
      <c r="D4" s="14"/>
      <c r="E4" s="14"/>
      <c r="F4" s="14"/>
      <c r="G4" s="14"/>
      <c r="H4" s="14"/>
      <c r="I4" s="14"/>
      <c r="J4" s="14"/>
      <c r="K4" s="14"/>
      <c r="L4" s="12"/>
      <c r="M4" s="646"/>
      <c r="N4" s="646"/>
    </row>
    <row r="5" spans="1:26">
      <c r="A5" s="5"/>
      <c r="B5" s="5"/>
      <c r="C5" s="5"/>
      <c r="D5" s="5"/>
      <c r="E5" s="5"/>
      <c r="F5" s="5"/>
      <c r="G5" s="5"/>
      <c r="H5" s="5"/>
      <c r="I5" s="5"/>
      <c r="J5" s="5"/>
      <c r="K5" s="5"/>
      <c r="L5" s="12"/>
      <c r="M5" s="646"/>
      <c r="N5" s="646"/>
    </row>
    <row r="6" spans="1:26">
      <c r="A6" s="5"/>
      <c r="B6" s="5"/>
      <c r="C6" s="5"/>
      <c r="D6" s="5"/>
      <c r="E6" s="5"/>
      <c r="F6" s="5"/>
      <c r="G6" s="5"/>
      <c r="H6" s="5"/>
      <c r="I6" s="5"/>
      <c r="J6" s="5"/>
      <c r="K6" s="5"/>
      <c r="L6" s="12"/>
      <c r="M6" s="550"/>
      <c r="N6" s="550"/>
    </row>
    <row r="7" spans="1:26">
      <c r="A7" s="5"/>
      <c r="B7" s="5"/>
      <c r="C7" s="5"/>
      <c r="D7" s="5"/>
      <c r="E7" s="5"/>
      <c r="F7" s="5"/>
      <c r="G7" s="5"/>
      <c r="H7" s="5"/>
      <c r="I7" s="5"/>
      <c r="J7" s="5"/>
      <c r="K7" s="5"/>
      <c r="L7" s="12"/>
      <c r="M7" s="550"/>
      <c r="N7" s="550"/>
    </row>
    <row r="8" spans="1:26" ht="15.75">
      <c r="A8" s="647" t="s">
        <v>154</v>
      </c>
      <c r="B8" s="647"/>
      <c r="C8" s="647"/>
      <c r="D8" s="647"/>
      <c r="E8" s="647"/>
      <c r="F8" s="647"/>
      <c r="G8" s="647"/>
      <c r="H8" s="647"/>
      <c r="I8" s="647"/>
      <c r="J8" s="647"/>
      <c r="K8" s="647"/>
      <c r="L8" s="647"/>
      <c r="M8" s="647"/>
      <c r="N8" s="647"/>
      <c r="O8" s="647"/>
      <c r="P8" s="647"/>
      <c r="Q8" s="647"/>
      <c r="R8" s="647"/>
      <c r="S8" s="647"/>
      <c r="T8" s="647"/>
      <c r="U8" s="647"/>
      <c r="V8" s="647"/>
      <c r="W8" s="647"/>
      <c r="X8" s="647"/>
      <c r="Y8" s="647"/>
      <c r="Z8" s="647"/>
    </row>
    <row r="9" spans="1:26">
      <c r="A9" s="5"/>
      <c r="B9" s="5"/>
      <c r="C9" s="5"/>
      <c r="D9" s="5"/>
      <c r="E9" s="5"/>
      <c r="F9" s="5"/>
      <c r="G9" s="5"/>
      <c r="H9" s="5"/>
      <c r="I9" s="5"/>
      <c r="J9" s="5"/>
      <c r="K9" s="5"/>
    </row>
  </sheetData>
  <mergeCells count="2">
    <mergeCell ref="M1:N5"/>
    <mergeCell ref="A8:Z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D36EE-D77B-4945-A5E1-96388836952F}">
  <sheetPr>
    <tabColor theme="8" tint="0.79998168889431442"/>
  </sheetPr>
  <dimension ref="A1:BM214"/>
  <sheetViews>
    <sheetView zoomScale="82" zoomScaleNormal="82" workbookViewId="0">
      <selection activeCell="A9" sqref="A9"/>
    </sheetView>
  </sheetViews>
  <sheetFormatPr baseColWidth="10" defaultColWidth="11.42578125" defaultRowHeight="15"/>
  <cols>
    <col min="1" max="1" width="19.85546875" style="5" bestFit="1" customWidth="1"/>
    <col min="2" max="2" width="8.140625" style="5" bestFit="1" customWidth="1"/>
    <col min="3" max="3" width="5.5703125" style="5" bestFit="1" customWidth="1"/>
    <col min="4" max="4" width="8.5703125" style="5" bestFit="1" customWidth="1"/>
    <col min="5" max="5" width="5.5703125" style="5" bestFit="1" customWidth="1"/>
    <col min="6" max="6" width="9.85546875" style="5" bestFit="1" customWidth="1"/>
    <col min="7" max="7" width="5.5703125" style="5" bestFit="1" customWidth="1"/>
    <col min="8" max="8" width="8.140625" style="5" bestFit="1" customWidth="1"/>
    <col min="9" max="9" width="5.5703125" style="5" bestFit="1" customWidth="1"/>
    <col min="10" max="10" width="7" style="5" bestFit="1" customWidth="1"/>
    <col min="11" max="11" width="5.5703125" style="5" bestFit="1" customWidth="1"/>
    <col min="12" max="12" width="8.85546875" style="5" bestFit="1" customWidth="1"/>
    <col min="13" max="13" width="5.5703125" style="5" bestFit="1" customWidth="1"/>
    <col min="14" max="15" width="11.42578125" style="5"/>
    <col min="16" max="16" width="20.5703125" style="5" bestFit="1" customWidth="1"/>
    <col min="17" max="24" width="9.5703125" style="5" bestFit="1" customWidth="1"/>
    <col min="25" max="25" width="9.5703125" style="5" customWidth="1"/>
    <col min="26" max="26" width="9.5703125" style="5" bestFit="1" customWidth="1"/>
    <col min="27" max="28" width="11.42578125" style="5"/>
    <col min="29" max="29" width="20.5703125" style="5" bestFit="1" customWidth="1"/>
    <col min="30" max="37" width="7.5703125" style="5" bestFit="1" customWidth="1"/>
    <col min="38" max="38" width="7.5703125" style="5" customWidth="1"/>
    <col min="39" max="39" width="7.5703125" style="5" bestFit="1" customWidth="1"/>
    <col min="40" max="41" width="11.42578125" style="5"/>
    <col min="42" max="42" width="16.140625" style="5" bestFit="1" customWidth="1"/>
    <col min="43" max="50" width="7.5703125" style="5" bestFit="1" customWidth="1"/>
    <col min="51" max="51" width="7.5703125" style="5" customWidth="1"/>
    <col min="52" max="52" width="7.5703125" style="5" bestFit="1" customWidth="1"/>
    <col min="53" max="54" width="11.42578125" style="5"/>
    <col min="55" max="55" width="16.140625" style="5" bestFit="1" customWidth="1"/>
    <col min="56" max="56" width="13.140625" style="5" bestFit="1" customWidth="1"/>
    <col min="57" max="57" width="7.28515625" style="5" bestFit="1" customWidth="1"/>
    <col min="58" max="64" width="7.85546875" style="5" bestFit="1" customWidth="1"/>
    <col min="65" max="16384" width="11.42578125" style="5"/>
  </cols>
  <sheetData>
    <row r="1" spans="1:65">
      <c r="M1" s="672"/>
      <c r="N1" s="672"/>
      <c r="U1" s="672"/>
      <c r="V1" s="672"/>
      <c r="W1" s="3"/>
      <c r="X1" s="3"/>
      <c r="Y1" s="3"/>
      <c r="AH1" s="672"/>
      <c r="AI1" s="672"/>
      <c r="AJ1" s="3"/>
      <c r="AK1" s="3"/>
      <c r="AL1" s="3"/>
      <c r="AU1" s="672"/>
      <c r="AV1" s="672"/>
      <c r="AW1" s="3"/>
      <c r="AX1" s="3"/>
      <c r="AY1" s="3"/>
      <c r="BH1" s="672"/>
      <c r="BI1" s="672"/>
      <c r="BJ1" s="3"/>
      <c r="BK1" s="3"/>
    </row>
    <row r="2" spans="1:65">
      <c r="B2" s="14" t="s">
        <v>0</v>
      </c>
      <c r="C2" s="14"/>
      <c r="D2" s="14"/>
      <c r="E2" s="14"/>
      <c r="F2" s="14"/>
      <c r="G2" s="14"/>
      <c r="H2" s="14"/>
      <c r="I2" s="14"/>
      <c r="J2" s="14"/>
      <c r="K2" s="14"/>
      <c r="M2" s="672"/>
      <c r="N2" s="672"/>
      <c r="P2" s="14" t="s">
        <v>0</v>
      </c>
      <c r="U2" s="672"/>
      <c r="V2" s="672"/>
      <c r="W2" s="3"/>
      <c r="X2" s="3"/>
      <c r="Y2" s="3"/>
      <c r="AC2" s="14" t="s">
        <v>0</v>
      </c>
      <c r="AH2" s="672"/>
      <c r="AI2" s="672"/>
      <c r="AJ2" s="3"/>
      <c r="AK2" s="3"/>
      <c r="AL2" s="3"/>
      <c r="AP2" s="14" t="s">
        <v>0</v>
      </c>
      <c r="AU2" s="672"/>
      <c r="AV2" s="672"/>
      <c r="AW2" s="3"/>
      <c r="AX2" s="3"/>
      <c r="AY2" s="3"/>
      <c r="BC2" s="14" t="s">
        <v>0</v>
      </c>
      <c r="BH2" s="672"/>
      <c r="BI2" s="672"/>
      <c r="BJ2" s="3"/>
      <c r="BK2" s="3"/>
    </row>
    <row r="3" spans="1:65">
      <c r="B3" s="5" t="s">
        <v>149</v>
      </c>
      <c r="C3" s="14"/>
      <c r="D3" s="14"/>
      <c r="E3" s="14"/>
      <c r="F3" s="14"/>
      <c r="G3" s="14"/>
      <c r="H3" s="14"/>
      <c r="I3" s="14"/>
      <c r="J3" s="14"/>
      <c r="K3" s="14"/>
      <c r="M3" s="672"/>
      <c r="N3" s="672"/>
      <c r="P3" s="15" t="s">
        <v>155</v>
      </c>
      <c r="U3" s="672"/>
      <c r="V3" s="672"/>
      <c r="W3" s="3"/>
      <c r="X3" s="3"/>
      <c r="Y3" s="3"/>
      <c r="AC3" s="15" t="s">
        <v>156</v>
      </c>
      <c r="AH3" s="672"/>
      <c r="AI3" s="672"/>
      <c r="AJ3" s="3"/>
      <c r="AK3" s="3"/>
      <c r="AL3" s="3"/>
      <c r="AP3" s="15" t="s">
        <v>156</v>
      </c>
      <c r="AU3" s="672"/>
      <c r="AV3" s="672"/>
      <c r="AW3" s="3"/>
      <c r="AX3" s="3"/>
      <c r="AY3" s="3"/>
      <c r="BC3" s="15" t="s">
        <v>156</v>
      </c>
      <c r="BH3" s="672"/>
      <c r="BI3" s="672"/>
      <c r="BJ3" s="3"/>
      <c r="BK3" s="3"/>
    </row>
    <row r="4" spans="1:65">
      <c r="B4" s="5" t="s">
        <v>147</v>
      </c>
      <c r="C4" s="14"/>
      <c r="D4" s="14"/>
      <c r="E4" s="14"/>
      <c r="F4" s="14"/>
      <c r="G4" s="14"/>
      <c r="H4" s="14"/>
      <c r="I4" s="14"/>
      <c r="J4" s="14"/>
      <c r="K4" s="14"/>
      <c r="M4" s="672"/>
      <c r="N4" s="672"/>
      <c r="P4" s="5" t="s">
        <v>157</v>
      </c>
      <c r="U4" s="672"/>
      <c r="V4" s="672"/>
      <c r="W4" s="3"/>
      <c r="X4" s="3"/>
      <c r="Y4" s="3"/>
      <c r="AC4" s="5" t="s">
        <v>157</v>
      </c>
      <c r="AH4" s="672"/>
      <c r="AI4" s="672"/>
      <c r="AJ4" s="3"/>
      <c r="AK4" s="3"/>
      <c r="AL4" s="3"/>
      <c r="AP4" s="5" t="s">
        <v>157</v>
      </c>
      <c r="AU4" s="672"/>
      <c r="AV4" s="672"/>
      <c r="AW4" s="3"/>
      <c r="AX4" s="3"/>
      <c r="AY4" s="3"/>
      <c r="BC4" s="5" t="s">
        <v>157</v>
      </c>
      <c r="BH4" s="672"/>
      <c r="BI4" s="672"/>
      <c r="BJ4" s="3"/>
      <c r="BK4" s="3"/>
    </row>
    <row r="5" spans="1:65">
      <c r="M5" s="672"/>
      <c r="N5" s="672"/>
      <c r="U5" s="672"/>
      <c r="V5" s="672"/>
      <c r="W5" s="3"/>
      <c r="X5" s="3"/>
      <c r="Y5" s="3"/>
      <c r="AH5" s="672"/>
      <c r="AI5" s="672"/>
      <c r="AJ5" s="3"/>
      <c r="AK5" s="3"/>
      <c r="AL5" s="3"/>
      <c r="AU5" s="672"/>
      <c r="AV5" s="672"/>
      <c r="AW5" s="3"/>
      <c r="AX5" s="3"/>
      <c r="AY5" s="3"/>
      <c r="BH5" s="672"/>
      <c r="BI5" s="672"/>
      <c r="BJ5" s="3"/>
      <c r="BK5" s="3"/>
    </row>
    <row r="6" spans="1:65" ht="18" customHeight="1">
      <c r="A6" s="422" t="s">
        <v>158</v>
      </c>
      <c r="B6" s="14"/>
      <c r="C6" s="14"/>
      <c r="D6" s="14"/>
      <c r="E6" s="14"/>
      <c r="F6" s="14"/>
      <c r="G6" s="14"/>
      <c r="H6" s="14"/>
      <c r="I6" s="14"/>
      <c r="J6" s="14"/>
      <c r="K6" s="14"/>
      <c r="L6" s="14"/>
      <c r="P6" s="673" t="s">
        <v>159</v>
      </c>
      <c r="Q6" s="673"/>
      <c r="R6" s="673"/>
      <c r="S6" s="673"/>
      <c r="T6" s="673"/>
      <c r="U6" s="673"/>
      <c r="V6" s="673"/>
      <c r="W6" s="673"/>
      <c r="X6" s="673"/>
      <c r="Y6" s="159"/>
      <c r="AC6" s="649" t="s">
        <v>160</v>
      </c>
      <c r="AD6" s="649"/>
      <c r="AE6" s="649"/>
      <c r="AF6" s="649"/>
      <c r="AG6" s="649"/>
      <c r="AH6" s="649"/>
      <c r="AI6" s="649"/>
      <c r="AJ6" s="649"/>
      <c r="AK6" s="649"/>
      <c r="AL6" s="649"/>
      <c r="AM6" s="649"/>
      <c r="AP6" s="674" t="s">
        <v>161</v>
      </c>
      <c r="AQ6" s="674"/>
      <c r="AR6" s="674"/>
      <c r="AS6" s="674"/>
      <c r="AT6" s="674"/>
      <c r="AU6" s="674"/>
      <c r="AV6" s="674"/>
      <c r="AW6" s="674"/>
      <c r="AX6" s="674"/>
      <c r="AY6" s="674"/>
      <c r="AZ6" s="674"/>
      <c r="BC6" s="673"/>
      <c r="BD6" s="673"/>
      <c r="BE6" s="673"/>
      <c r="BF6" s="673"/>
      <c r="BG6" s="673"/>
      <c r="BH6" s="673"/>
      <c r="BI6" s="673"/>
      <c r="BJ6" s="673"/>
      <c r="BK6" s="673"/>
      <c r="BL6" s="673"/>
      <c r="BM6" s="673"/>
    </row>
    <row r="7" spans="1:65" ht="15" customHeight="1">
      <c r="P7" s="673"/>
      <c r="Q7" s="673"/>
      <c r="R7" s="673"/>
      <c r="S7" s="673"/>
      <c r="T7" s="673"/>
      <c r="U7" s="673"/>
      <c r="V7" s="673"/>
      <c r="W7" s="673"/>
      <c r="X7" s="673"/>
      <c r="Y7" s="159"/>
      <c r="AC7" s="649"/>
      <c r="AD7" s="649"/>
      <c r="AE7" s="649"/>
      <c r="AF7" s="649"/>
      <c r="AG7" s="649"/>
      <c r="AH7" s="649"/>
      <c r="AI7" s="649"/>
      <c r="AJ7" s="649"/>
      <c r="AK7" s="649"/>
      <c r="AL7" s="649"/>
      <c r="AM7" s="649"/>
      <c r="AP7" s="674"/>
      <c r="AQ7" s="674"/>
      <c r="AR7" s="674"/>
      <c r="AS7" s="674"/>
      <c r="AT7" s="674"/>
      <c r="AU7" s="674"/>
      <c r="AV7" s="674"/>
      <c r="AW7" s="674"/>
      <c r="AX7" s="674"/>
      <c r="AY7" s="674"/>
      <c r="AZ7" s="674"/>
      <c r="BC7" s="673"/>
      <c r="BD7" s="673"/>
      <c r="BE7" s="673"/>
      <c r="BF7" s="673"/>
      <c r="BG7" s="673"/>
      <c r="BH7" s="673"/>
      <c r="BI7" s="673"/>
      <c r="BJ7" s="673"/>
      <c r="BK7" s="673"/>
      <c r="BL7" s="673"/>
      <c r="BM7" s="673"/>
    </row>
    <row r="8" spans="1:65">
      <c r="A8" s="583" t="s">
        <v>162</v>
      </c>
    </row>
    <row r="9" spans="1:65">
      <c r="A9" s="15"/>
      <c r="B9" s="16"/>
      <c r="C9" s="16"/>
      <c r="D9" s="16"/>
      <c r="E9" s="16"/>
      <c r="F9" s="16"/>
      <c r="G9" s="16"/>
      <c r="H9" s="16"/>
      <c r="I9" s="16"/>
      <c r="J9" s="16"/>
      <c r="K9" s="16"/>
      <c r="L9" s="16"/>
      <c r="M9" s="16"/>
    </row>
    <row r="10" spans="1:65" ht="15.75">
      <c r="A10" s="650" t="s">
        <v>163</v>
      </c>
      <c r="B10" s="652" t="s">
        <v>164</v>
      </c>
      <c r="C10" s="653"/>
      <c r="D10" s="653"/>
      <c r="E10" s="653"/>
      <c r="F10" s="653"/>
      <c r="G10" s="654"/>
      <c r="H10" s="655" t="s">
        <v>165</v>
      </c>
      <c r="I10" s="656"/>
      <c r="J10" s="656"/>
      <c r="K10" s="656"/>
      <c r="L10" s="656"/>
      <c r="M10" s="657"/>
      <c r="P10" s="671" t="s">
        <v>163</v>
      </c>
      <c r="Q10" s="662" t="s">
        <v>166</v>
      </c>
      <c r="R10" s="662" t="s">
        <v>167</v>
      </c>
      <c r="S10" s="662" t="s">
        <v>168</v>
      </c>
      <c r="T10" s="662" t="s">
        <v>169</v>
      </c>
      <c r="U10" s="662" t="s">
        <v>170</v>
      </c>
      <c r="V10" s="662" t="s">
        <v>171</v>
      </c>
      <c r="W10" s="662" t="s">
        <v>172</v>
      </c>
      <c r="X10" s="662" t="s">
        <v>173</v>
      </c>
      <c r="Y10" s="662" t="s">
        <v>174</v>
      </c>
      <c r="Z10" s="662" t="s">
        <v>175</v>
      </c>
      <c r="AA10" s="228"/>
      <c r="AC10" s="671" t="s">
        <v>163</v>
      </c>
      <c r="AD10" s="662">
        <v>2014</v>
      </c>
      <c r="AE10" s="662">
        <v>2015</v>
      </c>
      <c r="AF10" s="662">
        <v>2016</v>
      </c>
      <c r="AG10" s="662">
        <v>2017</v>
      </c>
      <c r="AH10" s="662">
        <v>2018</v>
      </c>
      <c r="AI10" s="662">
        <v>2019</v>
      </c>
      <c r="AJ10" s="662">
        <v>2020</v>
      </c>
      <c r="AK10" s="662">
        <v>2021</v>
      </c>
      <c r="AL10" s="662">
        <v>2022</v>
      </c>
      <c r="AM10" s="662">
        <v>2023</v>
      </c>
      <c r="AP10" s="670" t="s">
        <v>163</v>
      </c>
      <c r="AQ10" s="663" t="s">
        <v>176</v>
      </c>
      <c r="AR10" s="663" t="s">
        <v>177</v>
      </c>
      <c r="AS10" s="663" t="s">
        <v>178</v>
      </c>
      <c r="AT10" s="663" t="s">
        <v>179</v>
      </c>
      <c r="AU10" s="663" t="s">
        <v>180</v>
      </c>
      <c r="AV10" s="663" t="s">
        <v>181</v>
      </c>
      <c r="AW10" s="663" t="s">
        <v>182</v>
      </c>
      <c r="AX10" s="663" t="s">
        <v>183</v>
      </c>
      <c r="AY10" s="663" t="s">
        <v>184</v>
      </c>
      <c r="AZ10" s="663" t="s">
        <v>185</v>
      </c>
      <c r="BC10" s="670" t="s">
        <v>163</v>
      </c>
      <c r="BD10" s="664" t="s">
        <v>186</v>
      </c>
      <c r="BE10" s="664" t="s">
        <v>187</v>
      </c>
      <c r="BF10" s="664" t="s">
        <v>188</v>
      </c>
      <c r="BG10" s="664" t="s">
        <v>189</v>
      </c>
      <c r="BH10" s="664" t="s">
        <v>190</v>
      </c>
      <c r="BI10" s="664" t="s">
        <v>191</v>
      </c>
      <c r="BJ10" s="664" t="s">
        <v>192</v>
      </c>
      <c r="BK10" s="664" t="s">
        <v>193</v>
      </c>
      <c r="BL10" s="664" t="s">
        <v>194</v>
      </c>
      <c r="BM10" s="664" t="s">
        <v>195</v>
      </c>
    </row>
    <row r="11" spans="1:65" ht="30">
      <c r="A11" s="651"/>
      <c r="B11" s="473" t="s">
        <v>196</v>
      </c>
      <c r="C11" s="473" t="s">
        <v>197</v>
      </c>
      <c r="D11" s="473" t="s">
        <v>198</v>
      </c>
      <c r="E11" s="473" t="s">
        <v>197</v>
      </c>
      <c r="F11" s="473" t="s">
        <v>199</v>
      </c>
      <c r="G11" s="473" t="s">
        <v>197</v>
      </c>
      <c r="H11" s="474" t="s">
        <v>196</v>
      </c>
      <c r="I11" s="474" t="s">
        <v>197</v>
      </c>
      <c r="J11" s="474" t="s">
        <v>200</v>
      </c>
      <c r="K11" s="474" t="s">
        <v>197</v>
      </c>
      <c r="L11" s="474" t="s">
        <v>195</v>
      </c>
      <c r="M11" s="474" t="s">
        <v>197</v>
      </c>
      <c r="P11" s="671"/>
      <c r="Q11" s="662"/>
      <c r="R11" s="662"/>
      <c r="S11" s="662"/>
      <c r="T11" s="662"/>
      <c r="U11" s="662"/>
      <c r="V11" s="662"/>
      <c r="W11" s="662"/>
      <c r="X11" s="662"/>
      <c r="Y11" s="662"/>
      <c r="Z11" s="662"/>
      <c r="AA11" s="228"/>
      <c r="AC11" s="671"/>
      <c r="AD11" s="662"/>
      <c r="AE11" s="662"/>
      <c r="AF11" s="662"/>
      <c r="AG11" s="662"/>
      <c r="AH11" s="662"/>
      <c r="AI11" s="662"/>
      <c r="AJ11" s="662"/>
      <c r="AK11" s="662"/>
      <c r="AL11" s="662"/>
      <c r="AM11" s="662"/>
      <c r="AP11" s="670"/>
      <c r="AQ11" s="663"/>
      <c r="AR11" s="663"/>
      <c r="AS11" s="663"/>
      <c r="AT11" s="663"/>
      <c r="AU11" s="663"/>
      <c r="AV11" s="663"/>
      <c r="AW11" s="663"/>
      <c r="AX11" s="663"/>
      <c r="AY11" s="663"/>
      <c r="AZ11" s="663"/>
      <c r="BC11" s="670"/>
      <c r="BD11" s="664"/>
      <c r="BE11" s="664"/>
      <c r="BF11" s="664"/>
      <c r="BG11" s="664"/>
      <c r="BH11" s="664"/>
      <c r="BI11" s="664"/>
      <c r="BJ11" s="664"/>
      <c r="BK11" s="664"/>
      <c r="BL11" s="664"/>
      <c r="BM11" s="664"/>
    </row>
    <row r="12" spans="1:65">
      <c r="A12" s="17" t="s">
        <v>81</v>
      </c>
      <c r="B12" s="314">
        <f>+D12+F12</f>
        <v>9</v>
      </c>
      <c r="C12" s="315">
        <f>+B12/B17*100</f>
        <v>3.5714285714285712</v>
      </c>
      <c r="D12" s="314">
        <v>2</v>
      </c>
      <c r="E12" s="315">
        <f>+D12/D17*100</f>
        <v>0.95238095238095244</v>
      </c>
      <c r="F12" s="314">
        <v>7</v>
      </c>
      <c r="G12" s="315">
        <f>+F12/F17*100</f>
        <v>16.666666666666664</v>
      </c>
      <c r="H12" s="19">
        <f>+J12+L12</f>
        <v>2</v>
      </c>
      <c r="I12" s="20">
        <f>+H12/H17*100</f>
        <v>0.95238095238095244</v>
      </c>
      <c r="J12" s="19">
        <v>2</v>
      </c>
      <c r="K12" s="20">
        <f>+J12/J17*100</f>
        <v>2.3255813953488373</v>
      </c>
      <c r="L12" s="19">
        <v>0</v>
      </c>
      <c r="M12" s="20">
        <f>+L12/L17*100</f>
        <v>0</v>
      </c>
      <c r="P12" s="229" t="s">
        <v>81</v>
      </c>
      <c r="Q12" s="230">
        <v>1</v>
      </c>
      <c r="R12" s="230">
        <v>1</v>
      </c>
      <c r="S12" s="230">
        <v>2</v>
      </c>
      <c r="T12" s="230">
        <v>2</v>
      </c>
      <c r="U12" s="230">
        <v>2</v>
      </c>
      <c r="V12" s="230">
        <v>2</v>
      </c>
      <c r="W12" s="230">
        <v>2</v>
      </c>
      <c r="X12" s="230">
        <v>1</v>
      </c>
      <c r="Y12" s="230">
        <v>2</v>
      </c>
      <c r="Z12" s="230">
        <v>2</v>
      </c>
      <c r="AA12" s="21"/>
      <c r="AC12" s="229" t="s">
        <v>81</v>
      </c>
      <c r="AD12" s="230">
        <v>2</v>
      </c>
      <c r="AE12" s="230">
        <v>2</v>
      </c>
      <c r="AF12" s="230">
        <v>3</v>
      </c>
      <c r="AG12" s="230">
        <v>4</v>
      </c>
      <c r="AH12" s="230">
        <v>4</v>
      </c>
      <c r="AI12" s="230">
        <v>2</v>
      </c>
      <c r="AJ12" s="230">
        <v>3</v>
      </c>
      <c r="AK12" s="230">
        <v>6</v>
      </c>
      <c r="AL12" s="230">
        <v>7</v>
      </c>
      <c r="AM12" s="230">
        <v>7</v>
      </c>
      <c r="AP12" s="229" t="s">
        <v>81</v>
      </c>
      <c r="AQ12" s="231">
        <v>1</v>
      </c>
      <c r="AR12" s="232">
        <v>1</v>
      </c>
      <c r="AS12" s="232">
        <v>2</v>
      </c>
      <c r="AT12" s="232">
        <v>2</v>
      </c>
      <c r="AU12" s="232">
        <v>2</v>
      </c>
      <c r="AV12" s="232">
        <v>2</v>
      </c>
      <c r="AW12" s="232">
        <v>2</v>
      </c>
      <c r="AX12" s="232">
        <v>1</v>
      </c>
      <c r="AY12" s="232">
        <v>2</v>
      </c>
      <c r="AZ12" s="232">
        <v>2</v>
      </c>
      <c r="BC12" s="229" t="s">
        <v>81</v>
      </c>
      <c r="BD12" s="231">
        <v>0</v>
      </c>
      <c r="BE12" s="232">
        <v>0</v>
      </c>
      <c r="BF12" s="232">
        <v>0</v>
      </c>
      <c r="BG12" s="232">
        <v>0</v>
      </c>
      <c r="BH12" s="232">
        <v>0</v>
      </c>
      <c r="BI12" s="232">
        <v>0</v>
      </c>
      <c r="BJ12" s="232">
        <v>0</v>
      </c>
      <c r="BK12" s="232">
        <v>0</v>
      </c>
      <c r="BL12" s="232">
        <v>0</v>
      </c>
      <c r="BM12" s="232">
        <v>0</v>
      </c>
    </row>
    <row r="13" spans="1:65">
      <c r="A13" s="30" t="s">
        <v>83</v>
      </c>
      <c r="B13" s="314">
        <f>+D13+F13</f>
        <v>13</v>
      </c>
      <c r="C13" s="316">
        <f>+B13/B17*100</f>
        <v>5.1587301587301582</v>
      </c>
      <c r="D13" s="317">
        <v>5</v>
      </c>
      <c r="E13" s="316">
        <f>+D13/D17*100</f>
        <v>2.3809523809523809</v>
      </c>
      <c r="F13" s="317">
        <v>8</v>
      </c>
      <c r="G13" s="316">
        <f>+F13/F17*100</f>
        <v>19.047619047619047</v>
      </c>
      <c r="H13" s="19">
        <f t="shared" ref="H13:H16" si="0">+J13+L13</f>
        <v>5</v>
      </c>
      <c r="I13" s="33">
        <f>+H13/H17*100</f>
        <v>2.3809523809523809</v>
      </c>
      <c r="J13" s="32">
        <v>5</v>
      </c>
      <c r="K13" s="33">
        <f>+J13/J17*100</f>
        <v>5.8139534883720927</v>
      </c>
      <c r="L13" s="32">
        <v>0</v>
      </c>
      <c r="M13" s="33">
        <f>+L13/L17*100</f>
        <v>0</v>
      </c>
      <c r="P13" s="233" t="s">
        <v>83</v>
      </c>
      <c r="Q13" s="231">
        <v>1</v>
      </c>
      <c r="R13" s="231">
        <v>3</v>
      </c>
      <c r="S13" s="231">
        <v>2</v>
      </c>
      <c r="T13" s="231">
        <v>5</v>
      </c>
      <c r="U13" s="231">
        <v>7</v>
      </c>
      <c r="V13" s="231">
        <v>5</v>
      </c>
      <c r="W13" s="231">
        <v>3</v>
      </c>
      <c r="X13" s="231">
        <v>4</v>
      </c>
      <c r="Y13" s="231">
        <v>4</v>
      </c>
      <c r="Z13" s="231">
        <v>5</v>
      </c>
      <c r="AA13" s="22"/>
      <c r="AC13" s="233" t="s">
        <v>83</v>
      </c>
      <c r="AD13" s="231">
        <v>5</v>
      </c>
      <c r="AE13" s="231">
        <v>5</v>
      </c>
      <c r="AF13" s="320">
        <v>7</v>
      </c>
      <c r="AG13" s="320">
        <v>9</v>
      </c>
      <c r="AH13" s="320">
        <v>11</v>
      </c>
      <c r="AI13" s="320">
        <v>12</v>
      </c>
      <c r="AJ13" s="320">
        <v>12</v>
      </c>
      <c r="AK13" s="231">
        <v>5</v>
      </c>
      <c r="AL13" s="231">
        <v>5</v>
      </c>
      <c r="AM13" s="231">
        <v>8</v>
      </c>
      <c r="AP13" s="233" t="s">
        <v>83</v>
      </c>
      <c r="AQ13" s="230">
        <v>1</v>
      </c>
      <c r="AR13" s="234">
        <v>3</v>
      </c>
      <c r="AS13" s="234">
        <v>2</v>
      </c>
      <c r="AT13" s="234">
        <v>4</v>
      </c>
      <c r="AU13" s="234">
        <v>7</v>
      </c>
      <c r="AV13" s="234">
        <v>5</v>
      </c>
      <c r="AW13" s="234">
        <v>2</v>
      </c>
      <c r="AX13" s="234">
        <v>4</v>
      </c>
      <c r="AY13" s="234">
        <v>4</v>
      </c>
      <c r="AZ13" s="234">
        <v>5</v>
      </c>
      <c r="BC13" s="233" t="s">
        <v>83</v>
      </c>
      <c r="BD13" s="230">
        <v>0</v>
      </c>
      <c r="BE13" s="234">
        <v>0</v>
      </c>
      <c r="BF13" s="234">
        <v>0</v>
      </c>
      <c r="BG13" s="234">
        <v>1</v>
      </c>
      <c r="BH13" s="234">
        <v>0</v>
      </c>
      <c r="BI13" s="234">
        <v>0</v>
      </c>
      <c r="BJ13" s="234">
        <v>1</v>
      </c>
      <c r="BK13" s="234">
        <v>0</v>
      </c>
      <c r="BL13" s="234">
        <v>0</v>
      </c>
      <c r="BM13" s="234">
        <v>0</v>
      </c>
    </row>
    <row r="14" spans="1:65">
      <c r="A14" s="17" t="s">
        <v>69</v>
      </c>
      <c r="B14" s="314">
        <f>+D14+F14</f>
        <v>30</v>
      </c>
      <c r="C14" s="20">
        <f>+B14/B17*100</f>
        <v>11.904761904761903</v>
      </c>
      <c r="D14" s="19">
        <v>20</v>
      </c>
      <c r="E14" s="20">
        <f>+D14/D17*100</f>
        <v>9.5238095238095237</v>
      </c>
      <c r="F14" s="19">
        <v>10</v>
      </c>
      <c r="G14" s="20">
        <f>+F14/F17*100</f>
        <v>23.809523809523807</v>
      </c>
      <c r="H14" s="19">
        <f t="shared" si="0"/>
        <v>20</v>
      </c>
      <c r="I14" s="20">
        <f>+H14/H17*100</f>
        <v>9.5238095238095237</v>
      </c>
      <c r="J14" s="19">
        <v>14</v>
      </c>
      <c r="K14" s="20">
        <f>+J14/J17*100</f>
        <v>16.279069767441861</v>
      </c>
      <c r="L14" s="19">
        <v>6</v>
      </c>
      <c r="M14" s="20">
        <f>+L14/L17*100</f>
        <v>4.838709677419355</v>
      </c>
      <c r="P14" s="229" t="s">
        <v>69</v>
      </c>
      <c r="Q14" s="230">
        <v>31</v>
      </c>
      <c r="R14" s="232">
        <v>29</v>
      </c>
      <c r="S14" s="232">
        <v>35</v>
      </c>
      <c r="T14" s="232">
        <v>52</v>
      </c>
      <c r="U14" s="232">
        <v>53</v>
      </c>
      <c r="V14" s="232">
        <v>35</v>
      </c>
      <c r="W14" s="232">
        <v>22</v>
      </c>
      <c r="X14" s="232">
        <v>19</v>
      </c>
      <c r="Y14" s="232">
        <v>21</v>
      </c>
      <c r="Z14" s="232">
        <v>20</v>
      </c>
      <c r="AA14" s="23"/>
      <c r="AC14" s="229" t="s">
        <v>69</v>
      </c>
      <c r="AD14" s="230">
        <v>8</v>
      </c>
      <c r="AE14" s="322">
        <v>7</v>
      </c>
      <c r="AF14" s="232">
        <v>6</v>
      </c>
      <c r="AG14" s="232">
        <v>2</v>
      </c>
      <c r="AH14" s="232">
        <v>3</v>
      </c>
      <c r="AI14" s="232">
        <v>4</v>
      </c>
      <c r="AJ14" s="232">
        <v>5</v>
      </c>
      <c r="AK14" s="322">
        <v>8</v>
      </c>
      <c r="AL14" s="322">
        <v>11</v>
      </c>
      <c r="AM14" s="503">
        <v>10</v>
      </c>
      <c r="AP14" s="229" t="s">
        <v>69</v>
      </c>
      <c r="AQ14" s="231">
        <v>21</v>
      </c>
      <c r="AR14" s="232">
        <v>20</v>
      </c>
      <c r="AS14" s="232">
        <v>21</v>
      </c>
      <c r="AT14" s="232">
        <v>30</v>
      </c>
      <c r="AU14" s="232">
        <v>27</v>
      </c>
      <c r="AV14" s="232">
        <v>16</v>
      </c>
      <c r="AW14" s="232">
        <v>15</v>
      </c>
      <c r="AX14" s="232">
        <v>13</v>
      </c>
      <c r="AY14" s="232">
        <v>14</v>
      </c>
      <c r="AZ14" s="232">
        <v>14</v>
      </c>
      <c r="BC14" s="229" t="s">
        <v>69</v>
      </c>
      <c r="BD14" s="231">
        <v>10</v>
      </c>
      <c r="BE14" s="232">
        <v>9</v>
      </c>
      <c r="BF14" s="232">
        <v>14</v>
      </c>
      <c r="BG14" s="232">
        <v>22</v>
      </c>
      <c r="BH14" s="232">
        <v>26</v>
      </c>
      <c r="BI14" s="232">
        <v>19</v>
      </c>
      <c r="BJ14" s="232">
        <v>7</v>
      </c>
      <c r="BK14" s="232">
        <v>6</v>
      </c>
      <c r="BL14" s="232">
        <v>7</v>
      </c>
      <c r="BM14" s="232">
        <v>6</v>
      </c>
    </row>
    <row r="15" spans="1:65">
      <c r="A15" s="30" t="s">
        <v>201</v>
      </c>
      <c r="B15" s="314">
        <f>+D15+F15</f>
        <v>90</v>
      </c>
      <c r="C15" s="33">
        <f>+B15/B17*100</f>
        <v>35.714285714285715</v>
      </c>
      <c r="D15" s="32">
        <v>83</v>
      </c>
      <c r="E15" s="33">
        <f>+D15/D17*100</f>
        <v>39.523809523809526</v>
      </c>
      <c r="F15" s="32">
        <v>7</v>
      </c>
      <c r="G15" s="33">
        <f>+F15/F17*100</f>
        <v>16.666666666666664</v>
      </c>
      <c r="H15" s="19">
        <f t="shared" si="0"/>
        <v>83</v>
      </c>
      <c r="I15" s="33">
        <f>+H15/H17*100</f>
        <v>39.523809523809526</v>
      </c>
      <c r="J15" s="32">
        <v>38</v>
      </c>
      <c r="K15" s="33">
        <f>+J15/J17*100</f>
        <v>44.186046511627907</v>
      </c>
      <c r="L15" s="32">
        <v>45</v>
      </c>
      <c r="M15" s="33">
        <f>+L15/L17*100</f>
        <v>36.29032258064516</v>
      </c>
      <c r="P15" s="233" t="s">
        <v>201</v>
      </c>
      <c r="Q15" s="320">
        <v>100</v>
      </c>
      <c r="R15" s="321">
        <v>111</v>
      </c>
      <c r="S15" s="321">
        <v>102</v>
      </c>
      <c r="T15" s="321">
        <v>89</v>
      </c>
      <c r="U15" s="321">
        <v>82</v>
      </c>
      <c r="V15" s="234">
        <v>78</v>
      </c>
      <c r="W15" s="234">
        <v>71</v>
      </c>
      <c r="X15" s="234">
        <v>75</v>
      </c>
      <c r="Y15" s="234">
        <v>78</v>
      </c>
      <c r="Z15" s="234">
        <v>83</v>
      </c>
      <c r="AA15" s="24"/>
      <c r="AC15" s="233" t="s">
        <v>201</v>
      </c>
      <c r="AD15" s="231">
        <v>9</v>
      </c>
      <c r="AE15" s="234">
        <v>5</v>
      </c>
      <c r="AF15" s="234">
        <v>4</v>
      </c>
      <c r="AG15" s="234">
        <v>4</v>
      </c>
      <c r="AH15" s="234">
        <v>4</v>
      </c>
      <c r="AI15" s="234">
        <v>6</v>
      </c>
      <c r="AJ15" s="234">
        <v>6</v>
      </c>
      <c r="AK15" s="321">
        <v>8</v>
      </c>
      <c r="AL15" s="234">
        <v>8</v>
      </c>
      <c r="AM15" s="234">
        <v>7</v>
      </c>
      <c r="AP15" s="233" t="s">
        <v>201</v>
      </c>
      <c r="AQ15" s="323">
        <v>50</v>
      </c>
      <c r="AR15" s="321">
        <v>49</v>
      </c>
      <c r="AS15" s="321">
        <v>45</v>
      </c>
      <c r="AT15" s="321">
        <v>36</v>
      </c>
      <c r="AU15" s="321">
        <v>31</v>
      </c>
      <c r="AV15" s="321">
        <v>40</v>
      </c>
      <c r="AW15" s="321">
        <v>38</v>
      </c>
      <c r="AX15" s="321">
        <v>37</v>
      </c>
      <c r="AY15" s="321">
        <v>39</v>
      </c>
      <c r="AZ15" s="232">
        <v>38</v>
      </c>
      <c r="BC15" s="233" t="s">
        <v>201</v>
      </c>
      <c r="BD15" s="323">
        <v>50</v>
      </c>
      <c r="BE15" s="321">
        <v>62</v>
      </c>
      <c r="BF15" s="321">
        <v>57</v>
      </c>
      <c r="BG15" s="321">
        <v>53</v>
      </c>
      <c r="BH15" s="321">
        <v>51</v>
      </c>
      <c r="BI15" s="234">
        <v>38</v>
      </c>
      <c r="BJ15" s="234">
        <v>33</v>
      </c>
      <c r="BK15" s="234">
        <v>38</v>
      </c>
      <c r="BL15" s="234">
        <v>39</v>
      </c>
      <c r="BM15" s="234">
        <v>45</v>
      </c>
    </row>
    <row r="16" spans="1:65">
      <c r="A16" s="17" t="s">
        <v>202</v>
      </c>
      <c r="B16" s="314">
        <f>+D16+F16</f>
        <v>110</v>
      </c>
      <c r="C16" s="20">
        <f>+B16/B17*100</f>
        <v>43.650793650793652</v>
      </c>
      <c r="D16" s="19">
        <v>100</v>
      </c>
      <c r="E16" s="20">
        <f>+D16/D17*100</f>
        <v>47.619047619047613</v>
      </c>
      <c r="F16" s="19">
        <v>10</v>
      </c>
      <c r="G16" s="20">
        <f>+F16/F17*100</f>
        <v>23.809523809523807</v>
      </c>
      <c r="H16" s="19">
        <f t="shared" si="0"/>
        <v>100</v>
      </c>
      <c r="I16" s="20">
        <f>+H16/H17*100</f>
        <v>47.619047619047613</v>
      </c>
      <c r="J16" s="19">
        <v>27</v>
      </c>
      <c r="K16" s="20">
        <f>+J16/J17*100</f>
        <v>31.395348837209301</v>
      </c>
      <c r="L16" s="19">
        <v>73</v>
      </c>
      <c r="M16" s="20">
        <f>+L16/L17*100</f>
        <v>58.870967741935488</v>
      </c>
      <c r="P16" s="229" t="s">
        <v>202</v>
      </c>
      <c r="Q16" s="230">
        <v>65</v>
      </c>
      <c r="R16" s="232">
        <v>53</v>
      </c>
      <c r="S16" s="232">
        <v>56</v>
      </c>
      <c r="T16" s="232">
        <v>57</v>
      </c>
      <c r="U16" s="232">
        <v>65</v>
      </c>
      <c r="V16" s="322">
        <v>90</v>
      </c>
      <c r="W16" s="322">
        <v>109</v>
      </c>
      <c r="X16" s="322">
        <v>109</v>
      </c>
      <c r="Y16" s="322">
        <v>105</v>
      </c>
      <c r="Z16" s="503">
        <v>100</v>
      </c>
      <c r="AA16" s="26"/>
      <c r="AC16" s="229" t="s">
        <v>202</v>
      </c>
      <c r="AD16" s="323">
        <v>16</v>
      </c>
      <c r="AE16" s="232">
        <v>2</v>
      </c>
      <c r="AF16" s="232">
        <v>2</v>
      </c>
      <c r="AG16" s="232">
        <v>2</v>
      </c>
      <c r="AH16" s="232">
        <v>3</v>
      </c>
      <c r="AI16" s="232">
        <v>3</v>
      </c>
      <c r="AJ16" s="232">
        <v>3</v>
      </c>
      <c r="AK16" s="232">
        <v>1</v>
      </c>
      <c r="AL16" s="232">
        <v>9</v>
      </c>
      <c r="AM16" s="503">
        <v>10</v>
      </c>
      <c r="AP16" s="229" t="s">
        <v>202</v>
      </c>
      <c r="AQ16" s="231">
        <v>16</v>
      </c>
      <c r="AR16" s="232">
        <v>11</v>
      </c>
      <c r="AS16" s="232">
        <v>14</v>
      </c>
      <c r="AT16" s="232">
        <v>12</v>
      </c>
      <c r="AU16" s="232">
        <v>19</v>
      </c>
      <c r="AV16" s="232">
        <v>22</v>
      </c>
      <c r="AW16" s="232">
        <v>28</v>
      </c>
      <c r="AX16" s="232">
        <v>30</v>
      </c>
      <c r="AY16" s="232">
        <v>27</v>
      </c>
      <c r="AZ16" s="232">
        <v>27</v>
      </c>
      <c r="BC16" s="229" t="s">
        <v>202</v>
      </c>
      <c r="BD16" s="231">
        <v>49</v>
      </c>
      <c r="BE16" s="232">
        <v>42</v>
      </c>
      <c r="BF16" s="232">
        <v>42</v>
      </c>
      <c r="BG16" s="232">
        <v>45</v>
      </c>
      <c r="BH16" s="232">
        <v>46</v>
      </c>
      <c r="BI16" s="322">
        <v>68</v>
      </c>
      <c r="BJ16" s="322">
        <v>81</v>
      </c>
      <c r="BK16" s="322">
        <v>79</v>
      </c>
      <c r="BL16" s="322">
        <v>78</v>
      </c>
      <c r="BM16" s="234">
        <v>73</v>
      </c>
    </row>
    <row r="17" spans="1:65">
      <c r="A17" s="35" t="s">
        <v>196</v>
      </c>
      <c r="B17" s="35">
        <f>+SUM(B12:B16)</f>
        <v>252</v>
      </c>
      <c r="C17" s="35">
        <f>+SUM(C12:C16)</f>
        <v>100</v>
      </c>
      <c r="D17" s="35">
        <f>+SUM(D12:D16)</f>
        <v>210</v>
      </c>
      <c r="E17" s="35">
        <f>+SUM(E12:E16)</f>
        <v>100</v>
      </c>
      <c r="F17" s="35">
        <f>+SUM(F12:F16)</f>
        <v>42</v>
      </c>
      <c r="G17" s="35">
        <f t="shared" ref="G17:M17" si="1">+SUM(G12:G16)</f>
        <v>99.999999999999986</v>
      </c>
      <c r="H17" s="35">
        <f>+SUM(H12:H16)</f>
        <v>210</v>
      </c>
      <c r="I17" s="35">
        <f t="shared" si="1"/>
        <v>100</v>
      </c>
      <c r="J17" s="35">
        <f>+SUM(J12:J16)</f>
        <v>86</v>
      </c>
      <c r="K17" s="35">
        <f t="shared" si="1"/>
        <v>100</v>
      </c>
      <c r="L17" s="35">
        <f>+SUM(L12:L16)</f>
        <v>124</v>
      </c>
      <c r="M17" s="35">
        <f t="shared" si="1"/>
        <v>100</v>
      </c>
      <c r="P17" s="235" t="s">
        <v>196</v>
      </c>
      <c r="Q17" s="235">
        <f t="shared" ref="Q17:V17" si="2">+SUM(Q12:Q16)</f>
        <v>198</v>
      </c>
      <c r="R17" s="235">
        <f t="shared" si="2"/>
        <v>197</v>
      </c>
      <c r="S17" s="235">
        <f t="shared" si="2"/>
        <v>197</v>
      </c>
      <c r="T17" s="235">
        <f t="shared" si="2"/>
        <v>205</v>
      </c>
      <c r="U17" s="235">
        <f t="shared" si="2"/>
        <v>209</v>
      </c>
      <c r="V17" s="235">
        <f t="shared" si="2"/>
        <v>210</v>
      </c>
      <c r="W17" s="235">
        <f>+SUM(W12:W16)</f>
        <v>207</v>
      </c>
      <c r="X17" s="235">
        <f>+SUM(X12:X16)</f>
        <v>208</v>
      </c>
      <c r="Y17" s="235">
        <f>+SUM(Y12:Y16)</f>
        <v>210</v>
      </c>
      <c r="Z17" s="235">
        <f>+SUM(Z12:Z16)</f>
        <v>210</v>
      </c>
      <c r="AA17" s="27"/>
      <c r="AC17" s="235" t="s">
        <v>196</v>
      </c>
      <c r="AD17" s="235">
        <f t="shared" ref="AD17:AI17" si="3">+SUM(AD12:AD16)</f>
        <v>40</v>
      </c>
      <c r="AE17" s="235">
        <f t="shared" si="3"/>
        <v>21</v>
      </c>
      <c r="AF17" s="235">
        <f t="shared" si="3"/>
        <v>22</v>
      </c>
      <c r="AG17" s="235">
        <f t="shared" si="3"/>
        <v>21</v>
      </c>
      <c r="AH17" s="235">
        <f t="shared" si="3"/>
        <v>25</v>
      </c>
      <c r="AI17" s="235">
        <f t="shared" si="3"/>
        <v>27</v>
      </c>
      <c r="AJ17" s="235">
        <f>+SUM(AJ12:AJ16)</f>
        <v>29</v>
      </c>
      <c r="AK17" s="235">
        <f>+SUM(AK12:AK16)</f>
        <v>28</v>
      </c>
      <c r="AL17" s="235">
        <f>+SUM(AL12:AL16)</f>
        <v>40</v>
      </c>
      <c r="AM17" s="235">
        <f>+SUM(AM12:AM16)</f>
        <v>42</v>
      </c>
      <c r="AP17" s="235" t="s">
        <v>196</v>
      </c>
      <c r="AQ17" s="235">
        <f t="shared" ref="AQ17:AX17" si="4">+SUM(AQ12:AQ16)</f>
        <v>89</v>
      </c>
      <c r="AR17" s="235">
        <f t="shared" si="4"/>
        <v>84</v>
      </c>
      <c r="AS17" s="235">
        <f t="shared" si="4"/>
        <v>84</v>
      </c>
      <c r="AT17" s="235">
        <f t="shared" si="4"/>
        <v>84</v>
      </c>
      <c r="AU17" s="235">
        <f t="shared" si="4"/>
        <v>86</v>
      </c>
      <c r="AV17" s="235">
        <f t="shared" si="4"/>
        <v>85</v>
      </c>
      <c r="AW17" s="235">
        <f t="shared" si="4"/>
        <v>85</v>
      </c>
      <c r="AX17" s="235">
        <f t="shared" si="4"/>
        <v>85</v>
      </c>
      <c r="AY17" s="235">
        <f t="shared" ref="AY17:AZ17" si="5">+SUM(AY12:AY16)</f>
        <v>86</v>
      </c>
      <c r="AZ17" s="235">
        <f t="shared" si="5"/>
        <v>86</v>
      </c>
      <c r="BC17" s="235" t="s">
        <v>196</v>
      </c>
      <c r="BD17" s="235">
        <f t="shared" ref="BD17:BK17" si="6">+SUM(BD12:BD16)</f>
        <v>109</v>
      </c>
      <c r="BE17" s="235">
        <f t="shared" si="6"/>
        <v>113</v>
      </c>
      <c r="BF17" s="235">
        <f t="shared" si="6"/>
        <v>113</v>
      </c>
      <c r="BG17" s="235">
        <f t="shared" si="6"/>
        <v>121</v>
      </c>
      <c r="BH17" s="235">
        <f t="shared" si="6"/>
        <v>123</v>
      </c>
      <c r="BI17" s="235">
        <f t="shared" si="6"/>
        <v>125</v>
      </c>
      <c r="BJ17" s="235">
        <f t="shared" si="6"/>
        <v>122</v>
      </c>
      <c r="BK17" s="235">
        <f t="shared" si="6"/>
        <v>123</v>
      </c>
      <c r="BL17" s="235">
        <f t="shared" ref="BL17:BM17" si="7">+SUM(BL12:BL16)</f>
        <v>124</v>
      </c>
      <c r="BM17" s="235">
        <f t="shared" si="7"/>
        <v>124</v>
      </c>
    </row>
    <row r="18" spans="1:65">
      <c r="A18" s="16" t="s">
        <v>203</v>
      </c>
      <c r="B18" s="16">
        <f>+D18+F18</f>
        <v>5</v>
      </c>
      <c r="C18" s="16"/>
      <c r="D18" s="16">
        <v>2</v>
      </c>
      <c r="E18" s="16"/>
      <c r="F18" s="16">
        <v>3</v>
      </c>
      <c r="G18" s="16"/>
      <c r="H18" s="16"/>
      <c r="I18" s="16"/>
      <c r="J18" s="16"/>
      <c r="K18" s="16"/>
      <c r="L18" s="16"/>
      <c r="M18" s="16"/>
      <c r="P18" s="5" t="s">
        <v>204</v>
      </c>
      <c r="S18" s="16"/>
      <c r="T18" s="16"/>
      <c r="U18" s="16"/>
      <c r="V18" s="16"/>
      <c r="W18" s="16"/>
      <c r="X18" s="16"/>
      <c r="Y18" s="16"/>
      <c r="Z18" s="5">
        <v>2</v>
      </c>
      <c r="AC18" s="5" t="s">
        <v>204</v>
      </c>
      <c r="AF18" s="16"/>
      <c r="AG18" s="16"/>
      <c r="AH18" s="16"/>
      <c r="AI18" s="16"/>
      <c r="AJ18" s="16"/>
      <c r="AK18" s="16"/>
      <c r="AL18" s="16"/>
      <c r="AM18" s="5">
        <v>3</v>
      </c>
      <c r="AS18" s="16"/>
      <c r="AT18" s="16"/>
      <c r="AU18" s="16"/>
      <c r="AV18" s="16"/>
      <c r="AW18" s="16"/>
      <c r="AX18" s="16"/>
      <c r="AY18" s="16"/>
      <c r="BF18" s="16"/>
      <c r="BG18" s="16"/>
      <c r="BH18" s="16"/>
    </row>
    <row r="19" spans="1:65" ht="16.5" thickBot="1">
      <c r="A19" s="59"/>
    </row>
    <row r="20" spans="1:65" ht="15" customHeight="1">
      <c r="A20" s="658" t="s">
        <v>205</v>
      </c>
      <c r="B20" s="661" t="s">
        <v>206</v>
      </c>
      <c r="C20" s="661"/>
      <c r="D20" s="661"/>
      <c r="E20" s="661"/>
      <c r="F20" s="661"/>
      <c r="G20" s="661"/>
      <c r="H20" s="661"/>
      <c r="I20" s="661"/>
      <c r="J20" s="661"/>
      <c r="K20" s="661"/>
      <c r="L20" s="661"/>
      <c r="M20" s="661"/>
      <c r="P20" s="667" t="s">
        <v>205</v>
      </c>
      <c r="Q20" s="666" t="s">
        <v>207</v>
      </c>
      <c r="R20" s="666"/>
      <c r="S20" s="666"/>
      <c r="T20" s="666"/>
      <c r="U20" s="666"/>
      <c r="V20" s="666"/>
      <c r="W20" s="666"/>
      <c r="X20" s="666"/>
      <c r="Y20" s="666"/>
      <c r="Z20" s="666"/>
      <c r="AA20" s="236"/>
      <c r="AC20" s="667" t="s">
        <v>205</v>
      </c>
      <c r="AD20" s="665" t="s">
        <v>208</v>
      </c>
      <c r="AE20" s="665"/>
      <c r="AF20" s="665"/>
      <c r="AG20" s="665"/>
      <c r="AH20" s="665"/>
      <c r="AI20" s="665"/>
      <c r="AJ20" s="665"/>
      <c r="AK20" s="665"/>
      <c r="AL20" s="665"/>
      <c r="AM20" s="665"/>
      <c r="AP20" s="667" t="s">
        <v>205</v>
      </c>
      <c r="AQ20" s="665" t="s">
        <v>209</v>
      </c>
      <c r="AR20" s="665"/>
      <c r="AS20" s="665"/>
      <c r="AT20" s="665"/>
      <c r="AU20" s="665"/>
      <c r="AV20" s="665"/>
      <c r="AW20" s="665"/>
      <c r="AX20" s="665"/>
      <c r="AY20" s="665"/>
      <c r="AZ20" s="665"/>
      <c r="BC20" s="667" t="s">
        <v>205</v>
      </c>
      <c r="BD20" s="665" t="s">
        <v>210</v>
      </c>
      <c r="BE20" s="665"/>
      <c r="BF20" s="665"/>
      <c r="BG20" s="665"/>
      <c r="BH20" s="665"/>
      <c r="BI20" s="665"/>
      <c r="BJ20" s="665"/>
      <c r="BK20" s="665"/>
      <c r="BL20" s="665"/>
      <c r="BM20" s="665"/>
    </row>
    <row r="21" spans="1:65">
      <c r="A21" s="659"/>
      <c r="B21" s="661"/>
      <c r="C21" s="661"/>
      <c r="D21" s="661"/>
      <c r="E21" s="661"/>
      <c r="F21" s="661"/>
      <c r="G21" s="661"/>
      <c r="H21" s="661"/>
      <c r="I21" s="661"/>
      <c r="J21" s="661"/>
      <c r="K21" s="661"/>
      <c r="L21" s="661"/>
      <c r="M21" s="661"/>
      <c r="P21" s="668"/>
      <c r="Q21" s="666"/>
      <c r="R21" s="666"/>
      <c r="S21" s="666"/>
      <c r="T21" s="666"/>
      <c r="U21" s="666"/>
      <c r="V21" s="666"/>
      <c r="W21" s="666"/>
      <c r="X21" s="666"/>
      <c r="Y21" s="666"/>
      <c r="Z21" s="666"/>
      <c r="AA21" s="236"/>
      <c r="AC21" s="668"/>
      <c r="AD21" s="665"/>
      <c r="AE21" s="665"/>
      <c r="AF21" s="665"/>
      <c r="AG21" s="665"/>
      <c r="AH21" s="665"/>
      <c r="AI21" s="665"/>
      <c r="AJ21" s="665"/>
      <c r="AK21" s="665"/>
      <c r="AL21" s="665"/>
      <c r="AM21" s="665"/>
      <c r="AP21" s="668"/>
      <c r="AQ21" s="665"/>
      <c r="AR21" s="665"/>
      <c r="AS21" s="665"/>
      <c r="AT21" s="665"/>
      <c r="AU21" s="665"/>
      <c r="AV21" s="665"/>
      <c r="AW21" s="665"/>
      <c r="AX21" s="665"/>
      <c r="AY21" s="665"/>
      <c r="AZ21" s="665"/>
      <c r="BC21" s="668"/>
      <c r="BD21" s="665"/>
      <c r="BE21" s="665"/>
      <c r="BF21" s="665"/>
      <c r="BG21" s="665"/>
      <c r="BH21" s="665"/>
      <c r="BI21" s="665"/>
      <c r="BJ21" s="665"/>
      <c r="BK21" s="665"/>
      <c r="BL21" s="665"/>
      <c r="BM21" s="665"/>
    </row>
    <row r="22" spans="1:65">
      <c r="A22" s="659"/>
      <c r="B22" s="661"/>
      <c r="C22" s="661"/>
      <c r="D22" s="661"/>
      <c r="E22" s="661"/>
      <c r="F22" s="661"/>
      <c r="G22" s="661"/>
      <c r="H22" s="661"/>
      <c r="I22" s="661"/>
      <c r="J22" s="661"/>
      <c r="K22" s="661"/>
      <c r="L22" s="661"/>
      <c r="M22" s="661"/>
      <c r="P22" s="668"/>
      <c r="Q22" s="666"/>
      <c r="R22" s="666"/>
      <c r="S22" s="666"/>
      <c r="T22" s="666"/>
      <c r="U22" s="666"/>
      <c r="V22" s="666"/>
      <c r="W22" s="666"/>
      <c r="X22" s="666"/>
      <c r="Y22" s="666"/>
      <c r="Z22" s="666"/>
      <c r="AA22" s="236"/>
      <c r="AC22" s="668"/>
      <c r="AD22" s="665"/>
      <c r="AE22" s="665"/>
      <c r="AF22" s="665"/>
      <c r="AG22" s="665"/>
      <c r="AH22" s="665"/>
      <c r="AI22" s="665"/>
      <c r="AJ22" s="665"/>
      <c r="AK22" s="665"/>
      <c r="AL22" s="665"/>
      <c r="AM22" s="665"/>
      <c r="AP22" s="668"/>
      <c r="AQ22" s="665"/>
      <c r="AR22" s="665"/>
      <c r="AS22" s="665"/>
      <c r="AT22" s="665"/>
      <c r="AU22" s="665"/>
      <c r="AV22" s="665"/>
      <c r="AW22" s="665"/>
      <c r="AX22" s="665"/>
      <c r="AY22" s="665"/>
      <c r="AZ22" s="665"/>
      <c r="BC22" s="668"/>
      <c r="BD22" s="665"/>
      <c r="BE22" s="665"/>
      <c r="BF22" s="665"/>
      <c r="BG22" s="665"/>
      <c r="BH22" s="665"/>
      <c r="BI22" s="665"/>
      <c r="BJ22" s="665"/>
      <c r="BK22" s="665"/>
      <c r="BL22" s="665"/>
      <c r="BM22" s="665"/>
    </row>
    <row r="23" spans="1:65" ht="23.25" customHeight="1">
      <c r="A23" s="659"/>
      <c r="B23" s="661"/>
      <c r="C23" s="661"/>
      <c r="D23" s="661"/>
      <c r="E23" s="661"/>
      <c r="F23" s="661"/>
      <c r="G23" s="661"/>
      <c r="H23" s="661"/>
      <c r="I23" s="661"/>
      <c r="J23" s="661"/>
      <c r="K23" s="661"/>
      <c r="L23" s="661"/>
      <c r="M23" s="661"/>
      <c r="P23" s="668"/>
      <c r="Q23" s="666"/>
      <c r="R23" s="666"/>
      <c r="S23" s="666"/>
      <c r="T23" s="666"/>
      <c r="U23" s="666"/>
      <c r="V23" s="666"/>
      <c r="W23" s="666"/>
      <c r="X23" s="666"/>
      <c r="Y23" s="666"/>
      <c r="Z23" s="666"/>
      <c r="AA23" s="236"/>
      <c r="AC23" s="668"/>
      <c r="AD23" s="665"/>
      <c r="AE23" s="665"/>
      <c r="AF23" s="665"/>
      <c r="AG23" s="665"/>
      <c r="AH23" s="665"/>
      <c r="AI23" s="665"/>
      <c r="AJ23" s="665"/>
      <c r="AK23" s="665"/>
      <c r="AL23" s="665"/>
      <c r="AM23" s="665"/>
      <c r="AP23" s="668"/>
      <c r="AQ23" s="665"/>
      <c r="AR23" s="665"/>
      <c r="AS23" s="665"/>
      <c r="AT23" s="665"/>
      <c r="AU23" s="665"/>
      <c r="AV23" s="665"/>
      <c r="AW23" s="665"/>
      <c r="AX23" s="665"/>
      <c r="AY23" s="665"/>
      <c r="AZ23" s="665"/>
      <c r="BC23" s="668"/>
      <c r="BD23" s="665"/>
      <c r="BE23" s="665"/>
      <c r="BF23" s="665"/>
      <c r="BG23" s="665"/>
      <c r="BH23" s="665"/>
      <c r="BI23" s="665"/>
      <c r="BJ23" s="665"/>
      <c r="BK23" s="665"/>
      <c r="BL23" s="665"/>
      <c r="BM23" s="665"/>
    </row>
    <row r="24" spans="1:65">
      <c r="A24" s="659"/>
      <c r="B24" s="661"/>
      <c r="C24" s="661"/>
      <c r="D24" s="661"/>
      <c r="E24" s="661"/>
      <c r="F24" s="661"/>
      <c r="G24" s="661"/>
      <c r="H24" s="661"/>
      <c r="I24" s="661"/>
      <c r="J24" s="661"/>
      <c r="K24" s="661"/>
      <c r="L24" s="661"/>
      <c r="M24" s="661"/>
      <c r="P24" s="668"/>
      <c r="Q24" s="666"/>
      <c r="R24" s="666"/>
      <c r="S24" s="666"/>
      <c r="T24" s="666"/>
      <c r="U24" s="666"/>
      <c r="V24" s="666"/>
      <c r="W24" s="666"/>
      <c r="X24" s="666"/>
      <c r="Y24" s="666"/>
      <c r="Z24" s="666"/>
      <c r="AA24" s="236"/>
      <c r="AC24" s="668"/>
      <c r="AD24" s="665"/>
      <c r="AE24" s="665"/>
      <c r="AF24" s="665"/>
      <c r="AG24" s="665"/>
      <c r="AH24" s="665"/>
      <c r="AI24" s="665"/>
      <c r="AJ24" s="665"/>
      <c r="AK24" s="665"/>
      <c r="AL24" s="665"/>
      <c r="AM24" s="665"/>
      <c r="AP24" s="668"/>
      <c r="AQ24" s="665"/>
      <c r="AR24" s="665"/>
      <c r="AS24" s="665"/>
      <c r="AT24" s="665"/>
      <c r="AU24" s="665"/>
      <c r="AV24" s="665"/>
      <c r="AW24" s="665"/>
      <c r="AX24" s="665"/>
      <c r="AY24" s="665"/>
      <c r="AZ24" s="665"/>
      <c r="BC24" s="668"/>
      <c r="BD24" s="665"/>
      <c r="BE24" s="665"/>
      <c r="BF24" s="665"/>
      <c r="BG24" s="665"/>
      <c r="BH24" s="665"/>
      <c r="BI24" s="665"/>
      <c r="BJ24" s="665"/>
      <c r="BK24" s="665"/>
      <c r="BL24" s="665"/>
      <c r="BM24" s="665"/>
    </row>
    <row r="25" spans="1:65" ht="21.75" customHeight="1">
      <c r="A25" s="659"/>
      <c r="B25" s="661"/>
      <c r="C25" s="661"/>
      <c r="D25" s="661"/>
      <c r="E25" s="661"/>
      <c r="F25" s="661"/>
      <c r="G25" s="661"/>
      <c r="H25" s="661"/>
      <c r="I25" s="661"/>
      <c r="J25" s="661"/>
      <c r="K25" s="661"/>
      <c r="L25" s="661"/>
      <c r="M25" s="661"/>
      <c r="P25" s="668"/>
      <c r="Q25" s="666"/>
      <c r="R25" s="666"/>
      <c r="S25" s="666"/>
      <c r="T25" s="666"/>
      <c r="U25" s="666"/>
      <c r="V25" s="666"/>
      <c r="W25" s="666"/>
      <c r="X25" s="666"/>
      <c r="Y25" s="666"/>
      <c r="Z25" s="666"/>
      <c r="AA25" s="236"/>
      <c r="AC25" s="668"/>
      <c r="AD25" s="665"/>
      <c r="AE25" s="665"/>
      <c r="AF25" s="665"/>
      <c r="AG25" s="665"/>
      <c r="AH25" s="665"/>
      <c r="AI25" s="665"/>
      <c r="AJ25" s="665"/>
      <c r="AK25" s="665"/>
      <c r="AL25" s="665"/>
      <c r="AM25" s="665"/>
      <c r="AP25" s="668"/>
      <c r="AQ25" s="665"/>
      <c r="AR25" s="665"/>
      <c r="AS25" s="665"/>
      <c r="AT25" s="665"/>
      <c r="AU25" s="665"/>
      <c r="AV25" s="665"/>
      <c r="AW25" s="665"/>
      <c r="AX25" s="665"/>
      <c r="AY25" s="665"/>
      <c r="AZ25" s="665"/>
      <c r="BC25" s="668"/>
      <c r="BD25" s="665"/>
      <c r="BE25" s="665"/>
      <c r="BF25" s="665"/>
      <c r="BG25" s="665"/>
      <c r="BH25" s="665"/>
      <c r="BI25" s="665"/>
      <c r="BJ25" s="665"/>
      <c r="BK25" s="665"/>
      <c r="BL25" s="665"/>
      <c r="BM25" s="665"/>
    </row>
    <row r="26" spans="1:65" ht="15.75" thickBot="1">
      <c r="A26" s="660"/>
      <c r="B26" s="661"/>
      <c r="C26" s="661"/>
      <c r="D26" s="661"/>
      <c r="E26" s="661"/>
      <c r="F26" s="661"/>
      <c r="G26" s="661"/>
      <c r="H26" s="661"/>
      <c r="I26" s="661"/>
      <c r="J26" s="661"/>
      <c r="K26" s="661"/>
      <c r="L26" s="661"/>
      <c r="M26" s="661"/>
      <c r="P26" s="669"/>
      <c r="Q26" s="666"/>
      <c r="R26" s="666"/>
      <c r="S26" s="666"/>
      <c r="T26" s="666"/>
      <c r="U26" s="666"/>
      <c r="V26" s="666"/>
      <c r="W26" s="666"/>
      <c r="X26" s="666"/>
      <c r="Y26" s="666"/>
      <c r="Z26" s="666"/>
      <c r="AA26" s="236"/>
      <c r="AC26" s="669"/>
      <c r="AD26" s="665"/>
      <c r="AE26" s="665"/>
      <c r="AF26" s="665"/>
      <c r="AG26" s="665"/>
      <c r="AH26" s="665"/>
      <c r="AI26" s="665"/>
      <c r="AJ26" s="665"/>
      <c r="AK26" s="665"/>
      <c r="AL26" s="665"/>
      <c r="AM26" s="665"/>
      <c r="AP26" s="669"/>
      <c r="AQ26" s="665"/>
      <c r="AR26" s="665"/>
      <c r="AS26" s="665"/>
      <c r="AT26" s="665"/>
      <c r="AU26" s="665"/>
      <c r="AV26" s="665"/>
      <c r="AW26" s="665"/>
      <c r="AX26" s="665"/>
      <c r="AY26" s="665"/>
      <c r="AZ26" s="665"/>
      <c r="BC26" s="669"/>
      <c r="BD26" s="665"/>
      <c r="BE26" s="665"/>
      <c r="BF26" s="665"/>
      <c r="BG26" s="665"/>
      <c r="BH26" s="665"/>
      <c r="BI26" s="665"/>
      <c r="BJ26" s="665"/>
      <c r="BK26" s="665"/>
      <c r="BL26" s="665"/>
      <c r="BM26" s="665"/>
    </row>
    <row r="27" spans="1:65">
      <c r="A27" s="237"/>
      <c r="B27" s="238"/>
      <c r="C27" s="238"/>
      <c r="D27" s="238"/>
      <c r="E27" s="238"/>
      <c r="F27" s="238"/>
      <c r="G27" s="238"/>
      <c r="H27" s="238"/>
      <c r="I27" s="238"/>
      <c r="J27" s="238"/>
      <c r="K27" s="238"/>
      <c r="L27" s="238"/>
      <c r="M27" s="238"/>
      <c r="P27" s="239"/>
      <c r="Q27" s="240"/>
      <c r="R27" s="240"/>
      <c r="S27" s="240"/>
      <c r="T27" s="240"/>
      <c r="U27" s="240"/>
      <c r="V27" s="240"/>
      <c r="W27" s="240"/>
      <c r="X27" s="240"/>
      <c r="Y27" s="240"/>
      <c r="AC27" s="239"/>
      <c r="AD27" s="240"/>
      <c r="AE27" s="240"/>
      <c r="AF27" s="240"/>
      <c r="AG27" s="240"/>
      <c r="AH27" s="240"/>
      <c r="AI27" s="240"/>
      <c r="AJ27" s="240"/>
      <c r="AK27" s="240"/>
      <c r="AL27" s="240"/>
      <c r="AP27" s="239"/>
      <c r="AQ27" s="240"/>
      <c r="AR27" s="240"/>
      <c r="AS27" s="240"/>
      <c r="AT27" s="240"/>
      <c r="AU27" s="240"/>
      <c r="AV27" s="240"/>
      <c r="AW27" s="240"/>
      <c r="AX27" s="240"/>
      <c r="AY27" s="240"/>
      <c r="BC27" s="239"/>
      <c r="BD27" s="241"/>
      <c r="BE27" s="241"/>
      <c r="BF27" s="241"/>
      <c r="BG27" s="241"/>
      <c r="BH27" s="241"/>
      <c r="BI27" s="241"/>
      <c r="BJ27" s="241"/>
      <c r="BK27" s="241"/>
    </row>
    <row r="28" spans="1:65">
      <c r="A28" s="237"/>
      <c r="B28" s="238"/>
      <c r="C28" s="238"/>
      <c r="D28" s="238"/>
      <c r="E28" s="238"/>
      <c r="F28" s="238"/>
      <c r="G28" s="238"/>
      <c r="H28" s="238"/>
      <c r="I28" s="238"/>
      <c r="J28" s="238"/>
      <c r="K28" s="238"/>
      <c r="L28" s="238"/>
      <c r="M28" s="238"/>
      <c r="P28" s="239"/>
      <c r="Q28" s="240"/>
      <c r="R28" s="240"/>
      <c r="S28" s="240"/>
      <c r="T28" s="240"/>
      <c r="U28" s="240"/>
      <c r="V28" s="240"/>
      <c r="W28" s="240"/>
      <c r="X28" s="240"/>
      <c r="Y28" s="240"/>
      <c r="AC28" s="239"/>
      <c r="AD28" s="240"/>
      <c r="AE28" s="240"/>
      <c r="AF28" s="240"/>
      <c r="AG28" s="240"/>
      <c r="AH28" s="240"/>
      <c r="AI28" s="240"/>
      <c r="AJ28" s="240"/>
      <c r="AK28" s="240"/>
      <c r="AL28" s="240"/>
      <c r="AP28" s="239"/>
      <c r="AQ28" s="240"/>
      <c r="AR28" s="240"/>
      <c r="AS28" s="240"/>
      <c r="AT28" s="240"/>
      <c r="AU28" s="240"/>
      <c r="AV28" s="240"/>
      <c r="AW28" s="240"/>
      <c r="AX28" s="240"/>
      <c r="AY28" s="240"/>
      <c r="BC28" s="239"/>
      <c r="BD28" s="241"/>
      <c r="BE28" s="241"/>
      <c r="BF28" s="241"/>
      <c r="BG28" s="241"/>
      <c r="BH28" s="241"/>
      <c r="BI28" s="241"/>
      <c r="BJ28" s="241"/>
      <c r="BK28" s="241"/>
    </row>
    <row r="29" spans="1:65">
      <c r="A29" s="583" t="s">
        <v>211</v>
      </c>
      <c r="P29" s="239"/>
      <c r="Q29" s="240"/>
      <c r="R29" s="240"/>
      <c r="S29" s="240"/>
      <c r="T29" s="240"/>
      <c r="U29" s="240"/>
      <c r="V29" s="240"/>
      <c r="W29" s="240"/>
      <c r="X29" s="240"/>
      <c r="Y29" s="240"/>
      <c r="AC29" s="239"/>
      <c r="AD29" s="240"/>
      <c r="AE29" s="240"/>
      <c r="AF29" s="240"/>
      <c r="AG29" s="240"/>
      <c r="AH29" s="240"/>
      <c r="AI29" s="240"/>
      <c r="AJ29" s="240"/>
      <c r="AK29" s="240"/>
      <c r="AL29" s="240"/>
      <c r="AP29" s="239"/>
      <c r="AQ29" s="240"/>
      <c r="AR29" s="240"/>
      <c r="AS29" s="240"/>
      <c r="AT29" s="240"/>
      <c r="AU29" s="240"/>
      <c r="AV29" s="240"/>
      <c r="AW29" s="240"/>
      <c r="AX29" s="240"/>
      <c r="AY29" s="240"/>
      <c r="BC29" s="239"/>
      <c r="BD29" s="241"/>
      <c r="BE29" s="241"/>
      <c r="BF29" s="241"/>
      <c r="BG29" s="241"/>
      <c r="BH29" s="241"/>
      <c r="BI29" s="241"/>
      <c r="BJ29" s="241"/>
      <c r="BK29" s="241"/>
    </row>
    <row r="30" spans="1:65">
      <c r="A30" s="15"/>
      <c r="B30" s="16"/>
      <c r="C30" s="16"/>
      <c r="D30" s="16"/>
      <c r="E30" s="16"/>
      <c r="F30" s="16"/>
      <c r="G30" s="16"/>
      <c r="H30" s="16"/>
      <c r="I30" s="16"/>
      <c r="J30" s="16"/>
      <c r="K30" s="16"/>
      <c r="L30" s="16"/>
      <c r="M30" s="16"/>
      <c r="P30" s="239"/>
      <c r="Q30" s="240"/>
      <c r="R30" s="240"/>
      <c r="S30" s="240"/>
      <c r="T30" s="240"/>
      <c r="U30" s="240"/>
      <c r="V30" s="240"/>
      <c r="W30" s="240"/>
      <c r="X30" s="240"/>
      <c r="Y30" s="240"/>
      <c r="AC30" s="239"/>
      <c r="AD30" s="240"/>
      <c r="AE30" s="240"/>
      <c r="AF30" s="240"/>
      <c r="AG30" s="240"/>
      <c r="AH30" s="240"/>
      <c r="AI30" s="240"/>
      <c r="AJ30" s="240"/>
      <c r="AK30" s="240"/>
      <c r="AL30" s="240"/>
      <c r="AP30" s="239"/>
      <c r="AQ30" s="240"/>
      <c r="AR30" s="240"/>
      <c r="AS30" s="240"/>
      <c r="AT30" s="240"/>
      <c r="AU30" s="240"/>
      <c r="AV30" s="240"/>
      <c r="AW30" s="240"/>
      <c r="AX30" s="240"/>
      <c r="AY30" s="240"/>
      <c r="BC30" s="239"/>
      <c r="BD30" s="241"/>
      <c r="BE30" s="241"/>
      <c r="BF30" s="241"/>
      <c r="BG30" s="241"/>
      <c r="BH30" s="241"/>
      <c r="BI30" s="241"/>
      <c r="BJ30" s="241"/>
      <c r="BK30" s="241"/>
    </row>
    <row r="31" spans="1:65">
      <c r="A31" s="650" t="s">
        <v>163</v>
      </c>
      <c r="B31" s="652" t="s">
        <v>212</v>
      </c>
      <c r="C31" s="653"/>
      <c r="D31" s="653"/>
      <c r="E31" s="653"/>
      <c r="F31" s="653"/>
      <c r="G31" s="654"/>
      <c r="H31" s="655" t="s">
        <v>213</v>
      </c>
      <c r="I31" s="656"/>
      <c r="J31" s="656"/>
      <c r="K31" s="656"/>
      <c r="L31" s="656"/>
      <c r="M31" s="657"/>
      <c r="P31" s="239"/>
      <c r="Q31" s="240"/>
      <c r="R31" s="240"/>
      <c r="S31" s="240"/>
      <c r="T31" s="240"/>
      <c r="U31" s="240"/>
      <c r="V31" s="240"/>
      <c r="W31" s="240"/>
      <c r="X31" s="240"/>
      <c r="Y31" s="240"/>
      <c r="AC31" s="239"/>
      <c r="AD31" s="240"/>
      <c r="AE31" s="240"/>
      <c r="AF31" s="240"/>
      <c r="AG31" s="240"/>
      <c r="AH31" s="240"/>
      <c r="AI31" s="240"/>
      <c r="AJ31" s="240"/>
      <c r="AK31" s="240"/>
      <c r="AL31" s="240"/>
      <c r="AP31" s="239"/>
      <c r="AQ31" s="240"/>
      <c r="AR31" s="240"/>
      <c r="AS31" s="240"/>
      <c r="AT31" s="240"/>
      <c r="AU31" s="240"/>
      <c r="AV31" s="240"/>
      <c r="AW31" s="240"/>
      <c r="AX31" s="240"/>
      <c r="AY31" s="240"/>
      <c r="BC31" s="239"/>
      <c r="BD31" s="241"/>
      <c r="BE31" s="241"/>
      <c r="BF31" s="241"/>
      <c r="BG31" s="241"/>
      <c r="BH31" s="241"/>
      <c r="BI31" s="241"/>
      <c r="BJ31" s="241"/>
      <c r="BK31" s="241"/>
    </row>
    <row r="32" spans="1:65" ht="30">
      <c r="A32" s="651"/>
      <c r="B32" s="473" t="s">
        <v>196</v>
      </c>
      <c r="C32" s="473" t="s">
        <v>197</v>
      </c>
      <c r="D32" s="473" t="s">
        <v>214</v>
      </c>
      <c r="E32" s="473" t="s">
        <v>197</v>
      </c>
      <c r="F32" s="473" t="s">
        <v>215</v>
      </c>
      <c r="G32" s="473" t="s">
        <v>197</v>
      </c>
      <c r="H32" s="474" t="s">
        <v>196</v>
      </c>
      <c r="I32" s="474" t="s">
        <v>197</v>
      </c>
      <c r="J32" s="474" t="s">
        <v>216</v>
      </c>
      <c r="K32" s="474" t="s">
        <v>197</v>
      </c>
      <c r="L32" s="474" t="s">
        <v>194</v>
      </c>
      <c r="M32" s="474" t="s">
        <v>197</v>
      </c>
      <c r="P32" s="239"/>
      <c r="Q32" s="240"/>
      <c r="R32" s="240"/>
      <c r="S32" s="240"/>
      <c r="T32" s="240"/>
      <c r="U32" s="240"/>
      <c r="V32" s="240"/>
      <c r="W32" s="240"/>
      <c r="X32" s="240"/>
      <c r="Y32" s="240"/>
      <c r="AC32" s="239"/>
      <c r="AD32" s="240"/>
      <c r="AE32" s="240"/>
      <c r="AF32" s="240"/>
      <c r="AG32" s="240"/>
      <c r="AH32" s="240"/>
      <c r="AI32" s="240"/>
      <c r="AJ32" s="240"/>
      <c r="AK32" s="240"/>
      <c r="AL32" s="240"/>
      <c r="AP32" s="239"/>
      <c r="AQ32" s="240"/>
      <c r="AR32" s="240"/>
      <c r="AS32" s="240"/>
      <c r="AT32" s="240"/>
      <c r="AU32" s="240"/>
      <c r="AV32" s="240"/>
      <c r="AW32" s="240"/>
      <c r="AX32" s="240"/>
      <c r="AY32" s="240"/>
      <c r="BC32" s="239"/>
      <c r="BD32" s="241"/>
      <c r="BE32" s="241"/>
      <c r="BF32" s="241"/>
      <c r="BG32" s="241"/>
      <c r="BH32" s="241"/>
      <c r="BI32" s="241"/>
      <c r="BJ32" s="241"/>
      <c r="BK32" s="241"/>
    </row>
    <row r="33" spans="1:63">
      <c r="A33" s="17" t="s">
        <v>81</v>
      </c>
      <c r="B33" s="314">
        <f>+D33+F33</f>
        <v>9</v>
      </c>
      <c r="C33" s="315">
        <f>+B33/B38*100</f>
        <v>3.5999999999999996</v>
      </c>
      <c r="D33" s="314">
        <v>2</v>
      </c>
      <c r="E33" s="315">
        <f>+D33/D38*100</f>
        <v>0.95238095238095244</v>
      </c>
      <c r="F33" s="314">
        <v>7</v>
      </c>
      <c r="G33" s="315">
        <f>+F33/F38*100</f>
        <v>17.5</v>
      </c>
      <c r="H33" s="19">
        <f>+J33+L33</f>
        <v>2</v>
      </c>
      <c r="I33" s="20">
        <f>+H33/H38*100</f>
        <v>0.95238095238095244</v>
      </c>
      <c r="J33" s="19">
        <v>2</v>
      </c>
      <c r="K33" s="20">
        <f>+J33/J38*100</f>
        <v>2.3255813953488373</v>
      </c>
      <c r="L33" s="19">
        <v>0</v>
      </c>
      <c r="M33" s="20">
        <f>+L33/L38*100</f>
        <v>0</v>
      </c>
      <c r="P33" s="239"/>
      <c r="Q33" s="240"/>
      <c r="R33" s="240"/>
      <c r="S33" s="240"/>
      <c r="T33" s="240"/>
      <c r="U33" s="240"/>
      <c r="V33" s="240"/>
      <c r="W33" s="240"/>
      <c r="X33" s="240"/>
      <c r="Y33" s="240"/>
      <c r="AC33" s="239"/>
      <c r="AD33" s="240"/>
      <c r="AE33" s="240"/>
      <c r="AF33" s="240"/>
      <c r="AG33" s="240"/>
      <c r="AH33" s="240"/>
      <c r="AI33" s="240"/>
      <c r="AJ33" s="240"/>
      <c r="AK33" s="240"/>
      <c r="AL33" s="240"/>
      <c r="AP33" s="239"/>
      <c r="AQ33" s="240"/>
      <c r="AR33" s="240"/>
      <c r="AS33" s="240"/>
      <c r="AT33" s="240"/>
      <c r="AU33" s="240"/>
      <c r="AV33" s="240"/>
      <c r="AW33" s="240"/>
      <c r="AX33" s="240"/>
      <c r="AY33" s="240"/>
      <c r="BC33" s="239"/>
      <c r="BD33" s="241"/>
      <c r="BE33" s="241"/>
      <c r="BF33" s="241"/>
      <c r="BG33" s="241"/>
      <c r="BH33" s="241"/>
      <c r="BI33" s="241"/>
      <c r="BJ33" s="241"/>
      <c r="BK33" s="241"/>
    </row>
    <row r="34" spans="1:63">
      <c r="A34" s="30" t="s">
        <v>83</v>
      </c>
      <c r="B34" s="314">
        <f>+D34+F34</f>
        <v>9</v>
      </c>
      <c r="C34" s="316">
        <f>+B34/B38*100</f>
        <v>3.5999999999999996</v>
      </c>
      <c r="D34" s="317">
        <v>4</v>
      </c>
      <c r="E34" s="316">
        <f>+D34/D38*100</f>
        <v>1.9047619047619049</v>
      </c>
      <c r="F34" s="317">
        <v>5</v>
      </c>
      <c r="G34" s="316">
        <f>+F34/F38*100</f>
        <v>12.5</v>
      </c>
      <c r="H34" s="19">
        <f t="shared" ref="H34:H37" si="8">+J34+L34</f>
        <v>4</v>
      </c>
      <c r="I34" s="33">
        <f>+H34/H38*100</f>
        <v>1.9047619047619049</v>
      </c>
      <c r="J34" s="32">
        <v>4</v>
      </c>
      <c r="K34" s="33">
        <f>+J34/J38*100</f>
        <v>4.6511627906976747</v>
      </c>
      <c r="L34" s="32">
        <v>0</v>
      </c>
      <c r="M34" s="33">
        <f>+L34/L38*100</f>
        <v>0</v>
      </c>
      <c r="P34" s="239"/>
      <c r="Q34" s="240"/>
      <c r="R34" s="240"/>
      <c r="S34" s="240"/>
      <c r="T34" s="240"/>
      <c r="U34" s="240"/>
      <c r="V34" s="240"/>
      <c r="W34" s="240"/>
      <c r="X34" s="240"/>
      <c r="Y34" s="240"/>
      <c r="AC34" s="239"/>
      <c r="AD34" s="240"/>
      <c r="AE34" s="240"/>
      <c r="AF34" s="240"/>
      <c r="AG34" s="240"/>
      <c r="AH34" s="240"/>
      <c r="AI34" s="240"/>
      <c r="AJ34" s="240"/>
      <c r="AK34" s="240"/>
      <c r="AL34" s="240"/>
      <c r="AP34" s="239"/>
      <c r="AQ34" s="240"/>
      <c r="AR34" s="240"/>
      <c r="AS34" s="240"/>
      <c r="AT34" s="240"/>
      <c r="AU34" s="240"/>
      <c r="AV34" s="240"/>
      <c r="AW34" s="240"/>
      <c r="AX34" s="240"/>
      <c r="AY34" s="240"/>
      <c r="BC34" s="239"/>
      <c r="BD34" s="241"/>
      <c r="BE34" s="241"/>
      <c r="BF34" s="241"/>
      <c r="BG34" s="241"/>
      <c r="BH34" s="241"/>
      <c r="BI34" s="241"/>
      <c r="BJ34" s="241"/>
      <c r="BK34" s="241"/>
    </row>
    <row r="35" spans="1:63">
      <c r="A35" s="17" t="s">
        <v>69</v>
      </c>
      <c r="B35" s="314">
        <f>+D35+F35</f>
        <v>32</v>
      </c>
      <c r="C35" s="20">
        <f>+B35/B38*100</f>
        <v>12.8</v>
      </c>
      <c r="D35" s="19">
        <v>21</v>
      </c>
      <c r="E35" s="20">
        <f>+D35/D38*100</f>
        <v>10</v>
      </c>
      <c r="F35" s="19">
        <v>11</v>
      </c>
      <c r="G35" s="20">
        <f>+F35/F38*100</f>
        <v>27.500000000000004</v>
      </c>
      <c r="H35" s="19">
        <f t="shared" si="8"/>
        <v>21</v>
      </c>
      <c r="I35" s="20">
        <f>+H35/H38*100</f>
        <v>10</v>
      </c>
      <c r="J35" s="19">
        <v>14</v>
      </c>
      <c r="K35" s="20">
        <f>+J35/J38*100</f>
        <v>16.279069767441861</v>
      </c>
      <c r="L35" s="19">
        <v>7</v>
      </c>
      <c r="M35" s="20">
        <f>+L35/L38*100</f>
        <v>5.6451612903225801</v>
      </c>
      <c r="P35" s="239"/>
      <c r="Q35" s="240"/>
      <c r="R35" s="240"/>
      <c r="S35" s="240"/>
      <c r="T35" s="240"/>
      <c r="U35" s="240"/>
      <c r="V35" s="240"/>
      <c r="W35" s="240"/>
      <c r="X35" s="240"/>
      <c r="Y35" s="240"/>
      <c r="AC35" s="239"/>
      <c r="AD35" s="240"/>
      <c r="AE35" s="240"/>
      <c r="AF35" s="240"/>
      <c r="AG35" s="240"/>
      <c r="AH35" s="240"/>
      <c r="AI35" s="240"/>
      <c r="AJ35" s="240"/>
      <c r="AK35" s="240"/>
      <c r="AL35" s="240"/>
      <c r="AP35" s="239"/>
      <c r="AQ35" s="240"/>
      <c r="AR35" s="240"/>
      <c r="AS35" s="240"/>
      <c r="AT35" s="240"/>
      <c r="AU35" s="240"/>
      <c r="AV35" s="240"/>
      <c r="AW35" s="240"/>
      <c r="AX35" s="240"/>
      <c r="AY35" s="240"/>
      <c r="BC35" s="239"/>
      <c r="BD35" s="241"/>
      <c r="BE35" s="241"/>
      <c r="BF35" s="241"/>
      <c r="BG35" s="241"/>
      <c r="BH35" s="241"/>
      <c r="BI35" s="241"/>
      <c r="BJ35" s="241"/>
      <c r="BK35" s="241"/>
    </row>
    <row r="36" spans="1:63">
      <c r="A36" s="30" t="s">
        <v>201</v>
      </c>
      <c r="B36" s="318">
        <f>+D36+F36</f>
        <v>86</v>
      </c>
      <c r="C36" s="33">
        <f>+B36/B38*100</f>
        <v>34.4</v>
      </c>
      <c r="D36" s="32">
        <v>78</v>
      </c>
      <c r="E36" s="33">
        <f>+D36/D38*100</f>
        <v>37.142857142857146</v>
      </c>
      <c r="F36" s="32">
        <v>8</v>
      </c>
      <c r="G36" s="33">
        <f>+F36/F38*100</f>
        <v>20</v>
      </c>
      <c r="H36" s="19">
        <f t="shared" si="8"/>
        <v>78</v>
      </c>
      <c r="I36" s="33">
        <f>+H36/H38*100</f>
        <v>37.142857142857146</v>
      </c>
      <c r="J36" s="32">
        <v>39</v>
      </c>
      <c r="K36" s="33">
        <f>+J36/J38*100</f>
        <v>45.348837209302324</v>
      </c>
      <c r="L36" s="32">
        <v>39</v>
      </c>
      <c r="M36" s="33">
        <f>+L36/L38*100</f>
        <v>31.451612903225808</v>
      </c>
      <c r="P36" s="239"/>
      <c r="Q36" s="240"/>
      <c r="R36" s="240"/>
      <c r="S36" s="240"/>
      <c r="T36" s="240"/>
      <c r="U36" s="240"/>
      <c r="V36" s="240"/>
      <c r="W36" s="240"/>
      <c r="X36" s="240"/>
      <c r="Y36" s="240"/>
      <c r="AC36" s="239"/>
      <c r="AD36" s="240"/>
      <c r="AE36" s="240"/>
      <c r="AF36" s="240"/>
      <c r="AG36" s="240"/>
      <c r="AH36" s="240"/>
      <c r="AI36" s="240"/>
      <c r="AJ36" s="240"/>
      <c r="AK36" s="240"/>
      <c r="AL36" s="240"/>
      <c r="AP36" s="239"/>
      <c r="AQ36" s="240"/>
      <c r="AR36" s="240"/>
      <c r="AS36" s="240"/>
      <c r="AT36" s="240"/>
      <c r="AU36" s="240"/>
      <c r="AV36" s="240"/>
      <c r="AW36" s="240"/>
      <c r="AX36" s="240"/>
      <c r="AY36" s="240"/>
      <c r="BC36" s="239"/>
      <c r="BD36" s="241"/>
      <c r="BE36" s="241"/>
      <c r="BF36" s="241"/>
      <c r="BG36" s="241"/>
      <c r="BH36" s="241"/>
      <c r="BI36" s="241"/>
      <c r="BJ36" s="241"/>
      <c r="BK36" s="241"/>
    </row>
    <row r="37" spans="1:63">
      <c r="A37" s="17" t="s">
        <v>202</v>
      </c>
      <c r="B37" s="318">
        <f>+D37+F37</f>
        <v>114</v>
      </c>
      <c r="C37" s="20">
        <f>+B37/B38*100</f>
        <v>45.6</v>
      </c>
      <c r="D37" s="19">
        <v>105</v>
      </c>
      <c r="E37" s="20">
        <f>+D37/D38*100</f>
        <v>50</v>
      </c>
      <c r="F37" s="19">
        <v>9</v>
      </c>
      <c r="G37" s="20">
        <f>+F37/F38*100</f>
        <v>22.5</v>
      </c>
      <c r="H37" s="319">
        <f t="shared" si="8"/>
        <v>105</v>
      </c>
      <c r="I37" s="20">
        <f>+H37/H38*100</f>
        <v>50</v>
      </c>
      <c r="J37" s="19">
        <v>27</v>
      </c>
      <c r="K37" s="20">
        <f>+J37/J38*100</f>
        <v>31.395348837209301</v>
      </c>
      <c r="L37" s="319">
        <v>78</v>
      </c>
      <c r="M37" s="20">
        <f>+L37/L38*100</f>
        <v>62.903225806451616</v>
      </c>
      <c r="P37" s="239"/>
      <c r="Q37" s="240"/>
      <c r="R37" s="240"/>
      <c r="S37" s="240"/>
      <c r="T37" s="240"/>
      <c r="U37" s="240"/>
      <c r="V37" s="240"/>
      <c r="W37" s="240"/>
      <c r="X37" s="240"/>
      <c r="Y37" s="240"/>
      <c r="AC37" s="239"/>
      <c r="AD37" s="240"/>
      <c r="AE37" s="240"/>
      <c r="AF37" s="240"/>
      <c r="AG37" s="240"/>
      <c r="AH37" s="240"/>
      <c r="AI37" s="240"/>
      <c r="AJ37" s="240"/>
      <c r="AK37" s="240"/>
      <c r="AL37" s="240"/>
      <c r="AP37" s="239"/>
      <c r="AQ37" s="240"/>
      <c r="AR37" s="240"/>
      <c r="AS37" s="240"/>
      <c r="AT37" s="240"/>
      <c r="AU37" s="240"/>
      <c r="AV37" s="240"/>
      <c r="AW37" s="240"/>
      <c r="AX37" s="240"/>
      <c r="AY37" s="240"/>
      <c r="BC37" s="239"/>
      <c r="BD37" s="241"/>
      <c r="BE37" s="241"/>
      <c r="BF37" s="241"/>
      <c r="BG37" s="241"/>
      <c r="BH37" s="241"/>
      <c r="BI37" s="241"/>
      <c r="BJ37" s="241"/>
      <c r="BK37" s="241"/>
    </row>
    <row r="38" spans="1:63">
      <c r="A38" s="35" t="s">
        <v>196</v>
      </c>
      <c r="B38" s="35">
        <f>+SUM(B33:B37)</f>
        <v>250</v>
      </c>
      <c r="C38" s="35">
        <f>+SUM(C33:C37)</f>
        <v>100</v>
      </c>
      <c r="D38" s="35">
        <f>+SUM(D33:D37)</f>
        <v>210</v>
      </c>
      <c r="E38" s="35">
        <f>+SUM(E33:E37)</f>
        <v>100</v>
      </c>
      <c r="F38" s="35">
        <f>+SUM(F33:F37)</f>
        <v>40</v>
      </c>
      <c r="G38" s="35">
        <f t="shared" ref="G38" si="9">+SUM(G33:G37)</f>
        <v>100</v>
      </c>
      <c r="H38" s="35">
        <f>+SUM(H33:H37)</f>
        <v>210</v>
      </c>
      <c r="I38" s="35">
        <f t="shared" ref="I38" si="10">+SUM(I33:I37)</f>
        <v>100</v>
      </c>
      <c r="J38" s="35">
        <f>+SUM(J33:J37)</f>
        <v>86</v>
      </c>
      <c r="K38" s="35">
        <f t="shared" ref="K38" si="11">+SUM(K33:K37)</f>
        <v>100</v>
      </c>
      <c r="L38" s="35">
        <f>+SUM(L33:L37)</f>
        <v>124</v>
      </c>
      <c r="M38" s="35">
        <f t="shared" ref="M38" si="12">+SUM(M33:M37)</f>
        <v>100</v>
      </c>
      <c r="P38" s="239"/>
      <c r="Q38" s="240"/>
      <c r="R38" s="240"/>
      <c r="S38" s="240"/>
      <c r="T38" s="240"/>
      <c r="U38" s="240"/>
      <c r="V38" s="240"/>
      <c r="W38" s="240"/>
      <c r="X38" s="240"/>
      <c r="Y38" s="240"/>
      <c r="AC38" s="239"/>
      <c r="AD38" s="240"/>
      <c r="AE38" s="240"/>
      <c r="AF38" s="240"/>
      <c r="AG38" s="240"/>
      <c r="AH38" s="240"/>
      <c r="AI38" s="240"/>
      <c r="AJ38" s="240"/>
      <c r="AK38" s="240"/>
      <c r="AL38" s="240"/>
      <c r="AP38" s="239"/>
      <c r="AQ38" s="240"/>
      <c r="AR38" s="240"/>
      <c r="AS38" s="240"/>
      <c r="AT38" s="240"/>
      <c r="AU38" s="240"/>
      <c r="AV38" s="240"/>
      <c r="AW38" s="240"/>
      <c r="AX38" s="240"/>
      <c r="AY38" s="240"/>
      <c r="BC38" s="239"/>
      <c r="BD38" s="241"/>
      <c r="BE38" s="241"/>
      <c r="BF38" s="241"/>
      <c r="BG38" s="241"/>
      <c r="BH38" s="241"/>
      <c r="BI38" s="241"/>
      <c r="BJ38" s="241"/>
      <c r="BK38" s="241"/>
    </row>
    <row r="39" spans="1:63">
      <c r="A39" s="16" t="s">
        <v>203</v>
      </c>
      <c r="B39" s="16">
        <v>3</v>
      </c>
      <c r="C39" s="16"/>
      <c r="D39" s="16">
        <v>2</v>
      </c>
      <c r="E39" s="16"/>
      <c r="F39" s="16">
        <v>1</v>
      </c>
      <c r="G39" s="16"/>
      <c r="H39" s="16"/>
      <c r="I39" s="16"/>
      <c r="J39" s="16"/>
      <c r="K39" s="16"/>
      <c r="L39" s="16"/>
      <c r="M39" s="16"/>
      <c r="P39" s="239"/>
      <c r="Q39" s="240"/>
      <c r="R39" s="240"/>
      <c r="S39" s="240"/>
      <c r="T39" s="240"/>
      <c r="U39" s="240"/>
      <c r="V39" s="240"/>
      <c r="W39" s="240"/>
      <c r="X39" s="240"/>
      <c r="Y39" s="240"/>
      <c r="AC39" s="239"/>
      <c r="AD39" s="240"/>
      <c r="AE39" s="240"/>
      <c r="AF39" s="240"/>
      <c r="AG39" s="240"/>
      <c r="AH39" s="240"/>
      <c r="AI39" s="240"/>
      <c r="AJ39" s="240"/>
      <c r="AK39" s="240"/>
      <c r="AL39" s="240"/>
      <c r="AP39" s="239"/>
      <c r="AQ39" s="240"/>
      <c r="AR39" s="240"/>
      <c r="AS39" s="240"/>
      <c r="AT39" s="240"/>
      <c r="AU39" s="240"/>
      <c r="AV39" s="240"/>
      <c r="AW39" s="240"/>
      <c r="AX39" s="240"/>
      <c r="AY39" s="240"/>
      <c r="BC39" s="239"/>
      <c r="BD39" s="241"/>
      <c r="BE39" s="241"/>
      <c r="BF39" s="241"/>
      <c r="BG39" s="241"/>
      <c r="BH39" s="241"/>
      <c r="BI39" s="241"/>
      <c r="BJ39" s="241"/>
      <c r="BK39" s="241"/>
    </row>
    <row r="40" spans="1:63" ht="16.5" thickBot="1">
      <c r="A40" s="59"/>
      <c r="P40" s="239"/>
      <c r="Q40" s="240"/>
      <c r="R40" s="240"/>
      <c r="S40" s="240"/>
      <c r="T40" s="240"/>
      <c r="U40" s="240"/>
      <c r="V40" s="240"/>
      <c r="W40" s="240"/>
      <c r="X40" s="240"/>
      <c r="Y40" s="240"/>
      <c r="AC40" s="239"/>
      <c r="AD40" s="240"/>
      <c r="AE40" s="240"/>
      <c r="AF40" s="240"/>
      <c r="AG40" s="240"/>
      <c r="AH40" s="240"/>
      <c r="AI40" s="240"/>
      <c r="AJ40" s="240"/>
      <c r="AK40" s="240"/>
      <c r="AL40" s="240"/>
      <c r="AP40" s="239"/>
      <c r="AQ40" s="240"/>
      <c r="AR40" s="240"/>
      <c r="AS40" s="240"/>
      <c r="AT40" s="240"/>
      <c r="AU40" s="240"/>
      <c r="AV40" s="240"/>
      <c r="AW40" s="240"/>
      <c r="AX40" s="240"/>
      <c r="AY40" s="240"/>
      <c r="BC40" s="239"/>
      <c r="BD40" s="241"/>
      <c r="BE40" s="241"/>
      <c r="BF40" s="241"/>
      <c r="BG40" s="241"/>
      <c r="BH40" s="241"/>
      <c r="BI40" s="241"/>
      <c r="BJ40" s="241"/>
      <c r="BK40" s="241"/>
    </row>
    <row r="41" spans="1:63">
      <c r="A41" s="658" t="s">
        <v>205</v>
      </c>
      <c r="B41" s="661" t="s">
        <v>217</v>
      </c>
      <c r="C41" s="661"/>
      <c r="D41" s="661"/>
      <c r="E41" s="661"/>
      <c r="F41" s="661"/>
      <c r="G41" s="661"/>
      <c r="H41" s="661"/>
      <c r="I41" s="661"/>
      <c r="J41" s="661"/>
      <c r="K41" s="661"/>
      <c r="L41" s="661"/>
      <c r="M41" s="661"/>
      <c r="P41" s="239"/>
      <c r="Q41" s="240"/>
      <c r="R41" s="240"/>
      <c r="S41" s="240"/>
      <c r="T41" s="240"/>
      <c r="U41" s="240"/>
      <c r="V41" s="240"/>
      <c r="W41" s="240"/>
      <c r="X41" s="240"/>
      <c r="Y41" s="240"/>
      <c r="AC41" s="239"/>
      <c r="AD41" s="240"/>
      <c r="AE41" s="240"/>
      <c r="AF41" s="240"/>
      <c r="AG41" s="240"/>
      <c r="AH41" s="240"/>
      <c r="AI41" s="240"/>
      <c r="AJ41" s="240"/>
      <c r="AK41" s="240"/>
      <c r="AL41" s="240"/>
      <c r="AP41" s="239"/>
      <c r="AQ41" s="240"/>
      <c r="AR41" s="240"/>
      <c r="AS41" s="240"/>
      <c r="AT41" s="240"/>
      <c r="AU41" s="240"/>
      <c r="AV41" s="240"/>
      <c r="AW41" s="240"/>
      <c r="AX41" s="240"/>
      <c r="AY41" s="240"/>
      <c r="BC41" s="239"/>
      <c r="BD41" s="241"/>
      <c r="BE41" s="241"/>
      <c r="BF41" s="241"/>
      <c r="BG41" s="241"/>
      <c r="BH41" s="241"/>
      <c r="BI41" s="241"/>
      <c r="BJ41" s="241"/>
      <c r="BK41" s="241"/>
    </row>
    <row r="42" spans="1:63">
      <c r="A42" s="659"/>
      <c r="B42" s="661"/>
      <c r="C42" s="661"/>
      <c r="D42" s="661"/>
      <c r="E42" s="661"/>
      <c r="F42" s="661"/>
      <c r="G42" s="661"/>
      <c r="H42" s="661"/>
      <c r="I42" s="661"/>
      <c r="J42" s="661"/>
      <c r="K42" s="661"/>
      <c r="L42" s="661"/>
      <c r="M42" s="661"/>
      <c r="P42" s="239"/>
      <c r="Q42" s="240"/>
      <c r="R42" s="240"/>
      <c r="S42" s="240"/>
      <c r="T42" s="240"/>
      <c r="U42" s="240"/>
      <c r="V42" s="240"/>
      <c r="W42" s="240"/>
      <c r="X42" s="240"/>
      <c r="Y42" s="240"/>
      <c r="AC42" s="239"/>
      <c r="AD42" s="240"/>
      <c r="AE42" s="240"/>
      <c r="AF42" s="240"/>
      <c r="AG42" s="240"/>
      <c r="AH42" s="240"/>
      <c r="AI42" s="240"/>
      <c r="AJ42" s="240"/>
      <c r="AK42" s="240"/>
      <c r="AL42" s="240"/>
      <c r="AP42" s="239"/>
      <c r="AQ42" s="240"/>
      <c r="AR42" s="240"/>
      <c r="AS42" s="240"/>
      <c r="AT42" s="240"/>
      <c r="AU42" s="240"/>
      <c r="AV42" s="240"/>
      <c r="AW42" s="240"/>
      <c r="AX42" s="240"/>
      <c r="AY42" s="240"/>
      <c r="BC42" s="239"/>
      <c r="BD42" s="241"/>
      <c r="BE42" s="241"/>
      <c r="BF42" s="241"/>
      <c r="BG42" s="241"/>
      <c r="BH42" s="241"/>
      <c r="BI42" s="241"/>
      <c r="BJ42" s="241"/>
      <c r="BK42" s="241"/>
    </row>
    <row r="43" spans="1:63">
      <c r="A43" s="659"/>
      <c r="B43" s="661"/>
      <c r="C43" s="661"/>
      <c r="D43" s="661"/>
      <c r="E43" s="661"/>
      <c r="F43" s="661"/>
      <c r="G43" s="661"/>
      <c r="H43" s="661"/>
      <c r="I43" s="661"/>
      <c r="J43" s="661"/>
      <c r="K43" s="661"/>
      <c r="L43" s="661"/>
      <c r="M43" s="661"/>
      <c r="P43" s="239"/>
      <c r="Q43" s="240"/>
      <c r="R43" s="240"/>
      <c r="S43" s="240"/>
      <c r="T43" s="240"/>
      <c r="U43" s="240"/>
      <c r="V43" s="240"/>
      <c r="W43" s="240"/>
      <c r="X43" s="240"/>
      <c r="Y43" s="240"/>
      <c r="AC43" s="239"/>
      <c r="AD43" s="240"/>
      <c r="AE43" s="240"/>
      <c r="AF43" s="240"/>
      <c r="AG43" s="240"/>
      <c r="AH43" s="240"/>
      <c r="AI43" s="240"/>
      <c r="AJ43" s="240"/>
      <c r="AK43" s="240"/>
      <c r="AL43" s="240"/>
      <c r="AP43" s="239"/>
      <c r="AQ43" s="240"/>
      <c r="AR43" s="240"/>
      <c r="AS43" s="240"/>
      <c r="AT43" s="240"/>
      <c r="AU43" s="240"/>
      <c r="AV43" s="240"/>
      <c r="AW43" s="240"/>
      <c r="AX43" s="240"/>
      <c r="AY43" s="240"/>
      <c r="BC43" s="239"/>
      <c r="BD43" s="241"/>
      <c r="BE43" s="241"/>
      <c r="BF43" s="241"/>
      <c r="BG43" s="241"/>
      <c r="BH43" s="241"/>
      <c r="BI43" s="241"/>
      <c r="BJ43" s="241"/>
      <c r="BK43" s="241"/>
    </row>
    <row r="44" spans="1:63">
      <c r="A44" s="659"/>
      <c r="B44" s="661"/>
      <c r="C44" s="661"/>
      <c r="D44" s="661"/>
      <c r="E44" s="661"/>
      <c r="F44" s="661"/>
      <c r="G44" s="661"/>
      <c r="H44" s="661"/>
      <c r="I44" s="661"/>
      <c r="J44" s="661"/>
      <c r="K44" s="661"/>
      <c r="L44" s="661"/>
      <c r="M44" s="661"/>
      <c r="P44" s="239"/>
      <c r="Q44" s="240"/>
      <c r="R44" s="240"/>
      <c r="S44" s="240"/>
      <c r="T44" s="240"/>
      <c r="U44" s="240"/>
      <c r="V44" s="240"/>
      <c r="W44" s="240"/>
      <c r="X44" s="240"/>
      <c r="Y44" s="240"/>
      <c r="AC44" s="239"/>
      <c r="AD44" s="240"/>
      <c r="AE44" s="240"/>
      <c r="AF44" s="240"/>
      <c r="AG44" s="240"/>
      <c r="AH44" s="240"/>
      <c r="AI44" s="240"/>
      <c r="AJ44" s="240"/>
      <c r="AK44" s="240"/>
      <c r="AL44" s="240"/>
      <c r="AP44" s="239"/>
      <c r="AQ44" s="240"/>
      <c r="AR44" s="240"/>
      <c r="AS44" s="240"/>
      <c r="AT44" s="240"/>
      <c r="AU44" s="240"/>
      <c r="AV44" s="240"/>
      <c r="AW44" s="240"/>
      <c r="AX44" s="240"/>
      <c r="AY44" s="240"/>
      <c r="BC44" s="239"/>
      <c r="BD44" s="241"/>
      <c r="BE44" s="241"/>
      <c r="BF44" s="241"/>
      <c r="BG44" s="241"/>
      <c r="BH44" s="241"/>
      <c r="BI44" s="241"/>
      <c r="BJ44" s="241"/>
      <c r="BK44" s="241"/>
    </row>
    <row r="45" spans="1:63">
      <c r="A45" s="659"/>
      <c r="B45" s="661"/>
      <c r="C45" s="661"/>
      <c r="D45" s="661"/>
      <c r="E45" s="661"/>
      <c r="F45" s="661"/>
      <c r="G45" s="661"/>
      <c r="H45" s="661"/>
      <c r="I45" s="661"/>
      <c r="J45" s="661"/>
      <c r="K45" s="661"/>
      <c r="L45" s="661"/>
      <c r="M45" s="661"/>
      <c r="P45" s="239"/>
      <c r="Q45" s="240"/>
      <c r="R45" s="240"/>
      <c r="S45" s="240"/>
      <c r="T45" s="240"/>
      <c r="U45" s="240"/>
      <c r="V45" s="240"/>
      <c r="W45" s="240"/>
      <c r="X45" s="240"/>
      <c r="Y45" s="240"/>
      <c r="AC45" s="239"/>
      <c r="AD45" s="240"/>
      <c r="AE45" s="240"/>
      <c r="AF45" s="240"/>
      <c r="AG45" s="240"/>
      <c r="AH45" s="240"/>
      <c r="AI45" s="240"/>
      <c r="AJ45" s="240"/>
      <c r="AK45" s="240"/>
      <c r="AL45" s="240"/>
      <c r="AP45" s="239"/>
      <c r="AQ45" s="240"/>
      <c r="AR45" s="240"/>
      <c r="AS45" s="240"/>
      <c r="AT45" s="240"/>
      <c r="AU45" s="240"/>
      <c r="AV45" s="240"/>
      <c r="AW45" s="240"/>
      <c r="AX45" s="240"/>
      <c r="AY45" s="240"/>
      <c r="BC45" s="239"/>
      <c r="BD45" s="241"/>
      <c r="BE45" s="241"/>
      <c r="BF45" s="241"/>
      <c r="BG45" s="241"/>
      <c r="BH45" s="241"/>
      <c r="BI45" s="241"/>
      <c r="BJ45" s="241"/>
      <c r="BK45" s="241"/>
    </row>
    <row r="46" spans="1:63">
      <c r="A46" s="659"/>
      <c r="B46" s="661"/>
      <c r="C46" s="661"/>
      <c r="D46" s="661"/>
      <c r="E46" s="661"/>
      <c r="F46" s="661"/>
      <c r="G46" s="661"/>
      <c r="H46" s="661"/>
      <c r="I46" s="661"/>
      <c r="J46" s="661"/>
      <c r="K46" s="661"/>
      <c r="L46" s="661"/>
      <c r="M46" s="661"/>
      <c r="P46" s="239"/>
      <c r="Q46" s="240"/>
      <c r="R46" s="240"/>
      <c r="S46" s="240"/>
      <c r="T46" s="240"/>
      <c r="U46" s="240"/>
      <c r="V46" s="240"/>
      <c r="W46" s="240"/>
      <c r="X46" s="240"/>
      <c r="Y46" s="240"/>
      <c r="AC46" s="239"/>
      <c r="AD46" s="240"/>
      <c r="AE46" s="240"/>
      <c r="AF46" s="240"/>
      <c r="AG46" s="240"/>
      <c r="AH46" s="240"/>
      <c r="AI46" s="240"/>
      <c r="AJ46" s="240"/>
      <c r="AK46" s="240"/>
      <c r="AL46" s="240"/>
      <c r="AP46" s="239"/>
      <c r="AQ46" s="240"/>
      <c r="AR46" s="240"/>
      <c r="AS46" s="240"/>
      <c r="AT46" s="240"/>
      <c r="AU46" s="240"/>
      <c r="AV46" s="240"/>
      <c r="AW46" s="240"/>
      <c r="AX46" s="240"/>
      <c r="AY46" s="240"/>
      <c r="BC46" s="239"/>
      <c r="BD46" s="241"/>
      <c r="BE46" s="241"/>
      <c r="BF46" s="241"/>
      <c r="BG46" s="241"/>
      <c r="BH46" s="241"/>
      <c r="BI46" s="241"/>
      <c r="BJ46" s="241"/>
      <c r="BK46" s="241"/>
    </row>
    <row r="47" spans="1:63" ht="15.75" thickBot="1">
      <c r="A47" s="660"/>
      <c r="B47" s="661"/>
      <c r="C47" s="661"/>
      <c r="D47" s="661"/>
      <c r="E47" s="661"/>
      <c r="F47" s="661"/>
      <c r="G47" s="661"/>
      <c r="H47" s="661"/>
      <c r="I47" s="661"/>
      <c r="J47" s="661"/>
      <c r="K47" s="661"/>
      <c r="L47" s="661"/>
      <c r="M47" s="661"/>
      <c r="P47" s="239"/>
      <c r="Q47" s="240"/>
      <c r="R47" s="240"/>
      <c r="S47" s="240"/>
      <c r="T47" s="240"/>
      <c r="U47" s="240"/>
      <c r="V47" s="240"/>
      <c r="W47" s="240"/>
      <c r="X47" s="240"/>
      <c r="Y47" s="240"/>
      <c r="AC47" s="239"/>
      <c r="AD47" s="240"/>
      <c r="AE47" s="240"/>
      <c r="AF47" s="240"/>
      <c r="AG47" s="240"/>
      <c r="AH47" s="240"/>
      <c r="AI47" s="240"/>
      <c r="AJ47" s="240"/>
      <c r="AK47" s="240"/>
      <c r="AL47" s="240"/>
      <c r="AP47" s="239"/>
      <c r="AQ47" s="240"/>
      <c r="AR47" s="240"/>
      <c r="AS47" s="240"/>
      <c r="AT47" s="240"/>
      <c r="AU47" s="240"/>
      <c r="AV47" s="240"/>
      <c r="AW47" s="240"/>
      <c r="AX47" s="240"/>
      <c r="AY47" s="240"/>
      <c r="BC47" s="239"/>
      <c r="BD47" s="241"/>
      <c r="BE47" s="241"/>
      <c r="BF47" s="241"/>
      <c r="BG47" s="241"/>
      <c r="BH47" s="241"/>
      <c r="BI47" s="241"/>
      <c r="BJ47" s="241"/>
      <c r="BK47" s="241"/>
    </row>
    <row r="48" spans="1:63">
      <c r="A48" s="237"/>
      <c r="B48" s="238"/>
      <c r="C48" s="238"/>
      <c r="D48" s="238"/>
      <c r="E48" s="238"/>
      <c r="F48" s="238"/>
      <c r="G48" s="238"/>
      <c r="H48" s="238"/>
      <c r="I48" s="238"/>
      <c r="J48" s="238"/>
      <c r="K48" s="238"/>
      <c r="L48" s="238"/>
      <c r="M48" s="238"/>
      <c r="P48" s="239"/>
      <c r="Q48" s="240"/>
      <c r="R48" s="240"/>
      <c r="S48" s="240"/>
      <c r="T48" s="240"/>
      <c r="U48" s="240"/>
      <c r="V48" s="240"/>
      <c r="W48" s="240"/>
      <c r="X48" s="240"/>
      <c r="Y48" s="240"/>
      <c r="AC48" s="239"/>
      <c r="AD48" s="240"/>
      <c r="AE48" s="240"/>
      <c r="AF48" s="240"/>
      <c r="AG48" s="240"/>
      <c r="AH48" s="240"/>
      <c r="AI48" s="240"/>
      <c r="AJ48" s="240"/>
      <c r="AK48" s="240"/>
      <c r="AL48" s="240"/>
      <c r="AP48" s="239"/>
      <c r="AQ48" s="240"/>
      <c r="AR48" s="240"/>
      <c r="AS48" s="240"/>
      <c r="AT48" s="240"/>
      <c r="AU48" s="240"/>
      <c r="AV48" s="240"/>
      <c r="AW48" s="240"/>
      <c r="AX48" s="240"/>
      <c r="AY48" s="240"/>
      <c r="BC48" s="239"/>
      <c r="BD48" s="241"/>
      <c r="BE48" s="241"/>
      <c r="BF48" s="241"/>
      <c r="BG48" s="241"/>
      <c r="BH48" s="241"/>
      <c r="BI48" s="241"/>
      <c r="BJ48" s="241"/>
      <c r="BK48" s="241"/>
    </row>
    <row r="49" spans="1:63">
      <c r="A49" s="237"/>
      <c r="B49" s="238"/>
      <c r="C49" s="238"/>
      <c r="D49" s="238"/>
      <c r="E49" s="238"/>
      <c r="F49" s="238"/>
      <c r="G49" s="238"/>
      <c r="H49" s="238"/>
      <c r="I49" s="238"/>
      <c r="J49" s="238"/>
      <c r="K49" s="238"/>
      <c r="L49" s="238"/>
      <c r="M49" s="238"/>
      <c r="P49" s="239"/>
      <c r="Q49" s="240"/>
      <c r="R49" s="240"/>
      <c r="S49" s="240"/>
      <c r="T49" s="240"/>
      <c r="U49" s="240"/>
      <c r="V49" s="240"/>
      <c r="W49" s="240"/>
      <c r="X49" s="240"/>
      <c r="Y49" s="240"/>
      <c r="AC49" s="239"/>
      <c r="AD49" s="240"/>
      <c r="AE49" s="240"/>
      <c r="AF49" s="240"/>
      <c r="AG49" s="240"/>
      <c r="AH49" s="240"/>
      <c r="AI49" s="240"/>
      <c r="AJ49" s="240"/>
      <c r="AK49" s="240"/>
      <c r="AL49" s="240"/>
      <c r="AP49" s="239"/>
      <c r="AQ49" s="240"/>
      <c r="AR49" s="240"/>
      <c r="AS49" s="240"/>
      <c r="AT49" s="240"/>
      <c r="AU49" s="240"/>
      <c r="AV49" s="240"/>
      <c r="AW49" s="240"/>
      <c r="AX49" s="240"/>
      <c r="AY49" s="240"/>
      <c r="BC49" s="239"/>
      <c r="BD49" s="241"/>
      <c r="BE49" s="241"/>
      <c r="BF49" s="241"/>
      <c r="BG49" s="241"/>
      <c r="BH49" s="241"/>
      <c r="BI49" s="241"/>
      <c r="BJ49" s="241"/>
      <c r="BK49" s="241"/>
    </row>
    <row r="50" spans="1:63">
      <c r="A50" s="237"/>
      <c r="B50" s="238"/>
      <c r="C50" s="238"/>
      <c r="D50" s="238"/>
      <c r="E50" s="238"/>
      <c r="F50" s="238"/>
      <c r="G50" s="238"/>
      <c r="H50" s="238"/>
      <c r="I50" s="238"/>
      <c r="J50" s="238"/>
      <c r="K50" s="238"/>
      <c r="L50" s="238"/>
      <c r="M50" s="238"/>
      <c r="P50" s="239"/>
      <c r="Q50" s="240"/>
      <c r="R50" s="240"/>
      <c r="S50" s="240"/>
      <c r="T50" s="240"/>
      <c r="U50" s="240"/>
      <c r="V50" s="240"/>
      <c r="W50" s="240"/>
      <c r="X50" s="240"/>
      <c r="Y50" s="240"/>
      <c r="AC50" s="239"/>
      <c r="AD50" s="240"/>
      <c r="AE50" s="240"/>
      <c r="AF50" s="240"/>
      <c r="AG50" s="240"/>
      <c r="AH50" s="240"/>
      <c r="AI50" s="240"/>
      <c r="AJ50" s="240"/>
      <c r="AK50" s="240"/>
      <c r="AL50" s="240"/>
      <c r="AP50" s="239"/>
      <c r="AQ50" s="240"/>
      <c r="AR50" s="240"/>
      <c r="AS50" s="240"/>
      <c r="AT50" s="240"/>
      <c r="AU50" s="240"/>
      <c r="AV50" s="240"/>
      <c r="AW50" s="240"/>
      <c r="AX50" s="240"/>
      <c r="AY50" s="240"/>
      <c r="BC50" s="239"/>
      <c r="BD50" s="241"/>
      <c r="BE50" s="241"/>
      <c r="BF50" s="241"/>
      <c r="BG50" s="241"/>
      <c r="BH50" s="241"/>
      <c r="BI50" s="241"/>
      <c r="BJ50" s="241"/>
      <c r="BK50" s="241"/>
    </row>
    <row r="51" spans="1:63" ht="18.75">
      <c r="A51" s="13" t="s">
        <v>218</v>
      </c>
      <c r="B51" s="14"/>
      <c r="C51" s="14"/>
      <c r="D51" s="14"/>
      <c r="E51" s="14"/>
      <c r="F51" s="14"/>
      <c r="G51" s="14"/>
      <c r="H51" s="14"/>
      <c r="I51" s="14"/>
      <c r="J51" s="14"/>
      <c r="K51" s="14"/>
      <c r="L51" s="14"/>
      <c r="P51" s="239"/>
      <c r="Q51" s="240"/>
      <c r="R51" s="240"/>
      <c r="S51" s="240"/>
      <c r="T51" s="240"/>
      <c r="U51" s="240"/>
      <c r="V51" s="240"/>
      <c r="W51" s="240"/>
      <c r="X51" s="240"/>
      <c r="Y51" s="240"/>
      <c r="AC51" s="239"/>
      <c r="AD51" s="240"/>
      <c r="AE51" s="240"/>
      <c r="AF51" s="240"/>
      <c r="AG51" s="240"/>
      <c r="AH51" s="240"/>
      <c r="AI51" s="240"/>
      <c r="AJ51" s="240"/>
      <c r="AK51" s="240"/>
      <c r="AL51" s="240"/>
      <c r="AP51" s="239"/>
      <c r="AQ51" s="240"/>
      <c r="AR51" s="240"/>
      <c r="AS51" s="240"/>
      <c r="AT51" s="240"/>
      <c r="AU51" s="240"/>
      <c r="AV51" s="240"/>
      <c r="AW51" s="240"/>
      <c r="AX51" s="240"/>
      <c r="AY51" s="240"/>
      <c r="BC51" s="239"/>
      <c r="BD51" s="241"/>
      <c r="BE51" s="241"/>
      <c r="BF51" s="241"/>
      <c r="BG51" s="241"/>
      <c r="BH51" s="241"/>
      <c r="BI51" s="241"/>
      <c r="BJ51" s="241"/>
      <c r="BK51" s="241"/>
    </row>
    <row r="52" spans="1:63">
      <c r="P52" s="239"/>
      <c r="Q52" s="240"/>
      <c r="R52" s="240"/>
      <c r="S52" s="240"/>
      <c r="T52" s="240"/>
      <c r="U52" s="240"/>
      <c r="V52" s="240"/>
      <c r="W52" s="240"/>
      <c r="X52" s="240"/>
      <c r="Y52" s="240"/>
      <c r="AC52" s="239"/>
      <c r="AD52" s="240"/>
      <c r="AE52" s="240"/>
      <c r="AF52" s="240"/>
      <c r="AG52" s="240"/>
      <c r="AH52" s="240"/>
      <c r="AI52" s="240"/>
      <c r="AJ52" s="240"/>
      <c r="AK52" s="240"/>
      <c r="AL52" s="240"/>
      <c r="AP52" s="239"/>
      <c r="AQ52" s="240"/>
      <c r="AR52" s="240"/>
      <c r="AS52" s="240"/>
      <c r="AT52" s="240"/>
      <c r="AU52" s="240"/>
      <c r="AV52" s="240"/>
      <c r="AW52" s="240"/>
      <c r="AX52" s="240"/>
      <c r="AY52" s="240"/>
      <c r="BC52" s="239"/>
      <c r="BD52" s="241"/>
      <c r="BE52" s="241"/>
      <c r="BF52" s="241"/>
      <c r="BG52" s="241"/>
      <c r="BH52" s="241"/>
      <c r="BI52" s="241"/>
      <c r="BJ52" s="241"/>
      <c r="BK52" s="241"/>
    </row>
    <row r="53" spans="1:63">
      <c r="A53" s="583" t="s">
        <v>219</v>
      </c>
      <c r="P53" s="239"/>
      <c r="Q53" s="240"/>
      <c r="R53" s="240"/>
      <c r="S53" s="240"/>
      <c r="T53" s="240"/>
      <c r="U53" s="240"/>
      <c r="V53" s="240"/>
      <c r="W53" s="240"/>
      <c r="X53" s="240"/>
      <c r="Y53" s="240"/>
      <c r="AC53" s="239"/>
      <c r="AD53" s="240"/>
      <c r="AE53" s="240"/>
      <c r="AF53" s="240"/>
      <c r="AG53" s="240"/>
      <c r="AH53" s="240"/>
      <c r="AI53" s="240"/>
      <c r="AJ53" s="240"/>
      <c r="AK53" s="240"/>
      <c r="AL53" s="240"/>
      <c r="AP53" s="239"/>
      <c r="AQ53" s="240"/>
      <c r="AR53" s="240"/>
      <c r="AS53" s="240"/>
      <c r="AT53" s="240"/>
      <c r="AU53" s="240"/>
      <c r="AV53" s="240"/>
      <c r="AW53" s="240"/>
      <c r="AX53" s="240"/>
      <c r="AY53" s="240"/>
      <c r="BC53" s="239"/>
      <c r="BD53" s="241"/>
      <c r="BE53" s="241"/>
      <c r="BF53" s="241"/>
      <c r="BG53" s="241"/>
      <c r="BH53" s="241"/>
      <c r="BI53" s="241"/>
      <c r="BJ53" s="241"/>
      <c r="BK53" s="241"/>
    </row>
    <row r="54" spans="1:63">
      <c r="A54" s="15"/>
      <c r="B54" s="16"/>
      <c r="C54" s="16"/>
      <c r="D54" s="16"/>
      <c r="E54" s="16"/>
      <c r="F54" s="16"/>
      <c r="G54" s="16"/>
      <c r="H54" s="16"/>
      <c r="I54" s="16"/>
      <c r="J54" s="16"/>
      <c r="K54" s="16"/>
      <c r="L54" s="16"/>
      <c r="M54" s="16"/>
      <c r="P54" s="239"/>
      <c r="Q54" s="240"/>
      <c r="R54" s="240"/>
      <c r="S54" s="240"/>
      <c r="T54" s="240"/>
      <c r="U54" s="240"/>
      <c r="V54" s="240"/>
      <c r="W54" s="240"/>
      <c r="X54" s="240"/>
      <c r="Y54" s="240"/>
      <c r="AC54" s="239"/>
      <c r="AD54" s="240"/>
      <c r="AE54" s="240"/>
      <c r="AF54" s="240"/>
      <c r="AG54" s="240"/>
      <c r="AH54" s="240"/>
      <c r="AI54" s="240"/>
      <c r="AJ54" s="240"/>
      <c r="AK54" s="240"/>
      <c r="AL54" s="240"/>
      <c r="AP54" s="239"/>
      <c r="AQ54" s="240"/>
      <c r="AR54" s="240"/>
      <c r="AS54" s="240"/>
      <c r="AT54" s="240"/>
      <c r="AU54" s="240"/>
      <c r="AV54" s="240"/>
      <c r="AW54" s="240"/>
      <c r="AX54" s="240"/>
      <c r="AY54" s="240"/>
      <c r="BC54" s="239"/>
      <c r="BD54" s="241"/>
      <c r="BE54" s="241"/>
      <c r="BF54" s="241"/>
      <c r="BG54" s="241"/>
      <c r="BH54" s="241"/>
      <c r="BI54" s="241"/>
      <c r="BJ54" s="241"/>
      <c r="BK54" s="241"/>
    </row>
    <row r="55" spans="1:63">
      <c r="A55" s="650" t="s">
        <v>163</v>
      </c>
      <c r="B55" s="652" t="s">
        <v>220</v>
      </c>
      <c r="C55" s="653"/>
      <c r="D55" s="653"/>
      <c r="E55" s="653"/>
      <c r="F55" s="653"/>
      <c r="G55" s="654"/>
      <c r="H55" s="655" t="s">
        <v>221</v>
      </c>
      <c r="I55" s="656"/>
      <c r="J55" s="656"/>
      <c r="K55" s="656"/>
      <c r="L55" s="656"/>
      <c r="M55" s="657"/>
      <c r="P55" s="239"/>
      <c r="Q55" s="240"/>
      <c r="R55" s="240"/>
      <c r="S55" s="240"/>
      <c r="T55" s="240"/>
      <c r="U55" s="240"/>
      <c r="V55" s="240"/>
      <c r="W55" s="240"/>
      <c r="X55" s="240"/>
      <c r="Y55" s="240"/>
      <c r="AC55" s="239"/>
      <c r="AD55" s="240"/>
      <c r="AE55" s="240"/>
      <c r="AF55" s="240"/>
      <c r="AG55" s="240"/>
      <c r="AH55" s="240"/>
      <c r="AI55" s="240"/>
      <c r="AJ55" s="240"/>
      <c r="AK55" s="240"/>
      <c r="AL55" s="240"/>
      <c r="AP55" s="239"/>
      <c r="AQ55" s="240"/>
      <c r="AR55" s="240"/>
      <c r="AS55" s="240"/>
      <c r="AT55" s="240"/>
      <c r="AU55" s="240"/>
      <c r="AV55" s="240"/>
      <c r="AW55" s="240"/>
      <c r="AX55" s="240"/>
      <c r="AY55" s="240"/>
      <c r="BC55" s="239"/>
      <c r="BD55" s="241"/>
      <c r="BE55" s="241"/>
      <c r="BF55" s="241"/>
      <c r="BG55" s="241"/>
      <c r="BH55" s="241"/>
      <c r="BI55" s="241"/>
      <c r="BJ55" s="241"/>
      <c r="BK55" s="241"/>
    </row>
    <row r="56" spans="1:63" ht="30">
      <c r="A56" s="651"/>
      <c r="B56" s="473" t="s">
        <v>196</v>
      </c>
      <c r="C56" s="473" t="s">
        <v>197</v>
      </c>
      <c r="D56" s="473" t="s">
        <v>222</v>
      </c>
      <c r="E56" s="473" t="s">
        <v>197</v>
      </c>
      <c r="F56" s="473" t="s">
        <v>223</v>
      </c>
      <c r="G56" s="473" t="s">
        <v>197</v>
      </c>
      <c r="H56" s="474" t="s">
        <v>196</v>
      </c>
      <c r="I56" s="474" t="s">
        <v>197</v>
      </c>
      <c r="J56" s="474" t="s">
        <v>224</v>
      </c>
      <c r="K56" s="474" t="s">
        <v>197</v>
      </c>
      <c r="L56" s="474" t="s">
        <v>193</v>
      </c>
      <c r="M56" s="474" t="s">
        <v>197</v>
      </c>
      <c r="P56" s="239"/>
      <c r="Q56" s="240"/>
      <c r="R56" s="240"/>
      <c r="S56" s="240"/>
      <c r="T56" s="240"/>
      <c r="U56" s="240"/>
      <c r="V56" s="240"/>
      <c r="W56" s="240"/>
      <c r="X56" s="240"/>
      <c r="Y56" s="240"/>
      <c r="AC56" s="239"/>
      <c r="AD56" s="240"/>
      <c r="AE56" s="240"/>
      <c r="AF56" s="240"/>
      <c r="AG56" s="240"/>
      <c r="AH56" s="240"/>
      <c r="AI56" s="240"/>
      <c r="AJ56" s="240"/>
      <c r="AK56" s="240"/>
      <c r="AL56" s="240"/>
      <c r="AP56" s="239"/>
      <c r="AQ56" s="240"/>
      <c r="AR56" s="240"/>
      <c r="AS56" s="240"/>
      <c r="AT56" s="240"/>
      <c r="AU56" s="240"/>
      <c r="AV56" s="240"/>
      <c r="AW56" s="240"/>
      <c r="AX56" s="240"/>
      <c r="AY56" s="240"/>
      <c r="BC56" s="239"/>
      <c r="BD56" s="241"/>
      <c r="BE56" s="241"/>
      <c r="BF56" s="241"/>
      <c r="BG56" s="241"/>
      <c r="BH56" s="241"/>
      <c r="BI56" s="241"/>
      <c r="BJ56" s="241"/>
      <c r="BK56" s="241"/>
    </row>
    <row r="57" spans="1:63">
      <c r="A57" s="17" t="s">
        <v>81</v>
      </c>
      <c r="B57" s="18">
        <f>+D57+F57</f>
        <v>7</v>
      </c>
      <c r="C57" s="17">
        <f>+B57/B62*100</f>
        <v>2.9661016949152543</v>
      </c>
      <c r="D57" s="18">
        <v>1</v>
      </c>
      <c r="E57" s="17">
        <f>+D57/D62*100</f>
        <v>0.48076923076923078</v>
      </c>
      <c r="F57" s="18">
        <v>6</v>
      </c>
      <c r="G57" s="17">
        <f>+F57/F62*100</f>
        <v>21.428571428571427</v>
      </c>
      <c r="H57" s="19">
        <f>+J57+L57</f>
        <v>1</v>
      </c>
      <c r="I57" s="20">
        <f>+H57/H62*100</f>
        <v>0.48076923076923078</v>
      </c>
      <c r="J57" s="19">
        <v>1</v>
      </c>
      <c r="K57" s="20">
        <f>+J57/J62*100</f>
        <v>1.1764705882352942</v>
      </c>
      <c r="L57" s="19">
        <v>0</v>
      </c>
      <c r="M57" s="20">
        <f>+L57/L62*100</f>
        <v>0</v>
      </c>
      <c r="P57" s="239"/>
      <c r="Q57" s="240"/>
      <c r="R57" s="240"/>
      <c r="S57" s="240"/>
      <c r="T57" s="240"/>
      <c r="U57" s="240"/>
      <c r="V57" s="240"/>
      <c r="W57" s="240"/>
      <c r="X57" s="240"/>
      <c r="Y57" s="240"/>
      <c r="AC57" s="239"/>
      <c r="AD57" s="240"/>
      <c r="AE57" s="240"/>
      <c r="AF57" s="240"/>
      <c r="AG57" s="240"/>
      <c r="AH57" s="240"/>
      <c r="AI57" s="240"/>
      <c r="AJ57" s="240"/>
      <c r="AK57" s="240"/>
      <c r="AL57" s="240"/>
      <c r="AP57" s="239"/>
      <c r="AQ57" s="240"/>
      <c r="AR57" s="240"/>
      <c r="AS57" s="240"/>
      <c r="AT57" s="240"/>
      <c r="AU57" s="240"/>
      <c r="AV57" s="240"/>
      <c r="AW57" s="240"/>
      <c r="AX57" s="240"/>
      <c r="AY57" s="240"/>
      <c r="BC57" s="239"/>
      <c r="BD57" s="241"/>
      <c r="BE57" s="241"/>
      <c r="BF57" s="241"/>
      <c r="BG57" s="241"/>
      <c r="BH57" s="241"/>
      <c r="BI57" s="241"/>
      <c r="BJ57" s="241"/>
      <c r="BK57" s="241"/>
    </row>
    <row r="58" spans="1:63">
      <c r="A58" s="30" t="s">
        <v>83</v>
      </c>
      <c r="B58" s="18">
        <f>+D58+F58</f>
        <v>9</v>
      </c>
      <c r="C58" s="30">
        <f>+B58/B62*100</f>
        <v>3.8135593220338984</v>
      </c>
      <c r="D58" s="31">
        <v>4</v>
      </c>
      <c r="E58" s="30">
        <f>+D58/D62*100</f>
        <v>1.9230769230769231</v>
      </c>
      <c r="F58" s="31">
        <v>5</v>
      </c>
      <c r="G58" s="30">
        <f>+F58/F62*100</f>
        <v>17.857142857142858</v>
      </c>
      <c r="H58" s="32">
        <f>+J58+L58</f>
        <v>4</v>
      </c>
      <c r="I58" s="33">
        <f>+H58/H62*100</f>
        <v>1.9230769230769231</v>
      </c>
      <c r="J58" s="32">
        <v>4</v>
      </c>
      <c r="K58" s="33">
        <f>+J58/J62*100</f>
        <v>4.7058823529411766</v>
      </c>
      <c r="L58" s="34">
        <v>0</v>
      </c>
      <c r="M58" s="33">
        <f>+L58/L62*100</f>
        <v>0</v>
      </c>
      <c r="P58" s="239"/>
      <c r="Q58" s="240"/>
      <c r="R58" s="240"/>
      <c r="S58" s="240"/>
      <c r="T58" s="240"/>
      <c r="U58" s="240"/>
      <c r="V58" s="240"/>
      <c r="W58" s="240"/>
      <c r="X58" s="240"/>
      <c r="Y58" s="240"/>
      <c r="AC58" s="239"/>
      <c r="AD58" s="240"/>
      <c r="AE58" s="240"/>
      <c r="AF58" s="240"/>
      <c r="AG58" s="240"/>
      <c r="AH58" s="240"/>
      <c r="AI58" s="240"/>
      <c r="AJ58" s="240"/>
      <c r="AK58" s="240"/>
      <c r="AL58" s="240"/>
      <c r="AP58" s="239"/>
      <c r="AQ58" s="240"/>
      <c r="AR58" s="240"/>
      <c r="AS58" s="240"/>
      <c r="AT58" s="240"/>
      <c r="AU58" s="240"/>
      <c r="AV58" s="240"/>
      <c r="AW58" s="240"/>
      <c r="AX58" s="240"/>
      <c r="AY58" s="240"/>
      <c r="BC58" s="239"/>
      <c r="BD58" s="241"/>
      <c r="BE58" s="241"/>
      <c r="BF58" s="241"/>
      <c r="BG58" s="241"/>
      <c r="BH58" s="241"/>
      <c r="BI58" s="241"/>
      <c r="BJ58" s="241"/>
      <c r="BK58" s="241"/>
    </row>
    <row r="59" spans="1:63">
      <c r="A59" s="17" t="s">
        <v>69</v>
      </c>
      <c r="B59" s="18">
        <f>+D59+F59</f>
        <v>27</v>
      </c>
      <c r="C59" s="20">
        <f>+B59/B62*100</f>
        <v>11.440677966101696</v>
      </c>
      <c r="D59" s="19">
        <v>19</v>
      </c>
      <c r="E59" s="20">
        <f>+D59/D62*100</f>
        <v>9.1346153846153832</v>
      </c>
      <c r="F59" s="19">
        <v>8</v>
      </c>
      <c r="G59" s="20">
        <f>+F59/F62*100</f>
        <v>28.571428571428569</v>
      </c>
      <c r="H59" s="19">
        <f>+J59+L59</f>
        <v>19</v>
      </c>
      <c r="I59" s="20">
        <f>+H59/H62*100</f>
        <v>9.1346153846153832</v>
      </c>
      <c r="J59" s="19">
        <v>13</v>
      </c>
      <c r="K59" s="20">
        <f>+J59/J62*100</f>
        <v>15.294117647058824</v>
      </c>
      <c r="L59" s="19">
        <v>6</v>
      </c>
      <c r="M59" s="20">
        <f>+L59/L62*100</f>
        <v>4.8780487804878048</v>
      </c>
      <c r="P59" s="239"/>
      <c r="Q59" s="240"/>
      <c r="R59" s="240"/>
      <c r="S59" s="240"/>
      <c r="T59" s="240"/>
      <c r="U59" s="240"/>
      <c r="V59" s="240"/>
      <c r="W59" s="240"/>
      <c r="X59" s="240"/>
      <c r="Y59" s="240"/>
      <c r="AC59" s="239"/>
      <c r="AD59" s="240"/>
      <c r="AE59" s="240"/>
      <c r="AF59" s="240"/>
      <c r="AG59" s="240"/>
      <c r="AH59" s="240"/>
      <c r="AI59" s="240"/>
      <c r="AJ59" s="240"/>
      <c r="AK59" s="240"/>
      <c r="AL59" s="240"/>
      <c r="AP59" s="239"/>
      <c r="AQ59" s="240"/>
      <c r="AR59" s="240"/>
      <c r="AS59" s="240"/>
      <c r="AT59" s="240"/>
      <c r="AU59" s="240"/>
      <c r="AV59" s="240"/>
      <c r="AW59" s="240"/>
      <c r="AX59" s="240"/>
      <c r="AY59" s="240"/>
      <c r="BC59" s="239"/>
      <c r="BD59" s="241"/>
      <c r="BE59" s="241"/>
      <c r="BF59" s="241"/>
      <c r="BG59" s="241"/>
      <c r="BH59" s="241"/>
      <c r="BI59" s="241"/>
      <c r="BJ59" s="241"/>
      <c r="BK59" s="241"/>
    </row>
    <row r="60" spans="1:63">
      <c r="A60" s="30" t="s">
        <v>201</v>
      </c>
      <c r="B60" s="18">
        <f>+D60+F60</f>
        <v>83</v>
      </c>
      <c r="C60" s="33">
        <f>+B60/B62*100</f>
        <v>35.16949152542373</v>
      </c>
      <c r="D60" s="32">
        <v>75</v>
      </c>
      <c r="E60" s="33">
        <f>+D60/D62*100</f>
        <v>36.057692307692307</v>
      </c>
      <c r="F60" s="32">
        <v>8</v>
      </c>
      <c r="G60" s="33">
        <f>+F60/F62*100</f>
        <v>28.571428571428569</v>
      </c>
      <c r="H60" s="32">
        <f>+J60+L60</f>
        <v>75</v>
      </c>
      <c r="I60" s="33">
        <f>+H60/H62*100</f>
        <v>36.057692307692307</v>
      </c>
      <c r="J60" s="32">
        <v>37</v>
      </c>
      <c r="K60" s="33">
        <f>+J60/J62*100</f>
        <v>43.529411764705884</v>
      </c>
      <c r="L60" s="32">
        <v>38</v>
      </c>
      <c r="M60" s="33">
        <f>+L60/L62*100</f>
        <v>30.894308943089431</v>
      </c>
      <c r="P60" s="239"/>
      <c r="Q60" s="240"/>
      <c r="R60" s="240"/>
      <c r="S60" s="240"/>
      <c r="T60" s="240"/>
      <c r="U60" s="240"/>
      <c r="V60" s="240"/>
      <c r="W60" s="240"/>
      <c r="X60" s="240"/>
      <c r="Y60" s="240"/>
      <c r="AC60" s="239"/>
      <c r="AD60" s="240"/>
      <c r="AE60" s="240"/>
      <c r="AF60" s="240"/>
      <c r="AG60" s="240"/>
      <c r="AH60" s="240"/>
      <c r="AI60" s="240"/>
      <c r="AJ60" s="240"/>
      <c r="AK60" s="240"/>
      <c r="AL60" s="240"/>
      <c r="AP60" s="239"/>
      <c r="AQ60" s="240"/>
      <c r="AR60" s="240"/>
      <c r="AS60" s="240"/>
      <c r="AT60" s="240"/>
      <c r="AU60" s="240"/>
      <c r="AV60" s="240"/>
      <c r="AW60" s="240"/>
      <c r="AX60" s="240"/>
      <c r="AY60" s="240"/>
      <c r="BC60" s="239"/>
      <c r="BD60" s="241"/>
      <c r="BE60" s="241"/>
      <c r="BF60" s="241"/>
      <c r="BG60" s="241"/>
      <c r="BH60" s="241"/>
      <c r="BI60" s="241"/>
      <c r="BJ60" s="241"/>
      <c r="BK60" s="241"/>
    </row>
    <row r="61" spans="1:63">
      <c r="A61" s="17" t="s">
        <v>202</v>
      </c>
      <c r="B61" s="18">
        <f>+D61+F61</f>
        <v>110</v>
      </c>
      <c r="C61" s="20">
        <f>+B61/B62*100</f>
        <v>46.610169491525419</v>
      </c>
      <c r="D61" s="25">
        <v>109</v>
      </c>
      <c r="E61" s="20">
        <f>+D61/D62*100</f>
        <v>52.403846153846153</v>
      </c>
      <c r="F61" s="19">
        <v>1</v>
      </c>
      <c r="G61" s="20">
        <f>+F61/F62*100</f>
        <v>3.5714285714285712</v>
      </c>
      <c r="H61" s="19">
        <f>+J61+L61</f>
        <v>109</v>
      </c>
      <c r="I61" s="20">
        <f>+H61/H62*100</f>
        <v>52.403846153846153</v>
      </c>
      <c r="J61" s="25">
        <v>30</v>
      </c>
      <c r="K61" s="20">
        <f>+J61/J62*100</f>
        <v>35.294117647058826</v>
      </c>
      <c r="L61" s="19">
        <v>79</v>
      </c>
      <c r="M61" s="20">
        <f>+L61/L62*100</f>
        <v>64.22764227642277</v>
      </c>
      <c r="P61" s="239"/>
      <c r="Q61" s="240"/>
      <c r="R61" s="240"/>
      <c r="S61" s="240"/>
      <c r="T61" s="240"/>
      <c r="U61" s="240"/>
      <c r="V61" s="240"/>
      <c r="W61" s="240"/>
      <c r="X61" s="240"/>
      <c r="Y61" s="240"/>
      <c r="AC61" s="239"/>
      <c r="AD61" s="240"/>
      <c r="AE61" s="240"/>
      <c r="AF61" s="240"/>
      <c r="AG61" s="240"/>
      <c r="AH61" s="240"/>
      <c r="AI61" s="240"/>
      <c r="AJ61" s="240"/>
      <c r="AK61" s="240"/>
      <c r="AL61" s="240"/>
      <c r="AP61" s="239"/>
      <c r="AQ61" s="240"/>
      <c r="AR61" s="240"/>
      <c r="AS61" s="240"/>
      <c r="AT61" s="240"/>
      <c r="AU61" s="240"/>
      <c r="AV61" s="240"/>
      <c r="AW61" s="240"/>
      <c r="AX61" s="240"/>
      <c r="AY61" s="240"/>
      <c r="BC61" s="239"/>
      <c r="BD61" s="241"/>
      <c r="BE61" s="241"/>
      <c r="BF61" s="241"/>
      <c r="BG61" s="241"/>
      <c r="BH61" s="241"/>
      <c r="BI61" s="241"/>
      <c r="BJ61" s="241"/>
      <c r="BK61" s="241"/>
    </row>
    <row r="62" spans="1:63">
      <c r="A62" s="35" t="s">
        <v>196</v>
      </c>
      <c r="B62" s="35">
        <f>+SUM(B57:B61)</f>
        <v>236</v>
      </c>
      <c r="C62" s="35">
        <f>+SUM(C57:C61)</f>
        <v>100</v>
      </c>
      <c r="D62" s="35">
        <f>+SUM(D57:D61)</f>
        <v>208</v>
      </c>
      <c r="E62" s="35">
        <f>+SUM(E57:E61)</f>
        <v>100</v>
      </c>
      <c r="F62" s="35">
        <f>+SUM(F57:F61)</f>
        <v>28</v>
      </c>
      <c r="G62" s="35">
        <f t="shared" ref="G62" si="13">+SUM(G57:G61)</f>
        <v>100</v>
      </c>
      <c r="H62" s="35">
        <f>+SUM(H57:H61)</f>
        <v>208</v>
      </c>
      <c r="I62" s="35">
        <f t="shared" ref="I62" si="14">+SUM(I57:I61)</f>
        <v>100</v>
      </c>
      <c r="J62" s="35">
        <f>+SUM(J57:J61)</f>
        <v>85</v>
      </c>
      <c r="K62" s="35">
        <f t="shared" ref="K62" si="15">+SUM(K57:K61)</f>
        <v>100.00000000000001</v>
      </c>
      <c r="L62" s="35">
        <f>+SUM(L57:L61)</f>
        <v>123</v>
      </c>
      <c r="M62" s="35">
        <f t="shared" ref="M62" si="16">+SUM(M57:M61)</f>
        <v>100</v>
      </c>
      <c r="P62" s="239"/>
      <c r="Q62" s="240"/>
      <c r="R62" s="240"/>
      <c r="S62" s="240"/>
      <c r="T62" s="240"/>
      <c r="U62" s="240"/>
      <c r="V62" s="240"/>
      <c r="W62" s="240"/>
      <c r="X62" s="240"/>
      <c r="Y62" s="240"/>
      <c r="AC62" s="239"/>
      <c r="AD62" s="240"/>
      <c r="AE62" s="240"/>
      <c r="AF62" s="240"/>
      <c r="AG62" s="240"/>
      <c r="AH62" s="240"/>
      <c r="AI62" s="240"/>
      <c r="AJ62" s="240"/>
      <c r="AK62" s="240"/>
      <c r="AL62" s="240"/>
      <c r="AP62" s="239"/>
      <c r="AQ62" s="240"/>
      <c r="AR62" s="240"/>
      <c r="AS62" s="240"/>
      <c r="AT62" s="240"/>
      <c r="AU62" s="240"/>
      <c r="AV62" s="240"/>
      <c r="AW62" s="240"/>
      <c r="AX62" s="240"/>
      <c r="AY62" s="240"/>
      <c r="BC62" s="239"/>
      <c r="BD62" s="241"/>
      <c r="BE62" s="241"/>
      <c r="BF62" s="241"/>
      <c r="BG62" s="241"/>
      <c r="BH62" s="241"/>
      <c r="BI62" s="241"/>
      <c r="BJ62" s="241"/>
      <c r="BK62" s="241"/>
    </row>
    <row r="63" spans="1:63">
      <c r="A63" s="16"/>
      <c r="B63" s="16"/>
      <c r="C63" s="16"/>
      <c r="D63" s="16"/>
      <c r="E63" s="16"/>
      <c r="F63" s="16"/>
      <c r="G63" s="16"/>
      <c r="H63" s="16"/>
      <c r="I63" s="16"/>
      <c r="J63" s="16"/>
      <c r="K63" s="16"/>
      <c r="L63" s="16"/>
      <c r="M63" s="16"/>
      <c r="P63" s="239"/>
      <c r="Q63" s="240"/>
      <c r="R63" s="240"/>
      <c r="S63" s="240"/>
      <c r="T63" s="240"/>
      <c r="U63" s="240"/>
      <c r="V63" s="240"/>
      <c r="W63" s="240"/>
      <c r="X63" s="240"/>
      <c r="Y63" s="240"/>
      <c r="AC63" s="239"/>
      <c r="AD63" s="240"/>
      <c r="AE63" s="240"/>
      <c r="AF63" s="240"/>
      <c r="AG63" s="240"/>
      <c r="AH63" s="240"/>
      <c r="AI63" s="240"/>
      <c r="AJ63" s="240"/>
      <c r="AK63" s="240"/>
      <c r="AL63" s="240"/>
      <c r="AP63" s="239"/>
      <c r="AQ63" s="240"/>
      <c r="AR63" s="240"/>
      <c r="AS63" s="240"/>
      <c r="AT63" s="240"/>
      <c r="AU63" s="240"/>
      <c r="AV63" s="240"/>
      <c r="AW63" s="240"/>
      <c r="AX63" s="240"/>
      <c r="AY63" s="240"/>
      <c r="BC63" s="239"/>
      <c r="BD63" s="241"/>
      <c r="BE63" s="241"/>
      <c r="BF63" s="241"/>
      <c r="BG63" s="241"/>
      <c r="BH63" s="241"/>
      <c r="BI63" s="241"/>
      <c r="BJ63" s="241"/>
      <c r="BK63" s="241"/>
    </row>
    <row r="64" spans="1:63" ht="16.5" thickBot="1">
      <c r="A64" s="59"/>
      <c r="P64" s="239"/>
      <c r="Q64" s="240"/>
      <c r="R64" s="240"/>
      <c r="S64" s="240"/>
      <c r="T64" s="240"/>
      <c r="U64" s="240"/>
      <c r="V64" s="240"/>
      <c r="W64" s="240"/>
      <c r="X64" s="240"/>
      <c r="Y64" s="240"/>
      <c r="AC64" s="239"/>
      <c r="AD64" s="240"/>
      <c r="AE64" s="240"/>
      <c r="AF64" s="240"/>
      <c r="AG64" s="240"/>
      <c r="AH64" s="240"/>
      <c r="AI64" s="240"/>
      <c r="AJ64" s="240"/>
      <c r="AK64" s="240"/>
      <c r="AL64" s="240"/>
      <c r="AP64" s="239"/>
      <c r="AQ64" s="240"/>
      <c r="AR64" s="240"/>
      <c r="AS64" s="240"/>
      <c r="AT64" s="240"/>
      <c r="AU64" s="240"/>
      <c r="AV64" s="240"/>
      <c r="AW64" s="240"/>
      <c r="AX64" s="240"/>
      <c r="AY64" s="240"/>
      <c r="BC64" s="239"/>
      <c r="BD64" s="241"/>
      <c r="BE64" s="241"/>
      <c r="BF64" s="241"/>
      <c r="BG64" s="241"/>
      <c r="BH64" s="241"/>
      <c r="BI64" s="241"/>
      <c r="BJ64" s="241"/>
      <c r="BK64" s="241"/>
    </row>
    <row r="65" spans="1:63">
      <c r="A65" s="658" t="s">
        <v>205</v>
      </c>
      <c r="B65" s="661" t="s">
        <v>225</v>
      </c>
      <c r="C65" s="661"/>
      <c r="D65" s="661"/>
      <c r="E65" s="661"/>
      <c r="F65" s="661"/>
      <c r="G65" s="661"/>
      <c r="H65" s="661"/>
      <c r="I65" s="661"/>
      <c r="J65" s="661"/>
      <c r="K65" s="661"/>
      <c r="L65" s="661"/>
      <c r="M65" s="661"/>
      <c r="P65" s="239"/>
      <c r="Q65" s="240"/>
      <c r="R65" s="240"/>
      <c r="S65" s="240"/>
      <c r="T65" s="240"/>
      <c r="U65" s="240"/>
      <c r="V65" s="240"/>
      <c r="W65" s="240"/>
      <c r="X65" s="240"/>
      <c r="Y65" s="240"/>
      <c r="AC65" s="239"/>
      <c r="AD65" s="240"/>
      <c r="AE65" s="240"/>
      <c r="AF65" s="240"/>
      <c r="AG65" s="240"/>
      <c r="AH65" s="240"/>
      <c r="AI65" s="240"/>
      <c r="AJ65" s="240"/>
      <c r="AK65" s="240"/>
      <c r="AL65" s="240"/>
      <c r="AP65" s="239"/>
      <c r="AQ65" s="240"/>
      <c r="AR65" s="240"/>
      <c r="AS65" s="240"/>
      <c r="AT65" s="240"/>
      <c r="AU65" s="240"/>
      <c r="AV65" s="240"/>
      <c r="AW65" s="240"/>
      <c r="AX65" s="240"/>
      <c r="AY65" s="240"/>
      <c r="BC65" s="239"/>
      <c r="BD65" s="241"/>
      <c r="BE65" s="241"/>
      <c r="BF65" s="241"/>
      <c r="BG65" s="241"/>
      <c r="BH65" s="241"/>
      <c r="BI65" s="241"/>
      <c r="BJ65" s="241"/>
      <c r="BK65" s="241"/>
    </row>
    <row r="66" spans="1:63">
      <c r="A66" s="659"/>
      <c r="B66" s="661"/>
      <c r="C66" s="661"/>
      <c r="D66" s="661"/>
      <c r="E66" s="661"/>
      <c r="F66" s="661"/>
      <c r="G66" s="661"/>
      <c r="H66" s="661"/>
      <c r="I66" s="661"/>
      <c r="J66" s="661"/>
      <c r="K66" s="661"/>
      <c r="L66" s="661"/>
      <c r="M66" s="661"/>
      <c r="P66" s="239"/>
      <c r="Q66" s="240"/>
      <c r="R66" s="240"/>
      <c r="S66" s="240"/>
      <c r="T66" s="240"/>
      <c r="U66" s="240"/>
      <c r="V66" s="240"/>
      <c r="W66" s="240"/>
      <c r="X66" s="240"/>
      <c r="Y66" s="240"/>
      <c r="AC66" s="239"/>
      <c r="AD66" s="240"/>
      <c r="AE66" s="240"/>
      <c r="AF66" s="240"/>
      <c r="AG66" s="240"/>
      <c r="AH66" s="240"/>
      <c r="AI66" s="240"/>
      <c r="AJ66" s="240"/>
      <c r="AK66" s="240"/>
      <c r="AL66" s="240"/>
      <c r="AP66" s="239"/>
      <c r="AQ66" s="240"/>
      <c r="AR66" s="240"/>
      <c r="AS66" s="240"/>
      <c r="AT66" s="240"/>
      <c r="AU66" s="240"/>
      <c r="AV66" s="240"/>
      <c r="AW66" s="240"/>
      <c r="AX66" s="240"/>
      <c r="AY66" s="240"/>
      <c r="BC66" s="239"/>
      <c r="BD66" s="241"/>
      <c r="BE66" s="241"/>
      <c r="BF66" s="241"/>
      <c r="BG66" s="241"/>
      <c r="BH66" s="241"/>
      <c r="BI66" s="241"/>
      <c r="BJ66" s="241"/>
      <c r="BK66" s="241"/>
    </row>
    <row r="67" spans="1:63">
      <c r="A67" s="659"/>
      <c r="B67" s="661"/>
      <c r="C67" s="661"/>
      <c r="D67" s="661"/>
      <c r="E67" s="661"/>
      <c r="F67" s="661"/>
      <c r="G67" s="661"/>
      <c r="H67" s="661"/>
      <c r="I67" s="661"/>
      <c r="J67" s="661"/>
      <c r="K67" s="661"/>
      <c r="L67" s="661"/>
      <c r="M67" s="661"/>
      <c r="P67" s="239"/>
      <c r="Q67" s="240"/>
      <c r="R67" s="240"/>
      <c r="S67" s="240"/>
      <c r="T67" s="240"/>
      <c r="U67" s="240"/>
      <c r="V67" s="240"/>
      <c r="W67" s="240"/>
      <c r="X67" s="240"/>
      <c r="Y67" s="240"/>
      <c r="AC67" s="239"/>
      <c r="AD67" s="240"/>
      <c r="AE67" s="240"/>
      <c r="AF67" s="240"/>
      <c r="AG67" s="240"/>
      <c r="AH67" s="240"/>
      <c r="AI67" s="240"/>
      <c r="AJ67" s="240"/>
      <c r="AK67" s="240"/>
      <c r="AL67" s="240"/>
      <c r="AP67" s="239"/>
      <c r="AQ67" s="240"/>
      <c r="AR67" s="240"/>
      <c r="AS67" s="240"/>
      <c r="AT67" s="240"/>
      <c r="AU67" s="240"/>
      <c r="AV67" s="240"/>
      <c r="AW67" s="240"/>
      <c r="AX67" s="240"/>
      <c r="AY67" s="240"/>
      <c r="BC67" s="239"/>
      <c r="BD67" s="241"/>
      <c r="BE67" s="241"/>
      <c r="BF67" s="241"/>
      <c r="BG67" s="241"/>
      <c r="BH67" s="241"/>
      <c r="BI67" s="241"/>
      <c r="BJ67" s="241"/>
      <c r="BK67" s="241"/>
    </row>
    <row r="68" spans="1:63">
      <c r="A68" s="659"/>
      <c r="B68" s="661"/>
      <c r="C68" s="661"/>
      <c r="D68" s="661"/>
      <c r="E68" s="661"/>
      <c r="F68" s="661"/>
      <c r="G68" s="661"/>
      <c r="H68" s="661"/>
      <c r="I68" s="661"/>
      <c r="J68" s="661"/>
      <c r="K68" s="661"/>
      <c r="L68" s="661"/>
      <c r="M68" s="661"/>
      <c r="P68" s="239"/>
      <c r="Q68" s="240"/>
      <c r="R68" s="240"/>
      <c r="S68" s="240"/>
      <c r="T68" s="240"/>
      <c r="U68" s="240"/>
      <c r="V68" s="240"/>
      <c r="W68" s="240"/>
      <c r="X68" s="240"/>
      <c r="Y68" s="240"/>
      <c r="AC68" s="239"/>
      <c r="AD68" s="240"/>
      <c r="AE68" s="240"/>
      <c r="AF68" s="240"/>
      <c r="AG68" s="240"/>
      <c r="AH68" s="240"/>
      <c r="AI68" s="240"/>
      <c r="AJ68" s="240"/>
      <c r="AK68" s="240"/>
      <c r="AL68" s="240"/>
      <c r="AP68" s="239"/>
      <c r="AQ68" s="240"/>
      <c r="AR68" s="240"/>
      <c r="AS68" s="240"/>
      <c r="AT68" s="240"/>
      <c r="AU68" s="240"/>
      <c r="AV68" s="240"/>
      <c r="AW68" s="240"/>
      <c r="AX68" s="240"/>
      <c r="AY68" s="240"/>
      <c r="BC68" s="239"/>
      <c r="BD68" s="241"/>
      <c r="BE68" s="241"/>
      <c r="BF68" s="241"/>
      <c r="BG68" s="241"/>
      <c r="BH68" s="241"/>
      <c r="BI68" s="241"/>
      <c r="BJ68" s="241"/>
      <c r="BK68" s="241"/>
    </row>
    <row r="69" spans="1:63">
      <c r="A69" s="659"/>
      <c r="B69" s="661"/>
      <c r="C69" s="661"/>
      <c r="D69" s="661"/>
      <c r="E69" s="661"/>
      <c r="F69" s="661"/>
      <c r="G69" s="661"/>
      <c r="H69" s="661"/>
      <c r="I69" s="661"/>
      <c r="J69" s="661"/>
      <c r="K69" s="661"/>
      <c r="L69" s="661"/>
      <c r="M69" s="661"/>
      <c r="P69" s="239"/>
      <c r="Q69" s="240"/>
      <c r="R69" s="240"/>
      <c r="S69" s="240"/>
      <c r="T69" s="240"/>
      <c r="U69" s="240"/>
      <c r="V69" s="240"/>
      <c r="W69" s="240"/>
      <c r="X69" s="240"/>
      <c r="Y69" s="240"/>
      <c r="AC69" s="239"/>
      <c r="AD69" s="240"/>
      <c r="AE69" s="240"/>
      <c r="AF69" s="240"/>
      <c r="AG69" s="240"/>
      <c r="AH69" s="240"/>
      <c r="AI69" s="240"/>
      <c r="AJ69" s="240"/>
      <c r="AK69" s="240"/>
      <c r="AL69" s="240"/>
      <c r="AP69" s="239"/>
      <c r="AQ69" s="240"/>
      <c r="AR69" s="240"/>
      <c r="AS69" s="240"/>
      <c r="AT69" s="240"/>
      <c r="AU69" s="240"/>
      <c r="AV69" s="240"/>
      <c r="AW69" s="240"/>
      <c r="AX69" s="240"/>
      <c r="AY69" s="240"/>
      <c r="BC69" s="239"/>
      <c r="BD69" s="241"/>
      <c r="BE69" s="241"/>
      <c r="BF69" s="241"/>
      <c r="BG69" s="241"/>
      <c r="BH69" s="241"/>
      <c r="BI69" s="241"/>
      <c r="BJ69" s="241"/>
      <c r="BK69" s="241"/>
    </row>
    <row r="70" spans="1:63">
      <c r="A70" s="659"/>
      <c r="B70" s="661"/>
      <c r="C70" s="661"/>
      <c r="D70" s="661"/>
      <c r="E70" s="661"/>
      <c r="F70" s="661"/>
      <c r="G70" s="661"/>
      <c r="H70" s="661"/>
      <c r="I70" s="661"/>
      <c r="J70" s="661"/>
      <c r="K70" s="661"/>
      <c r="L70" s="661"/>
      <c r="M70" s="661"/>
      <c r="P70" s="239"/>
      <c r="Q70" s="240"/>
      <c r="R70" s="240"/>
      <c r="S70" s="240"/>
      <c r="T70" s="240"/>
      <c r="U70" s="240"/>
      <c r="V70" s="240"/>
      <c r="W70" s="240"/>
      <c r="X70" s="240"/>
      <c r="Y70" s="240"/>
      <c r="AC70" s="239"/>
      <c r="AD70" s="240"/>
      <c r="AE70" s="240"/>
      <c r="AF70" s="240"/>
      <c r="AG70" s="240"/>
      <c r="AH70" s="240"/>
      <c r="AI70" s="240"/>
      <c r="AJ70" s="240"/>
      <c r="AK70" s="240"/>
      <c r="AL70" s="240"/>
      <c r="AP70" s="239"/>
      <c r="AQ70" s="240"/>
      <c r="AR70" s="240"/>
      <c r="AS70" s="240"/>
      <c r="AT70" s="240"/>
      <c r="AU70" s="240"/>
      <c r="AV70" s="240"/>
      <c r="AW70" s="240"/>
      <c r="AX70" s="240"/>
      <c r="AY70" s="240"/>
      <c r="BC70" s="239"/>
      <c r="BD70" s="241"/>
      <c r="BE70" s="241"/>
      <c r="BF70" s="241"/>
      <c r="BG70" s="241"/>
      <c r="BH70" s="241"/>
      <c r="BI70" s="241"/>
      <c r="BJ70" s="241"/>
      <c r="BK70" s="241"/>
    </row>
    <row r="71" spans="1:63" ht="15.75" thickBot="1">
      <c r="A71" s="660"/>
      <c r="B71" s="661"/>
      <c r="C71" s="661"/>
      <c r="D71" s="661"/>
      <c r="E71" s="661"/>
      <c r="F71" s="661"/>
      <c r="G71" s="661"/>
      <c r="H71" s="661"/>
      <c r="I71" s="661"/>
      <c r="J71" s="661"/>
      <c r="K71" s="661"/>
      <c r="L71" s="661"/>
      <c r="M71" s="661"/>
      <c r="P71" s="239"/>
      <c r="Q71" s="240"/>
      <c r="R71" s="240"/>
      <c r="S71" s="240"/>
      <c r="T71" s="240"/>
      <c r="U71" s="240"/>
      <c r="V71" s="240"/>
      <c r="W71" s="240"/>
      <c r="X71" s="240"/>
      <c r="Y71" s="240"/>
      <c r="AC71" s="239"/>
      <c r="AD71" s="240"/>
      <c r="AE71" s="240"/>
      <c r="AF71" s="240"/>
      <c r="AG71" s="240"/>
      <c r="AH71" s="240"/>
      <c r="AI71" s="240"/>
      <c r="AJ71" s="240"/>
      <c r="AK71" s="240"/>
      <c r="AL71" s="240"/>
      <c r="AP71" s="239"/>
      <c r="AQ71" s="240"/>
      <c r="AR71" s="240"/>
      <c r="AS71" s="240"/>
      <c r="AT71" s="240"/>
      <c r="AU71" s="240"/>
      <c r="AV71" s="240"/>
      <c r="AW71" s="240"/>
      <c r="AX71" s="240"/>
      <c r="AY71" s="240"/>
      <c r="BC71" s="239"/>
      <c r="BD71" s="241"/>
      <c r="BE71" s="241"/>
      <c r="BF71" s="241"/>
      <c r="BG71" s="241"/>
      <c r="BH71" s="241"/>
      <c r="BI71" s="241"/>
      <c r="BJ71" s="241"/>
      <c r="BK71" s="241"/>
    </row>
    <row r="72" spans="1:63">
      <c r="A72" s="237"/>
      <c r="B72" s="238"/>
      <c r="C72" s="238"/>
      <c r="D72" s="238"/>
      <c r="E72" s="238"/>
      <c r="F72" s="238"/>
      <c r="G72" s="238"/>
      <c r="H72" s="238"/>
      <c r="I72" s="238"/>
      <c r="J72" s="238"/>
      <c r="K72" s="238"/>
      <c r="L72" s="238"/>
      <c r="M72" s="238"/>
      <c r="P72" s="239"/>
      <c r="Q72" s="240"/>
      <c r="R72" s="240"/>
      <c r="S72" s="240"/>
      <c r="T72" s="240"/>
      <c r="U72" s="240"/>
      <c r="V72" s="240"/>
      <c r="W72" s="240"/>
      <c r="X72" s="240"/>
      <c r="Y72" s="240"/>
      <c r="AC72" s="239"/>
      <c r="AD72" s="240"/>
      <c r="AE72" s="240"/>
      <c r="AF72" s="240"/>
      <c r="AG72" s="240"/>
      <c r="AH72" s="240"/>
      <c r="AI72" s="240"/>
      <c r="AJ72" s="240"/>
      <c r="AK72" s="240"/>
      <c r="AL72" s="240"/>
      <c r="AP72" s="239"/>
      <c r="AQ72" s="240"/>
      <c r="AR72" s="240"/>
      <c r="AS72" s="240"/>
      <c r="AT72" s="240"/>
      <c r="AU72" s="240"/>
      <c r="AV72" s="240"/>
      <c r="AW72" s="240"/>
      <c r="AX72" s="240"/>
      <c r="AY72" s="240"/>
      <c r="BC72" s="239"/>
      <c r="BD72" s="241"/>
      <c r="BE72" s="241"/>
      <c r="BF72" s="241"/>
      <c r="BG72" s="241"/>
      <c r="BH72" s="241"/>
      <c r="BI72" s="241"/>
      <c r="BJ72" s="241"/>
      <c r="BK72" s="241"/>
    </row>
    <row r="73" spans="1:63">
      <c r="A73" s="237"/>
      <c r="B73" s="238"/>
      <c r="C73" s="238"/>
      <c r="D73" s="238"/>
      <c r="E73" s="238"/>
      <c r="F73" s="238"/>
      <c r="G73" s="238"/>
      <c r="H73" s="238"/>
      <c r="I73" s="238"/>
      <c r="J73" s="238"/>
      <c r="K73" s="238"/>
      <c r="L73" s="238"/>
      <c r="M73" s="238"/>
      <c r="P73" s="239"/>
      <c r="Q73" s="240"/>
      <c r="R73" s="240"/>
      <c r="S73" s="240"/>
      <c r="T73" s="240"/>
      <c r="U73" s="240"/>
      <c r="V73" s="240"/>
      <c r="W73" s="240"/>
      <c r="X73" s="240"/>
      <c r="Y73" s="240"/>
      <c r="AC73" s="239"/>
      <c r="AD73" s="240"/>
      <c r="AE73" s="240"/>
      <c r="AF73" s="240"/>
      <c r="AG73" s="240"/>
      <c r="AH73" s="240"/>
      <c r="AI73" s="240"/>
      <c r="AJ73" s="240"/>
      <c r="AK73" s="240"/>
      <c r="AL73" s="240"/>
      <c r="AP73" s="239"/>
      <c r="AQ73" s="240"/>
      <c r="AR73" s="240"/>
      <c r="AS73" s="240"/>
      <c r="AT73" s="240"/>
      <c r="AU73" s="240"/>
      <c r="AV73" s="240"/>
      <c r="AW73" s="240"/>
      <c r="AX73" s="240"/>
      <c r="AY73" s="240"/>
      <c r="BC73" s="239"/>
      <c r="BD73" s="241"/>
      <c r="BE73" s="241"/>
      <c r="BF73" s="241"/>
      <c r="BG73" s="241"/>
      <c r="BH73" s="241"/>
      <c r="BI73" s="241"/>
      <c r="BJ73" s="241"/>
      <c r="BK73" s="241"/>
    </row>
    <row r="74" spans="1:63">
      <c r="M74" s="3"/>
      <c r="N74" s="3"/>
      <c r="U74" s="3"/>
      <c r="V74" s="3"/>
      <c r="W74" s="3"/>
      <c r="X74" s="3"/>
      <c r="Y74" s="3"/>
      <c r="AH74" s="3"/>
      <c r="AI74" s="3"/>
      <c r="AJ74" s="3"/>
      <c r="AK74" s="3"/>
      <c r="AL74" s="3"/>
      <c r="AU74" s="3"/>
      <c r="AV74" s="3"/>
      <c r="AW74" s="3"/>
      <c r="AX74" s="3"/>
      <c r="AY74" s="3"/>
      <c r="BH74" s="3"/>
      <c r="BI74" s="3"/>
      <c r="BJ74" s="3"/>
      <c r="BK74" s="3"/>
    </row>
    <row r="75" spans="1:63" ht="18.75">
      <c r="A75" s="13" t="s">
        <v>226</v>
      </c>
      <c r="B75" s="14"/>
      <c r="C75" s="14"/>
      <c r="D75" s="14"/>
      <c r="E75" s="14"/>
      <c r="F75" s="14"/>
      <c r="G75" s="14"/>
      <c r="H75" s="14"/>
      <c r="I75" s="14"/>
      <c r="J75" s="14"/>
      <c r="K75" s="14"/>
      <c r="L75" s="14"/>
      <c r="P75" s="675"/>
      <c r="Q75" s="675"/>
      <c r="R75" s="675"/>
      <c r="S75" s="675"/>
      <c r="T75" s="675"/>
      <c r="U75" s="675"/>
      <c r="V75" s="675"/>
      <c r="W75" s="675"/>
      <c r="X75" s="675"/>
      <c r="Y75" s="159"/>
      <c r="AC75" s="675"/>
      <c r="AD75" s="675"/>
      <c r="AE75" s="675"/>
      <c r="AF75" s="675"/>
      <c r="AG75" s="675"/>
      <c r="AH75" s="675"/>
      <c r="AI75" s="675"/>
      <c r="AJ75" s="675"/>
      <c r="AK75" s="675"/>
      <c r="AL75" s="159"/>
      <c r="AP75" s="675"/>
      <c r="AQ75" s="675"/>
      <c r="AR75" s="675"/>
      <c r="AS75" s="675"/>
      <c r="AT75" s="675"/>
      <c r="AU75" s="675"/>
      <c r="AV75" s="675"/>
      <c r="AW75" s="675"/>
      <c r="AX75" s="675"/>
      <c r="AY75" s="159"/>
      <c r="BC75" s="675"/>
      <c r="BD75" s="675"/>
      <c r="BE75" s="675"/>
      <c r="BF75" s="675"/>
      <c r="BG75" s="675"/>
      <c r="BH75" s="675"/>
      <c r="BI75" s="675"/>
      <c r="BJ75" s="675"/>
      <c r="BK75" s="675"/>
    </row>
    <row r="76" spans="1:63">
      <c r="P76" s="675"/>
      <c r="Q76" s="675"/>
      <c r="R76" s="675"/>
      <c r="S76" s="675"/>
      <c r="T76" s="675"/>
      <c r="U76" s="675"/>
      <c r="V76" s="675"/>
      <c r="W76" s="675"/>
      <c r="X76" s="675"/>
      <c r="Y76" s="159"/>
      <c r="AC76" s="675"/>
      <c r="AD76" s="675"/>
      <c r="AE76" s="675"/>
      <c r="AF76" s="675"/>
      <c r="AG76" s="675"/>
      <c r="AH76" s="675"/>
      <c r="AI76" s="675"/>
      <c r="AJ76" s="675"/>
      <c r="AK76" s="675"/>
      <c r="AL76" s="159"/>
      <c r="AP76" s="675"/>
      <c r="AQ76" s="675"/>
      <c r="AR76" s="675"/>
      <c r="AS76" s="675"/>
      <c r="AT76" s="675"/>
      <c r="AU76" s="675"/>
      <c r="AV76" s="675"/>
      <c r="AW76" s="675"/>
      <c r="AX76" s="675"/>
      <c r="AY76" s="159"/>
      <c r="BC76" s="675"/>
      <c r="BD76" s="675"/>
      <c r="BE76" s="675"/>
      <c r="BF76" s="675"/>
      <c r="BG76" s="675"/>
      <c r="BH76" s="675"/>
      <c r="BI76" s="675"/>
      <c r="BJ76" s="675"/>
      <c r="BK76" s="675"/>
    </row>
    <row r="77" spans="1:63" ht="15.75">
      <c r="A77" s="583" t="s">
        <v>227</v>
      </c>
      <c r="P77" s="242"/>
      <c r="AC77" s="242"/>
      <c r="AP77" s="242"/>
      <c r="BC77" s="242"/>
    </row>
    <row r="78" spans="1:63">
      <c r="A78" s="15"/>
      <c r="B78" s="16"/>
      <c r="C78" s="16"/>
      <c r="D78" s="16"/>
      <c r="E78" s="16"/>
      <c r="F78" s="16"/>
      <c r="G78" s="16"/>
      <c r="H78" s="16"/>
      <c r="I78" s="16"/>
      <c r="J78" s="16"/>
      <c r="K78" s="16"/>
      <c r="L78" s="16"/>
      <c r="M78" s="16"/>
    </row>
    <row r="79" spans="1:63">
      <c r="A79" s="650" t="s">
        <v>163</v>
      </c>
      <c r="B79" s="652" t="s">
        <v>228</v>
      </c>
      <c r="C79" s="653"/>
      <c r="D79" s="653"/>
      <c r="E79" s="653"/>
      <c r="F79" s="653"/>
      <c r="G79" s="654"/>
      <c r="H79" s="655" t="s">
        <v>229</v>
      </c>
      <c r="I79" s="656"/>
      <c r="J79" s="656"/>
      <c r="K79" s="656"/>
      <c r="L79" s="656"/>
      <c r="M79" s="657"/>
      <c r="P79" s="677"/>
      <c r="Q79" s="676"/>
      <c r="R79" s="676"/>
      <c r="S79" s="676"/>
      <c r="T79" s="676"/>
      <c r="U79" s="676"/>
      <c r="V79" s="676"/>
      <c r="W79" s="676"/>
      <c r="AC79" s="677"/>
      <c r="AD79" s="676"/>
      <c r="AE79" s="676"/>
      <c r="AF79" s="676"/>
      <c r="AG79" s="676"/>
      <c r="AH79" s="676"/>
      <c r="AI79" s="676"/>
      <c r="AJ79" s="676"/>
      <c r="AP79" s="684"/>
      <c r="AQ79" s="678"/>
      <c r="AR79" s="678"/>
      <c r="AS79" s="678"/>
      <c r="AT79" s="678"/>
      <c r="AU79" s="678"/>
      <c r="AV79" s="678"/>
      <c r="AW79" s="678"/>
      <c r="BC79" s="684"/>
      <c r="BD79" s="682"/>
      <c r="BE79" s="682"/>
      <c r="BF79" s="682"/>
      <c r="BG79" s="682"/>
      <c r="BH79" s="682"/>
      <c r="BI79" s="682"/>
      <c r="BJ79" s="682"/>
    </row>
    <row r="80" spans="1:63" ht="30">
      <c r="A80" s="651"/>
      <c r="B80" s="473" t="s">
        <v>196</v>
      </c>
      <c r="C80" s="473" t="s">
        <v>197</v>
      </c>
      <c r="D80" s="473" t="s">
        <v>230</v>
      </c>
      <c r="E80" s="473" t="s">
        <v>197</v>
      </c>
      <c r="F80" s="473" t="s">
        <v>231</v>
      </c>
      <c r="G80" s="473" t="s">
        <v>197</v>
      </c>
      <c r="H80" s="474" t="s">
        <v>196</v>
      </c>
      <c r="I80" s="474" t="s">
        <v>197</v>
      </c>
      <c r="J80" s="474" t="s">
        <v>232</v>
      </c>
      <c r="K80" s="474" t="s">
        <v>197</v>
      </c>
      <c r="L80" s="474" t="s">
        <v>192</v>
      </c>
      <c r="M80" s="474" t="s">
        <v>197</v>
      </c>
      <c r="P80" s="677"/>
      <c r="Q80" s="676"/>
      <c r="R80" s="676"/>
      <c r="S80" s="676"/>
      <c r="T80" s="676"/>
      <c r="U80" s="676"/>
      <c r="V80" s="676"/>
      <c r="W80" s="676"/>
      <c r="AC80" s="677"/>
      <c r="AD80" s="676"/>
      <c r="AE80" s="676"/>
      <c r="AF80" s="676"/>
      <c r="AG80" s="676"/>
      <c r="AH80" s="676"/>
      <c r="AI80" s="676"/>
      <c r="AJ80" s="676"/>
      <c r="AP80" s="684"/>
      <c r="AQ80" s="678"/>
      <c r="AR80" s="678"/>
      <c r="AS80" s="678"/>
      <c r="AT80" s="678"/>
      <c r="AU80" s="678"/>
      <c r="AV80" s="678"/>
      <c r="AW80" s="678"/>
      <c r="BC80" s="684"/>
      <c r="BD80" s="682"/>
      <c r="BE80" s="682"/>
      <c r="BF80" s="682"/>
      <c r="BG80" s="682"/>
      <c r="BH80" s="682"/>
      <c r="BI80" s="682"/>
      <c r="BJ80" s="682"/>
    </row>
    <row r="81" spans="1:63">
      <c r="A81" s="17" t="s">
        <v>81</v>
      </c>
      <c r="B81" s="18">
        <f>+D81+F81</f>
        <v>5</v>
      </c>
      <c r="C81" s="17">
        <f>+B81/B86*100</f>
        <v>2.1186440677966099</v>
      </c>
      <c r="D81" s="18">
        <v>2</v>
      </c>
      <c r="E81" s="17">
        <f>+D81/D86*100</f>
        <v>0.96618357487922701</v>
      </c>
      <c r="F81" s="18">
        <v>3</v>
      </c>
      <c r="G81" s="17">
        <f>+F81/F86*100</f>
        <v>10.344827586206897</v>
      </c>
      <c r="H81" s="19">
        <f>+J81+L81</f>
        <v>2</v>
      </c>
      <c r="I81" s="20">
        <f>+H81/H86*100</f>
        <v>0.96618357487922701</v>
      </c>
      <c r="J81" s="19">
        <v>2</v>
      </c>
      <c r="K81" s="20">
        <f>+J81/J86*100</f>
        <v>2.3529411764705883</v>
      </c>
      <c r="L81" s="19">
        <v>0</v>
      </c>
      <c r="M81" s="20">
        <f>+L81/L86*100</f>
        <v>0</v>
      </c>
      <c r="P81" s="243"/>
      <c r="Q81" s="21"/>
      <c r="R81" s="21"/>
      <c r="S81" s="21"/>
      <c r="T81" s="21"/>
      <c r="U81" s="21"/>
      <c r="V81" s="21"/>
      <c r="W81" s="21"/>
      <c r="AC81" s="243"/>
      <c r="AD81" s="21"/>
      <c r="AE81" s="21"/>
      <c r="AF81" s="21"/>
      <c r="AG81" s="21"/>
      <c r="AH81" s="21"/>
      <c r="AI81" s="21"/>
      <c r="AJ81" s="21"/>
      <c r="AP81" s="243"/>
      <c r="AQ81" s="22"/>
      <c r="AR81" s="23"/>
      <c r="AS81" s="23"/>
      <c r="AT81" s="23"/>
      <c r="AU81" s="23"/>
      <c r="AV81" s="23"/>
      <c r="AW81" s="23"/>
      <c r="BC81" s="243"/>
      <c r="BD81" s="22"/>
      <c r="BE81" s="23"/>
      <c r="BF81" s="23"/>
      <c r="BG81" s="23"/>
      <c r="BH81" s="23"/>
      <c r="BI81" s="23"/>
      <c r="BJ81" s="23"/>
    </row>
    <row r="82" spans="1:63">
      <c r="A82" s="30" t="s">
        <v>83</v>
      </c>
      <c r="B82" s="18">
        <f>+D82+F82</f>
        <v>15</v>
      </c>
      <c r="C82" s="30">
        <f>+B82/B86*100</f>
        <v>6.3559322033898304</v>
      </c>
      <c r="D82" s="31">
        <v>3</v>
      </c>
      <c r="E82" s="30">
        <f>+D82/D86*100</f>
        <v>1.4492753623188406</v>
      </c>
      <c r="F82" s="31">
        <v>12</v>
      </c>
      <c r="G82" s="30">
        <f>+F82/F86*100</f>
        <v>41.379310344827587</v>
      </c>
      <c r="H82" s="32">
        <f>+J82+L82</f>
        <v>3</v>
      </c>
      <c r="I82" s="33">
        <f>+H82/H86*100</f>
        <v>1.4492753623188406</v>
      </c>
      <c r="J82" s="32">
        <v>2</v>
      </c>
      <c r="K82" s="33">
        <f>+J82/J86*100</f>
        <v>2.3529411764705883</v>
      </c>
      <c r="L82" s="34">
        <v>1</v>
      </c>
      <c r="M82" s="33">
        <f>+L82/L86*100</f>
        <v>0.81967213114754101</v>
      </c>
      <c r="P82" s="244"/>
      <c r="Q82" s="22"/>
      <c r="R82" s="22"/>
      <c r="S82" s="22"/>
      <c r="T82" s="22"/>
      <c r="U82" s="22"/>
      <c r="V82" s="22"/>
      <c r="W82" s="22"/>
      <c r="AC82" s="244"/>
      <c r="AD82" s="22"/>
      <c r="AE82" s="22"/>
      <c r="AF82" s="22"/>
      <c r="AG82" s="22"/>
      <c r="AH82" s="22"/>
      <c r="AI82" s="22"/>
      <c r="AJ82" s="22"/>
      <c r="AP82" s="244"/>
      <c r="AQ82" s="21"/>
      <c r="AR82" s="24"/>
      <c r="AS82" s="24"/>
      <c r="AT82" s="24"/>
      <c r="AU82" s="24"/>
      <c r="AV82" s="24"/>
      <c r="AW82" s="24"/>
      <c r="BC82" s="244"/>
      <c r="BD82" s="21"/>
      <c r="BE82" s="24"/>
      <c r="BF82" s="24"/>
      <c r="BG82" s="24"/>
      <c r="BH82" s="245"/>
      <c r="BI82" s="245"/>
      <c r="BJ82" s="245"/>
    </row>
    <row r="83" spans="1:63">
      <c r="A83" s="17" t="s">
        <v>69</v>
      </c>
      <c r="B83" s="18">
        <f>+D83+F83</f>
        <v>27</v>
      </c>
      <c r="C83" s="20">
        <f>+B83/B86*100</f>
        <v>11.440677966101696</v>
      </c>
      <c r="D83" s="19">
        <v>22</v>
      </c>
      <c r="E83" s="20">
        <f>+D83/D86*100</f>
        <v>10.628019323671497</v>
      </c>
      <c r="F83" s="19">
        <v>5</v>
      </c>
      <c r="G83" s="20">
        <f>+F83/F86*100</f>
        <v>17.241379310344829</v>
      </c>
      <c r="H83" s="19">
        <f>+J83+L83</f>
        <v>22</v>
      </c>
      <c r="I83" s="20">
        <f>+H83/H86*100</f>
        <v>10.628019323671497</v>
      </c>
      <c r="J83" s="19">
        <v>15</v>
      </c>
      <c r="K83" s="20">
        <f>+J83/J86*100</f>
        <v>17.647058823529413</v>
      </c>
      <c r="L83" s="19">
        <v>7</v>
      </c>
      <c r="M83" s="20">
        <f>+L83/L86*100</f>
        <v>5.7377049180327866</v>
      </c>
      <c r="P83" s="243"/>
      <c r="Q83" s="21"/>
      <c r="R83" s="23"/>
      <c r="S83" s="23"/>
      <c r="T83" s="23"/>
      <c r="U83" s="23"/>
      <c r="V83" s="23"/>
      <c r="W83" s="23"/>
      <c r="AC83" s="243"/>
      <c r="AD83" s="21"/>
      <c r="AE83" s="23"/>
      <c r="AF83" s="23"/>
      <c r="AG83" s="23"/>
      <c r="AH83" s="23"/>
      <c r="AI83" s="23"/>
      <c r="AJ83" s="23"/>
      <c r="AP83" s="243"/>
      <c r="AQ83" s="22"/>
      <c r="AR83" s="23"/>
      <c r="AS83" s="23"/>
      <c r="AT83" s="23"/>
      <c r="AU83" s="23"/>
      <c r="AV83" s="23"/>
      <c r="AW83" s="23"/>
      <c r="BC83" s="243"/>
      <c r="BD83" s="22"/>
      <c r="BE83" s="23"/>
      <c r="BF83" s="23"/>
      <c r="BG83" s="23"/>
      <c r="BH83" s="23"/>
      <c r="BI83" s="23"/>
      <c r="BJ83" s="23"/>
    </row>
    <row r="84" spans="1:63">
      <c r="A84" s="30" t="s">
        <v>201</v>
      </c>
      <c r="B84" s="18">
        <f>+D84+F84</f>
        <v>77</v>
      </c>
      <c r="C84" s="33">
        <f>+B84/B86*100</f>
        <v>32.627118644067799</v>
      </c>
      <c r="D84" s="32">
        <v>71</v>
      </c>
      <c r="E84" s="33">
        <f>+D84/D86*100</f>
        <v>34.29951690821256</v>
      </c>
      <c r="F84" s="32">
        <v>6</v>
      </c>
      <c r="G84" s="33">
        <f>+F84/F86*100</f>
        <v>20.689655172413794</v>
      </c>
      <c r="H84" s="32">
        <f>+J84+L84</f>
        <v>71</v>
      </c>
      <c r="I84" s="33">
        <f>+H84/H86*100</f>
        <v>34.29951690821256</v>
      </c>
      <c r="J84" s="32">
        <v>38</v>
      </c>
      <c r="K84" s="33">
        <f>+J84/J86*100</f>
        <v>44.705882352941181</v>
      </c>
      <c r="L84" s="32">
        <v>33</v>
      </c>
      <c r="M84" s="33">
        <f>+L84/L86*100</f>
        <v>27.049180327868854</v>
      </c>
      <c r="P84" s="244"/>
      <c r="Q84" s="22"/>
      <c r="R84" s="24"/>
      <c r="S84" s="24"/>
      <c r="T84" s="24"/>
      <c r="U84" s="24"/>
      <c r="V84" s="24"/>
      <c r="W84" s="24"/>
      <c r="AC84" s="244"/>
      <c r="AD84" s="22"/>
      <c r="AE84" s="24"/>
      <c r="AF84" s="24"/>
      <c r="AG84" s="24"/>
      <c r="AH84" s="24"/>
      <c r="AI84" s="24"/>
      <c r="AJ84" s="24"/>
      <c r="AP84" s="244"/>
      <c r="AQ84" s="21"/>
      <c r="AR84" s="24"/>
      <c r="AS84" s="24"/>
      <c r="AT84" s="24"/>
      <c r="AU84" s="24"/>
      <c r="AV84" s="24"/>
      <c r="AW84" s="24"/>
      <c r="BC84" s="244"/>
      <c r="BD84" s="21"/>
      <c r="BE84" s="24"/>
      <c r="BF84" s="24"/>
      <c r="BG84" s="24"/>
      <c r="BH84" s="24"/>
      <c r="BI84" s="24"/>
      <c r="BJ84" s="24"/>
    </row>
    <row r="85" spans="1:63">
      <c r="A85" s="17" t="s">
        <v>202</v>
      </c>
      <c r="B85" s="18">
        <f>+D85+F85</f>
        <v>112</v>
      </c>
      <c r="C85" s="20">
        <f>+B85/B86*100</f>
        <v>47.457627118644069</v>
      </c>
      <c r="D85" s="25">
        <v>109</v>
      </c>
      <c r="E85" s="20">
        <f>+D85/D86*100</f>
        <v>52.657004830917877</v>
      </c>
      <c r="F85" s="19">
        <v>3</v>
      </c>
      <c r="G85" s="20">
        <f>+F85/F86*100</f>
        <v>10.344827586206897</v>
      </c>
      <c r="H85" s="19">
        <f>+J85+L85</f>
        <v>109</v>
      </c>
      <c r="I85" s="20">
        <f>+H85/H86*100</f>
        <v>52.657004830917877</v>
      </c>
      <c r="J85" s="25">
        <v>28</v>
      </c>
      <c r="K85" s="20">
        <f>+J85/J86*100</f>
        <v>32.941176470588232</v>
      </c>
      <c r="L85" s="19">
        <v>81</v>
      </c>
      <c r="M85" s="20">
        <f>+L85/L86*100</f>
        <v>66.393442622950815</v>
      </c>
      <c r="P85" s="243"/>
      <c r="Q85" s="21"/>
      <c r="R85" s="23"/>
      <c r="S85" s="23"/>
      <c r="T85" s="23"/>
      <c r="U85" s="26"/>
      <c r="V85" s="26"/>
      <c r="W85" s="26"/>
      <c r="AC85" s="243"/>
      <c r="AD85" s="21"/>
      <c r="AE85" s="23"/>
      <c r="AF85" s="23"/>
      <c r="AG85" s="23"/>
      <c r="AH85" s="23"/>
      <c r="AI85" s="23"/>
      <c r="AJ85" s="23"/>
      <c r="AP85" s="243"/>
      <c r="AQ85" s="22"/>
      <c r="AR85" s="23"/>
      <c r="AS85" s="23"/>
      <c r="AT85" s="23"/>
      <c r="AU85" s="26"/>
      <c r="AV85" s="26"/>
      <c r="AW85" s="26"/>
      <c r="BC85" s="243"/>
      <c r="BD85" s="22"/>
      <c r="BE85" s="23"/>
      <c r="BF85" s="23"/>
      <c r="BG85" s="23"/>
      <c r="BH85" s="23"/>
      <c r="BI85" s="23"/>
      <c r="BJ85" s="23"/>
    </row>
    <row r="86" spans="1:63">
      <c r="A86" s="35" t="s">
        <v>196</v>
      </c>
      <c r="B86" s="35">
        <f>+SUM(B81:B85)</f>
        <v>236</v>
      </c>
      <c r="C86" s="35">
        <f>+SUM(C81:C85)</f>
        <v>100</v>
      </c>
      <c r="D86" s="35">
        <f>+SUM(D81:D85)</f>
        <v>207</v>
      </c>
      <c r="E86" s="35">
        <f>+SUM(E81:E85)</f>
        <v>100</v>
      </c>
      <c r="F86" s="35">
        <f>+SUM(F81:F85)</f>
        <v>29</v>
      </c>
      <c r="G86" s="35">
        <f t="shared" ref="G86:M86" si="17">+SUM(G81:G85)</f>
        <v>100</v>
      </c>
      <c r="H86" s="35">
        <f t="shared" si="17"/>
        <v>207</v>
      </c>
      <c r="I86" s="35">
        <f t="shared" si="17"/>
        <v>100</v>
      </c>
      <c r="J86" s="35">
        <f t="shared" si="17"/>
        <v>85</v>
      </c>
      <c r="K86" s="35">
        <f t="shared" si="17"/>
        <v>100</v>
      </c>
      <c r="L86" s="35">
        <f t="shared" si="17"/>
        <v>122</v>
      </c>
      <c r="M86" s="35">
        <f t="shared" si="17"/>
        <v>100</v>
      </c>
      <c r="P86" s="27"/>
      <c r="Q86" s="27"/>
      <c r="R86" s="27"/>
      <c r="S86" s="27"/>
      <c r="T86" s="27"/>
      <c r="U86" s="27"/>
      <c r="V86" s="27"/>
      <c r="W86" s="27"/>
      <c r="AC86" s="27"/>
      <c r="AD86" s="27"/>
      <c r="AE86" s="27"/>
      <c r="AF86" s="27"/>
      <c r="AG86" s="27"/>
      <c r="AH86" s="27"/>
      <c r="AI86" s="27"/>
      <c r="AJ86" s="27"/>
      <c r="AP86" s="27"/>
      <c r="AQ86" s="27"/>
      <c r="AR86" s="27"/>
      <c r="AS86" s="27"/>
      <c r="AT86" s="27"/>
      <c r="AU86" s="27"/>
      <c r="AV86" s="27"/>
      <c r="AW86" s="27"/>
      <c r="BC86" s="27"/>
      <c r="BD86" s="27"/>
      <c r="BE86" s="27"/>
      <c r="BF86" s="27"/>
      <c r="BG86" s="27"/>
      <c r="BH86" s="27"/>
      <c r="BI86" s="27"/>
      <c r="BJ86" s="27"/>
    </row>
    <row r="87" spans="1:63">
      <c r="A87" s="16"/>
      <c r="B87" s="16"/>
      <c r="C87" s="16"/>
      <c r="D87" s="16"/>
      <c r="E87" s="16"/>
      <c r="F87" s="16"/>
      <c r="G87" s="16"/>
      <c r="H87" s="16"/>
      <c r="I87" s="16"/>
      <c r="J87" s="16"/>
      <c r="K87" s="16"/>
      <c r="L87" s="16"/>
      <c r="M87" s="16"/>
      <c r="S87" s="16"/>
      <c r="T87" s="16"/>
      <c r="U87" s="16"/>
      <c r="V87" s="16"/>
      <c r="W87" s="16"/>
      <c r="AF87" s="16"/>
      <c r="AG87" s="16"/>
      <c r="AH87" s="16"/>
      <c r="AI87" s="16"/>
      <c r="AJ87" s="16"/>
      <c r="AS87" s="16"/>
      <c r="AT87" s="16"/>
      <c r="AU87" s="16"/>
      <c r="AV87" s="16"/>
      <c r="AW87" s="16"/>
      <c r="BF87" s="16"/>
      <c r="BG87" s="16"/>
      <c r="BH87" s="16"/>
    </row>
    <row r="88" spans="1:63">
      <c r="A88" s="36" t="s">
        <v>233</v>
      </c>
      <c r="B88" s="37">
        <f>+D88+F88</f>
        <v>7</v>
      </c>
      <c r="C88" s="36"/>
      <c r="D88" s="36">
        <v>5</v>
      </c>
      <c r="E88" s="36"/>
      <c r="F88" s="36">
        <v>2</v>
      </c>
      <c r="G88" s="36"/>
      <c r="H88" s="36"/>
      <c r="I88" s="36"/>
      <c r="J88" s="36">
        <v>1</v>
      </c>
      <c r="K88" s="36"/>
      <c r="L88" s="36">
        <v>4</v>
      </c>
      <c r="M88" s="36"/>
      <c r="S88" s="246"/>
      <c r="T88" s="246"/>
      <c r="U88" s="246"/>
      <c r="V88" s="246"/>
      <c r="W88" s="246"/>
      <c r="AF88" s="247"/>
      <c r="AG88" s="246"/>
      <c r="AH88" s="246"/>
      <c r="AI88" s="246"/>
      <c r="AJ88" s="246"/>
      <c r="AP88" s="14"/>
      <c r="AS88" s="246"/>
      <c r="AT88" s="246"/>
      <c r="AU88" s="246"/>
      <c r="AV88" s="246"/>
      <c r="AW88" s="246"/>
      <c r="BC88" s="14"/>
    </row>
    <row r="89" spans="1:63" ht="16.5" thickBot="1">
      <c r="A89" s="59"/>
    </row>
    <row r="90" spans="1:63" ht="15" customHeight="1">
      <c r="A90" s="658" t="s">
        <v>205</v>
      </c>
      <c r="B90" s="683" t="s">
        <v>234</v>
      </c>
      <c r="C90" s="683"/>
      <c r="D90" s="683"/>
      <c r="E90" s="683"/>
      <c r="F90" s="683"/>
      <c r="G90" s="683"/>
      <c r="H90" s="683"/>
      <c r="I90" s="683"/>
      <c r="J90" s="683"/>
      <c r="K90" s="683"/>
      <c r="L90" s="683"/>
      <c r="M90" s="683"/>
      <c r="P90" s="680"/>
      <c r="Q90" s="679"/>
      <c r="R90" s="679"/>
      <c r="S90" s="679"/>
      <c r="T90" s="679"/>
      <c r="U90" s="679"/>
      <c r="V90" s="679"/>
      <c r="W90" s="679"/>
      <c r="X90" s="248"/>
      <c r="Y90" s="248"/>
      <c r="AC90" s="680"/>
      <c r="AD90" s="679"/>
      <c r="AE90" s="679"/>
      <c r="AF90" s="679"/>
      <c r="AG90" s="679"/>
      <c r="AH90" s="679"/>
      <c r="AI90" s="679"/>
      <c r="AJ90" s="679"/>
      <c r="AK90" s="248"/>
      <c r="AL90" s="248"/>
      <c r="AP90" s="680"/>
      <c r="AQ90" s="679"/>
      <c r="AR90" s="679"/>
      <c r="AS90" s="679"/>
      <c r="AT90" s="679"/>
      <c r="AU90" s="679"/>
      <c r="AV90" s="679"/>
      <c r="AW90" s="679"/>
      <c r="AX90" s="248"/>
      <c r="AY90" s="248"/>
      <c r="BC90" s="680"/>
      <c r="BD90" s="681"/>
      <c r="BE90" s="681"/>
      <c r="BF90" s="681"/>
      <c r="BG90" s="681"/>
      <c r="BH90" s="681"/>
      <c r="BI90" s="681"/>
      <c r="BJ90" s="681"/>
      <c r="BK90" s="241"/>
    </row>
    <row r="91" spans="1:63">
      <c r="A91" s="659"/>
      <c r="B91" s="683"/>
      <c r="C91" s="683"/>
      <c r="D91" s="683"/>
      <c r="E91" s="683"/>
      <c r="F91" s="683"/>
      <c r="G91" s="683"/>
      <c r="H91" s="683"/>
      <c r="I91" s="683"/>
      <c r="J91" s="683"/>
      <c r="K91" s="683"/>
      <c r="L91" s="683"/>
      <c r="M91" s="683"/>
      <c r="P91" s="680"/>
      <c r="Q91" s="679"/>
      <c r="R91" s="679"/>
      <c r="S91" s="679"/>
      <c r="T91" s="679"/>
      <c r="U91" s="679"/>
      <c r="V91" s="679"/>
      <c r="W91" s="679"/>
      <c r="X91" s="248"/>
      <c r="Y91" s="248"/>
      <c r="AC91" s="680"/>
      <c r="AD91" s="679"/>
      <c r="AE91" s="679"/>
      <c r="AF91" s="679"/>
      <c r="AG91" s="679"/>
      <c r="AH91" s="679"/>
      <c r="AI91" s="679"/>
      <c r="AJ91" s="679"/>
      <c r="AK91" s="248"/>
      <c r="AL91" s="248"/>
      <c r="AP91" s="680"/>
      <c r="AQ91" s="679"/>
      <c r="AR91" s="679"/>
      <c r="AS91" s="679"/>
      <c r="AT91" s="679"/>
      <c r="AU91" s="679"/>
      <c r="AV91" s="679"/>
      <c r="AW91" s="679"/>
      <c r="AX91" s="248"/>
      <c r="AY91" s="248"/>
      <c r="BC91" s="680"/>
      <c r="BD91" s="681"/>
      <c r="BE91" s="681"/>
      <c r="BF91" s="681"/>
      <c r="BG91" s="681"/>
      <c r="BH91" s="681"/>
      <c r="BI91" s="681"/>
      <c r="BJ91" s="681"/>
      <c r="BK91" s="241"/>
    </row>
    <row r="92" spans="1:63">
      <c r="A92" s="659"/>
      <c r="B92" s="683"/>
      <c r="C92" s="683"/>
      <c r="D92" s="683"/>
      <c r="E92" s="683"/>
      <c r="F92" s="683"/>
      <c r="G92" s="683"/>
      <c r="H92" s="683"/>
      <c r="I92" s="683"/>
      <c r="J92" s="683"/>
      <c r="K92" s="683"/>
      <c r="L92" s="683"/>
      <c r="M92" s="683"/>
      <c r="P92" s="680"/>
      <c r="Q92" s="679"/>
      <c r="R92" s="679"/>
      <c r="S92" s="679"/>
      <c r="T92" s="679"/>
      <c r="U92" s="679"/>
      <c r="V92" s="679"/>
      <c r="W92" s="679"/>
      <c r="X92" s="248"/>
      <c r="Y92" s="248"/>
      <c r="AC92" s="680"/>
      <c r="AD92" s="679"/>
      <c r="AE92" s="679"/>
      <c r="AF92" s="679"/>
      <c r="AG92" s="679"/>
      <c r="AH92" s="679"/>
      <c r="AI92" s="679"/>
      <c r="AJ92" s="679"/>
      <c r="AK92" s="248"/>
      <c r="AL92" s="248"/>
      <c r="AP92" s="680"/>
      <c r="AQ92" s="679"/>
      <c r="AR92" s="679"/>
      <c r="AS92" s="679"/>
      <c r="AT92" s="679"/>
      <c r="AU92" s="679"/>
      <c r="AV92" s="679"/>
      <c r="AW92" s="679"/>
      <c r="AX92" s="248"/>
      <c r="AY92" s="248"/>
      <c r="BC92" s="680"/>
      <c r="BD92" s="681"/>
      <c r="BE92" s="681"/>
      <c r="BF92" s="681"/>
      <c r="BG92" s="681"/>
      <c r="BH92" s="681"/>
      <c r="BI92" s="681"/>
      <c r="BJ92" s="681"/>
      <c r="BK92" s="241"/>
    </row>
    <row r="93" spans="1:63">
      <c r="A93" s="659"/>
      <c r="B93" s="683"/>
      <c r="C93" s="683"/>
      <c r="D93" s="683"/>
      <c r="E93" s="683"/>
      <c r="F93" s="683"/>
      <c r="G93" s="683"/>
      <c r="H93" s="683"/>
      <c r="I93" s="683"/>
      <c r="J93" s="683"/>
      <c r="K93" s="683"/>
      <c r="L93" s="683"/>
      <c r="M93" s="683"/>
      <c r="P93" s="680"/>
      <c r="Q93" s="679"/>
      <c r="R93" s="679"/>
      <c r="S93" s="679"/>
      <c r="T93" s="679"/>
      <c r="U93" s="679"/>
      <c r="V93" s="679"/>
      <c r="W93" s="679"/>
      <c r="X93" s="248"/>
      <c r="Y93" s="248"/>
      <c r="AC93" s="680"/>
      <c r="AD93" s="679"/>
      <c r="AE93" s="679"/>
      <c r="AF93" s="679"/>
      <c r="AG93" s="679"/>
      <c r="AH93" s="679"/>
      <c r="AI93" s="679"/>
      <c r="AJ93" s="679"/>
      <c r="AK93" s="248"/>
      <c r="AL93" s="248"/>
      <c r="AP93" s="680"/>
      <c r="AQ93" s="679"/>
      <c r="AR93" s="679"/>
      <c r="AS93" s="679"/>
      <c r="AT93" s="679"/>
      <c r="AU93" s="679"/>
      <c r="AV93" s="679"/>
      <c r="AW93" s="679"/>
      <c r="AX93" s="248"/>
      <c r="AY93" s="248"/>
      <c r="BC93" s="680"/>
      <c r="BD93" s="681"/>
      <c r="BE93" s="681"/>
      <c r="BF93" s="681"/>
      <c r="BG93" s="681"/>
      <c r="BH93" s="681"/>
      <c r="BI93" s="681"/>
      <c r="BJ93" s="681"/>
      <c r="BK93" s="241"/>
    </row>
    <row r="94" spans="1:63">
      <c r="A94" s="659"/>
      <c r="B94" s="683"/>
      <c r="C94" s="683"/>
      <c r="D94" s="683"/>
      <c r="E94" s="683"/>
      <c r="F94" s="683"/>
      <c r="G94" s="683"/>
      <c r="H94" s="683"/>
      <c r="I94" s="683"/>
      <c r="J94" s="683"/>
      <c r="K94" s="683"/>
      <c r="L94" s="683"/>
      <c r="M94" s="683"/>
      <c r="P94" s="680"/>
      <c r="Q94" s="679"/>
      <c r="R94" s="679"/>
      <c r="S94" s="679"/>
      <c r="T94" s="679"/>
      <c r="U94" s="679"/>
      <c r="V94" s="679"/>
      <c r="W94" s="679"/>
      <c r="X94" s="248"/>
      <c r="Y94" s="248"/>
      <c r="AC94" s="680"/>
      <c r="AD94" s="679"/>
      <c r="AE94" s="679"/>
      <c r="AF94" s="679"/>
      <c r="AG94" s="679"/>
      <c r="AH94" s="679"/>
      <c r="AI94" s="679"/>
      <c r="AJ94" s="679"/>
      <c r="AK94" s="248"/>
      <c r="AL94" s="248"/>
      <c r="AP94" s="680"/>
      <c r="AQ94" s="679"/>
      <c r="AR94" s="679"/>
      <c r="AS94" s="679"/>
      <c r="AT94" s="679"/>
      <c r="AU94" s="679"/>
      <c r="AV94" s="679"/>
      <c r="AW94" s="679"/>
      <c r="AX94" s="248"/>
      <c r="AY94" s="248"/>
      <c r="BC94" s="680"/>
      <c r="BD94" s="681"/>
      <c r="BE94" s="681"/>
      <c r="BF94" s="681"/>
      <c r="BG94" s="681"/>
      <c r="BH94" s="681"/>
      <c r="BI94" s="681"/>
      <c r="BJ94" s="681"/>
      <c r="BK94" s="241"/>
    </row>
    <row r="95" spans="1:63" ht="56.25" customHeight="1">
      <c r="A95" s="659"/>
      <c r="B95" s="683"/>
      <c r="C95" s="683"/>
      <c r="D95" s="683"/>
      <c r="E95" s="683"/>
      <c r="F95" s="683"/>
      <c r="G95" s="683"/>
      <c r="H95" s="683"/>
      <c r="I95" s="683"/>
      <c r="J95" s="683"/>
      <c r="K95" s="683"/>
      <c r="L95" s="683"/>
      <c r="M95" s="683"/>
      <c r="P95" s="680"/>
      <c r="Q95" s="679"/>
      <c r="R95" s="679"/>
      <c r="S95" s="679"/>
      <c r="T95" s="679"/>
      <c r="U95" s="679"/>
      <c r="V95" s="679"/>
      <c r="W95" s="679"/>
      <c r="X95" s="248"/>
      <c r="Y95" s="248"/>
      <c r="AC95" s="680"/>
      <c r="AD95" s="679"/>
      <c r="AE95" s="679"/>
      <c r="AF95" s="679"/>
      <c r="AG95" s="679"/>
      <c r="AH95" s="679"/>
      <c r="AI95" s="679"/>
      <c r="AJ95" s="679"/>
      <c r="AK95" s="248"/>
      <c r="AL95" s="248"/>
      <c r="AP95" s="680"/>
      <c r="AQ95" s="679"/>
      <c r="AR95" s="679"/>
      <c r="AS95" s="679"/>
      <c r="AT95" s="679"/>
      <c r="AU95" s="679"/>
      <c r="AV95" s="679"/>
      <c r="AW95" s="679"/>
      <c r="AX95" s="248"/>
      <c r="AY95" s="248"/>
      <c r="BC95" s="680"/>
      <c r="BD95" s="681"/>
      <c r="BE95" s="681"/>
      <c r="BF95" s="681"/>
      <c r="BG95" s="681"/>
      <c r="BH95" s="681"/>
      <c r="BI95" s="681"/>
      <c r="BJ95" s="681"/>
      <c r="BK95" s="241"/>
    </row>
    <row r="96" spans="1:63" ht="24" customHeight="1" thickBot="1">
      <c r="A96" s="660"/>
      <c r="B96" s="683"/>
      <c r="C96" s="683"/>
      <c r="D96" s="683"/>
      <c r="E96" s="683"/>
      <c r="F96" s="683"/>
      <c r="G96" s="683"/>
      <c r="H96" s="683"/>
      <c r="I96" s="683"/>
      <c r="J96" s="683"/>
      <c r="K96" s="683"/>
      <c r="L96" s="683"/>
      <c r="M96" s="683"/>
      <c r="P96" s="680"/>
      <c r="Q96" s="679"/>
      <c r="R96" s="679"/>
      <c r="S96" s="679"/>
      <c r="T96" s="679"/>
      <c r="U96" s="679"/>
      <c r="V96" s="679"/>
      <c r="W96" s="679"/>
      <c r="X96" s="248"/>
      <c r="Y96" s="248"/>
      <c r="AC96" s="680"/>
      <c r="AD96" s="679"/>
      <c r="AE96" s="679"/>
      <c r="AF96" s="679"/>
      <c r="AG96" s="679"/>
      <c r="AH96" s="679"/>
      <c r="AI96" s="679"/>
      <c r="AJ96" s="679"/>
      <c r="AK96" s="248"/>
      <c r="AL96" s="248"/>
      <c r="AP96" s="680"/>
      <c r="AQ96" s="679"/>
      <c r="AR96" s="679"/>
      <c r="AS96" s="679"/>
      <c r="AT96" s="679"/>
      <c r="AU96" s="679"/>
      <c r="AV96" s="679"/>
      <c r="AW96" s="679"/>
      <c r="AX96" s="248"/>
      <c r="AY96" s="248"/>
      <c r="BC96" s="680"/>
      <c r="BD96" s="681"/>
      <c r="BE96" s="681"/>
      <c r="BF96" s="681"/>
      <c r="BG96" s="681"/>
      <c r="BH96" s="681"/>
      <c r="BI96" s="681"/>
      <c r="BJ96" s="681"/>
      <c r="BK96" s="241"/>
    </row>
    <row r="99" spans="1:13">
      <c r="A99" s="583" t="s">
        <v>235</v>
      </c>
      <c r="B99" s="16"/>
      <c r="C99" s="16"/>
      <c r="D99" s="16"/>
      <c r="E99" s="16"/>
      <c r="F99" s="16"/>
      <c r="G99" s="16"/>
      <c r="H99" s="16"/>
      <c r="I99" s="16"/>
      <c r="J99" s="16"/>
      <c r="K99" s="16"/>
      <c r="L99" s="16"/>
      <c r="M99" s="16"/>
    </row>
    <row r="100" spans="1:13">
      <c r="A100" s="650" t="s">
        <v>163</v>
      </c>
      <c r="B100" s="652" t="s">
        <v>236</v>
      </c>
      <c r="C100" s="653"/>
      <c r="D100" s="653"/>
      <c r="E100" s="653"/>
      <c r="F100" s="653"/>
      <c r="G100" s="654"/>
      <c r="H100" s="655" t="s">
        <v>237</v>
      </c>
      <c r="I100" s="656"/>
      <c r="J100" s="656"/>
      <c r="K100" s="656"/>
      <c r="L100" s="656"/>
      <c r="M100" s="657"/>
    </row>
    <row r="101" spans="1:13" ht="30">
      <c r="A101" s="651"/>
      <c r="B101" s="473" t="s">
        <v>196</v>
      </c>
      <c r="C101" s="473" t="s">
        <v>197</v>
      </c>
      <c r="D101" s="473" t="s">
        <v>238</v>
      </c>
      <c r="E101" s="473" t="s">
        <v>197</v>
      </c>
      <c r="F101" s="473" t="s">
        <v>239</v>
      </c>
      <c r="G101" s="473" t="s">
        <v>197</v>
      </c>
      <c r="H101" s="474" t="s">
        <v>196</v>
      </c>
      <c r="I101" s="474" t="s">
        <v>197</v>
      </c>
      <c r="J101" s="474" t="s">
        <v>240</v>
      </c>
      <c r="K101" s="474" t="s">
        <v>197</v>
      </c>
      <c r="L101" s="474" t="s">
        <v>191</v>
      </c>
      <c r="M101" s="474" t="s">
        <v>197</v>
      </c>
    </row>
    <row r="102" spans="1:13">
      <c r="A102" s="17" t="s">
        <v>81</v>
      </c>
      <c r="B102" s="18">
        <f>+D102+F102</f>
        <v>4</v>
      </c>
      <c r="C102" s="28">
        <f>+B102/B107*100</f>
        <v>1.6877637130801686</v>
      </c>
      <c r="D102" s="18">
        <v>2</v>
      </c>
      <c r="E102" s="28">
        <f>+D102/D107*100</f>
        <v>0.95238095238095244</v>
      </c>
      <c r="F102" s="18">
        <v>2</v>
      </c>
      <c r="G102" s="28">
        <f>+F102/F107*100</f>
        <v>7.4074074074074066</v>
      </c>
      <c r="H102" s="19">
        <f>+J102+L102</f>
        <v>2</v>
      </c>
      <c r="I102" s="29">
        <f>+H102/H107*100</f>
        <v>0.95238095238095244</v>
      </c>
      <c r="J102" s="19">
        <v>2</v>
      </c>
      <c r="K102" s="29">
        <f>+J102/J107*100</f>
        <v>2.3529411764705883</v>
      </c>
      <c r="L102" s="19">
        <v>0</v>
      </c>
      <c r="M102" s="29">
        <f>+L102/L107*100</f>
        <v>0</v>
      </c>
    </row>
    <row r="103" spans="1:13">
      <c r="A103" s="30" t="s">
        <v>83</v>
      </c>
      <c r="B103" s="18">
        <f>+D103+F103</f>
        <v>17</v>
      </c>
      <c r="C103" s="39">
        <f>+B103/B107*100</f>
        <v>7.1729957805907167</v>
      </c>
      <c r="D103" s="31">
        <v>5</v>
      </c>
      <c r="E103" s="39">
        <f>+D103/D107*100</f>
        <v>2.3809523809523809</v>
      </c>
      <c r="F103" s="31">
        <v>12</v>
      </c>
      <c r="G103" s="39">
        <f>+F103/F107*100</f>
        <v>44.444444444444443</v>
      </c>
      <c r="H103" s="32">
        <f>+J103+L103</f>
        <v>5</v>
      </c>
      <c r="I103" s="40">
        <f>+H103/H107*100</f>
        <v>2.3809523809523809</v>
      </c>
      <c r="J103" s="32">
        <v>5</v>
      </c>
      <c r="K103" s="40">
        <f>+J103/J107*100</f>
        <v>5.8823529411764701</v>
      </c>
      <c r="L103" s="34">
        <v>0</v>
      </c>
      <c r="M103" s="40">
        <f>+L103/L107*100</f>
        <v>0</v>
      </c>
    </row>
    <row r="104" spans="1:13">
      <c r="A104" s="17" t="s">
        <v>69</v>
      </c>
      <c r="B104" s="18">
        <f>+D104+F104</f>
        <v>39</v>
      </c>
      <c r="C104" s="29">
        <f>+B104/B107*100</f>
        <v>16.455696202531644</v>
      </c>
      <c r="D104" s="19">
        <v>35</v>
      </c>
      <c r="E104" s="29">
        <f>+D104/D107*100</f>
        <v>16.666666666666664</v>
      </c>
      <c r="F104" s="19">
        <v>4</v>
      </c>
      <c r="G104" s="29">
        <f>+F104/F107*100</f>
        <v>14.814814814814813</v>
      </c>
      <c r="H104" s="19">
        <f>+J104+L104</f>
        <v>35</v>
      </c>
      <c r="I104" s="29">
        <f>+H104/H107*100</f>
        <v>16.666666666666664</v>
      </c>
      <c r="J104" s="19">
        <v>16</v>
      </c>
      <c r="K104" s="29">
        <f>+J104/J107*100</f>
        <v>18.823529411764707</v>
      </c>
      <c r="L104" s="19">
        <v>19</v>
      </c>
      <c r="M104" s="29">
        <f>+L104/L107*100</f>
        <v>15.2</v>
      </c>
    </row>
    <row r="105" spans="1:13">
      <c r="A105" s="30" t="s">
        <v>201</v>
      </c>
      <c r="B105" s="18">
        <f>+D105+F105</f>
        <v>84</v>
      </c>
      <c r="C105" s="40">
        <f>+B105/B107*100</f>
        <v>35.443037974683541</v>
      </c>
      <c r="D105" s="32">
        <v>78</v>
      </c>
      <c r="E105" s="40">
        <f>+D105/D107*100</f>
        <v>37.142857142857146</v>
      </c>
      <c r="F105" s="32">
        <v>6</v>
      </c>
      <c r="G105" s="40">
        <f>+F105/F107*100</f>
        <v>22.222222222222221</v>
      </c>
      <c r="H105" s="32">
        <f>+J105+L105</f>
        <v>78</v>
      </c>
      <c r="I105" s="40">
        <f>+H105/H107*100</f>
        <v>37.142857142857146</v>
      </c>
      <c r="J105" s="32">
        <v>40</v>
      </c>
      <c r="K105" s="40">
        <f>+J105/J107*100</f>
        <v>47.058823529411761</v>
      </c>
      <c r="L105" s="32">
        <v>38</v>
      </c>
      <c r="M105" s="40">
        <f>+L105/L107*100</f>
        <v>30.4</v>
      </c>
    </row>
    <row r="106" spans="1:13">
      <c r="A106" s="17" t="s">
        <v>202</v>
      </c>
      <c r="B106" s="18">
        <f>+D106+F106</f>
        <v>93</v>
      </c>
      <c r="C106" s="29">
        <f>+B106/B107*100</f>
        <v>39.24050632911392</v>
      </c>
      <c r="D106" s="25">
        <v>90</v>
      </c>
      <c r="E106" s="29">
        <f>+D106/D107*100</f>
        <v>42.857142857142854</v>
      </c>
      <c r="F106" s="19">
        <v>3</v>
      </c>
      <c r="G106" s="29">
        <f>+F106/F107*100</f>
        <v>11.111111111111111</v>
      </c>
      <c r="H106" s="19">
        <f>+J106+L106</f>
        <v>90</v>
      </c>
      <c r="I106" s="29">
        <f>+H106/H107*100</f>
        <v>42.857142857142854</v>
      </c>
      <c r="J106" s="25">
        <v>22</v>
      </c>
      <c r="K106" s="29">
        <f>+J106/J107*100</f>
        <v>25.882352941176475</v>
      </c>
      <c r="L106" s="19">
        <v>68</v>
      </c>
      <c r="M106" s="29">
        <f>+L106/L107*100</f>
        <v>54.400000000000006</v>
      </c>
    </row>
    <row r="107" spans="1:13">
      <c r="A107" s="35" t="s">
        <v>196</v>
      </c>
      <c r="B107" s="35">
        <f>+SUM(B102:B106)</f>
        <v>237</v>
      </c>
      <c r="C107" s="35">
        <f>+SUM(C102:C106)</f>
        <v>100</v>
      </c>
      <c r="D107" s="35">
        <f>+SUM(D102:D106)</f>
        <v>210</v>
      </c>
      <c r="E107" s="35">
        <f>+SUM(E102:E106)</f>
        <v>100</v>
      </c>
      <c r="F107" s="35">
        <f>+SUM(F102:F106)</f>
        <v>27</v>
      </c>
      <c r="G107" s="35">
        <f t="shared" ref="G107:M107" si="18">+SUM(G102:G106)</f>
        <v>100</v>
      </c>
      <c r="H107" s="35">
        <f t="shared" si="18"/>
        <v>210</v>
      </c>
      <c r="I107" s="35">
        <f t="shared" si="18"/>
        <v>100</v>
      </c>
      <c r="J107" s="35">
        <f t="shared" si="18"/>
        <v>85</v>
      </c>
      <c r="K107" s="35">
        <f t="shared" si="18"/>
        <v>100</v>
      </c>
      <c r="L107" s="35">
        <f t="shared" si="18"/>
        <v>125</v>
      </c>
      <c r="M107" s="35">
        <f t="shared" si="18"/>
        <v>100</v>
      </c>
    </row>
    <row r="108" spans="1:13">
      <c r="A108" s="16"/>
      <c r="B108" s="16"/>
      <c r="C108" s="16"/>
      <c r="D108" s="16"/>
      <c r="E108" s="16"/>
      <c r="F108" s="16"/>
      <c r="G108" s="16"/>
      <c r="H108" s="16"/>
      <c r="I108" s="16"/>
      <c r="J108" s="16"/>
      <c r="K108" s="16"/>
      <c r="L108" s="16"/>
      <c r="M108" s="16"/>
    </row>
    <row r="109" spans="1:13">
      <c r="A109" s="36" t="s">
        <v>233</v>
      </c>
      <c r="B109" s="37">
        <f>+D109+F109</f>
        <v>3</v>
      </c>
      <c r="C109" s="36"/>
      <c r="D109" s="36">
        <v>2</v>
      </c>
      <c r="E109" s="36"/>
      <c r="F109" s="36">
        <v>1</v>
      </c>
      <c r="G109" s="36"/>
      <c r="H109" s="36"/>
      <c r="I109" s="36"/>
      <c r="J109" s="36">
        <v>1</v>
      </c>
      <c r="K109" s="36"/>
      <c r="L109" s="36">
        <v>1</v>
      </c>
      <c r="M109" s="36"/>
    </row>
    <row r="110" spans="1:13" ht="16.5" thickBot="1">
      <c r="A110" s="59"/>
    </row>
    <row r="111" spans="1:13" ht="15" customHeight="1">
      <c r="A111" s="658" t="s">
        <v>205</v>
      </c>
      <c r="B111" s="685" t="s">
        <v>241</v>
      </c>
      <c r="C111" s="686"/>
      <c r="D111" s="686"/>
      <c r="E111" s="686"/>
      <c r="F111" s="686"/>
      <c r="G111" s="686"/>
      <c r="H111" s="686"/>
      <c r="I111" s="686"/>
      <c r="J111" s="686"/>
      <c r="K111" s="686"/>
      <c r="L111" s="686"/>
      <c r="M111" s="687"/>
    </row>
    <row r="112" spans="1:13" ht="15" customHeight="1">
      <c r="A112" s="659"/>
      <c r="B112" s="688"/>
      <c r="C112" s="683"/>
      <c r="D112" s="683"/>
      <c r="E112" s="683"/>
      <c r="F112" s="683"/>
      <c r="G112" s="683"/>
      <c r="H112" s="683"/>
      <c r="I112" s="683"/>
      <c r="J112" s="683"/>
      <c r="K112" s="683"/>
      <c r="L112" s="683"/>
      <c r="M112" s="689"/>
    </row>
    <row r="113" spans="1:13" ht="15" customHeight="1">
      <c r="A113" s="659"/>
      <c r="B113" s="688"/>
      <c r="C113" s="683"/>
      <c r="D113" s="683"/>
      <c r="E113" s="683"/>
      <c r="F113" s="683"/>
      <c r="G113" s="683"/>
      <c r="H113" s="683"/>
      <c r="I113" s="683"/>
      <c r="J113" s="683"/>
      <c r="K113" s="683"/>
      <c r="L113" s="683"/>
      <c r="M113" s="689"/>
    </row>
    <row r="114" spans="1:13" ht="15" customHeight="1">
      <c r="A114" s="659"/>
      <c r="B114" s="688"/>
      <c r="C114" s="683"/>
      <c r="D114" s="683"/>
      <c r="E114" s="683"/>
      <c r="F114" s="683"/>
      <c r="G114" s="683"/>
      <c r="H114" s="683"/>
      <c r="I114" s="683"/>
      <c r="J114" s="683"/>
      <c r="K114" s="683"/>
      <c r="L114" s="683"/>
      <c r="M114" s="689"/>
    </row>
    <row r="115" spans="1:13" ht="15" customHeight="1">
      <c r="A115" s="659"/>
      <c r="B115" s="688"/>
      <c r="C115" s="683"/>
      <c r="D115" s="683"/>
      <c r="E115" s="683"/>
      <c r="F115" s="683"/>
      <c r="G115" s="683"/>
      <c r="H115" s="683"/>
      <c r="I115" s="683"/>
      <c r="J115" s="683"/>
      <c r="K115" s="683"/>
      <c r="L115" s="683"/>
      <c r="M115" s="689"/>
    </row>
    <row r="116" spans="1:13" ht="15" customHeight="1">
      <c r="A116" s="659"/>
      <c r="B116" s="688"/>
      <c r="C116" s="683"/>
      <c r="D116" s="683"/>
      <c r="E116" s="683"/>
      <c r="F116" s="683"/>
      <c r="G116" s="683"/>
      <c r="H116" s="683"/>
      <c r="I116" s="683"/>
      <c r="J116" s="683"/>
      <c r="K116" s="683"/>
      <c r="L116" s="683"/>
      <c r="M116" s="689"/>
    </row>
    <row r="117" spans="1:13" ht="15.75" customHeight="1" thickBot="1">
      <c r="A117" s="660"/>
      <c r="B117" s="690"/>
      <c r="C117" s="691"/>
      <c r="D117" s="691"/>
      <c r="E117" s="691"/>
      <c r="F117" s="691"/>
      <c r="G117" s="691"/>
      <c r="H117" s="691"/>
      <c r="I117" s="691"/>
      <c r="J117" s="691"/>
      <c r="K117" s="691"/>
      <c r="L117" s="691"/>
      <c r="M117" s="692"/>
    </row>
    <row r="118" spans="1:13" ht="19.5" thickBot="1">
      <c r="A118" s="249"/>
      <c r="B118" s="224"/>
      <c r="C118" s="224"/>
      <c r="D118" s="224"/>
      <c r="E118" s="224"/>
      <c r="F118" s="224"/>
      <c r="G118" s="224"/>
      <c r="H118" s="224"/>
      <c r="I118" s="224"/>
      <c r="J118" s="224"/>
      <c r="K118" s="224"/>
      <c r="L118" s="224"/>
      <c r="M118" s="224"/>
    </row>
    <row r="119" spans="1:13" ht="15.75" thickBot="1">
      <c r="A119" s="584" t="s">
        <v>242</v>
      </c>
      <c r="B119" s="693"/>
      <c r="C119" s="694"/>
      <c r="D119" s="694"/>
      <c r="E119" s="694"/>
      <c r="F119" s="694"/>
      <c r="G119" s="694"/>
      <c r="H119" s="694"/>
      <c r="I119" s="694"/>
      <c r="J119" s="694"/>
      <c r="K119" s="694"/>
      <c r="L119" s="694"/>
      <c r="M119" s="695"/>
    </row>
    <row r="120" spans="1:13">
      <c r="A120" s="696" t="s">
        <v>243</v>
      </c>
      <c r="B120" s="697"/>
      <c r="C120" s="697"/>
      <c r="D120" s="697"/>
      <c r="E120" s="697"/>
      <c r="F120" s="697"/>
      <c r="G120" s="697"/>
      <c r="H120" s="697"/>
      <c r="I120" s="697"/>
      <c r="J120" s="697"/>
      <c r="K120" s="697"/>
      <c r="L120" s="697"/>
      <c r="M120" s="698"/>
    </row>
    <row r="121" spans="1:13" ht="15.75" thickBot="1">
      <c r="A121" s="699"/>
      <c r="B121" s="700"/>
      <c r="C121" s="700"/>
      <c r="D121" s="700"/>
      <c r="E121" s="700"/>
      <c r="F121" s="700"/>
      <c r="G121" s="700"/>
      <c r="H121" s="700"/>
      <c r="I121" s="700"/>
      <c r="J121" s="700"/>
      <c r="K121" s="700"/>
      <c r="L121" s="700"/>
      <c r="M121" s="701"/>
    </row>
    <row r="122" spans="1:13" ht="15.75" thickBot="1">
      <c r="A122" s="702" t="s">
        <v>163</v>
      </c>
      <c r="B122" s="704" t="s">
        <v>244</v>
      </c>
      <c r="C122" s="705"/>
      <c r="D122" s="705"/>
      <c r="E122" s="705"/>
      <c r="F122" s="705"/>
      <c r="G122" s="706"/>
      <c r="H122" s="707" t="s">
        <v>245</v>
      </c>
      <c r="I122" s="708"/>
      <c r="J122" s="708"/>
      <c r="K122" s="708"/>
      <c r="L122" s="708"/>
      <c r="M122" s="709"/>
    </row>
    <row r="123" spans="1:13" ht="48" thickBot="1">
      <c r="A123" s="703"/>
      <c r="B123" s="475" t="s">
        <v>196</v>
      </c>
      <c r="C123" s="475" t="s">
        <v>197</v>
      </c>
      <c r="D123" s="475" t="s">
        <v>246</v>
      </c>
      <c r="E123" s="475" t="s">
        <v>197</v>
      </c>
      <c r="F123" s="475" t="s">
        <v>247</v>
      </c>
      <c r="G123" s="475" t="s">
        <v>197</v>
      </c>
      <c r="H123" s="476" t="s">
        <v>196</v>
      </c>
      <c r="I123" s="476" t="s">
        <v>197</v>
      </c>
      <c r="J123" s="476" t="s">
        <v>248</v>
      </c>
      <c r="K123" s="476" t="s">
        <v>197</v>
      </c>
      <c r="L123" s="477" t="s">
        <v>190</v>
      </c>
      <c r="M123" s="478" t="s">
        <v>197</v>
      </c>
    </row>
    <row r="124" spans="1:13">
      <c r="A124" s="250" t="s">
        <v>81</v>
      </c>
      <c r="B124" s="251">
        <f>+D124+F124</f>
        <v>6</v>
      </c>
      <c r="C124" s="252">
        <f>+B124/B129*100</f>
        <v>2.5641025641025639</v>
      </c>
      <c r="D124" s="251">
        <v>2</v>
      </c>
      <c r="E124" s="252">
        <f>+D124/D129*100</f>
        <v>0.9569377990430622</v>
      </c>
      <c r="F124" s="251">
        <v>4</v>
      </c>
      <c r="G124" s="252">
        <f>+F124/F129*100</f>
        <v>16</v>
      </c>
      <c r="H124" s="253">
        <f>+J124+L124</f>
        <v>2</v>
      </c>
      <c r="I124" s="254">
        <f>+H124/H129*100</f>
        <v>0.9569377990430622</v>
      </c>
      <c r="J124" s="253">
        <v>2</v>
      </c>
      <c r="K124" s="254">
        <f>+J124/J129*100</f>
        <v>2.3255813953488373</v>
      </c>
      <c r="L124" s="253">
        <v>0</v>
      </c>
      <c r="M124" s="255">
        <f>+L124/L129*100</f>
        <v>0</v>
      </c>
    </row>
    <row r="125" spans="1:13">
      <c r="A125" s="256" t="s">
        <v>83</v>
      </c>
      <c r="B125" s="18">
        <f>+D125+F125</f>
        <v>18</v>
      </c>
      <c r="C125" s="39">
        <f>+B125/B129*100</f>
        <v>7.6923076923076925</v>
      </c>
      <c r="D125" s="31">
        <v>7</v>
      </c>
      <c r="E125" s="39">
        <f>+D125/D129*100</f>
        <v>3.3492822966507179</v>
      </c>
      <c r="F125" s="31">
        <v>11</v>
      </c>
      <c r="G125" s="39">
        <f>+F125/F129*100</f>
        <v>44</v>
      </c>
      <c r="H125" s="32">
        <f>+J125+L125</f>
        <v>7</v>
      </c>
      <c r="I125" s="40">
        <f>+H125/H129*100</f>
        <v>3.3492822966507179</v>
      </c>
      <c r="J125" s="32">
        <v>7</v>
      </c>
      <c r="K125" s="40">
        <f>+J125/J129*100</f>
        <v>8.1395348837209305</v>
      </c>
      <c r="L125" s="34">
        <v>0</v>
      </c>
      <c r="M125" s="257">
        <f>+L125/L129*100</f>
        <v>0</v>
      </c>
    </row>
    <row r="126" spans="1:13">
      <c r="A126" s="258" t="s">
        <v>69</v>
      </c>
      <c r="B126" s="18">
        <f>+D126+F126</f>
        <v>56</v>
      </c>
      <c r="C126" s="29">
        <f>+B126/B129*100</f>
        <v>23.931623931623932</v>
      </c>
      <c r="D126" s="19">
        <v>53</v>
      </c>
      <c r="E126" s="29">
        <f>+D126/D129*100</f>
        <v>25.358851674641148</v>
      </c>
      <c r="F126" s="19">
        <v>3</v>
      </c>
      <c r="G126" s="29">
        <f>+F126/F129*100</f>
        <v>12</v>
      </c>
      <c r="H126" s="19">
        <f>+J126+L126</f>
        <v>53</v>
      </c>
      <c r="I126" s="29">
        <f>+H126/H129*100</f>
        <v>25.358851674641148</v>
      </c>
      <c r="J126" s="19">
        <v>27</v>
      </c>
      <c r="K126" s="29">
        <f>+J126/J129*100</f>
        <v>31.395348837209301</v>
      </c>
      <c r="L126" s="19">
        <v>26</v>
      </c>
      <c r="M126" s="259">
        <f>+L126/L129*100</f>
        <v>21.138211382113823</v>
      </c>
    </row>
    <row r="127" spans="1:13">
      <c r="A127" s="256" t="s">
        <v>201</v>
      </c>
      <c r="B127" s="18">
        <f>+D127+F127</f>
        <v>86</v>
      </c>
      <c r="C127" s="40">
        <f>+B127/B129*100</f>
        <v>36.752136752136757</v>
      </c>
      <c r="D127" s="32">
        <v>82</v>
      </c>
      <c r="E127" s="40">
        <f>+D127/D129*100</f>
        <v>39.23444976076555</v>
      </c>
      <c r="F127" s="32">
        <v>4</v>
      </c>
      <c r="G127" s="40">
        <f>+F127/F129*100</f>
        <v>16</v>
      </c>
      <c r="H127" s="32">
        <f>+J127+L127</f>
        <v>82</v>
      </c>
      <c r="I127" s="40">
        <f>+H127/H129*100</f>
        <v>39.23444976076555</v>
      </c>
      <c r="J127" s="32">
        <v>31</v>
      </c>
      <c r="K127" s="40">
        <f>+J127/J129*100</f>
        <v>36.046511627906973</v>
      </c>
      <c r="L127" s="32">
        <v>51</v>
      </c>
      <c r="M127" s="257">
        <f>+L127/L129*100</f>
        <v>41.463414634146339</v>
      </c>
    </row>
    <row r="128" spans="1:13">
      <c r="A128" s="258" t="s">
        <v>202</v>
      </c>
      <c r="B128" s="18">
        <f>+D128+F128</f>
        <v>68</v>
      </c>
      <c r="C128" s="29">
        <f>+B128/B129*100</f>
        <v>29.059829059829063</v>
      </c>
      <c r="D128" s="25">
        <v>65</v>
      </c>
      <c r="E128" s="29">
        <f>+D128/D129*100</f>
        <v>31.100478468899524</v>
      </c>
      <c r="F128" s="19">
        <v>3</v>
      </c>
      <c r="G128" s="29">
        <f>+F128/F129*100</f>
        <v>12</v>
      </c>
      <c r="H128" s="19">
        <f>+J128+L128</f>
        <v>65</v>
      </c>
      <c r="I128" s="29">
        <f>+H128/H129*100</f>
        <v>31.100478468899524</v>
      </c>
      <c r="J128" s="25">
        <v>19</v>
      </c>
      <c r="K128" s="29">
        <f>+J128/J129*100</f>
        <v>22.093023255813954</v>
      </c>
      <c r="L128" s="19">
        <v>46</v>
      </c>
      <c r="M128" s="259">
        <f>+L128/L129*100</f>
        <v>37.398373983739837</v>
      </c>
    </row>
    <row r="129" spans="1:13">
      <c r="A129" s="260" t="s">
        <v>196</v>
      </c>
      <c r="B129" s="35">
        <f>+SUM(B124:B128)</f>
        <v>234</v>
      </c>
      <c r="C129" s="35">
        <f>+SUM(C124:C128)</f>
        <v>100</v>
      </c>
      <c r="D129" s="35">
        <f>+SUM(D124:D128)</f>
        <v>209</v>
      </c>
      <c r="E129" s="35">
        <f>+SUM(E124:E128)</f>
        <v>100</v>
      </c>
      <c r="F129" s="35">
        <f>+SUM(F124:F128)</f>
        <v>25</v>
      </c>
      <c r="G129" s="35">
        <f t="shared" ref="G129:M129" si="19">+SUM(G124:G128)</f>
        <v>100</v>
      </c>
      <c r="H129" s="35">
        <f t="shared" si="19"/>
        <v>209</v>
      </c>
      <c r="I129" s="35">
        <f t="shared" si="19"/>
        <v>100</v>
      </c>
      <c r="J129" s="35">
        <f t="shared" si="19"/>
        <v>86</v>
      </c>
      <c r="K129" s="35">
        <f t="shared" si="19"/>
        <v>100</v>
      </c>
      <c r="L129" s="35">
        <f t="shared" si="19"/>
        <v>123</v>
      </c>
      <c r="M129" s="261">
        <f t="shared" si="19"/>
        <v>100</v>
      </c>
    </row>
    <row r="130" spans="1:13">
      <c r="A130" s="262"/>
      <c r="B130" s="16"/>
      <c r="C130" s="16"/>
      <c r="D130" s="16"/>
      <c r="E130" s="16"/>
      <c r="F130" s="16"/>
      <c r="G130" s="16"/>
      <c r="H130" s="16"/>
      <c r="I130" s="16"/>
      <c r="J130" s="16"/>
      <c r="K130" s="16"/>
      <c r="L130" s="16"/>
      <c r="M130" s="263"/>
    </row>
    <row r="131" spans="1:13" ht="15.75" thickBot="1">
      <c r="A131" s="264" t="s">
        <v>233</v>
      </c>
      <c r="B131" s="265">
        <f>+D131+F131</f>
        <v>4</v>
      </c>
      <c r="C131" s="266"/>
      <c r="D131" s="266">
        <v>3</v>
      </c>
      <c r="E131" s="266"/>
      <c r="F131" s="266">
        <v>1</v>
      </c>
      <c r="G131" s="266"/>
      <c r="H131" s="267"/>
      <c r="I131" s="267"/>
      <c r="J131" s="266">
        <v>0</v>
      </c>
      <c r="K131" s="266"/>
      <c r="L131" s="266">
        <v>3</v>
      </c>
      <c r="M131" s="268"/>
    </row>
    <row r="132" spans="1:13">
      <c r="A132" s="721" t="s">
        <v>205</v>
      </c>
      <c r="B132" s="724" t="s">
        <v>249</v>
      </c>
      <c r="C132" s="725"/>
      <c r="D132" s="725"/>
      <c r="E132" s="725"/>
      <c r="F132" s="725"/>
      <c r="G132" s="725"/>
      <c r="H132" s="725"/>
      <c r="I132" s="725"/>
      <c r="J132" s="725"/>
      <c r="K132" s="725"/>
      <c r="L132" s="725"/>
      <c r="M132" s="726"/>
    </row>
    <row r="133" spans="1:13">
      <c r="A133" s="722"/>
      <c r="B133" s="727"/>
      <c r="C133" s="728"/>
      <c r="D133" s="728"/>
      <c r="E133" s="728"/>
      <c r="F133" s="728"/>
      <c r="G133" s="728"/>
      <c r="H133" s="728"/>
      <c r="I133" s="728"/>
      <c r="J133" s="728"/>
      <c r="K133" s="728"/>
      <c r="L133" s="728"/>
      <c r="M133" s="729"/>
    </row>
    <row r="134" spans="1:13">
      <c r="A134" s="722"/>
      <c r="B134" s="727"/>
      <c r="C134" s="728"/>
      <c r="D134" s="728"/>
      <c r="E134" s="728"/>
      <c r="F134" s="728"/>
      <c r="G134" s="728"/>
      <c r="H134" s="728"/>
      <c r="I134" s="728"/>
      <c r="J134" s="728"/>
      <c r="K134" s="728"/>
      <c r="L134" s="728"/>
      <c r="M134" s="729"/>
    </row>
    <row r="135" spans="1:13">
      <c r="A135" s="722"/>
      <c r="B135" s="727"/>
      <c r="C135" s="728"/>
      <c r="D135" s="728"/>
      <c r="E135" s="728"/>
      <c r="F135" s="728"/>
      <c r="G135" s="728"/>
      <c r="H135" s="728"/>
      <c r="I135" s="728"/>
      <c r="J135" s="728"/>
      <c r="K135" s="728"/>
      <c r="L135" s="728"/>
      <c r="M135" s="729"/>
    </row>
    <row r="136" spans="1:13" ht="15.75" thickBot="1">
      <c r="A136" s="723"/>
      <c r="B136" s="730"/>
      <c r="C136" s="731"/>
      <c r="D136" s="731"/>
      <c r="E136" s="731"/>
      <c r="F136" s="731"/>
      <c r="G136" s="731"/>
      <c r="H136" s="731"/>
      <c r="I136" s="731"/>
      <c r="J136" s="731"/>
      <c r="K136" s="731"/>
      <c r="L136" s="731"/>
      <c r="M136" s="732"/>
    </row>
    <row r="138" spans="1:13" ht="15.75" thickBot="1">
      <c r="A138" s="262"/>
      <c r="B138" s="16"/>
      <c r="C138" s="16"/>
      <c r="D138" s="16"/>
      <c r="E138" s="16"/>
      <c r="F138" s="16"/>
      <c r="G138" s="16"/>
      <c r="H138" s="16"/>
      <c r="I138" s="16"/>
      <c r="J138" s="16"/>
      <c r="K138" s="16"/>
      <c r="L138" s="16"/>
    </row>
    <row r="139" spans="1:13" ht="15.75" thickBot="1">
      <c r="A139" s="585" t="s">
        <v>250</v>
      </c>
      <c r="B139" s="733"/>
      <c r="C139" s="734"/>
      <c r="D139" s="734"/>
      <c r="E139" s="734"/>
      <c r="F139" s="734"/>
      <c r="G139" s="734"/>
      <c r="H139" s="734"/>
      <c r="I139" s="734"/>
      <c r="J139" s="734"/>
      <c r="K139" s="734"/>
      <c r="L139" s="734"/>
      <c r="M139" s="734"/>
    </row>
    <row r="140" spans="1:13">
      <c r="A140" s="710" t="s">
        <v>251</v>
      </c>
      <c r="B140" s="711"/>
      <c r="C140" s="711"/>
      <c r="D140" s="711"/>
      <c r="E140" s="711"/>
      <c r="F140" s="711"/>
      <c r="G140" s="711"/>
      <c r="H140" s="711"/>
      <c r="I140" s="711"/>
      <c r="J140" s="711"/>
      <c r="K140" s="711"/>
      <c r="L140" s="711"/>
      <c r="M140" s="712"/>
    </row>
    <row r="141" spans="1:13" ht="15.75" thickBot="1">
      <c r="A141" s="696"/>
      <c r="B141" s="697"/>
      <c r="C141" s="697"/>
      <c r="D141" s="697"/>
      <c r="E141" s="697"/>
      <c r="F141" s="697"/>
      <c r="G141" s="697"/>
      <c r="H141" s="697"/>
      <c r="I141" s="697"/>
      <c r="J141" s="697"/>
      <c r="K141" s="697"/>
      <c r="L141" s="697"/>
      <c r="M141" s="698"/>
    </row>
    <row r="142" spans="1:13" ht="15.75" thickBot="1">
      <c r="A142" s="735" t="s">
        <v>163</v>
      </c>
      <c r="B142" s="704" t="s">
        <v>252</v>
      </c>
      <c r="C142" s="705"/>
      <c r="D142" s="705"/>
      <c r="E142" s="705"/>
      <c r="F142" s="705"/>
      <c r="G142" s="706"/>
      <c r="H142" s="707" t="s">
        <v>253</v>
      </c>
      <c r="I142" s="708"/>
      <c r="J142" s="708"/>
      <c r="K142" s="708"/>
      <c r="L142" s="708"/>
      <c r="M142" s="709"/>
    </row>
    <row r="143" spans="1:13" ht="47.25">
      <c r="A143" s="736"/>
      <c r="B143" s="479" t="s">
        <v>196</v>
      </c>
      <c r="C143" s="479" t="s">
        <v>197</v>
      </c>
      <c r="D143" s="479" t="s">
        <v>254</v>
      </c>
      <c r="E143" s="479" t="s">
        <v>197</v>
      </c>
      <c r="F143" s="479" t="s">
        <v>255</v>
      </c>
      <c r="G143" s="479" t="s">
        <v>197</v>
      </c>
      <c r="H143" s="480" t="s">
        <v>196</v>
      </c>
      <c r="I143" s="480" t="s">
        <v>197</v>
      </c>
      <c r="J143" s="480" t="s">
        <v>256</v>
      </c>
      <c r="K143" s="480" t="s">
        <v>197</v>
      </c>
      <c r="L143" s="481" t="s">
        <v>189</v>
      </c>
      <c r="M143" s="482" t="s">
        <v>197</v>
      </c>
    </row>
    <row r="144" spans="1:13">
      <c r="A144" s="258" t="s">
        <v>81</v>
      </c>
      <c r="B144" s="18">
        <f>+D144+F144</f>
        <v>6</v>
      </c>
      <c r="C144" s="28">
        <f>+B144/B149*100</f>
        <v>2.6548672566371683</v>
      </c>
      <c r="D144" s="18">
        <v>2</v>
      </c>
      <c r="E144" s="28">
        <f>+D144/D149*100</f>
        <v>0.97560975609756095</v>
      </c>
      <c r="F144" s="18">
        <v>4</v>
      </c>
      <c r="G144" s="28">
        <f>+F144/F149*100</f>
        <v>19.047619047619047</v>
      </c>
      <c r="H144" s="19">
        <f>+J144+L144</f>
        <v>2</v>
      </c>
      <c r="I144" s="29">
        <f>+H144/H149*100</f>
        <v>0.97560975609756095</v>
      </c>
      <c r="J144" s="19">
        <v>2</v>
      </c>
      <c r="K144" s="29">
        <f>+J144/J149*100</f>
        <v>2.3809523809523809</v>
      </c>
      <c r="L144" s="19">
        <v>0</v>
      </c>
      <c r="M144" s="259">
        <f>+L144/L149*100</f>
        <v>0</v>
      </c>
    </row>
    <row r="145" spans="1:13">
      <c r="A145" s="256" t="s">
        <v>83</v>
      </c>
      <c r="B145" s="18">
        <f>+D145+F145</f>
        <v>14</v>
      </c>
      <c r="C145" s="39">
        <f>+B145/B149*100</f>
        <v>6.1946902654867255</v>
      </c>
      <c r="D145" s="31">
        <v>5</v>
      </c>
      <c r="E145" s="39">
        <f>+D145/D149*100</f>
        <v>2.4390243902439024</v>
      </c>
      <c r="F145" s="31">
        <v>9</v>
      </c>
      <c r="G145" s="39">
        <f>+F145/F149*100</f>
        <v>42.857142857142854</v>
      </c>
      <c r="H145" s="32">
        <f>+J145+L145</f>
        <v>5</v>
      </c>
      <c r="I145" s="40">
        <f>+H145/H149*100</f>
        <v>2.4390243902439024</v>
      </c>
      <c r="J145" s="32">
        <v>4</v>
      </c>
      <c r="K145" s="40">
        <f>+J145/J149*100</f>
        <v>4.7619047619047619</v>
      </c>
      <c r="L145" s="32">
        <v>1</v>
      </c>
      <c r="M145" s="257">
        <f>+L145/L149*100</f>
        <v>0.82644628099173556</v>
      </c>
    </row>
    <row r="146" spans="1:13">
      <c r="A146" s="258" t="s">
        <v>69</v>
      </c>
      <c r="B146" s="18">
        <f>+D146+F146</f>
        <v>54</v>
      </c>
      <c r="C146" s="29">
        <f>+B146/B149*100</f>
        <v>23.893805309734514</v>
      </c>
      <c r="D146" s="19">
        <v>52</v>
      </c>
      <c r="E146" s="29">
        <f>+D146/D149*100</f>
        <v>25.365853658536587</v>
      </c>
      <c r="F146" s="19">
        <v>2</v>
      </c>
      <c r="G146" s="29">
        <f>+F146/F149*100</f>
        <v>9.5238095238095237</v>
      </c>
      <c r="H146" s="19">
        <f>+J146+L146</f>
        <v>52</v>
      </c>
      <c r="I146" s="29">
        <f>+H146/H149*100</f>
        <v>25.365853658536587</v>
      </c>
      <c r="J146" s="19">
        <v>30</v>
      </c>
      <c r="K146" s="29">
        <f>+J146/J149*100</f>
        <v>35.714285714285715</v>
      </c>
      <c r="L146" s="19">
        <v>22</v>
      </c>
      <c r="M146" s="259">
        <f>+L146/L149*100</f>
        <v>18.181818181818183</v>
      </c>
    </row>
    <row r="147" spans="1:13">
      <c r="A147" s="256" t="s">
        <v>201</v>
      </c>
      <c r="B147" s="18">
        <f>+D147+F147</f>
        <v>93</v>
      </c>
      <c r="C147" s="40">
        <f>+B147/B149*100</f>
        <v>41.150442477876105</v>
      </c>
      <c r="D147" s="32">
        <v>89</v>
      </c>
      <c r="E147" s="40">
        <f>+D147/D149*100</f>
        <v>43.414634146341463</v>
      </c>
      <c r="F147" s="32">
        <v>4</v>
      </c>
      <c r="G147" s="40">
        <f>+F147/F149*100</f>
        <v>19.047619047619047</v>
      </c>
      <c r="H147" s="32">
        <f>+J147+L147</f>
        <v>89</v>
      </c>
      <c r="I147" s="40">
        <f>+H147/H149*100</f>
        <v>43.414634146341463</v>
      </c>
      <c r="J147" s="32">
        <v>36</v>
      </c>
      <c r="K147" s="40">
        <f>+J147/J149*100</f>
        <v>42.857142857142854</v>
      </c>
      <c r="L147" s="32">
        <v>53</v>
      </c>
      <c r="M147" s="257">
        <f>+L147/L149*100</f>
        <v>43.801652892561982</v>
      </c>
    </row>
    <row r="148" spans="1:13">
      <c r="A148" s="258" t="s">
        <v>202</v>
      </c>
      <c r="B148" s="18">
        <f>+D148+F148</f>
        <v>59</v>
      </c>
      <c r="C148" s="29">
        <f>+B148/B149*100</f>
        <v>26.10619469026549</v>
      </c>
      <c r="D148" s="19">
        <v>57</v>
      </c>
      <c r="E148" s="29">
        <f>+D148/D149*100</f>
        <v>27.804878048780491</v>
      </c>
      <c r="F148" s="19">
        <v>2</v>
      </c>
      <c r="G148" s="29">
        <f>+F148/F149*100</f>
        <v>9.5238095238095237</v>
      </c>
      <c r="H148" s="19">
        <f>+J148+L148</f>
        <v>57</v>
      </c>
      <c r="I148" s="29">
        <f>+H148/H149*100</f>
        <v>27.804878048780491</v>
      </c>
      <c r="J148" s="19">
        <v>12</v>
      </c>
      <c r="K148" s="29">
        <f>+J148/J149*100</f>
        <v>14.285714285714285</v>
      </c>
      <c r="L148" s="19">
        <v>45</v>
      </c>
      <c r="M148" s="259">
        <f>+L148/L149*100</f>
        <v>37.190082644628099</v>
      </c>
    </row>
    <row r="149" spans="1:13">
      <c r="A149" s="260" t="s">
        <v>196</v>
      </c>
      <c r="B149" s="35">
        <f>+SUM(B144:B148)</f>
        <v>226</v>
      </c>
      <c r="C149" s="35">
        <f>+SUM(C144:C148)</f>
        <v>100</v>
      </c>
      <c r="D149" s="35">
        <f>+SUM(D144:D148)</f>
        <v>205</v>
      </c>
      <c r="E149" s="35">
        <f>+SUM(E144:E148)</f>
        <v>100</v>
      </c>
      <c r="F149" s="35">
        <f>+SUM(F144:F148)</f>
        <v>21</v>
      </c>
      <c r="G149" s="35">
        <f t="shared" ref="G149:M149" si="20">+SUM(G144:G148)</f>
        <v>99.999999999999986</v>
      </c>
      <c r="H149" s="35">
        <f t="shared" si="20"/>
        <v>205</v>
      </c>
      <c r="I149" s="35">
        <f t="shared" si="20"/>
        <v>100</v>
      </c>
      <c r="J149" s="35">
        <f t="shared" si="20"/>
        <v>84</v>
      </c>
      <c r="K149" s="35">
        <f t="shared" si="20"/>
        <v>100</v>
      </c>
      <c r="L149" s="35">
        <f t="shared" si="20"/>
        <v>121</v>
      </c>
      <c r="M149" s="261">
        <f t="shared" si="20"/>
        <v>100</v>
      </c>
    </row>
    <row r="150" spans="1:13">
      <c r="A150" s="262"/>
      <c r="B150" s="16"/>
      <c r="C150" s="16"/>
      <c r="D150" s="16"/>
      <c r="E150" s="16"/>
      <c r="F150" s="16"/>
      <c r="G150" s="16"/>
      <c r="H150" s="16"/>
      <c r="I150" s="16"/>
      <c r="J150" s="16"/>
      <c r="K150" s="16"/>
      <c r="L150" s="16"/>
      <c r="M150" s="263"/>
    </row>
    <row r="151" spans="1:13" ht="15.75" thickBot="1">
      <c r="A151" s="264" t="s">
        <v>233</v>
      </c>
      <c r="B151" s="265">
        <f>+D151+F151</f>
        <v>7</v>
      </c>
      <c r="C151" s="266"/>
      <c r="D151" s="266">
        <v>5</v>
      </c>
      <c r="E151" s="266"/>
      <c r="F151" s="266">
        <v>2</v>
      </c>
      <c r="G151" s="266"/>
      <c r="H151" s="266">
        <f>+J151+L151</f>
        <v>4</v>
      </c>
      <c r="I151" s="266"/>
      <c r="J151" s="266">
        <v>2</v>
      </c>
      <c r="K151" s="266"/>
      <c r="L151" s="266">
        <v>2</v>
      </c>
      <c r="M151" s="270"/>
    </row>
    <row r="152" spans="1:13">
      <c r="A152" s="721" t="s">
        <v>257</v>
      </c>
      <c r="B152" s="724" t="s">
        <v>258</v>
      </c>
      <c r="C152" s="725"/>
      <c r="D152" s="725"/>
      <c r="E152" s="725"/>
      <c r="F152" s="725"/>
      <c r="G152" s="725"/>
      <c r="H152" s="725"/>
      <c r="I152" s="725"/>
      <c r="J152" s="725"/>
      <c r="K152" s="725"/>
      <c r="L152" s="725"/>
      <c r="M152" s="726"/>
    </row>
    <row r="153" spans="1:13">
      <c r="A153" s="722"/>
      <c r="B153" s="727"/>
      <c r="C153" s="728"/>
      <c r="D153" s="728"/>
      <c r="E153" s="728"/>
      <c r="F153" s="728"/>
      <c r="G153" s="728"/>
      <c r="H153" s="728"/>
      <c r="I153" s="728"/>
      <c r="J153" s="728"/>
      <c r="K153" s="728"/>
      <c r="L153" s="728"/>
      <c r="M153" s="729"/>
    </row>
    <row r="154" spans="1:13">
      <c r="A154" s="722"/>
      <c r="B154" s="727"/>
      <c r="C154" s="728"/>
      <c r="D154" s="728"/>
      <c r="E154" s="728"/>
      <c r="F154" s="728"/>
      <c r="G154" s="728"/>
      <c r="H154" s="728"/>
      <c r="I154" s="728"/>
      <c r="J154" s="728"/>
      <c r="K154" s="728"/>
      <c r="L154" s="728"/>
      <c r="M154" s="729"/>
    </row>
    <row r="155" spans="1:13">
      <c r="A155" s="722"/>
      <c r="B155" s="727"/>
      <c r="C155" s="728"/>
      <c r="D155" s="728"/>
      <c r="E155" s="728"/>
      <c r="F155" s="728"/>
      <c r="G155" s="728"/>
      <c r="H155" s="728"/>
      <c r="I155" s="728"/>
      <c r="J155" s="728"/>
      <c r="K155" s="728"/>
      <c r="L155" s="728"/>
      <c r="M155" s="729"/>
    </row>
    <row r="156" spans="1:13" ht="15.75" thickBot="1">
      <c r="A156" s="723"/>
      <c r="B156" s="730"/>
      <c r="C156" s="731"/>
      <c r="D156" s="731"/>
      <c r="E156" s="731"/>
      <c r="F156" s="731"/>
      <c r="G156" s="731"/>
      <c r="H156" s="731"/>
      <c r="I156" s="731"/>
      <c r="J156" s="731"/>
      <c r="K156" s="731"/>
      <c r="L156" s="731"/>
      <c r="M156" s="732"/>
    </row>
    <row r="158" spans="1:13">
      <c r="A158" s="42"/>
      <c r="B158" s="734"/>
      <c r="C158" s="734"/>
      <c r="D158" s="734"/>
      <c r="E158" s="734"/>
      <c r="F158" s="734"/>
      <c r="G158" s="734"/>
      <c r="H158" s="734"/>
      <c r="I158" s="734"/>
      <c r="J158" s="734"/>
      <c r="K158" s="734"/>
      <c r="L158" s="734"/>
      <c r="M158" s="734"/>
    </row>
    <row r="159" spans="1:13" ht="15.75" thickBot="1">
      <c r="A159" s="43"/>
      <c r="B159" s="269"/>
      <c r="C159" s="269"/>
      <c r="D159" s="269"/>
      <c r="E159" s="269"/>
      <c r="F159" s="269"/>
      <c r="G159" s="269"/>
      <c r="H159" s="269"/>
      <c r="I159" s="269"/>
      <c r="J159" s="269"/>
      <c r="K159" s="269"/>
      <c r="L159" s="269"/>
      <c r="M159" s="269"/>
    </row>
    <row r="160" spans="1:13" ht="15.75" thickBot="1">
      <c r="A160" s="585" t="s">
        <v>259</v>
      </c>
      <c r="B160" s="269"/>
      <c r="C160" s="269"/>
      <c r="D160" s="269"/>
      <c r="E160" s="269"/>
      <c r="F160" s="269"/>
      <c r="G160" s="269"/>
      <c r="H160" s="269"/>
      <c r="I160" s="269"/>
      <c r="J160" s="269"/>
      <c r="K160" s="269"/>
      <c r="L160" s="269"/>
      <c r="M160" s="269"/>
    </row>
    <row r="161" spans="1:13">
      <c r="A161" s="710" t="s">
        <v>260</v>
      </c>
      <c r="B161" s="711"/>
      <c r="C161" s="711"/>
      <c r="D161" s="711"/>
      <c r="E161" s="711"/>
      <c r="F161" s="711"/>
      <c r="G161" s="711"/>
      <c r="H161" s="711"/>
      <c r="I161" s="711"/>
      <c r="J161" s="711"/>
      <c r="K161" s="711"/>
      <c r="L161" s="711"/>
      <c r="M161" s="712"/>
    </row>
    <row r="162" spans="1:13" ht="15.75" thickBot="1">
      <c r="A162" s="696"/>
      <c r="B162" s="697"/>
      <c r="C162" s="697"/>
      <c r="D162" s="697"/>
      <c r="E162" s="697"/>
      <c r="F162" s="697"/>
      <c r="G162" s="697"/>
      <c r="H162" s="697"/>
      <c r="I162" s="697"/>
      <c r="J162" s="697"/>
      <c r="K162" s="697"/>
      <c r="L162" s="697"/>
      <c r="M162" s="698"/>
    </row>
    <row r="163" spans="1:13" ht="15.75" thickBot="1">
      <c r="A163" s="713" t="s">
        <v>163</v>
      </c>
      <c r="B163" s="715" t="s">
        <v>261</v>
      </c>
      <c r="C163" s="716"/>
      <c r="D163" s="716"/>
      <c r="E163" s="716"/>
      <c r="F163" s="716"/>
      <c r="G163" s="717"/>
      <c r="H163" s="718" t="s">
        <v>262</v>
      </c>
      <c r="I163" s="719"/>
      <c r="J163" s="719"/>
      <c r="K163" s="719"/>
      <c r="L163" s="719"/>
      <c r="M163" s="720"/>
    </row>
    <row r="164" spans="1:13" ht="47.25">
      <c r="A164" s="714"/>
      <c r="B164" s="479" t="s">
        <v>196</v>
      </c>
      <c r="C164" s="479" t="s">
        <v>197</v>
      </c>
      <c r="D164" s="479" t="s">
        <v>263</v>
      </c>
      <c r="E164" s="479" t="s">
        <v>197</v>
      </c>
      <c r="F164" s="479" t="s">
        <v>264</v>
      </c>
      <c r="G164" s="479" t="s">
        <v>197</v>
      </c>
      <c r="H164" s="480" t="s">
        <v>196</v>
      </c>
      <c r="I164" s="480" t="s">
        <v>197</v>
      </c>
      <c r="J164" s="480" t="s">
        <v>265</v>
      </c>
      <c r="K164" s="480" t="s">
        <v>197</v>
      </c>
      <c r="L164" s="481" t="s">
        <v>73</v>
      </c>
      <c r="M164" s="482" t="s">
        <v>197</v>
      </c>
    </row>
    <row r="165" spans="1:13">
      <c r="A165" s="258" t="s">
        <v>81</v>
      </c>
      <c r="B165" s="18">
        <f>+D165+F165</f>
        <v>5</v>
      </c>
      <c r="C165" s="28">
        <f>+B165/B170*100</f>
        <v>2.2831050228310499</v>
      </c>
      <c r="D165" s="18">
        <v>2</v>
      </c>
      <c r="E165" s="28">
        <f>+D165/D170*100</f>
        <v>1.015228426395939</v>
      </c>
      <c r="F165" s="18">
        <v>3</v>
      </c>
      <c r="G165" s="28">
        <f>+F165/F170*100</f>
        <v>13.636363636363635</v>
      </c>
      <c r="H165" s="19">
        <f>+J165+L165</f>
        <v>2</v>
      </c>
      <c r="I165" s="29">
        <f>+H165/H170*100</f>
        <v>1.015228426395939</v>
      </c>
      <c r="J165" s="19">
        <v>2</v>
      </c>
      <c r="K165" s="29">
        <f>+J165/J170*100</f>
        <v>2.3809523809523809</v>
      </c>
      <c r="L165" s="19">
        <v>0</v>
      </c>
      <c r="M165" s="259">
        <f>+L165/L170*100</f>
        <v>0</v>
      </c>
    </row>
    <row r="166" spans="1:13">
      <c r="A166" s="256" t="s">
        <v>83</v>
      </c>
      <c r="B166" s="18">
        <f>+D166+F166</f>
        <v>9</v>
      </c>
      <c r="C166" s="39">
        <f>+B166/B170*100</f>
        <v>4.10958904109589</v>
      </c>
      <c r="D166" s="31">
        <v>2</v>
      </c>
      <c r="E166" s="39">
        <f>+D166/D170*100</f>
        <v>1.015228426395939</v>
      </c>
      <c r="F166" s="31">
        <v>7</v>
      </c>
      <c r="G166" s="39">
        <f>+F166/F170*100</f>
        <v>31.818181818181817</v>
      </c>
      <c r="H166" s="32">
        <f>+J166+L166</f>
        <v>2</v>
      </c>
      <c r="I166" s="40">
        <f>+H166/H170*100</f>
        <v>1.015228426395939</v>
      </c>
      <c r="J166" s="32">
        <v>2</v>
      </c>
      <c r="K166" s="40">
        <f>+J166/J170*100</f>
        <v>2.3809523809523809</v>
      </c>
      <c r="L166" s="32">
        <v>0</v>
      </c>
      <c r="M166" s="257">
        <f>+L166/L170*100</f>
        <v>0</v>
      </c>
    </row>
    <row r="167" spans="1:13">
      <c r="A167" s="258" t="s">
        <v>69</v>
      </c>
      <c r="B167" s="18">
        <f>+D167+F167</f>
        <v>41</v>
      </c>
      <c r="C167" s="29">
        <f>+B167/B170*100</f>
        <v>18.721461187214611</v>
      </c>
      <c r="D167" s="19">
        <v>35</v>
      </c>
      <c r="E167" s="29">
        <f>+D167/D170*100</f>
        <v>17.766497461928935</v>
      </c>
      <c r="F167" s="19">
        <v>6</v>
      </c>
      <c r="G167" s="29">
        <f>+F167/F170*100</f>
        <v>27.27272727272727</v>
      </c>
      <c r="H167" s="19">
        <f>+J167+L167</f>
        <v>35</v>
      </c>
      <c r="I167" s="29">
        <f>+H167/H170*100</f>
        <v>17.766497461928935</v>
      </c>
      <c r="J167" s="19">
        <v>21</v>
      </c>
      <c r="K167" s="29">
        <f>+J167/J170*100</f>
        <v>25</v>
      </c>
      <c r="L167" s="19">
        <v>14</v>
      </c>
      <c r="M167" s="259">
        <f>+L167/L170*100</f>
        <v>12.389380530973451</v>
      </c>
    </row>
    <row r="168" spans="1:13">
      <c r="A168" s="256" t="s">
        <v>201</v>
      </c>
      <c r="B168" s="18">
        <f>+D168+F168</f>
        <v>106</v>
      </c>
      <c r="C168" s="40">
        <f>+B168/B170*100</f>
        <v>48.401826484018265</v>
      </c>
      <c r="D168" s="32">
        <v>102</v>
      </c>
      <c r="E168" s="40">
        <f>+D168/D170*100</f>
        <v>51.776649746192895</v>
      </c>
      <c r="F168" s="32">
        <v>4</v>
      </c>
      <c r="G168" s="40">
        <f>+F168/F170*100</f>
        <v>18.181818181818183</v>
      </c>
      <c r="H168" s="32">
        <f>+J168+L168</f>
        <v>102</v>
      </c>
      <c r="I168" s="40">
        <f>+H168/H170*100</f>
        <v>51.776649746192895</v>
      </c>
      <c r="J168" s="32">
        <v>45</v>
      </c>
      <c r="K168" s="40">
        <f>+J168/J170*100</f>
        <v>53.571428571428569</v>
      </c>
      <c r="L168" s="32">
        <v>57</v>
      </c>
      <c r="M168" s="257">
        <f>+L168/L170*100</f>
        <v>50.442477876106196</v>
      </c>
    </row>
    <row r="169" spans="1:13">
      <c r="A169" s="258" t="s">
        <v>202</v>
      </c>
      <c r="B169" s="18">
        <f>+D169+F169</f>
        <v>58</v>
      </c>
      <c r="C169" s="29">
        <f>+B169/B170*100</f>
        <v>26.484018264840181</v>
      </c>
      <c r="D169" s="19">
        <v>56</v>
      </c>
      <c r="E169" s="29">
        <f>+D169/D170*100</f>
        <v>28.426395939086298</v>
      </c>
      <c r="F169" s="19">
        <v>2</v>
      </c>
      <c r="G169" s="29">
        <f>+F169/F170*100</f>
        <v>9.0909090909090917</v>
      </c>
      <c r="H169" s="19">
        <f>+J169+L169</f>
        <v>56</v>
      </c>
      <c r="I169" s="29">
        <f>+H169/H170*100</f>
        <v>28.426395939086298</v>
      </c>
      <c r="J169" s="19">
        <v>14</v>
      </c>
      <c r="K169" s="29">
        <f>+J169/J170*100</f>
        <v>16.666666666666664</v>
      </c>
      <c r="L169" s="19">
        <v>42</v>
      </c>
      <c r="M169" s="259">
        <f>+L169/L170*100</f>
        <v>37.168141592920357</v>
      </c>
    </row>
    <row r="170" spans="1:13">
      <c r="A170" s="260" t="s">
        <v>196</v>
      </c>
      <c r="B170" s="35">
        <f>+SUM(B165:B169)</f>
        <v>219</v>
      </c>
      <c r="C170" s="35">
        <f>+SUM(C165:C169)</f>
        <v>100</v>
      </c>
      <c r="D170" s="35">
        <f>+SUM(D165:D169)</f>
        <v>197</v>
      </c>
      <c r="E170" s="35">
        <f>+SUM(E165:E169)</f>
        <v>100</v>
      </c>
      <c r="F170" s="35">
        <f>+SUM(F165:F169)</f>
        <v>22</v>
      </c>
      <c r="G170" s="35">
        <f t="shared" ref="G170:M170" si="21">+SUM(G165:G169)</f>
        <v>100</v>
      </c>
      <c r="H170" s="35">
        <f t="shared" si="21"/>
        <v>197</v>
      </c>
      <c r="I170" s="35">
        <f t="shared" si="21"/>
        <v>100</v>
      </c>
      <c r="J170" s="35">
        <f t="shared" si="21"/>
        <v>84</v>
      </c>
      <c r="K170" s="35">
        <f t="shared" si="21"/>
        <v>100</v>
      </c>
      <c r="L170" s="35">
        <f t="shared" si="21"/>
        <v>113</v>
      </c>
      <c r="M170" s="261">
        <f t="shared" si="21"/>
        <v>100</v>
      </c>
    </row>
    <row r="171" spans="1:13">
      <c r="A171" s="262"/>
      <c r="B171" s="16"/>
      <c r="C171" s="16"/>
      <c r="D171" s="16"/>
      <c r="E171" s="16"/>
      <c r="F171" s="16"/>
      <c r="G171" s="16"/>
      <c r="H171" s="16"/>
      <c r="I171" s="16"/>
      <c r="J171" s="16"/>
      <c r="K171" s="16"/>
      <c r="L171" s="16"/>
      <c r="M171" s="263"/>
    </row>
    <row r="172" spans="1:13" ht="15.75" thickBot="1">
      <c r="A172" s="271" t="s">
        <v>233</v>
      </c>
      <c r="B172" s="37">
        <v>8</v>
      </c>
      <c r="C172" s="36"/>
      <c r="D172" s="36">
        <v>7</v>
      </c>
      <c r="E172" s="36"/>
      <c r="F172" s="36">
        <v>1</v>
      </c>
      <c r="G172" s="36"/>
      <c r="H172" s="36"/>
      <c r="I172" s="36"/>
      <c r="J172" s="36">
        <v>5</v>
      </c>
      <c r="K172" s="36"/>
      <c r="L172" s="36">
        <v>2</v>
      </c>
      <c r="M172" s="272"/>
    </row>
    <row r="173" spans="1:13">
      <c r="A173" s="721" t="s">
        <v>257</v>
      </c>
      <c r="B173" s="724" t="s">
        <v>266</v>
      </c>
      <c r="C173" s="725"/>
      <c r="D173" s="725"/>
      <c r="E173" s="725"/>
      <c r="F173" s="725"/>
      <c r="G173" s="725"/>
      <c r="H173" s="725"/>
      <c r="I173" s="725"/>
      <c r="J173" s="725"/>
      <c r="K173" s="725"/>
      <c r="L173" s="725"/>
      <c r="M173" s="726"/>
    </row>
    <row r="174" spans="1:13">
      <c r="A174" s="722"/>
      <c r="B174" s="727"/>
      <c r="C174" s="728"/>
      <c r="D174" s="728"/>
      <c r="E174" s="728"/>
      <c r="F174" s="728"/>
      <c r="G174" s="728"/>
      <c r="H174" s="728"/>
      <c r="I174" s="728"/>
      <c r="J174" s="728"/>
      <c r="K174" s="728"/>
      <c r="L174" s="728"/>
      <c r="M174" s="729"/>
    </row>
    <row r="175" spans="1:13">
      <c r="A175" s="722"/>
      <c r="B175" s="727"/>
      <c r="C175" s="728"/>
      <c r="D175" s="728"/>
      <c r="E175" s="728"/>
      <c r="F175" s="728"/>
      <c r="G175" s="728"/>
      <c r="H175" s="728"/>
      <c r="I175" s="728"/>
      <c r="J175" s="728"/>
      <c r="K175" s="728"/>
      <c r="L175" s="728"/>
      <c r="M175" s="729"/>
    </row>
    <row r="176" spans="1:13">
      <c r="A176" s="722"/>
      <c r="B176" s="727"/>
      <c r="C176" s="728"/>
      <c r="D176" s="728"/>
      <c r="E176" s="728"/>
      <c r="F176" s="728"/>
      <c r="G176" s="728"/>
      <c r="H176" s="728"/>
      <c r="I176" s="728"/>
      <c r="J176" s="728"/>
      <c r="K176" s="728"/>
      <c r="L176" s="728"/>
      <c r="M176" s="729"/>
    </row>
    <row r="177" spans="1:13" ht="15.75" thickBot="1">
      <c r="A177" s="723"/>
      <c r="B177" s="730"/>
      <c r="C177" s="731"/>
      <c r="D177" s="731"/>
      <c r="E177" s="731"/>
      <c r="F177" s="731"/>
      <c r="G177" s="731"/>
      <c r="H177" s="731"/>
      <c r="I177" s="731"/>
      <c r="J177" s="731"/>
      <c r="K177" s="731"/>
      <c r="L177" s="731"/>
      <c r="M177" s="732"/>
    </row>
    <row r="178" spans="1:13" ht="15.75" thickBot="1">
      <c r="A178" s="273"/>
      <c r="B178" s="274"/>
      <c r="C178" s="274"/>
      <c r="D178" s="274"/>
      <c r="E178" s="274"/>
      <c r="F178" s="274"/>
      <c r="G178" s="274"/>
      <c r="H178" s="274"/>
      <c r="I178" s="274"/>
      <c r="J178" s="274"/>
      <c r="K178" s="274"/>
      <c r="L178" s="274"/>
      <c r="M178" s="275"/>
    </row>
    <row r="179" spans="1:13" ht="15.75" thickBot="1">
      <c r="A179" s="276"/>
    </row>
    <row r="180" spans="1:13" ht="15.75" thickBot="1">
      <c r="A180" s="584" t="s">
        <v>267</v>
      </c>
      <c r="B180" s="734"/>
      <c r="C180" s="734"/>
      <c r="D180" s="734"/>
      <c r="E180" s="734"/>
      <c r="F180" s="734"/>
      <c r="G180" s="734"/>
      <c r="H180" s="734"/>
      <c r="I180" s="734"/>
      <c r="J180" s="734"/>
      <c r="K180" s="734"/>
      <c r="L180" s="734"/>
      <c r="M180" s="734"/>
    </row>
    <row r="181" spans="1:13">
      <c r="A181" s="710" t="s">
        <v>268</v>
      </c>
      <c r="B181" s="711"/>
      <c r="C181" s="711"/>
      <c r="D181" s="711"/>
      <c r="E181" s="711"/>
      <c r="F181" s="711"/>
      <c r="G181" s="711"/>
      <c r="H181" s="711"/>
      <c r="I181" s="711"/>
      <c r="J181" s="711"/>
      <c r="K181" s="711"/>
      <c r="L181" s="711"/>
      <c r="M181" s="712"/>
    </row>
    <row r="182" spans="1:13" ht="15.75" thickBot="1">
      <c r="A182" s="699"/>
      <c r="B182" s="700"/>
      <c r="C182" s="700"/>
      <c r="D182" s="700"/>
      <c r="E182" s="700"/>
      <c r="F182" s="700"/>
      <c r="G182" s="700"/>
      <c r="H182" s="700"/>
      <c r="I182" s="700"/>
      <c r="J182" s="700"/>
      <c r="K182" s="700"/>
      <c r="L182" s="700"/>
      <c r="M182" s="701"/>
    </row>
    <row r="183" spans="1:13" ht="15.75" thickBot="1">
      <c r="A183" s="746" t="s">
        <v>163</v>
      </c>
      <c r="B183" s="747" t="s">
        <v>269</v>
      </c>
      <c r="C183" s="748"/>
      <c r="D183" s="748"/>
      <c r="E183" s="748"/>
      <c r="F183" s="748"/>
      <c r="G183" s="749"/>
      <c r="H183" s="750" t="s">
        <v>270</v>
      </c>
      <c r="I183" s="751"/>
      <c r="J183" s="751"/>
      <c r="K183" s="751"/>
      <c r="L183" s="751"/>
      <c r="M183" s="752"/>
    </row>
    <row r="184" spans="1:13" ht="47.25">
      <c r="A184" s="714"/>
      <c r="B184" s="479" t="s">
        <v>196</v>
      </c>
      <c r="C184" s="479" t="s">
        <v>197</v>
      </c>
      <c r="D184" s="479" t="s">
        <v>271</v>
      </c>
      <c r="E184" s="479" t="s">
        <v>197</v>
      </c>
      <c r="F184" s="479" t="s">
        <v>272</v>
      </c>
      <c r="G184" s="479" t="s">
        <v>197</v>
      </c>
      <c r="H184" s="480" t="s">
        <v>196</v>
      </c>
      <c r="I184" s="480" t="s">
        <v>197</v>
      </c>
      <c r="J184" s="480" t="s">
        <v>265</v>
      </c>
      <c r="K184" s="480" t="s">
        <v>197</v>
      </c>
      <c r="L184" s="481" t="s">
        <v>73</v>
      </c>
      <c r="M184" s="482" t="s">
        <v>197</v>
      </c>
    </row>
    <row r="185" spans="1:13">
      <c r="A185" s="258" t="s">
        <v>81</v>
      </c>
      <c r="B185" s="18">
        <v>3</v>
      </c>
      <c r="C185" s="28">
        <f>+B185/B190*100</f>
        <v>1.3761467889908259</v>
      </c>
      <c r="D185" s="18">
        <v>1</v>
      </c>
      <c r="E185" s="28">
        <f>+D185/D190*100</f>
        <v>0.50761421319796951</v>
      </c>
      <c r="F185" s="18">
        <v>2</v>
      </c>
      <c r="G185" s="28">
        <f>+F185/F190*100</f>
        <v>9.5238095238095237</v>
      </c>
      <c r="H185" s="19">
        <v>1</v>
      </c>
      <c r="I185" s="29">
        <f>+H185/H190*100</f>
        <v>0.50761421319796951</v>
      </c>
      <c r="J185" s="19">
        <v>1</v>
      </c>
      <c r="K185" s="29">
        <f>+J185/J190*100</f>
        <v>1.1904761904761905</v>
      </c>
      <c r="L185" s="19">
        <v>0</v>
      </c>
      <c r="M185" s="259">
        <f>+L185/L190*100</f>
        <v>0</v>
      </c>
    </row>
    <row r="186" spans="1:13">
      <c r="A186" s="256" t="s">
        <v>83</v>
      </c>
      <c r="B186" s="31">
        <v>8</v>
      </c>
      <c r="C186" s="39">
        <f>+B186/B190*100</f>
        <v>3.669724770642202</v>
      </c>
      <c r="D186" s="31">
        <v>3</v>
      </c>
      <c r="E186" s="39">
        <f>+D186/D190*100</f>
        <v>1.5228426395939088</v>
      </c>
      <c r="F186" s="31">
        <v>5</v>
      </c>
      <c r="G186" s="39">
        <f>+F186/F190*100</f>
        <v>23.809523809523807</v>
      </c>
      <c r="H186" s="32">
        <v>3</v>
      </c>
      <c r="I186" s="40">
        <f>+H186/H190*100</f>
        <v>1.5228426395939088</v>
      </c>
      <c r="J186" s="32">
        <v>3</v>
      </c>
      <c r="K186" s="40">
        <f>+J186/J190*100</f>
        <v>3.5714285714285712</v>
      </c>
      <c r="L186" s="32">
        <v>0</v>
      </c>
      <c r="M186" s="257">
        <f>+L186/L190*100</f>
        <v>0</v>
      </c>
    </row>
    <row r="187" spans="1:13">
      <c r="A187" s="258" t="s">
        <v>69</v>
      </c>
      <c r="B187" s="18">
        <v>36</v>
      </c>
      <c r="C187" s="29">
        <f>+B187/B190*100</f>
        <v>16.513761467889911</v>
      </c>
      <c r="D187" s="19">
        <v>29</v>
      </c>
      <c r="E187" s="29">
        <f>+D187/D190*100</f>
        <v>14.720812182741117</v>
      </c>
      <c r="F187" s="19">
        <v>7</v>
      </c>
      <c r="G187" s="29">
        <f>+F187/F190*100</f>
        <v>33.333333333333329</v>
      </c>
      <c r="H187" s="19">
        <f>21+8</f>
        <v>29</v>
      </c>
      <c r="I187" s="29">
        <f>+H187/H190*100</f>
        <v>14.720812182741117</v>
      </c>
      <c r="J187" s="19">
        <v>20</v>
      </c>
      <c r="K187" s="29">
        <f>+J187/J190*100</f>
        <v>23.809523809523807</v>
      </c>
      <c r="L187" s="19">
        <v>9</v>
      </c>
      <c r="M187" s="259">
        <f>+L187/L190*100</f>
        <v>7.9646017699115044</v>
      </c>
    </row>
    <row r="188" spans="1:13">
      <c r="A188" s="256" t="s">
        <v>201</v>
      </c>
      <c r="B188" s="31">
        <v>116</v>
      </c>
      <c r="C188" s="40">
        <f>+B188/B190*100</f>
        <v>53.211009174311933</v>
      </c>
      <c r="D188" s="32">
        <v>111</v>
      </c>
      <c r="E188" s="40">
        <f>+D188/D190*100</f>
        <v>56.345177664974621</v>
      </c>
      <c r="F188" s="32">
        <v>5</v>
      </c>
      <c r="G188" s="40">
        <f>+F188/F190*100</f>
        <v>23.809523809523807</v>
      </c>
      <c r="H188" s="32">
        <f>52+59</f>
        <v>111</v>
      </c>
      <c r="I188" s="40">
        <f>+H188/H190*100</f>
        <v>56.345177664974621</v>
      </c>
      <c r="J188" s="32">
        <v>49</v>
      </c>
      <c r="K188" s="40">
        <f>+J188/J190*100</f>
        <v>58.333333333333336</v>
      </c>
      <c r="L188" s="32">
        <v>62</v>
      </c>
      <c r="M188" s="257">
        <f>+L188/L190*100</f>
        <v>54.86725663716814</v>
      </c>
    </row>
    <row r="189" spans="1:13">
      <c r="A189" s="258" t="s">
        <v>202</v>
      </c>
      <c r="B189" s="18">
        <v>55</v>
      </c>
      <c r="C189" s="29">
        <f>+B189/B190*100</f>
        <v>25.229357798165136</v>
      </c>
      <c r="D189" s="19">
        <v>53</v>
      </c>
      <c r="E189" s="29">
        <f>+D189/D190*100</f>
        <v>26.903553299492383</v>
      </c>
      <c r="F189" s="19">
        <v>2</v>
      </c>
      <c r="G189" s="29">
        <f>+F189/F190*100</f>
        <v>9.5238095238095237</v>
      </c>
      <c r="H189" s="19">
        <f>12+41</f>
        <v>53</v>
      </c>
      <c r="I189" s="29">
        <f>+H189/H190*100</f>
        <v>26.903553299492383</v>
      </c>
      <c r="J189" s="19">
        <v>11</v>
      </c>
      <c r="K189" s="29">
        <f>+J189/J190*100</f>
        <v>13.095238095238097</v>
      </c>
      <c r="L189" s="19">
        <v>42</v>
      </c>
      <c r="M189" s="259">
        <f>+L189/L190*100</f>
        <v>37.168141592920357</v>
      </c>
    </row>
    <row r="190" spans="1:13" ht="15.75" thickBot="1">
      <c r="A190" s="260" t="s">
        <v>196</v>
      </c>
      <c r="B190" s="35">
        <f t="shared" ref="B190:M190" si="22">+SUM(B185:B189)</f>
        <v>218</v>
      </c>
      <c r="C190" s="35">
        <f t="shared" si="22"/>
        <v>100.00000000000001</v>
      </c>
      <c r="D190" s="35">
        <f t="shared" si="22"/>
        <v>197</v>
      </c>
      <c r="E190" s="35">
        <f t="shared" si="22"/>
        <v>100</v>
      </c>
      <c r="F190" s="35">
        <f t="shared" si="22"/>
        <v>21</v>
      </c>
      <c r="G190" s="35">
        <f t="shared" si="22"/>
        <v>99.999999999999986</v>
      </c>
      <c r="H190" s="35">
        <f t="shared" si="22"/>
        <v>197</v>
      </c>
      <c r="I190" s="35">
        <f t="shared" si="22"/>
        <v>100</v>
      </c>
      <c r="J190" s="35">
        <f t="shared" si="22"/>
        <v>84</v>
      </c>
      <c r="K190" s="35">
        <f t="shared" si="22"/>
        <v>100</v>
      </c>
      <c r="L190" s="35">
        <f t="shared" si="22"/>
        <v>113</v>
      </c>
      <c r="M190" s="261">
        <f t="shared" si="22"/>
        <v>100</v>
      </c>
    </row>
    <row r="191" spans="1:13">
      <c r="A191" s="721" t="s">
        <v>257</v>
      </c>
      <c r="B191" s="737" t="s">
        <v>273</v>
      </c>
      <c r="C191" s="738"/>
      <c r="D191" s="738"/>
      <c r="E191" s="738"/>
      <c r="F191" s="738"/>
      <c r="G191" s="738"/>
      <c r="H191" s="738"/>
      <c r="I191" s="738"/>
      <c r="J191" s="738"/>
      <c r="K191" s="738"/>
      <c r="L191" s="738"/>
      <c r="M191" s="739"/>
    </row>
    <row r="192" spans="1:13">
      <c r="A192" s="722"/>
      <c r="B192" s="740"/>
      <c r="C192" s="741"/>
      <c r="D192" s="741"/>
      <c r="E192" s="741"/>
      <c r="F192" s="741"/>
      <c r="G192" s="741"/>
      <c r="H192" s="741"/>
      <c r="I192" s="741"/>
      <c r="J192" s="741"/>
      <c r="K192" s="741"/>
      <c r="L192" s="741"/>
      <c r="M192" s="742"/>
    </row>
    <row r="193" spans="1:13">
      <c r="A193" s="722"/>
      <c r="B193" s="740"/>
      <c r="C193" s="741"/>
      <c r="D193" s="741"/>
      <c r="E193" s="741"/>
      <c r="F193" s="741"/>
      <c r="G193" s="741"/>
      <c r="H193" s="741"/>
      <c r="I193" s="741"/>
      <c r="J193" s="741"/>
      <c r="K193" s="741"/>
      <c r="L193" s="741"/>
      <c r="M193" s="742"/>
    </row>
    <row r="194" spans="1:13">
      <c r="A194" s="722"/>
      <c r="B194" s="740"/>
      <c r="C194" s="741"/>
      <c r="D194" s="741"/>
      <c r="E194" s="741"/>
      <c r="F194" s="741"/>
      <c r="G194" s="741"/>
      <c r="H194" s="741"/>
      <c r="I194" s="741"/>
      <c r="J194" s="741"/>
      <c r="K194" s="741"/>
      <c r="L194" s="741"/>
      <c r="M194" s="742"/>
    </row>
    <row r="195" spans="1:13" ht="15.75" thickBot="1">
      <c r="A195" s="723"/>
      <c r="B195" s="743"/>
      <c r="C195" s="744"/>
      <c r="D195" s="744"/>
      <c r="E195" s="744"/>
      <c r="F195" s="744"/>
      <c r="G195" s="744"/>
      <c r="H195" s="744"/>
      <c r="I195" s="744"/>
      <c r="J195" s="744"/>
      <c r="K195" s="744"/>
      <c r="L195" s="744"/>
      <c r="M195" s="745"/>
    </row>
    <row r="196" spans="1:13" ht="15.75" thickBot="1">
      <c r="A196" s="273"/>
      <c r="B196" s="274"/>
      <c r="C196" s="274"/>
      <c r="D196" s="274"/>
      <c r="E196" s="274"/>
      <c r="F196" s="274"/>
      <c r="G196" s="274"/>
      <c r="H196" s="274"/>
      <c r="I196" s="274"/>
      <c r="J196" s="274"/>
      <c r="K196" s="274"/>
      <c r="L196" s="274"/>
      <c r="M196" s="275"/>
    </row>
    <row r="197" spans="1:13" ht="15.75" thickBot="1">
      <c r="A197" s="276"/>
    </row>
    <row r="198" spans="1:13" ht="15.75" thickBot="1">
      <c r="A198" s="584" t="s">
        <v>274</v>
      </c>
      <c r="B198" s="734"/>
      <c r="C198" s="734"/>
      <c r="D198" s="734"/>
      <c r="E198" s="734"/>
      <c r="F198" s="734"/>
      <c r="G198" s="734"/>
      <c r="H198" s="734"/>
      <c r="I198" s="734"/>
      <c r="J198" s="734"/>
      <c r="K198" s="734"/>
      <c r="L198" s="734"/>
      <c r="M198" s="734"/>
    </row>
    <row r="199" spans="1:13">
      <c r="A199" s="710" t="s">
        <v>275</v>
      </c>
      <c r="B199" s="711"/>
      <c r="C199" s="711"/>
      <c r="D199" s="711"/>
      <c r="E199" s="711"/>
      <c r="F199" s="711"/>
      <c r="G199" s="711"/>
      <c r="H199" s="711"/>
      <c r="I199" s="711"/>
      <c r="J199" s="711"/>
      <c r="K199" s="711"/>
      <c r="L199" s="711"/>
      <c r="M199" s="712"/>
    </row>
    <row r="200" spans="1:13" ht="15.75" thickBot="1">
      <c r="A200" s="699"/>
      <c r="B200" s="700"/>
      <c r="C200" s="700"/>
      <c r="D200" s="700"/>
      <c r="E200" s="700"/>
      <c r="F200" s="700"/>
      <c r="G200" s="700"/>
      <c r="H200" s="700"/>
      <c r="I200" s="700"/>
      <c r="J200" s="700"/>
      <c r="K200" s="700"/>
      <c r="L200" s="700"/>
      <c r="M200" s="701"/>
    </row>
    <row r="201" spans="1:13" ht="15.75" thickBot="1">
      <c r="A201" s="746" t="s">
        <v>163</v>
      </c>
      <c r="B201" s="747" t="s">
        <v>276</v>
      </c>
      <c r="C201" s="748"/>
      <c r="D201" s="748"/>
      <c r="E201" s="748"/>
      <c r="F201" s="748"/>
      <c r="G201" s="749"/>
      <c r="H201" s="750" t="s">
        <v>277</v>
      </c>
      <c r="I201" s="751"/>
      <c r="J201" s="751"/>
      <c r="K201" s="751"/>
      <c r="L201" s="751"/>
      <c r="M201" s="752"/>
    </row>
    <row r="202" spans="1:13" ht="47.25">
      <c r="A202" s="714"/>
      <c r="B202" s="479" t="s">
        <v>196</v>
      </c>
      <c r="C202" s="479" t="s">
        <v>197</v>
      </c>
      <c r="D202" s="479" t="s">
        <v>278</v>
      </c>
      <c r="E202" s="479" t="s">
        <v>197</v>
      </c>
      <c r="F202" s="479" t="s">
        <v>279</v>
      </c>
      <c r="G202" s="479" t="s">
        <v>197</v>
      </c>
      <c r="H202" s="480" t="s">
        <v>196</v>
      </c>
      <c r="I202" s="480" t="s">
        <v>197</v>
      </c>
      <c r="J202" s="480" t="s">
        <v>265</v>
      </c>
      <c r="K202" s="480" t="s">
        <v>197</v>
      </c>
      <c r="L202" s="481" t="s">
        <v>73</v>
      </c>
      <c r="M202" s="482" t="s">
        <v>197</v>
      </c>
    </row>
    <row r="203" spans="1:13">
      <c r="A203" s="258" t="s">
        <v>81</v>
      </c>
      <c r="B203" s="18">
        <v>3</v>
      </c>
      <c r="C203" s="28">
        <f>+B203/B208*100</f>
        <v>1.2605042016806722</v>
      </c>
      <c r="D203" s="18">
        <v>1</v>
      </c>
      <c r="E203" s="28">
        <f>+D203/D208*100</f>
        <v>0.50505050505050508</v>
      </c>
      <c r="F203" s="18">
        <v>2</v>
      </c>
      <c r="G203" s="28">
        <f>+F203/F208*100</f>
        <v>5</v>
      </c>
      <c r="H203" s="31">
        <f>+J203+L203</f>
        <v>1</v>
      </c>
      <c r="I203" s="39">
        <f>+H203/H208*100</f>
        <v>0.50505050505050508</v>
      </c>
      <c r="J203" s="31">
        <v>1</v>
      </c>
      <c r="K203" s="39">
        <f>+J203/J208*100</f>
        <v>1.1235955056179776</v>
      </c>
      <c r="L203" s="31">
        <v>0</v>
      </c>
      <c r="M203" s="277">
        <f>+L203/L208*100</f>
        <v>0</v>
      </c>
    </row>
    <row r="204" spans="1:13">
      <c r="A204" s="256" t="s">
        <v>83</v>
      </c>
      <c r="B204" s="31">
        <v>6</v>
      </c>
      <c r="C204" s="39">
        <f>+B204/B208*100</f>
        <v>2.5210084033613445</v>
      </c>
      <c r="D204" s="31">
        <v>1</v>
      </c>
      <c r="E204" s="39">
        <f>+D204/D208*100</f>
        <v>0.50505050505050508</v>
      </c>
      <c r="F204" s="31">
        <v>5</v>
      </c>
      <c r="G204" s="39">
        <f>+F204/F208*100</f>
        <v>12.5</v>
      </c>
      <c r="H204" s="18">
        <f>+J204+L204</f>
        <v>1</v>
      </c>
      <c r="I204" s="28">
        <f>+H204/H208*100</f>
        <v>0.50505050505050508</v>
      </c>
      <c r="J204" s="18">
        <v>1</v>
      </c>
      <c r="K204" s="28">
        <f>+J204/J208*100</f>
        <v>1.1235955056179776</v>
      </c>
      <c r="L204" s="18">
        <v>0</v>
      </c>
      <c r="M204" s="278">
        <f>+L204/L208*100</f>
        <v>0</v>
      </c>
    </row>
    <row r="205" spans="1:13">
      <c r="A205" s="258" t="s">
        <v>69</v>
      </c>
      <c r="B205" s="18">
        <v>39</v>
      </c>
      <c r="C205" s="28">
        <f>+B205/B208*100</f>
        <v>16.386554621848738</v>
      </c>
      <c r="D205" s="18">
        <v>31</v>
      </c>
      <c r="E205" s="28">
        <f>+D205/D208*100</f>
        <v>15.656565656565657</v>
      </c>
      <c r="F205" s="18">
        <v>8</v>
      </c>
      <c r="G205" s="28">
        <f>+F205/F208*100</f>
        <v>20</v>
      </c>
      <c r="H205" s="31">
        <f>+J205+L205</f>
        <v>31</v>
      </c>
      <c r="I205" s="39">
        <f>+H205/H208*100</f>
        <v>15.656565656565657</v>
      </c>
      <c r="J205" s="31">
        <v>21</v>
      </c>
      <c r="K205" s="39">
        <f>+J205/J208*100</f>
        <v>23.595505617977526</v>
      </c>
      <c r="L205" s="31">
        <v>10</v>
      </c>
      <c r="M205" s="277">
        <f>+L205/L208*100</f>
        <v>9.1743119266055047</v>
      </c>
    </row>
    <row r="206" spans="1:13">
      <c r="A206" s="256" t="s">
        <v>201</v>
      </c>
      <c r="B206" s="31">
        <v>109</v>
      </c>
      <c r="C206" s="39">
        <f>+B206/B208*100</f>
        <v>45.798319327731093</v>
      </c>
      <c r="D206" s="31">
        <v>100</v>
      </c>
      <c r="E206" s="39">
        <f>+D206/D208*100</f>
        <v>50.505050505050505</v>
      </c>
      <c r="F206" s="31">
        <v>9</v>
      </c>
      <c r="G206" s="39">
        <f>+F206/F208*100</f>
        <v>22.5</v>
      </c>
      <c r="H206" s="18">
        <f>+J206+L206</f>
        <v>100</v>
      </c>
      <c r="I206" s="28">
        <f>+H206/H208*100</f>
        <v>50.505050505050505</v>
      </c>
      <c r="J206" s="18">
        <v>50</v>
      </c>
      <c r="K206" s="28">
        <f>+J206/J208*100</f>
        <v>56.17977528089888</v>
      </c>
      <c r="L206" s="18">
        <v>50</v>
      </c>
      <c r="M206" s="278">
        <f>+L206/L208*100</f>
        <v>45.871559633027523</v>
      </c>
    </row>
    <row r="207" spans="1:13">
      <c r="A207" s="258" t="s">
        <v>202</v>
      </c>
      <c r="B207" s="18">
        <v>81</v>
      </c>
      <c r="C207" s="28">
        <f>+B207/B208*100</f>
        <v>34.033613445378151</v>
      </c>
      <c r="D207" s="18">
        <v>65</v>
      </c>
      <c r="E207" s="28">
        <f>+D207/D208*100</f>
        <v>32.828282828282831</v>
      </c>
      <c r="F207" s="18">
        <f>+B207-D207</f>
        <v>16</v>
      </c>
      <c r="G207" s="28">
        <f>+F207/F208*100</f>
        <v>40</v>
      </c>
      <c r="H207" s="31">
        <f>+J207+L207</f>
        <v>65</v>
      </c>
      <c r="I207" s="39">
        <f>+H207/H208*100</f>
        <v>32.828282828282831</v>
      </c>
      <c r="J207" s="31">
        <v>16</v>
      </c>
      <c r="K207" s="39">
        <f>+J207/J208*100</f>
        <v>17.977528089887642</v>
      </c>
      <c r="L207" s="31">
        <v>49</v>
      </c>
      <c r="M207" s="277">
        <f>+L207/L208*100</f>
        <v>44.954128440366972</v>
      </c>
    </row>
    <row r="208" spans="1:13" ht="15.75" thickBot="1">
      <c r="A208" s="260" t="s">
        <v>196</v>
      </c>
      <c r="B208" s="35">
        <f t="shared" ref="B208:M208" si="23">+SUM(B203:B207)</f>
        <v>238</v>
      </c>
      <c r="C208" s="35">
        <f t="shared" si="23"/>
        <v>100</v>
      </c>
      <c r="D208" s="35">
        <f t="shared" si="23"/>
        <v>198</v>
      </c>
      <c r="E208" s="35">
        <f t="shared" si="23"/>
        <v>100</v>
      </c>
      <c r="F208" s="35">
        <f t="shared" si="23"/>
        <v>40</v>
      </c>
      <c r="G208" s="35">
        <f t="shared" si="23"/>
        <v>100</v>
      </c>
      <c r="H208" s="35">
        <f t="shared" si="23"/>
        <v>198</v>
      </c>
      <c r="I208" s="35">
        <f t="shared" si="23"/>
        <v>100</v>
      </c>
      <c r="J208" s="35">
        <f t="shared" si="23"/>
        <v>89</v>
      </c>
      <c r="K208" s="35">
        <f t="shared" si="23"/>
        <v>100</v>
      </c>
      <c r="L208" s="35">
        <f t="shared" si="23"/>
        <v>109</v>
      </c>
      <c r="M208" s="261">
        <f t="shared" si="23"/>
        <v>100</v>
      </c>
    </row>
    <row r="209" spans="1:13">
      <c r="A209" s="721" t="s">
        <v>257</v>
      </c>
      <c r="B209" s="724" t="s">
        <v>280</v>
      </c>
      <c r="C209" s="725"/>
      <c r="D209" s="725"/>
      <c r="E209" s="725"/>
      <c r="F209" s="725"/>
      <c r="G209" s="725"/>
      <c r="H209" s="725"/>
      <c r="I209" s="725"/>
      <c r="J209" s="725"/>
      <c r="K209" s="725"/>
      <c r="L209" s="725"/>
      <c r="M209" s="726"/>
    </row>
    <row r="210" spans="1:13">
      <c r="A210" s="722"/>
      <c r="B210" s="727"/>
      <c r="C210" s="728"/>
      <c r="D210" s="728"/>
      <c r="E210" s="728"/>
      <c r="F210" s="728"/>
      <c r="G210" s="728"/>
      <c r="H210" s="728"/>
      <c r="I210" s="728"/>
      <c r="J210" s="728"/>
      <c r="K210" s="728"/>
      <c r="L210" s="728"/>
      <c r="M210" s="729"/>
    </row>
    <row r="211" spans="1:13">
      <c r="A211" s="722"/>
      <c r="B211" s="727"/>
      <c r="C211" s="728"/>
      <c r="D211" s="728"/>
      <c r="E211" s="728"/>
      <c r="F211" s="728"/>
      <c r="G211" s="728"/>
      <c r="H211" s="728"/>
      <c r="I211" s="728"/>
      <c r="J211" s="728"/>
      <c r="K211" s="728"/>
      <c r="L211" s="728"/>
      <c r="M211" s="729"/>
    </row>
    <row r="212" spans="1:13">
      <c r="A212" s="722"/>
      <c r="B212" s="727"/>
      <c r="C212" s="728"/>
      <c r="D212" s="728"/>
      <c r="E212" s="728"/>
      <c r="F212" s="728"/>
      <c r="G212" s="728"/>
      <c r="H212" s="728"/>
      <c r="I212" s="728"/>
      <c r="J212" s="728"/>
      <c r="K212" s="728"/>
      <c r="L212" s="728"/>
      <c r="M212" s="729"/>
    </row>
    <row r="213" spans="1:13" ht="15.75" thickBot="1">
      <c r="A213" s="723"/>
      <c r="B213" s="730"/>
      <c r="C213" s="731"/>
      <c r="D213" s="731"/>
      <c r="E213" s="731"/>
      <c r="F213" s="731"/>
      <c r="G213" s="731"/>
      <c r="H213" s="731"/>
      <c r="I213" s="731"/>
      <c r="J213" s="731"/>
      <c r="K213" s="731"/>
      <c r="L213" s="731"/>
      <c r="M213" s="732"/>
    </row>
    <row r="214" spans="1:13" ht="15.75" thickBot="1">
      <c r="A214" s="273"/>
      <c r="B214" s="274"/>
      <c r="C214" s="274"/>
      <c r="D214" s="274"/>
      <c r="E214" s="274"/>
      <c r="F214" s="274"/>
      <c r="G214" s="274"/>
      <c r="H214" s="274"/>
      <c r="I214" s="274"/>
      <c r="J214" s="274"/>
      <c r="K214" s="274"/>
      <c r="L214" s="274"/>
      <c r="M214" s="275"/>
    </row>
  </sheetData>
  <mergeCells count="165">
    <mergeCell ref="A209:A213"/>
    <mergeCell ref="B209:M213"/>
    <mergeCell ref="A55:A56"/>
    <mergeCell ref="B55:G55"/>
    <mergeCell ref="H55:M55"/>
    <mergeCell ref="A65:A71"/>
    <mergeCell ref="B65:M71"/>
    <mergeCell ref="A191:A195"/>
    <mergeCell ref="B191:M195"/>
    <mergeCell ref="B198:M198"/>
    <mergeCell ref="A199:M200"/>
    <mergeCell ref="A201:A202"/>
    <mergeCell ref="B201:G201"/>
    <mergeCell ref="H201:M201"/>
    <mergeCell ref="A173:A177"/>
    <mergeCell ref="B173:M177"/>
    <mergeCell ref="B180:M180"/>
    <mergeCell ref="A181:M182"/>
    <mergeCell ref="A183:A184"/>
    <mergeCell ref="B183:G183"/>
    <mergeCell ref="H183:M183"/>
    <mergeCell ref="A152:A156"/>
    <mergeCell ref="B152:M156"/>
    <mergeCell ref="B158:M158"/>
    <mergeCell ref="A161:M162"/>
    <mergeCell ref="A163:A164"/>
    <mergeCell ref="B163:G163"/>
    <mergeCell ref="H163:M163"/>
    <mergeCell ref="A132:A136"/>
    <mergeCell ref="B132:M136"/>
    <mergeCell ref="B139:M139"/>
    <mergeCell ref="A140:M141"/>
    <mergeCell ref="A142:A143"/>
    <mergeCell ref="B142:G142"/>
    <mergeCell ref="H142:M142"/>
    <mergeCell ref="A111:A117"/>
    <mergeCell ref="B111:M117"/>
    <mergeCell ref="B119:M119"/>
    <mergeCell ref="A120:M121"/>
    <mergeCell ref="A122:A123"/>
    <mergeCell ref="B122:G122"/>
    <mergeCell ref="H122:M122"/>
    <mergeCell ref="AD90:AJ96"/>
    <mergeCell ref="AP90:AP96"/>
    <mergeCell ref="AQ90:AW96"/>
    <mergeCell ref="BC90:BC96"/>
    <mergeCell ref="BD90:BJ96"/>
    <mergeCell ref="A100:A101"/>
    <mergeCell ref="B100:G100"/>
    <mergeCell ref="H100:M100"/>
    <mergeCell ref="BF79:BF80"/>
    <mergeCell ref="BG79:BG80"/>
    <mergeCell ref="BH79:BH80"/>
    <mergeCell ref="BI79:BI80"/>
    <mergeCell ref="BJ79:BJ80"/>
    <mergeCell ref="A90:A96"/>
    <mergeCell ref="B90:M96"/>
    <mergeCell ref="P90:P96"/>
    <mergeCell ref="Q90:W96"/>
    <mergeCell ref="AC90:AC96"/>
    <mergeCell ref="AU79:AU80"/>
    <mergeCell ref="AV79:AV80"/>
    <mergeCell ref="AW79:AW80"/>
    <mergeCell ref="BC79:BC80"/>
    <mergeCell ref="BD79:BD80"/>
    <mergeCell ref="BE79:BE80"/>
    <mergeCell ref="AJ79:AJ80"/>
    <mergeCell ref="AP79:AP80"/>
    <mergeCell ref="AQ79:AQ80"/>
    <mergeCell ref="AR79:AR80"/>
    <mergeCell ref="AS79:AS80"/>
    <mergeCell ref="AT79:AT80"/>
    <mergeCell ref="AD79:AD80"/>
    <mergeCell ref="AE79:AE80"/>
    <mergeCell ref="AF79:AF80"/>
    <mergeCell ref="AG79:AG80"/>
    <mergeCell ref="AH79:AH80"/>
    <mergeCell ref="AI79:AI80"/>
    <mergeCell ref="S79:S80"/>
    <mergeCell ref="T79:T80"/>
    <mergeCell ref="U79:U80"/>
    <mergeCell ref="V79:V80"/>
    <mergeCell ref="W79:W80"/>
    <mergeCell ref="AC79:AC80"/>
    <mergeCell ref="A79:A80"/>
    <mergeCell ref="B79:G79"/>
    <mergeCell ref="H79:M79"/>
    <mergeCell ref="P79:P80"/>
    <mergeCell ref="Q79:Q80"/>
    <mergeCell ref="R79:R80"/>
    <mergeCell ref="P75:X76"/>
    <mergeCell ref="AC75:AK76"/>
    <mergeCell ref="AP75:AX76"/>
    <mergeCell ref="BC75:BK76"/>
    <mergeCell ref="BI10:BI11"/>
    <mergeCell ref="BJ10:BJ11"/>
    <mergeCell ref="BK10:BK11"/>
    <mergeCell ref="A20:A26"/>
    <mergeCell ref="B20:M26"/>
    <mergeCell ref="P20:P26"/>
    <mergeCell ref="AC20:AC26"/>
    <mergeCell ref="AP20:AP26"/>
    <mergeCell ref="BC10:BC11"/>
    <mergeCell ref="BD10:BD11"/>
    <mergeCell ref="BE10:BE11"/>
    <mergeCell ref="BF10:BF11"/>
    <mergeCell ref="BG10:BG11"/>
    <mergeCell ref="BH10:BH11"/>
    <mergeCell ref="AS10:AS11"/>
    <mergeCell ref="AT10:AT11"/>
    <mergeCell ref="AU10:AU11"/>
    <mergeCell ref="AV10:AV11"/>
    <mergeCell ref="AW10:AW11"/>
    <mergeCell ref="AX10:AX11"/>
    <mergeCell ref="M1:N5"/>
    <mergeCell ref="U1:V5"/>
    <mergeCell ref="AH1:AI5"/>
    <mergeCell ref="AU1:AV5"/>
    <mergeCell ref="BH1:BI5"/>
    <mergeCell ref="T10:T11"/>
    <mergeCell ref="U10:U11"/>
    <mergeCell ref="V10:V11"/>
    <mergeCell ref="W10:W11"/>
    <mergeCell ref="X10:X11"/>
    <mergeCell ref="P6:X7"/>
    <mergeCell ref="H10:M10"/>
    <mergeCell ref="P10:P11"/>
    <mergeCell ref="Q10:Q11"/>
    <mergeCell ref="R10:R11"/>
    <mergeCell ref="BC6:BM7"/>
    <mergeCell ref="BL10:BL11"/>
    <mergeCell ref="AP6:AZ7"/>
    <mergeCell ref="AD10:AD11"/>
    <mergeCell ref="AE10:AE11"/>
    <mergeCell ref="AF10:AF11"/>
    <mergeCell ref="AG10:AG11"/>
    <mergeCell ref="AH10:AH11"/>
    <mergeCell ref="S10:S11"/>
    <mergeCell ref="BM10:BM11"/>
    <mergeCell ref="BD20:BM26"/>
    <mergeCell ref="Z10:Z11"/>
    <mergeCell ref="Q20:Z26"/>
    <mergeCell ref="AM10:AM11"/>
    <mergeCell ref="AD20:AM26"/>
    <mergeCell ref="AZ10:AZ11"/>
    <mergeCell ref="AQ20:AZ26"/>
    <mergeCell ref="BC20:BC26"/>
    <mergeCell ref="AI10:AI11"/>
    <mergeCell ref="AJ10:AJ11"/>
    <mergeCell ref="AK10:AK11"/>
    <mergeCell ref="AP10:AP11"/>
    <mergeCell ref="AQ10:AQ11"/>
    <mergeCell ref="AR10:AR11"/>
    <mergeCell ref="AC10:AC11"/>
    <mergeCell ref="AC6:AM7"/>
    <mergeCell ref="A31:A32"/>
    <mergeCell ref="B31:G31"/>
    <mergeCell ref="H31:M31"/>
    <mergeCell ref="A41:A47"/>
    <mergeCell ref="B41:M47"/>
    <mergeCell ref="Y10:Y11"/>
    <mergeCell ref="AL10:AL11"/>
    <mergeCell ref="AY10:AY11"/>
    <mergeCell ref="A10:A11"/>
    <mergeCell ref="B10:G10"/>
  </mergeCells>
  <pageMargins left="0.7" right="0.7" top="0.75" bottom="0.75" header="0.3" footer="0.3"/>
  <pageSetup orientation="portrait" r:id="rId1"/>
  <ignoredErrors>
    <ignoredError sqref="AD17:AM17"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78BB9-777D-4F09-9822-686BC7EF3D8E}">
  <sheetPr filterMode="1">
    <tabColor theme="8" tint="0.59999389629810485"/>
  </sheetPr>
  <dimension ref="A1:BC294"/>
  <sheetViews>
    <sheetView zoomScale="59" zoomScaleNormal="59" workbookViewId="0">
      <selection sqref="A1:K1"/>
    </sheetView>
  </sheetViews>
  <sheetFormatPr baseColWidth="10" defaultColWidth="11.42578125" defaultRowHeight="15"/>
  <cols>
    <col min="1" max="1" width="20.28515625" style="5" bestFit="1" customWidth="1"/>
    <col min="2" max="2" width="30.7109375" style="5" bestFit="1" customWidth="1"/>
    <col min="3" max="3" width="82.140625" style="5" bestFit="1" customWidth="1"/>
    <col min="4" max="4" width="30.85546875" style="5" customWidth="1"/>
    <col min="5" max="5" width="22.42578125" style="5" bestFit="1" customWidth="1"/>
    <col min="6" max="6" width="24.140625" style="5" bestFit="1" customWidth="1"/>
    <col min="7" max="7" width="11.85546875" style="5" bestFit="1" customWidth="1"/>
    <col min="8" max="8" width="17" style="5" bestFit="1" customWidth="1"/>
    <col min="9" max="18" width="13" style="5" bestFit="1" customWidth="1"/>
    <col min="19" max="19" width="18.85546875" style="5" customWidth="1"/>
    <col min="20" max="20" width="11.42578125" style="5"/>
    <col min="21" max="21" width="29.5703125" style="5" customWidth="1"/>
    <col min="22" max="22" width="57.28515625" style="5" customWidth="1"/>
    <col min="23" max="23" width="11.42578125" style="5"/>
    <col min="24" max="24" width="17" style="5" customWidth="1"/>
    <col min="25" max="28" width="11.42578125" style="5"/>
    <col min="29" max="29" width="23.5703125" style="5" customWidth="1"/>
    <col min="30" max="30" width="62.5703125" style="5" customWidth="1"/>
    <col min="31" max="31" width="11.42578125" style="5"/>
    <col min="32" max="32" width="19" style="5" customWidth="1"/>
    <col min="33" max="34" width="11.42578125" style="5"/>
    <col min="35" max="35" width="36.85546875" style="5" customWidth="1"/>
    <col min="36" max="36" width="72.7109375" style="5" customWidth="1"/>
    <col min="37" max="37" width="11.42578125" style="5"/>
    <col min="38" max="38" width="13.140625" style="5" customWidth="1"/>
    <col min="39" max="45" width="0" style="5" hidden="1" customWidth="1"/>
    <col min="46" max="16384" width="11.42578125" style="5"/>
  </cols>
  <sheetData>
    <row r="1" spans="1:41" ht="26.25">
      <c r="A1" s="754"/>
      <c r="B1" s="754"/>
      <c r="C1" s="754"/>
      <c r="D1" s="754"/>
      <c r="E1" s="754"/>
      <c r="F1" s="754"/>
      <c r="G1" s="754"/>
      <c r="H1" s="754"/>
      <c r="I1" s="754"/>
      <c r="J1" s="754"/>
      <c r="K1" s="754"/>
    </row>
    <row r="2" spans="1:41" ht="23.25">
      <c r="A2" s="755" t="s">
        <v>281</v>
      </c>
      <c r="B2" s="755"/>
      <c r="C2" s="755"/>
      <c r="D2" s="755"/>
      <c r="E2" s="755"/>
      <c r="F2" s="755"/>
      <c r="G2" s="755"/>
      <c r="H2" s="755"/>
      <c r="I2" s="755"/>
      <c r="J2" s="755"/>
      <c r="K2" s="755"/>
    </row>
    <row r="3" spans="1:41" ht="20.25">
      <c r="A3" s="756" t="s">
        <v>282</v>
      </c>
      <c r="B3" s="756"/>
      <c r="C3" s="756"/>
      <c r="D3" s="756"/>
      <c r="E3" s="756"/>
      <c r="F3" s="756"/>
      <c r="G3" s="756"/>
      <c r="H3" s="756"/>
      <c r="I3" s="756"/>
      <c r="J3" s="756"/>
      <c r="K3" s="756"/>
    </row>
    <row r="4" spans="1:41" ht="15.75">
      <c r="A4" s="279"/>
    </row>
    <row r="5" spans="1:41">
      <c r="A5" s="280"/>
    </row>
    <row r="6" spans="1:41" ht="20.25">
      <c r="A6" s="757" t="s">
        <v>283</v>
      </c>
      <c r="B6" s="757"/>
      <c r="C6" s="757"/>
      <c r="D6" s="757"/>
      <c r="E6" s="757"/>
      <c r="F6" s="757"/>
      <c r="G6" s="757"/>
      <c r="H6" s="757"/>
      <c r="I6" s="757"/>
      <c r="J6" s="757"/>
      <c r="K6" s="757"/>
      <c r="L6" s="757"/>
      <c r="M6" s="757"/>
      <c r="N6" s="757"/>
      <c r="O6" s="757"/>
    </row>
    <row r="7" spans="1:41" ht="23.25">
      <c r="A7" s="57" t="s">
        <v>284</v>
      </c>
      <c r="B7" s="281"/>
      <c r="C7" s="281"/>
      <c r="D7" s="281"/>
      <c r="E7" s="281"/>
      <c r="F7" s="281"/>
      <c r="G7" s="281"/>
      <c r="H7" s="281"/>
      <c r="I7" s="281"/>
      <c r="J7" s="281"/>
      <c r="K7" s="281"/>
      <c r="L7" s="281"/>
    </row>
    <row r="8" spans="1:41" ht="23.25">
      <c r="A8" s="586" t="s">
        <v>285</v>
      </c>
      <c r="B8" s="281"/>
      <c r="C8" s="281"/>
      <c r="D8" s="281"/>
      <c r="E8" s="281"/>
      <c r="F8" s="281"/>
      <c r="G8" s="281"/>
      <c r="H8" s="281"/>
      <c r="I8" s="281"/>
      <c r="J8" s="281"/>
      <c r="K8" s="281"/>
      <c r="L8" s="281"/>
    </row>
    <row r="9" spans="1:41" ht="15" customHeight="1">
      <c r="A9" s="758" t="s">
        <v>286</v>
      </c>
      <c r="B9" s="759"/>
      <c r="C9" s="759"/>
      <c r="D9" s="759"/>
      <c r="E9" s="759"/>
      <c r="F9" s="759"/>
      <c r="G9" s="759"/>
      <c r="H9" s="759"/>
      <c r="I9" s="759"/>
      <c r="J9" s="759"/>
      <c r="K9" s="759"/>
      <c r="L9" s="759"/>
      <c r="M9" s="759"/>
      <c r="N9" s="759"/>
      <c r="O9" s="759"/>
      <c r="P9" s="759"/>
      <c r="Q9" s="759"/>
      <c r="R9" s="760"/>
    </row>
    <row r="10" spans="1:41" ht="15" customHeight="1">
      <c r="A10" s="761"/>
      <c r="B10" s="762"/>
      <c r="C10" s="762"/>
      <c r="D10" s="762"/>
      <c r="E10" s="762"/>
      <c r="F10" s="762"/>
      <c r="G10" s="762"/>
      <c r="H10" s="762"/>
      <c r="I10" s="762"/>
      <c r="J10" s="762"/>
      <c r="K10" s="762"/>
      <c r="L10" s="762"/>
      <c r="M10" s="762"/>
      <c r="N10" s="762"/>
      <c r="O10" s="762"/>
      <c r="P10" s="762"/>
      <c r="Q10" s="762"/>
      <c r="R10" s="763"/>
    </row>
    <row r="11" spans="1:41" ht="42.75" customHeight="1">
      <c r="A11" s="761"/>
      <c r="B11" s="762"/>
      <c r="C11" s="762"/>
      <c r="D11" s="762"/>
      <c r="E11" s="762"/>
      <c r="F11" s="762"/>
      <c r="G11" s="762"/>
      <c r="H11" s="762"/>
      <c r="I11" s="762"/>
      <c r="J11" s="762"/>
      <c r="K11" s="762"/>
      <c r="L11" s="762"/>
      <c r="M11" s="762"/>
      <c r="N11" s="762"/>
      <c r="O11" s="762"/>
      <c r="P11" s="762"/>
      <c r="Q11" s="762"/>
      <c r="R11" s="763"/>
    </row>
    <row r="12" spans="1:41" ht="48" customHeight="1">
      <c r="A12" s="761"/>
      <c r="B12" s="762"/>
      <c r="C12" s="762"/>
      <c r="D12" s="762"/>
      <c r="E12" s="762"/>
      <c r="F12" s="762"/>
      <c r="G12" s="762"/>
      <c r="H12" s="762"/>
      <c r="I12" s="762"/>
      <c r="J12" s="762"/>
      <c r="K12" s="762"/>
      <c r="L12" s="762"/>
      <c r="M12" s="762"/>
      <c r="N12" s="762"/>
      <c r="O12" s="762"/>
      <c r="P12" s="762"/>
      <c r="Q12" s="762"/>
      <c r="R12" s="763"/>
    </row>
    <row r="13" spans="1:41" ht="39" customHeight="1">
      <c r="A13" s="761"/>
      <c r="B13" s="762"/>
      <c r="C13" s="762"/>
      <c r="D13" s="762"/>
      <c r="E13" s="762"/>
      <c r="F13" s="762"/>
      <c r="G13" s="762"/>
      <c r="H13" s="762"/>
      <c r="I13" s="762"/>
      <c r="J13" s="762"/>
      <c r="K13" s="762"/>
      <c r="L13" s="762"/>
      <c r="M13" s="762"/>
      <c r="N13" s="762"/>
      <c r="O13" s="762"/>
      <c r="P13" s="762"/>
      <c r="Q13" s="762"/>
      <c r="R13" s="763"/>
      <c r="V13" s="534"/>
      <c r="W13" s="534"/>
      <c r="X13" s="534"/>
      <c r="Y13" s="534"/>
      <c r="Z13" s="534"/>
      <c r="AA13" s="534"/>
      <c r="AB13" s="534"/>
      <c r="AC13" s="534"/>
      <c r="AD13" s="534"/>
      <c r="AE13" s="534"/>
      <c r="AF13" s="534"/>
      <c r="AG13" s="534"/>
    </row>
    <row r="14" spans="1:41" ht="99.75" customHeight="1">
      <c r="A14" s="764"/>
      <c r="B14" s="765"/>
      <c r="C14" s="765"/>
      <c r="D14" s="765"/>
      <c r="E14" s="765"/>
      <c r="F14" s="765"/>
      <c r="G14" s="765"/>
      <c r="H14" s="765"/>
      <c r="I14" s="765"/>
      <c r="J14" s="765"/>
      <c r="K14" s="765"/>
      <c r="L14" s="765"/>
      <c r="M14" s="765"/>
      <c r="N14" s="765"/>
      <c r="O14" s="765"/>
      <c r="P14" s="765"/>
      <c r="Q14" s="765"/>
      <c r="R14" s="766"/>
      <c r="U14" s="753" t="s">
        <v>287</v>
      </c>
      <c r="V14" s="753"/>
      <c r="W14" s="753"/>
      <c r="X14" s="753"/>
      <c r="Y14" s="753"/>
      <c r="Z14" s="753"/>
      <c r="AA14" s="11"/>
      <c r="AB14" s="11"/>
      <c r="AC14" s="753" t="s">
        <v>288</v>
      </c>
      <c r="AD14" s="753"/>
      <c r="AE14" s="753"/>
      <c r="AF14" s="753"/>
      <c r="AG14" s="753"/>
      <c r="AH14" s="753"/>
      <c r="AI14" s="534"/>
      <c r="AJ14" s="534"/>
      <c r="AK14" s="534"/>
      <c r="AL14" s="534"/>
      <c r="AM14" s="534"/>
      <c r="AN14" s="534"/>
      <c r="AO14" s="534"/>
    </row>
    <row r="16" spans="1:41">
      <c r="U16" s="14" t="s">
        <v>289</v>
      </c>
      <c r="AC16" s="536" t="s">
        <v>290</v>
      </c>
      <c r="AI16" s="14"/>
    </row>
    <row r="17" spans="1:55" ht="30">
      <c r="A17" s="324" t="s">
        <v>60</v>
      </c>
      <c r="B17" s="324" t="s">
        <v>61</v>
      </c>
      <c r="C17" s="324" t="s">
        <v>62</v>
      </c>
      <c r="D17" s="324" t="s">
        <v>1491</v>
      </c>
      <c r="E17" s="324" t="s">
        <v>291</v>
      </c>
      <c r="F17" s="324" t="s">
        <v>292</v>
      </c>
      <c r="G17" s="324" t="s">
        <v>63</v>
      </c>
      <c r="H17" s="324" t="s">
        <v>64</v>
      </c>
      <c r="I17" s="324">
        <v>2014</v>
      </c>
      <c r="J17" s="324">
        <v>2015</v>
      </c>
      <c r="K17" s="324">
        <v>2016</v>
      </c>
      <c r="L17" s="324">
        <v>2017</v>
      </c>
      <c r="M17" s="324">
        <v>2018</v>
      </c>
      <c r="N17" s="324">
        <v>2019</v>
      </c>
      <c r="O17" s="324">
        <v>2020</v>
      </c>
      <c r="P17" s="324">
        <v>2021</v>
      </c>
      <c r="Q17" s="324">
        <v>2022</v>
      </c>
      <c r="R17" s="324">
        <v>2023</v>
      </c>
      <c r="U17" s="324" t="s">
        <v>61</v>
      </c>
      <c r="V17" s="324" t="s">
        <v>62</v>
      </c>
      <c r="W17" s="324" t="s">
        <v>63</v>
      </c>
      <c r="X17" s="324" t="s">
        <v>64</v>
      </c>
      <c r="Y17" s="324">
        <v>2022</v>
      </c>
      <c r="Z17" s="324">
        <v>2023</v>
      </c>
      <c r="AA17" s="519"/>
      <c r="AB17" s="519"/>
      <c r="AC17" s="324" t="s">
        <v>61</v>
      </c>
      <c r="AD17" s="324" t="s">
        <v>62</v>
      </c>
      <c r="AE17" s="324" t="s">
        <v>63</v>
      </c>
      <c r="AF17" s="324" t="s">
        <v>64</v>
      </c>
      <c r="AG17" s="324">
        <v>2022</v>
      </c>
      <c r="AH17" s="324">
        <v>2023</v>
      </c>
      <c r="AI17" s="519"/>
      <c r="AJ17" s="519"/>
      <c r="AK17" s="519"/>
      <c r="AL17" s="519"/>
      <c r="AM17" s="519"/>
      <c r="AN17" s="519"/>
      <c r="AO17" s="519"/>
      <c r="AP17" s="519"/>
      <c r="AQ17" s="519"/>
      <c r="AR17" s="519"/>
      <c r="AS17" s="519"/>
      <c r="AT17" s="519"/>
      <c r="AU17" s="519"/>
    </row>
    <row r="18" spans="1:55" ht="30">
      <c r="A18" s="325">
        <v>273024000482</v>
      </c>
      <c r="B18" s="326" t="s">
        <v>65</v>
      </c>
      <c r="C18" s="327" t="s">
        <v>293</v>
      </c>
      <c r="D18" s="327" t="s">
        <v>1492</v>
      </c>
      <c r="E18" s="328" t="s">
        <v>1490</v>
      </c>
      <c r="F18" s="328" t="s">
        <v>294</v>
      </c>
      <c r="G18" s="328" t="s">
        <v>73</v>
      </c>
      <c r="H18" s="328" t="s">
        <v>68</v>
      </c>
      <c r="I18" s="329" t="s">
        <v>202</v>
      </c>
      <c r="J18" s="329" t="s">
        <v>201</v>
      </c>
      <c r="K18" s="330" t="s">
        <v>201</v>
      </c>
      <c r="L18" s="330" t="s">
        <v>201</v>
      </c>
      <c r="M18" s="330" t="s">
        <v>201</v>
      </c>
      <c r="N18" s="331" t="s">
        <v>201</v>
      </c>
      <c r="O18" s="331" t="s">
        <v>201</v>
      </c>
      <c r="P18" s="331" t="s">
        <v>201</v>
      </c>
      <c r="Q18" s="502" t="s">
        <v>201</v>
      </c>
      <c r="R18" s="499" t="s">
        <v>201</v>
      </c>
      <c r="U18" s="326" t="s">
        <v>295</v>
      </c>
      <c r="V18" s="332" t="s">
        <v>296</v>
      </c>
      <c r="W18" s="333" t="s">
        <v>73</v>
      </c>
      <c r="X18" s="333" t="s">
        <v>68</v>
      </c>
      <c r="Y18" s="532" t="s">
        <v>69</v>
      </c>
      <c r="Z18" s="533" t="s">
        <v>201</v>
      </c>
      <c r="AA18" s="511"/>
      <c r="AB18" s="511"/>
      <c r="AC18" s="326" t="s">
        <v>126</v>
      </c>
      <c r="AD18" s="332" t="s">
        <v>128</v>
      </c>
      <c r="AE18" s="333" t="s">
        <v>67</v>
      </c>
      <c r="AF18" s="333" t="s">
        <v>80</v>
      </c>
      <c r="AG18" s="537" t="s">
        <v>83</v>
      </c>
      <c r="AH18" s="533" t="s">
        <v>81</v>
      </c>
      <c r="AI18" s="507"/>
      <c r="AJ18" s="521"/>
      <c r="AK18" s="522"/>
      <c r="AL18" s="522"/>
      <c r="AM18" s="523"/>
      <c r="AN18" s="523"/>
      <c r="AO18" s="511"/>
      <c r="AP18" s="511"/>
      <c r="AQ18" s="511"/>
      <c r="AR18" s="511"/>
      <c r="AS18" s="511"/>
      <c r="AT18" s="511"/>
      <c r="AU18" s="511"/>
      <c r="AV18" s="9"/>
      <c r="AW18" s="9"/>
      <c r="AX18" s="9"/>
      <c r="AY18" s="9"/>
      <c r="AZ18" s="9"/>
      <c r="BA18" s="9"/>
      <c r="BB18" s="9"/>
      <c r="BC18" s="9"/>
    </row>
    <row r="19" spans="1:55">
      <c r="A19" s="325">
        <v>173024000020</v>
      </c>
      <c r="B19" s="326" t="s">
        <v>65</v>
      </c>
      <c r="C19" s="335" t="s">
        <v>66</v>
      </c>
      <c r="D19" s="335" t="s">
        <v>1493</v>
      </c>
      <c r="E19" s="328" t="s">
        <v>1490</v>
      </c>
      <c r="F19" s="336" t="s">
        <v>294</v>
      </c>
      <c r="G19" s="336" t="s">
        <v>67</v>
      </c>
      <c r="H19" s="336" t="s">
        <v>68</v>
      </c>
      <c r="I19" s="337" t="s">
        <v>69</v>
      </c>
      <c r="J19" s="337" t="s">
        <v>201</v>
      </c>
      <c r="K19" s="330" t="s">
        <v>201</v>
      </c>
      <c r="L19" s="330" t="s">
        <v>69</v>
      </c>
      <c r="M19" s="330" t="s">
        <v>69</v>
      </c>
      <c r="N19" s="330" t="s">
        <v>69</v>
      </c>
      <c r="O19" s="330" t="s">
        <v>69</v>
      </c>
      <c r="P19" s="330" t="s">
        <v>69</v>
      </c>
      <c r="Q19" s="498" t="s">
        <v>69</v>
      </c>
      <c r="R19" s="499" t="s">
        <v>69</v>
      </c>
      <c r="U19" s="326" t="s">
        <v>297</v>
      </c>
      <c r="V19" s="332" t="s">
        <v>298</v>
      </c>
      <c r="W19" s="333" t="s">
        <v>67</v>
      </c>
      <c r="X19" s="333" t="s">
        <v>68</v>
      </c>
      <c r="Y19" s="532" t="s">
        <v>69</v>
      </c>
      <c r="Z19" s="533" t="s">
        <v>201</v>
      </c>
      <c r="AA19" s="9"/>
      <c r="AB19" s="9"/>
      <c r="AC19" s="9"/>
      <c r="AD19" s="9"/>
      <c r="AE19" s="9"/>
      <c r="AF19" s="9"/>
      <c r="AG19" s="9"/>
      <c r="AH19" s="9"/>
      <c r="AI19" s="507"/>
      <c r="AJ19" s="508"/>
      <c r="AK19" s="509"/>
      <c r="AL19" s="509"/>
      <c r="AM19" s="510"/>
      <c r="AN19" s="510"/>
      <c r="AO19" s="511"/>
      <c r="AP19" s="511"/>
      <c r="AQ19" s="511"/>
      <c r="AR19" s="511"/>
      <c r="AS19" s="511"/>
      <c r="AT19" s="511"/>
      <c r="AU19" s="511"/>
      <c r="AV19" s="9"/>
      <c r="AW19" s="9"/>
      <c r="AX19" s="9"/>
      <c r="AY19" s="9"/>
      <c r="AZ19" s="9"/>
      <c r="BA19" s="9"/>
      <c r="BB19" s="9"/>
      <c r="BC19" s="9"/>
    </row>
    <row r="20" spans="1:55" ht="30">
      <c r="A20" s="325">
        <v>273026000587</v>
      </c>
      <c r="B20" s="326" t="s">
        <v>299</v>
      </c>
      <c r="C20" s="327" t="s">
        <v>300</v>
      </c>
      <c r="D20" s="327" t="s">
        <v>1492</v>
      </c>
      <c r="E20" s="328"/>
      <c r="F20" s="328" t="s">
        <v>294</v>
      </c>
      <c r="G20" s="328" t="s">
        <v>73</v>
      </c>
      <c r="H20" s="328" t="s">
        <v>68</v>
      </c>
      <c r="I20" s="329" t="s">
        <v>201</v>
      </c>
      <c r="J20" s="329" t="s">
        <v>69</v>
      </c>
      <c r="K20" s="330" t="s">
        <v>69</v>
      </c>
      <c r="L20" s="330" t="s">
        <v>69</v>
      </c>
      <c r="M20" s="330" t="s">
        <v>69</v>
      </c>
      <c r="N20" s="330" t="s">
        <v>69</v>
      </c>
      <c r="O20" s="330" t="s">
        <v>201</v>
      </c>
      <c r="P20" s="330" t="s">
        <v>201</v>
      </c>
      <c r="Q20" s="498" t="s">
        <v>201</v>
      </c>
      <c r="R20" s="499" t="s">
        <v>201</v>
      </c>
      <c r="U20" s="326" t="s">
        <v>109</v>
      </c>
      <c r="V20" s="332" t="s">
        <v>301</v>
      </c>
      <c r="W20" s="333" t="s">
        <v>67</v>
      </c>
      <c r="X20" s="333" t="s">
        <v>68</v>
      </c>
      <c r="Y20" s="532" t="s">
        <v>69</v>
      </c>
      <c r="Z20" s="533" t="s">
        <v>201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row>
    <row r="21" spans="1:55">
      <c r="A21" s="325">
        <v>173026000019</v>
      </c>
      <c r="B21" s="326" t="s">
        <v>299</v>
      </c>
      <c r="C21" s="332" t="s">
        <v>302</v>
      </c>
      <c r="D21" s="332" t="s">
        <v>1492</v>
      </c>
      <c r="E21" s="333"/>
      <c r="F21" s="333" t="s">
        <v>294</v>
      </c>
      <c r="G21" s="333" t="s">
        <v>67</v>
      </c>
      <c r="H21" s="333" t="s">
        <v>68</v>
      </c>
      <c r="I21" s="334" t="s">
        <v>201</v>
      </c>
      <c r="J21" s="334" t="s">
        <v>201</v>
      </c>
      <c r="K21" s="330" t="s">
        <v>201</v>
      </c>
      <c r="L21" s="330" t="s">
        <v>201</v>
      </c>
      <c r="M21" s="330" t="s">
        <v>201</v>
      </c>
      <c r="N21" s="330" t="s">
        <v>201</v>
      </c>
      <c r="O21" s="330" t="s">
        <v>201</v>
      </c>
      <c r="P21" s="330" t="s">
        <v>201</v>
      </c>
      <c r="Q21" s="498" t="s">
        <v>201</v>
      </c>
      <c r="R21" s="499" t="s">
        <v>201</v>
      </c>
      <c r="U21" s="326" t="s">
        <v>303</v>
      </c>
      <c r="V21" s="332" t="s">
        <v>304</v>
      </c>
      <c r="W21" s="333" t="s">
        <v>73</v>
      </c>
      <c r="X21" s="333" t="s">
        <v>68</v>
      </c>
      <c r="Y21" s="532" t="s">
        <v>69</v>
      </c>
      <c r="Z21" s="533" t="s">
        <v>201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row>
    <row r="22" spans="1:55">
      <c r="A22" s="325">
        <v>273026000099</v>
      </c>
      <c r="B22" s="326" t="s">
        <v>299</v>
      </c>
      <c r="C22" s="332" t="s">
        <v>305</v>
      </c>
      <c r="D22" s="332" t="s">
        <v>1492</v>
      </c>
      <c r="E22" s="328" t="s">
        <v>1490</v>
      </c>
      <c r="F22" s="333" t="s">
        <v>294</v>
      </c>
      <c r="G22" s="333" t="s">
        <v>73</v>
      </c>
      <c r="H22" s="333" t="s">
        <v>68</v>
      </c>
      <c r="I22" s="334" t="s">
        <v>201</v>
      </c>
      <c r="J22" s="334" t="s">
        <v>201</v>
      </c>
      <c r="K22" s="330" t="s">
        <v>201</v>
      </c>
      <c r="L22" s="330" t="s">
        <v>201</v>
      </c>
      <c r="M22" s="330" t="s">
        <v>201</v>
      </c>
      <c r="N22" s="330" t="s">
        <v>69</v>
      </c>
      <c r="O22" s="330" t="s">
        <v>69</v>
      </c>
      <c r="P22" s="330" t="s">
        <v>201</v>
      </c>
      <c r="Q22" s="498" t="s">
        <v>201</v>
      </c>
      <c r="R22" s="499" t="s">
        <v>201</v>
      </c>
      <c r="U22" s="520"/>
      <c r="V22" s="520"/>
      <c r="W22" s="520"/>
      <c r="X22" s="520"/>
      <c r="Y22" s="520"/>
      <c r="Z22" s="520"/>
      <c r="AA22" s="520"/>
      <c r="AB22" s="520"/>
      <c r="AC22" s="520"/>
      <c r="AD22" s="520"/>
      <c r="AE22" s="520"/>
      <c r="AF22" s="520"/>
      <c r="AG22" s="520"/>
      <c r="AH22" s="9"/>
      <c r="AI22" s="531"/>
      <c r="AJ22" s="9"/>
      <c r="AK22" s="9"/>
      <c r="AL22" s="9"/>
      <c r="AM22" s="9"/>
      <c r="AN22" s="9"/>
      <c r="AO22" s="9"/>
      <c r="AP22" s="9"/>
      <c r="AQ22" s="9"/>
      <c r="AR22" s="9"/>
      <c r="AS22" s="9"/>
      <c r="AT22" s="9"/>
      <c r="AU22" s="9"/>
      <c r="AV22" s="9"/>
      <c r="AW22" s="9"/>
      <c r="AX22" s="9"/>
      <c r="AY22" s="9"/>
      <c r="AZ22" s="9"/>
      <c r="BA22" s="9"/>
      <c r="BB22" s="9"/>
      <c r="BC22" s="9"/>
    </row>
    <row r="23" spans="1:55">
      <c r="A23" s="325">
        <v>173030000066</v>
      </c>
      <c r="B23" s="326" t="s">
        <v>306</v>
      </c>
      <c r="C23" s="327" t="s">
        <v>307</v>
      </c>
      <c r="D23" s="327" t="s">
        <v>1492</v>
      </c>
      <c r="E23" s="328"/>
      <c r="F23" s="328" t="s">
        <v>294</v>
      </c>
      <c r="G23" s="328" t="s">
        <v>67</v>
      </c>
      <c r="H23" s="328" t="s">
        <v>68</v>
      </c>
      <c r="I23" s="329" t="s">
        <v>202</v>
      </c>
      <c r="J23" s="329" t="s">
        <v>201</v>
      </c>
      <c r="K23" s="330" t="s">
        <v>201</v>
      </c>
      <c r="L23" s="330" t="s">
        <v>201</v>
      </c>
      <c r="M23" s="330" t="s">
        <v>201</v>
      </c>
      <c r="N23" s="330" t="s">
        <v>201</v>
      </c>
      <c r="O23" s="330" t="s">
        <v>202</v>
      </c>
      <c r="P23" s="330" t="s">
        <v>202</v>
      </c>
      <c r="Q23" s="498" t="s">
        <v>201</v>
      </c>
      <c r="R23" s="499" t="s">
        <v>201</v>
      </c>
      <c r="U23" s="535" t="s">
        <v>308</v>
      </c>
      <c r="V23" s="508"/>
      <c r="W23" s="509"/>
      <c r="X23" s="509"/>
      <c r="Y23" s="510"/>
      <c r="Z23" s="510"/>
      <c r="AA23" s="511"/>
      <c r="AB23" s="511"/>
      <c r="AC23" s="536" t="s">
        <v>309</v>
      </c>
      <c r="AD23" s="511"/>
      <c r="AE23" s="511"/>
      <c r="AF23" s="511"/>
      <c r="AG23" s="511"/>
      <c r="AH23" s="9"/>
      <c r="AI23" s="520"/>
      <c r="AJ23" s="520"/>
      <c r="AK23" s="520"/>
      <c r="AL23" s="520"/>
      <c r="AM23" s="520"/>
      <c r="AN23" s="520"/>
      <c r="AO23" s="520"/>
      <c r="AP23" s="520"/>
      <c r="AQ23" s="520"/>
      <c r="AR23" s="520"/>
      <c r="AS23" s="520"/>
      <c r="AT23" s="520"/>
      <c r="AU23" s="520"/>
      <c r="AV23" s="9"/>
      <c r="AW23" s="9"/>
      <c r="AX23" s="9"/>
      <c r="AY23" s="9"/>
      <c r="AZ23" s="9"/>
      <c r="BA23" s="9"/>
      <c r="BB23" s="9"/>
      <c r="BC23" s="9"/>
    </row>
    <row r="24" spans="1:55">
      <c r="A24" s="325">
        <v>273030000192</v>
      </c>
      <c r="B24" s="326" t="s">
        <v>306</v>
      </c>
      <c r="C24" s="327" t="s">
        <v>310</v>
      </c>
      <c r="D24" s="327" t="s">
        <v>1493</v>
      </c>
      <c r="E24" s="328" t="s">
        <v>1490</v>
      </c>
      <c r="F24" s="328" t="s">
        <v>294</v>
      </c>
      <c r="G24" s="328" t="s">
        <v>73</v>
      </c>
      <c r="H24" s="328" t="s">
        <v>68</v>
      </c>
      <c r="I24" s="329" t="s">
        <v>202</v>
      </c>
      <c r="J24" s="329" t="s">
        <v>201</v>
      </c>
      <c r="K24" s="330" t="s">
        <v>201</v>
      </c>
      <c r="L24" s="330" t="s">
        <v>202</v>
      </c>
      <c r="M24" s="330" t="s">
        <v>202</v>
      </c>
      <c r="N24" s="330" t="s">
        <v>202</v>
      </c>
      <c r="O24" s="330" t="s">
        <v>202</v>
      </c>
      <c r="P24" s="330" t="s">
        <v>202</v>
      </c>
      <c r="Q24" s="498" t="s">
        <v>202</v>
      </c>
      <c r="R24" s="499" t="s">
        <v>202</v>
      </c>
      <c r="U24" s="324" t="s">
        <v>61</v>
      </c>
      <c r="V24" s="324" t="s">
        <v>62</v>
      </c>
      <c r="W24" s="324" t="s">
        <v>63</v>
      </c>
      <c r="X24" s="324" t="s">
        <v>64</v>
      </c>
      <c r="Y24" s="324">
        <v>2022</v>
      </c>
      <c r="Z24" s="324">
        <v>2023</v>
      </c>
      <c r="AA24" s="511"/>
      <c r="AB24" s="511"/>
      <c r="AC24" s="324" t="s">
        <v>61</v>
      </c>
      <c r="AD24" s="324" t="s">
        <v>62</v>
      </c>
      <c r="AE24" s="324" t="s">
        <v>63</v>
      </c>
      <c r="AF24" s="324" t="s">
        <v>64</v>
      </c>
      <c r="AG24" s="324">
        <v>2022</v>
      </c>
      <c r="AH24" s="324">
        <v>2023</v>
      </c>
      <c r="AI24" s="507"/>
      <c r="AJ24" s="508"/>
      <c r="AK24" s="509"/>
      <c r="AL24" s="509"/>
      <c r="AM24" s="510"/>
      <c r="AN24" s="510"/>
      <c r="AO24" s="511"/>
      <c r="AP24" s="511"/>
      <c r="AQ24" s="511"/>
      <c r="AR24" s="511"/>
      <c r="AS24" s="511"/>
      <c r="AT24" s="511"/>
      <c r="AU24" s="511"/>
      <c r="AV24" s="9"/>
      <c r="AW24" s="9"/>
      <c r="AX24" s="9"/>
      <c r="AY24" s="9"/>
      <c r="AZ24" s="9"/>
      <c r="BA24" s="9"/>
      <c r="BB24" s="9"/>
      <c r="BC24" s="9"/>
    </row>
    <row r="25" spans="1:55">
      <c r="A25" s="325">
        <v>173043000014</v>
      </c>
      <c r="B25" s="326" t="s">
        <v>295</v>
      </c>
      <c r="C25" s="332" t="s">
        <v>311</v>
      </c>
      <c r="D25" s="332" t="s">
        <v>1493</v>
      </c>
      <c r="E25" s="328" t="s">
        <v>1490</v>
      </c>
      <c r="F25" s="333" t="s">
        <v>294</v>
      </c>
      <c r="G25" s="333" t="s">
        <v>67</v>
      </c>
      <c r="H25" s="333" t="s">
        <v>68</v>
      </c>
      <c r="I25" s="334" t="s">
        <v>201</v>
      </c>
      <c r="J25" s="334" t="s">
        <v>201</v>
      </c>
      <c r="K25" s="330" t="s">
        <v>201</v>
      </c>
      <c r="L25" s="330" t="s">
        <v>201</v>
      </c>
      <c r="M25" s="330" t="s">
        <v>201</v>
      </c>
      <c r="N25" s="330" t="s">
        <v>201</v>
      </c>
      <c r="O25" s="342" t="s">
        <v>201</v>
      </c>
      <c r="P25" s="330" t="s">
        <v>201</v>
      </c>
      <c r="Q25" s="498" t="s">
        <v>201</v>
      </c>
      <c r="R25" s="499" t="s">
        <v>201</v>
      </c>
      <c r="U25" s="326" t="s">
        <v>312</v>
      </c>
      <c r="V25" s="327" t="s">
        <v>313</v>
      </c>
      <c r="W25" s="328" t="s">
        <v>67</v>
      </c>
      <c r="X25" s="328" t="s">
        <v>68</v>
      </c>
      <c r="Y25" s="85" t="s">
        <v>201</v>
      </c>
      <c r="Z25" s="46" t="s">
        <v>202</v>
      </c>
      <c r="AA25" s="511"/>
      <c r="AB25" s="511"/>
      <c r="AC25" s="326" t="s">
        <v>97</v>
      </c>
      <c r="AD25" s="332" t="s">
        <v>99</v>
      </c>
      <c r="AE25" s="333" t="s">
        <v>67</v>
      </c>
      <c r="AF25" s="333" t="s">
        <v>68</v>
      </c>
      <c r="AG25" s="532" t="s">
        <v>69</v>
      </c>
      <c r="AH25" s="533" t="s">
        <v>83</v>
      </c>
      <c r="AI25" s="507"/>
      <c r="AJ25" s="508"/>
      <c r="AK25" s="509"/>
      <c r="AL25" s="509"/>
      <c r="AM25" s="510"/>
      <c r="AN25" s="510"/>
      <c r="AO25" s="511"/>
      <c r="AP25" s="511"/>
      <c r="AQ25" s="511"/>
      <c r="AR25" s="511"/>
      <c r="AS25" s="511"/>
      <c r="AT25" s="511"/>
      <c r="AU25" s="511"/>
      <c r="AV25" s="9"/>
      <c r="AW25" s="9"/>
      <c r="AX25" s="9"/>
      <c r="AY25" s="9"/>
      <c r="AZ25" s="9"/>
      <c r="BA25" s="9"/>
      <c r="BB25" s="9"/>
      <c r="BC25" s="9"/>
    </row>
    <row r="26" spans="1:55" ht="30">
      <c r="A26" s="325">
        <v>273043000787</v>
      </c>
      <c r="B26" s="326" t="s">
        <v>295</v>
      </c>
      <c r="C26" s="332" t="s">
        <v>296</v>
      </c>
      <c r="D26" s="332" t="s">
        <v>1493</v>
      </c>
      <c r="E26" s="328" t="s">
        <v>1490</v>
      </c>
      <c r="F26" s="333" t="s">
        <v>294</v>
      </c>
      <c r="G26" s="333" t="s">
        <v>73</v>
      </c>
      <c r="H26" s="333" t="s">
        <v>68</v>
      </c>
      <c r="I26" s="334" t="s">
        <v>201</v>
      </c>
      <c r="J26" s="334" t="s">
        <v>201</v>
      </c>
      <c r="K26" s="330" t="s">
        <v>201</v>
      </c>
      <c r="L26" s="330" t="s">
        <v>69</v>
      </c>
      <c r="M26" s="330" t="s">
        <v>69</v>
      </c>
      <c r="N26" s="330" t="s">
        <v>69</v>
      </c>
      <c r="O26" s="330" t="s">
        <v>201</v>
      </c>
      <c r="P26" s="330" t="s">
        <v>201</v>
      </c>
      <c r="Q26" s="497" t="s">
        <v>69</v>
      </c>
      <c r="R26" s="496" t="s">
        <v>201</v>
      </c>
      <c r="U26" s="326" t="s">
        <v>297</v>
      </c>
      <c r="V26" s="332" t="s">
        <v>101</v>
      </c>
      <c r="W26" s="333" t="s">
        <v>73</v>
      </c>
      <c r="X26" s="333" t="s">
        <v>68</v>
      </c>
      <c r="Y26" s="330" t="s">
        <v>201</v>
      </c>
      <c r="Z26" s="46" t="s">
        <v>202</v>
      </c>
      <c r="AA26" s="511"/>
      <c r="AB26" s="511"/>
      <c r="AC26" s="326" t="s">
        <v>104</v>
      </c>
      <c r="AD26" s="332" t="s">
        <v>105</v>
      </c>
      <c r="AE26" s="333" t="s">
        <v>67</v>
      </c>
      <c r="AF26" s="333" t="s">
        <v>80</v>
      </c>
      <c r="AG26" s="532" t="s">
        <v>69</v>
      </c>
      <c r="AH26" s="533" t="s">
        <v>83</v>
      </c>
      <c r="AI26" s="507"/>
      <c r="AJ26" s="512"/>
      <c r="AK26" s="524"/>
      <c r="AL26" s="524"/>
      <c r="AM26" s="513"/>
      <c r="AN26" s="513"/>
      <c r="AO26" s="513"/>
      <c r="AP26" s="513"/>
      <c r="AQ26" s="511"/>
      <c r="AR26" s="511"/>
      <c r="AS26" s="511"/>
      <c r="AT26" s="511"/>
      <c r="AU26" s="511"/>
      <c r="AV26" s="9"/>
      <c r="AW26" s="9"/>
      <c r="AX26" s="9"/>
      <c r="AY26" s="9"/>
      <c r="AZ26" s="9"/>
      <c r="BA26" s="9"/>
      <c r="BB26" s="9"/>
      <c r="BC26" s="9"/>
    </row>
    <row r="27" spans="1:55">
      <c r="A27" s="325">
        <v>273043000027</v>
      </c>
      <c r="B27" s="326" t="s">
        <v>295</v>
      </c>
      <c r="C27" s="332" t="s">
        <v>314</v>
      </c>
      <c r="D27" s="332" t="s">
        <v>1492</v>
      </c>
      <c r="E27" s="333"/>
      <c r="F27" s="333" t="s">
        <v>294</v>
      </c>
      <c r="G27" s="333" t="s">
        <v>73</v>
      </c>
      <c r="H27" s="333" t="s">
        <v>68</v>
      </c>
      <c r="I27" s="334" t="s">
        <v>201</v>
      </c>
      <c r="J27" s="334" t="s">
        <v>201</v>
      </c>
      <c r="K27" s="330" t="s">
        <v>201</v>
      </c>
      <c r="L27" s="330" t="s">
        <v>201</v>
      </c>
      <c r="M27" s="330" t="s">
        <v>201</v>
      </c>
      <c r="N27" s="330" t="s">
        <v>202</v>
      </c>
      <c r="O27" s="85" t="s">
        <v>315</v>
      </c>
      <c r="P27" s="85" t="s">
        <v>202</v>
      </c>
      <c r="Q27" s="501" t="s">
        <v>202</v>
      </c>
      <c r="R27" s="499" t="s">
        <v>202</v>
      </c>
      <c r="U27" s="326" t="s">
        <v>106</v>
      </c>
      <c r="V27" s="332" t="s">
        <v>316</v>
      </c>
      <c r="W27" s="333" t="s">
        <v>73</v>
      </c>
      <c r="X27" s="333" t="s">
        <v>68</v>
      </c>
      <c r="Y27" s="330" t="s">
        <v>201</v>
      </c>
      <c r="Z27" s="46" t="s">
        <v>202</v>
      </c>
      <c r="AA27" s="511"/>
      <c r="AB27" s="511"/>
      <c r="AC27" s="326" t="s">
        <v>126</v>
      </c>
      <c r="AD27" s="374" t="s">
        <v>127</v>
      </c>
      <c r="AE27" s="333" t="s">
        <v>67</v>
      </c>
      <c r="AF27" s="333" t="s">
        <v>80</v>
      </c>
      <c r="AG27" s="532" t="s">
        <v>69</v>
      </c>
      <c r="AH27" s="533" t="s">
        <v>83</v>
      </c>
      <c r="AI27" s="507"/>
      <c r="AJ27" s="512"/>
      <c r="AK27" s="524"/>
      <c r="AL27" s="524"/>
      <c r="AM27" s="513"/>
      <c r="AN27" s="513"/>
      <c r="AO27" s="513"/>
      <c r="AP27" s="513"/>
      <c r="AQ27" s="511"/>
      <c r="AR27" s="511"/>
      <c r="AS27" s="511"/>
      <c r="AT27" s="511"/>
      <c r="AU27" s="511"/>
      <c r="AV27" s="9"/>
      <c r="AW27" s="9"/>
      <c r="AX27" s="9"/>
      <c r="AY27" s="9"/>
      <c r="AZ27" s="9"/>
      <c r="BA27" s="9"/>
      <c r="BB27" s="9"/>
      <c r="BC27" s="9"/>
    </row>
    <row r="28" spans="1:55">
      <c r="A28" s="325">
        <v>173055000044</v>
      </c>
      <c r="B28" s="326" t="s">
        <v>312</v>
      </c>
      <c r="C28" s="332" t="s">
        <v>317</v>
      </c>
      <c r="D28" s="332" t="s">
        <v>1493</v>
      </c>
      <c r="E28" s="328" t="s">
        <v>1490</v>
      </c>
      <c r="F28" s="333" t="s">
        <v>294</v>
      </c>
      <c r="G28" s="333" t="s">
        <v>67</v>
      </c>
      <c r="H28" s="333" t="s">
        <v>68</v>
      </c>
      <c r="I28" s="334" t="s">
        <v>201</v>
      </c>
      <c r="J28" s="334" t="s">
        <v>201</v>
      </c>
      <c r="K28" s="330" t="s">
        <v>201</v>
      </c>
      <c r="L28" s="330" t="s">
        <v>201</v>
      </c>
      <c r="M28" s="330" t="s">
        <v>201</v>
      </c>
      <c r="N28" s="330" t="s">
        <v>201</v>
      </c>
      <c r="O28" s="342" t="s">
        <v>201</v>
      </c>
      <c r="P28" s="330" t="s">
        <v>201</v>
      </c>
      <c r="Q28" s="498" t="s">
        <v>201</v>
      </c>
      <c r="R28" s="499" t="s">
        <v>201</v>
      </c>
      <c r="U28" s="326" t="s">
        <v>318</v>
      </c>
      <c r="V28" s="332" t="s">
        <v>319</v>
      </c>
      <c r="W28" s="333" t="s">
        <v>67</v>
      </c>
      <c r="X28" s="333" t="s">
        <v>68</v>
      </c>
      <c r="Y28" s="330" t="s">
        <v>201</v>
      </c>
      <c r="Z28" s="46" t="s">
        <v>202</v>
      </c>
      <c r="AA28" s="9"/>
      <c r="AB28" s="9"/>
      <c r="AC28" s="326" t="s">
        <v>126</v>
      </c>
      <c r="AD28" s="332" t="s">
        <v>131</v>
      </c>
      <c r="AE28" s="333" t="s">
        <v>67</v>
      </c>
      <c r="AF28" s="333" t="s">
        <v>80</v>
      </c>
      <c r="AG28" s="532" t="s">
        <v>69</v>
      </c>
      <c r="AH28" s="533" t="s">
        <v>83</v>
      </c>
      <c r="AI28" s="531"/>
      <c r="AJ28" s="9"/>
      <c r="AK28" s="9"/>
      <c r="AL28" s="9"/>
      <c r="AM28" s="9"/>
      <c r="AN28" s="9"/>
      <c r="AO28" s="9"/>
      <c r="AP28" s="9"/>
      <c r="AQ28" s="9"/>
      <c r="AR28" s="9"/>
      <c r="AS28" s="9"/>
      <c r="AT28" s="9"/>
      <c r="AU28" s="9"/>
      <c r="AV28" s="9"/>
      <c r="AW28" s="9"/>
      <c r="AX28" s="9"/>
      <c r="AY28" s="9"/>
      <c r="AZ28" s="9"/>
      <c r="BA28" s="9"/>
      <c r="BB28" s="9"/>
      <c r="BC28" s="9"/>
    </row>
    <row r="29" spans="1:55">
      <c r="A29" s="325">
        <v>173055000095</v>
      </c>
      <c r="B29" s="326" t="s">
        <v>312</v>
      </c>
      <c r="C29" s="332" t="s">
        <v>320</v>
      </c>
      <c r="D29" s="332" t="s">
        <v>1493</v>
      </c>
      <c r="E29" s="328" t="s">
        <v>1490</v>
      </c>
      <c r="F29" s="333" t="s">
        <v>294</v>
      </c>
      <c r="G29" s="333" t="s">
        <v>67</v>
      </c>
      <c r="H29" s="333" t="s">
        <v>68</v>
      </c>
      <c r="I29" s="334" t="s">
        <v>201</v>
      </c>
      <c r="J29" s="334" t="s">
        <v>201</v>
      </c>
      <c r="K29" s="330" t="s">
        <v>201</v>
      </c>
      <c r="L29" s="330" t="s">
        <v>201</v>
      </c>
      <c r="M29" s="330" t="s">
        <v>202</v>
      </c>
      <c r="N29" s="330" t="s">
        <v>202</v>
      </c>
      <c r="O29" s="330" t="s">
        <v>202</v>
      </c>
      <c r="P29" s="330" t="s">
        <v>202</v>
      </c>
      <c r="Q29" s="498" t="s">
        <v>202</v>
      </c>
      <c r="R29" s="499" t="s">
        <v>202</v>
      </c>
      <c r="U29" s="326" t="s">
        <v>321</v>
      </c>
      <c r="V29" s="332" t="s">
        <v>322</v>
      </c>
      <c r="W29" s="333" t="s">
        <v>73</v>
      </c>
      <c r="X29" s="333" t="s">
        <v>68</v>
      </c>
      <c r="Y29" s="330" t="s">
        <v>201</v>
      </c>
      <c r="Z29" s="46" t="s">
        <v>202</v>
      </c>
      <c r="AA29" s="520"/>
      <c r="AB29" s="520"/>
      <c r="AC29" s="326" t="s">
        <v>137</v>
      </c>
      <c r="AD29" s="332" t="s">
        <v>138</v>
      </c>
      <c r="AE29" s="333" t="s">
        <v>67</v>
      </c>
      <c r="AF29" s="333" t="s">
        <v>80</v>
      </c>
      <c r="AG29" s="537" t="s">
        <v>69</v>
      </c>
      <c r="AH29" s="533" t="s">
        <v>83</v>
      </c>
      <c r="AI29" s="520"/>
      <c r="AJ29" s="520"/>
      <c r="AK29" s="520"/>
      <c r="AL29" s="520"/>
      <c r="AM29" s="520"/>
      <c r="AN29" s="520"/>
      <c r="AO29" s="520"/>
      <c r="AP29" s="520"/>
      <c r="AQ29" s="520"/>
      <c r="AR29" s="520"/>
      <c r="AS29" s="520"/>
      <c r="AT29" s="520"/>
      <c r="AU29" s="520"/>
      <c r="AV29" s="9"/>
      <c r="AW29" s="9"/>
      <c r="AX29" s="9"/>
      <c r="AY29" s="9"/>
      <c r="AZ29" s="9"/>
      <c r="BA29" s="9"/>
      <c r="BB29" s="9"/>
      <c r="BC29" s="9"/>
    </row>
    <row r="30" spans="1:55">
      <c r="A30" s="325">
        <v>273055000219</v>
      </c>
      <c r="B30" s="326" t="s">
        <v>312</v>
      </c>
      <c r="C30" s="327" t="s">
        <v>323</v>
      </c>
      <c r="D30" s="327" t="s">
        <v>1492</v>
      </c>
      <c r="E30" s="328"/>
      <c r="F30" s="328" t="s">
        <v>294</v>
      </c>
      <c r="G30" s="328" t="s">
        <v>73</v>
      </c>
      <c r="H30" s="328" t="s">
        <v>68</v>
      </c>
      <c r="I30" s="329" t="s">
        <v>202</v>
      </c>
      <c r="J30" s="329" t="s">
        <v>201</v>
      </c>
      <c r="K30" s="330" t="s">
        <v>201</v>
      </c>
      <c r="L30" s="330" t="s">
        <v>201</v>
      </c>
      <c r="M30" s="330" t="s">
        <v>201</v>
      </c>
      <c r="N30" s="330" t="s">
        <v>202</v>
      </c>
      <c r="O30" s="330" t="s">
        <v>202</v>
      </c>
      <c r="P30" s="330" t="s">
        <v>202</v>
      </c>
      <c r="Q30" s="498" t="s">
        <v>202</v>
      </c>
      <c r="R30" s="499" t="s">
        <v>202</v>
      </c>
      <c r="U30" s="326" t="s">
        <v>324</v>
      </c>
      <c r="V30" s="335" t="s">
        <v>325</v>
      </c>
      <c r="W30" s="336" t="s">
        <v>73</v>
      </c>
      <c r="X30" s="336" t="s">
        <v>68</v>
      </c>
      <c r="Y30" s="330" t="s">
        <v>201</v>
      </c>
      <c r="Z30" s="46" t="s">
        <v>202</v>
      </c>
      <c r="AA30" s="511"/>
      <c r="AB30" s="511"/>
      <c r="AC30" s="511"/>
      <c r="AD30" s="511"/>
      <c r="AE30" s="514"/>
      <c r="AF30" s="511"/>
      <c r="AG30" s="511"/>
      <c r="AH30" s="9"/>
      <c r="AI30" s="507"/>
      <c r="AJ30" s="508"/>
      <c r="AK30" s="509"/>
      <c r="AL30" s="509"/>
      <c r="AM30" s="510"/>
      <c r="AN30" s="510"/>
      <c r="AO30" s="511"/>
      <c r="AP30" s="511"/>
      <c r="AQ30" s="511"/>
      <c r="AR30" s="511"/>
      <c r="AS30" s="511"/>
      <c r="AT30" s="511"/>
      <c r="AU30" s="511"/>
      <c r="AV30" s="9"/>
      <c r="AW30" s="9"/>
      <c r="AX30" s="9"/>
      <c r="AY30" s="9"/>
      <c r="AZ30" s="9"/>
      <c r="BA30" s="9"/>
      <c r="BB30" s="9"/>
      <c r="BC30" s="9"/>
    </row>
    <row r="31" spans="1:55">
      <c r="A31" s="325">
        <v>173055000893</v>
      </c>
      <c r="B31" s="326" t="s">
        <v>312</v>
      </c>
      <c r="C31" s="327" t="s">
        <v>313</v>
      </c>
      <c r="D31" s="327" t="s">
        <v>1492</v>
      </c>
      <c r="E31" s="328"/>
      <c r="F31" s="328" t="s">
        <v>294</v>
      </c>
      <c r="G31" s="328" t="s">
        <v>67</v>
      </c>
      <c r="H31" s="328" t="s">
        <v>68</v>
      </c>
      <c r="I31" s="329" t="s">
        <v>202</v>
      </c>
      <c r="J31" s="329" t="s">
        <v>201</v>
      </c>
      <c r="K31" s="330" t="s">
        <v>201</v>
      </c>
      <c r="L31" s="330" t="s">
        <v>201</v>
      </c>
      <c r="M31" s="330" t="s">
        <v>201</v>
      </c>
      <c r="N31" s="330" t="s">
        <v>202</v>
      </c>
      <c r="O31" s="85" t="s">
        <v>315</v>
      </c>
      <c r="P31" s="85" t="s">
        <v>201</v>
      </c>
      <c r="Q31" s="504" t="s">
        <v>201</v>
      </c>
      <c r="R31" s="505" t="s">
        <v>202</v>
      </c>
      <c r="U31" s="507"/>
      <c r="V31" s="508"/>
      <c r="W31" s="509"/>
      <c r="X31" s="509"/>
      <c r="Y31" s="510"/>
      <c r="Z31" s="510"/>
      <c r="AA31" s="511"/>
      <c r="AB31" s="511"/>
      <c r="AC31" s="511"/>
      <c r="AD31" s="511"/>
      <c r="AE31" s="511"/>
      <c r="AF31" s="511"/>
      <c r="AG31" s="511"/>
      <c r="AH31" s="9"/>
      <c r="AI31" s="507"/>
      <c r="AJ31" s="508"/>
      <c r="AK31" s="509"/>
      <c r="AL31" s="509"/>
      <c r="AM31" s="510"/>
      <c r="AN31" s="510"/>
      <c r="AO31" s="511"/>
      <c r="AP31" s="511"/>
      <c r="AQ31" s="511"/>
      <c r="AR31" s="511"/>
      <c r="AS31" s="511"/>
      <c r="AT31" s="511"/>
      <c r="AU31" s="511"/>
      <c r="AV31" s="9"/>
      <c r="AW31" s="9"/>
      <c r="AX31" s="9"/>
      <c r="AY31" s="9"/>
      <c r="AZ31" s="9"/>
      <c r="BA31" s="9"/>
      <c r="BB31" s="9"/>
      <c r="BC31" s="9"/>
    </row>
    <row r="32" spans="1:55">
      <c r="A32" s="325">
        <v>273067001482</v>
      </c>
      <c r="B32" s="326" t="s">
        <v>326</v>
      </c>
      <c r="C32" s="332" t="s">
        <v>327</v>
      </c>
      <c r="D32" s="332" t="s">
        <v>1492</v>
      </c>
      <c r="E32" s="333"/>
      <c r="F32" s="333" t="s">
        <v>294</v>
      </c>
      <c r="G32" s="333" t="s">
        <v>73</v>
      </c>
      <c r="H32" s="333" t="s">
        <v>68</v>
      </c>
      <c r="I32" s="334" t="s">
        <v>201</v>
      </c>
      <c r="J32" s="334" t="s">
        <v>201</v>
      </c>
      <c r="K32" s="330" t="s">
        <v>201</v>
      </c>
      <c r="L32" s="330" t="s">
        <v>201</v>
      </c>
      <c r="M32" s="330" t="s">
        <v>201</v>
      </c>
      <c r="N32" s="330" t="s">
        <v>202</v>
      </c>
      <c r="O32" s="330" t="s">
        <v>202</v>
      </c>
      <c r="P32" s="330" t="s">
        <v>202</v>
      </c>
      <c r="Q32" s="498" t="s">
        <v>202</v>
      </c>
      <c r="R32" s="499" t="s">
        <v>202</v>
      </c>
      <c r="U32" s="507"/>
      <c r="V32" s="508"/>
      <c r="W32" s="509"/>
      <c r="X32" s="509"/>
      <c r="Y32" s="510"/>
      <c r="Z32" s="510"/>
      <c r="AA32" s="511"/>
      <c r="AB32" s="511"/>
      <c r="AC32" s="511"/>
      <c r="AD32" s="511"/>
      <c r="AE32" s="511"/>
      <c r="AF32" s="514"/>
      <c r="AG32" s="514"/>
      <c r="AH32" s="9"/>
      <c r="AI32" s="507"/>
      <c r="AJ32" s="508"/>
      <c r="AK32" s="509"/>
      <c r="AL32" s="509"/>
      <c r="AM32" s="510"/>
      <c r="AN32" s="510"/>
      <c r="AO32" s="511"/>
      <c r="AP32" s="511"/>
      <c r="AQ32" s="511"/>
      <c r="AR32" s="511"/>
      <c r="AS32" s="511"/>
      <c r="AT32" s="511"/>
      <c r="AU32" s="511"/>
      <c r="AV32" s="9"/>
      <c r="AW32" s="9"/>
      <c r="AX32" s="9"/>
      <c r="AY32" s="9"/>
      <c r="AZ32" s="9"/>
      <c r="BA32" s="9"/>
      <c r="BB32" s="9"/>
      <c r="BC32" s="9"/>
    </row>
    <row r="33" spans="1:55">
      <c r="A33" s="325">
        <v>273067001202</v>
      </c>
      <c r="B33" s="326" t="s">
        <v>326</v>
      </c>
      <c r="C33" s="335" t="s">
        <v>328</v>
      </c>
      <c r="D33" s="335" t="s">
        <v>1492</v>
      </c>
      <c r="E33" s="336"/>
      <c r="F33" s="336" t="s">
        <v>294</v>
      </c>
      <c r="G33" s="336" t="s">
        <v>73</v>
      </c>
      <c r="H33" s="336" t="s">
        <v>68</v>
      </c>
      <c r="I33" s="337" t="s">
        <v>201</v>
      </c>
      <c r="J33" s="337" t="s">
        <v>202</v>
      </c>
      <c r="K33" s="330" t="s">
        <v>202</v>
      </c>
      <c r="L33" s="330" t="s">
        <v>201</v>
      </c>
      <c r="M33" s="330" t="s">
        <v>201</v>
      </c>
      <c r="N33" s="330" t="s">
        <v>202</v>
      </c>
      <c r="O33" s="330" t="s">
        <v>202</v>
      </c>
      <c r="P33" s="330" t="s">
        <v>202</v>
      </c>
      <c r="Q33" s="498" t="s">
        <v>202</v>
      </c>
      <c r="R33" s="499" t="s">
        <v>202</v>
      </c>
      <c r="U33" s="507"/>
      <c r="V33" s="518"/>
      <c r="W33" s="509"/>
      <c r="X33" s="509"/>
      <c r="Y33" s="510"/>
      <c r="Z33" s="510"/>
      <c r="AA33" s="511"/>
      <c r="AB33" s="511"/>
      <c r="AC33" s="536" t="s">
        <v>329</v>
      </c>
      <c r="AD33" s="511"/>
      <c r="AE33" s="511"/>
      <c r="AF33" s="514"/>
      <c r="AG33" s="514"/>
      <c r="AH33" s="9"/>
      <c r="AI33" s="507"/>
      <c r="AJ33" s="508"/>
      <c r="AK33" s="509"/>
      <c r="AL33" s="509"/>
      <c r="AM33" s="510"/>
      <c r="AN33" s="510"/>
      <c r="AO33" s="511"/>
      <c r="AP33" s="511"/>
      <c r="AQ33" s="511"/>
      <c r="AR33" s="511"/>
      <c r="AS33" s="511"/>
      <c r="AT33" s="511"/>
      <c r="AU33" s="511"/>
      <c r="AV33" s="9"/>
      <c r="AW33" s="9"/>
      <c r="AX33" s="9"/>
      <c r="AY33" s="9"/>
      <c r="AZ33" s="9"/>
      <c r="BA33" s="9"/>
      <c r="BB33" s="9"/>
      <c r="BC33" s="9"/>
    </row>
    <row r="34" spans="1:55">
      <c r="A34" s="325">
        <v>273067001075</v>
      </c>
      <c r="B34" s="326" t="s">
        <v>326</v>
      </c>
      <c r="C34" s="332" t="s">
        <v>330</v>
      </c>
      <c r="D34" s="332" t="s">
        <v>1492</v>
      </c>
      <c r="E34" s="333"/>
      <c r="F34" s="333" t="s">
        <v>294</v>
      </c>
      <c r="G34" s="333" t="s">
        <v>73</v>
      </c>
      <c r="H34" s="333" t="s">
        <v>68</v>
      </c>
      <c r="I34" s="334" t="s">
        <v>202</v>
      </c>
      <c r="J34" s="334" t="s">
        <v>202</v>
      </c>
      <c r="K34" s="330" t="s">
        <v>202</v>
      </c>
      <c r="L34" s="330" t="s">
        <v>201</v>
      </c>
      <c r="M34" s="330" t="s">
        <v>201</v>
      </c>
      <c r="N34" s="330" t="s">
        <v>202</v>
      </c>
      <c r="O34" s="330" t="s">
        <v>202</v>
      </c>
      <c r="P34" s="330" t="s">
        <v>202</v>
      </c>
      <c r="Q34" s="498" t="s">
        <v>202</v>
      </c>
      <c r="R34" s="499" t="s">
        <v>202</v>
      </c>
      <c r="U34" s="507"/>
      <c r="V34" s="508"/>
      <c r="W34" s="509"/>
      <c r="X34" s="509"/>
      <c r="Y34" s="510"/>
      <c r="Z34" s="510"/>
      <c r="AA34" s="511"/>
      <c r="AB34" s="511"/>
      <c r="AC34" s="324" t="s">
        <v>61</v>
      </c>
      <c r="AD34" s="324" t="s">
        <v>62</v>
      </c>
      <c r="AE34" s="324" t="s">
        <v>63</v>
      </c>
      <c r="AF34" s="324" t="s">
        <v>64</v>
      </c>
      <c r="AG34" s="324">
        <v>2022</v>
      </c>
      <c r="AH34" s="324">
        <v>2023</v>
      </c>
      <c r="AI34" s="507"/>
      <c r="AJ34" s="508"/>
      <c r="AK34" s="509"/>
      <c r="AL34" s="509"/>
      <c r="AM34" s="510"/>
      <c r="AN34" s="510"/>
      <c r="AO34" s="511"/>
      <c r="AP34" s="511"/>
      <c r="AQ34" s="511"/>
      <c r="AR34" s="511"/>
      <c r="AS34" s="511"/>
      <c r="AT34" s="511"/>
      <c r="AU34" s="511"/>
      <c r="AV34" s="9"/>
      <c r="AW34" s="9"/>
      <c r="AX34" s="9"/>
      <c r="AY34" s="9"/>
      <c r="AZ34" s="9"/>
      <c r="BA34" s="9"/>
      <c r="BB34" s="9"/>
      <c r="BC34" s="9"/>
    </row>
    <row r="35" spans="1:55">
      <c r="A35" s="325">
        <v>173067000104</v>
      </c>
      <c r="B35" s="326" t="s">
        <v>326</v>
      </c>
      <c r="C35" s="332" t="s">
        <v>331</v>
      </c>
      <c r="D35" s="332" t="s">
        <v>1493</v>
      </c>
      <c r="E35" s="328" t="s">
        <v>1490</v>
      </c>
      <c r="F35" s="333" t="s">
        <v>294</v>
      </c>
      <c r="G35" s="333" t="s">
        <v>67</v>
      </c>
      <c r="H35" s="333" t="s">
        <v>68</v>
      </c>
      <c r="I35" s="334" t="s">
        <v>201</v>
      </c>
      <c r="J35" s="334" t="s">
        <v>201</v>
      </c>
      <c r="K35" s="330" t="s">
        <v>201</v>
      </c>
      <c r="L35" s="330" t="s">
        <v>201</v>
      </c>
      <c r="M35" s="330" t="s">
        <v>201</v>
      </c>
      <c r="N35" s="330" t="s">
        <v>201</v>
      </c>
      <c r="O35" s="330" t="s">
        <v>201</v>
      </c>
      <c r="P35" s="330" t="s">
        <v>202</v>
      </c>
      <c r="Q35" s="498" t="s">
        <v>202</v>
      </c>
      <c r="R35" s="499" t="s">
        <v>202</v>
      </c>
      <c r="U35" s="9"/>
      <c r="V35" s="9"/>
      <c r="W35" s="9"/>
      <c r="X35" s="9"/>
      <c r="Y35" s="9"/>
      <c r="Z35" s="9"/>
      <c r="AA35" s="9"/>
      <c r="AB35" s="9"/>
      <c r="AC35" s="326" t="s">
        <v>76</v>
      </c>
      <c r="AD35" s="340" t="s">
        <v>85</v>
      </c>
      <c r="AE35" s="333" t="s">
        <v>67</v>
      </c>
      <c r="AF35" s="333" t="s">
        <v>80</v>
      </c>
      <c r="AG35" s="538" t="s">
        <v>201</v>
      </c>
      <c r="AH35" s="533" t="s">
        <v>69</v>
      </c>
      <c r="AI35" s="507"/>
      <c r="AJ35" s="508"/>
      <c r="AK35" s="509"/>
      <c r="AL35" s="509"/>
      <c r="AM35" s="510"/>
      <c r="AN35" s="510"/>
      <c r="AO35" s="511"/>
      <c r="AP35" s="511"/>
      <c r="AQ35" s="511"/>
      <c r="AR35" s="511"/>
      <c r="AS35" s="511"/>
      <c r="AT35" s="511"/>
      <c r="AU35" s="511"/>
      <c r="AV35" s="9"/>
      <c r="AW35" s="9"/>
      <c r="AX35" s="9"/>
      <c r="AY35" s="9"/>
      <c r="AZ35" s="9"/>
      <c r="BA35" s="9"/>
      <c r="BB35" s="9"/>
      <c r="BC35" s="9"/>
    </row>
    <row r="36" spans="1:55">
      <c r="A36" s="411">
        <v>273067001024</v>
      </c>
      <c r="B36" s="412" t="s">
        <v>326</v>
      </c>
      <c r="C36" s="413" t="s">
        <v>332</v>
      </c>
      <c r="D36" s="413" t="s">
        <v>1492</v>
      </c>
      <c r="E36" s="414"/>
      <c r="F36" s="333"/>
      <c r="G36" s="333" t="s">
        <v>73</v>
      </c>
      <c r="H36" s="333" t="s">
        <v>68</v>
      </c>
      <c r="I36" s="334"/>
      <c r="J36" s="334"/>
      <c r="K36" s="330"/>
      <c r="L36" s="330"/>
      <c r="M36" s="330"/>
      <c r="N36" s="330"/>
      <c r="O36" s="330"/>
      <c r="P36" s="330" t="s">
        <v>203</v>
      </c>
      <c r="Q36" s="330" t="s">
        <v>202</v>
      </c>
      <c r="R36" s="7" t="s">
        <v>333</v>
      </c>
      <c r="U36" s="9"/>
      <c r="V36" s="9"/>
      <c r="W36" s="9"/>
      <c r="X36" s="9"/>
      <c r="Y36" s="9"/>
      <c r="Z36" s="9"/>
      <c r="AA36" s="9"/>
      <c r="AB36" s="9"/>
      <c r="AC36" s="326" t="s">
        <v>86</v>
      </c>
      <c r="AD36" s="332" t="s">
        <v>90</v>
      </c>
      <c r="AE36" s="333" t="s">
        <v>67</v>
      </c>
      <c r="AF36" s="333" t="s">
        <v>68</v>
      </c>
      <c r="AG36" s="532" t="s">
        <v>201</v>
      </c>
      <c r="AH36" s="533" t="s">
        <v>69</v>
      </c>
      <c r="AI36" s="507"/>
      <c r="AJ36" s="512"/>
      <c r="AK36" s="524"/>
      <c r="AL36" s="524"/>
      <c r="AM36" s="513"/>
      <c r="AN36" s="511"/>
      <c r="AO36" s="511"/>
      <c r="AP36" s="511"/>
      <c r="AQ36" s="511"/>
      <c r="AR36" s="511"/>
      <c r="AS36" s="511"/>
      <c r="AT36" s="511"/>
      <c r="AU36" s="511"/>
      <c r="AV36" s="9"/>
      <c r="AW36" s="9"/>
      <c r="AX36" s="9"/>
      <c r="AY36" s="9"/>
      <c r="AZ36" s="9"/>
      <c r="BA36" s="9"/>
      <c r="BB36" s="9"/>
      <c r="BC36" s="9"/>
    </row>
    <row r="37" spans="1:55" ht="30">
      <c r="A37" s="325">
        <v>373067800029</v>
      </c>
      <c r="B37" s="326" t="s">
        <v>326</v>
      </c>
      <c r="C37" s="351" t="s">
        <v>334</v>
      </c>
      <c r="D37" s="351" t="s">
        <v>1492</v>
      </c>
      <c r="E37" s="328"/>
      <c r="F37" s="333"/>
      <c r="G37" s="333" t="s">
        <v>67</v>
      </c>
      <c r="H37" s="333" t="s">
        <v>80</v>
      </c>
      <c r="I37" s="334"/>
      <c r="J37" s="334"/>
      <c r="K37" s="330"/>
      <c r="L37" s="330"/>
      <c r="M37" s="330"/>
      <c r="N37" s="330"/>
      <c r="O37" s="330"/>
      <c r="P37" s="330"/>
      <c r="Q37" s="498" t="s">
        <v>202</v>
      </c>
      <c r="R37" s="499" t="s">
        <v>202</v>
      </c>
      <c r="U37" s="9"/>
      <c r="V37" s="9"/>
      <c r="W37" s="9"/>
      <c r="X37" s="9"/>
      <c r="Y37" s="9"/>
      <c r="Z37" s="9"/>
      <c r="AA37" s="9"/>
      <c r="AB37" s="9"/>
      <c r="AC37" s="326" t="s">
        <v>95</v>
      </c>
      <c r="AD37" s="332" t="s">
        <v>96</v>
      </c>
      <c r="AE37" s="333" t="s">
        <v>67</v>
      </c>
      <c r="AF37" s="333" t="s">
        <v>80</v>
      </c>
      <c r="AG37" s="532" t="s">
        <v>201</v>
      </c>
      <c r="AH37" s="533" t="s">
        <v>69</v>
      </c>
      <c r="AI37" s="507"/>
      <c r="AJ37" s="508"/>
      <c r="AK37" s="509"/>
      <c r="AL37" s="509"/>
      <c r="AM37" s="510"/>
      <c r="AN37" s="510"/>
      <c r="AO37" s="511"/>
      <c r="AP37" s="511"/>
      <c r="AQ37" s="511"/>
      <c r="AR37" s="511"/>
      <c r="AS37" s="511"/>
      <c r="AT37" s="511"/>
      <c r="AU37" s="511"/>
      <c r="AV37" s="9"/>
      <c r="AW37" s="9"/>
      <c r="AX37" s="9"/>
      <c r="AY37" s="9"/>
      <c r="AZ37" s="9"/>
      <c r="BA37" s="9"/>
      <c r="BB37" s="9"/>
      <c r="BC37" s="9"/>
    </row>
    <row r="38" spans="1:55">
      <c r="A38" s="325">
        <v>173124000019</v>
      </c>
      <c r="B38" s="326" t="s">
        <v>70</v>
      </c>
      <c r="C38" s="332" t="s">
        <v>335</v>
      </c>
      <c r="D38" s="332" t="s">
        <v>1492</v>
      </c>
      <c r="E38" s="328" t="s">
        <v>1490</v>
      </c>
      <c r="F38" s="333" t="s">
        <v>294</v>
      </c>
      <c r="G38" s="333" t="s">
        <v>67</v>
      </c>
      <c r="H38" s="333" t="s">
        <v>68</v>
      </c>
      <c r="I38" s="334" t="s">
        <v>69</v>
      </c>
      <c r="J38" s="334" t="s">
        <v>69</v>
      </c>
      <c r="K38" s="330" t="s">
        <v>69</v>
      </c>
      <c r="L38" s="330" t="s">
        <v>69</v>
      </c>
      <c r="M38" s="330" t="s">
        <v>69</v>
      </c>
      <c r="N38" s="330" t="s">
        <v>69</v>
      </c>
      <c r="O38" s="330" t="s">
        <v>69</v>
      </c>
      <c r="P38" s="330" t="s">
        <v>69</v>
      </c>
      <c r="Q38" s="498" t="s">
        <v>201</v>
      </c>
      <c r="R38" s="499" t="s">
        <v>201</v>
      </c>
      <c r="U38" s="9"/>
      <c r="V38" s="9"/>
      <c r="W38" s="9"/>
      <c r="X38" s="9"/>
      <c r="Y38" s="9"/>
      <c r="Z38" s="9"/>
      <c r="AA38" s="9"/>
      <c r="AB38" s="9"/>
      <c r="AC38" s="326" t="s">
        <v>97</v>
      </c>
      <c r="AD38" s="332" t="s">
        <v>98</v>
      </c>
      <c r="AE38" s="333" t="s">
        <v>73</v>
      </c>
      <c r="AF38" s="333" t="s">
        <v>68</v>
      </c>
      <c r="AG38" s="532" t="s">
        <v>201</v>
      </c>
      <c r="AH38" s="533" t="s">
        <v>69</v>
      </c>
      <c r="AI38" s="507"/>
      <c r="AJ38" s="508"/>
      <c r="AK38" s="509"/>
      <c r="AL38" s="509"/>
      <c r="AM38" s="510"/>
      <c r="AN38" s="510"/>
      <c r="AO38" s="511"/>
      <c r="AP38" s="511"/>
      <c r="AQ38" s="511"/>
      <c r="AR38" s="511"/>
      <c r="AS38" s="511"/>
      <c r="AT38" s="514"/>
      <c r="AU38" s="514"/>
      <c r="AV38" s="9"/>
      <c r="AW38" s="9"/>
      <c r="AX38" s="9"/>
      <c r="AY38" s="9"/>
      <c r="AZ38" s="9"/>
      <c r="BA38" s="9"/>
      <c r="BB38" s="9"/>
      <c r="BC38" s="9"/>
    </row>
    <row r="39" spans="1:55">
      <c r="A39" s="325">
        <v>273124000366</v>
      </c>
      <c r="B39" s="326" t="s">
        <v>70</v>
      </c>
      <c r="C39" s="347" t="s">
        <v>336</v>
      </c>
      <c r="D39" s="347" t="s">
        <v>1493</v>
      </c>
      <c r="E39" s="328" t="s">
        <v>1490</v>
      </c>
      <c r="F39" s="348" t="s">
        <v>294</v>
      </c>
      <c r="G39" s="348" t="s">
        <v>73</v>
      </c>
      <c r="H39" s="348" t="s">
        <v>68</v>
      </c>
      <c r="I39" s="338" t="s">
        <v>69</v>
      </c>
      <c r="J39" s="338" t="s">
        <v>69</v>
      </c>
      <c r="K39" s="339" t="s">
        <v>69</v>
      </c>
      <c r="L39" s="339" t="s">
        <v>69</v>
      </c>
      <c r="M39" s="330" t="s">
        <v>69</v>
      </c>
      <c r="N39" s="330" t="s">
        <v>69</v>
      </c>
      <c r="O39" s="330" t="s">
        <v>201</v>
      </c>
      <c r="P39" s="330" t="s">
        <v>201</v>
      </c>
      <c r="Q39" s="498" t="s">
        <v>201</v>
      </c>
      <c r="R39" s="499" t="s">
        <v>201</v>
      </c>
      <c r="U39" s="9"/>
      <c r="V39" s="9"/>
      <c r="W39" s="9"/>
      <c r="X39" s="9"/>
      <c r="Y39" s="9"/>
      <c r="Z39" s="9"/>
      <c r="AA39" s="9"/>
      <c r="AB39" s="9"/>
      <c r="AC39" s="326" t="s">
        <v>109</v>
      </c>
      <c r="AD39" s="332" t="s">
        <v>112</v>
      </c>
      <c r="AE39" s="333" t="s">
        <v>67</v>
      </c>
      <c r="AF39" s="333" t="s">
        <v>68</v>
      </c>
      <c r="AG39" s="537" t="s">
        <v>201</v>
      </c>
      <c r="AH39" s="533" t="s">
        <v>69</v>
      </c>
      <c r="AI39" s="9"/>
      <c r="AJ39" s="9"/>
      <c r="AK39" s="9"/>
      <c r="AL39" s="9"/>
      <c r="AM39" s="9"/>
      <c r="AN39" s="9"/>
      <c r="AO39" s="9"/>
      <c r="AP39" s="9"/>
      <c r="AQ39" s="9"/>
      <c r="AR39" s="9"/>
      <c r="AS39" s="9"/>
      <c r="AT39" s="9"/>
      <c r="AU39" s="9"/>
      <c r="AV39" s="9"/>
      <c r="AW39" s="9"/>
      <c r="AX39" s="9"/>
      <c r="AY39" s="9"/>
      <c r="AZ39" s="9"/>
      <c r="BA39" s="9"/>
      <c r="BB39" s="9"/>
      <c r="BC39" s="9"/>
    </row>
    <row r="40" spans="1:55">
      <c r="A40" s="325">
        <v>173124000817</v>
      </c>
      <c r="B40" s="326" t="s">
        <v>70</v>
      </c>
      <c r="C40" s="347" t="s">
        <v>71</v>
      </c>
      <c r="D40" s="347" t="s">
        <v>1493</v>
      </c>
      <c r="E40" s="328" t="s">
        <v>1490</v>
      </c>
      <c r="F40" s="348" t="s">
        <v>294</v>
      </c>
      <c r="G40" s="348" t="s">
        <v>67</v>
      </c>
      <c r="H40" s="348" t="s">
        <v>68</v>
      </c>
      <c r="I40" s="338" t="s">
        <v>69</v>
      </c>
      <c r="J40" s="338" t="s">
        <v>69</v>
      </c>
      <c r="K40" s="339" t="s">
        <v>69</v>
      </c>
      <c r="L40" s="339" t="s">
        <v>69</v>
      </c>
      <c r="M40" s="330" t="s">
        <v>69</v>
      </c>
      <c r="N40" s="330" t="s">
        <v>201</v>
      </c>
      <c r="O40" s="330" t="s">
        <v>201</v>
      </c>
      <c r="P40" s="330" t="s">
        <v>201</v>
      </c>
      <c r="Q40" s="498" t="s">
        <v>69</v>
      </c>
      <c r="R40" s="499" t="s">
        <v>69</v>
      </c>
      <c r="U40" s="9"/>
      <c r="V40" s="9"/>
      <c r="W40" s="9"/>
      <c r="X40" s="9"/>
      <c r="Y40" s="9"/>
      <c r="Z40" s="9"/>
      <c r="AA40" s="9"/>
      <c r="AB40" s="9"/>
      <c r="AC40" s="326" t="s">
        <v>135</v>
      </c>
      <c r="AD40" s="332" t="s">
        <v>136</v>
      </c>
      <c r="AE40" s="333" t="s">
        <v>67</v>
      </c>
      <c r="AF40" s="333" t="s">
        <v>68</v>
      </c>
      <c r="AG40" s="532" t="s">
        <v>201</v>
      </c>
      <c r="AH40" s="533" t="s">
        <v>69</v>
      </c>
      <c r="AI40" s="9"/>
      <c r="AJ40" s="9"/>
      <c r="AK40" s="9"/>
      <c r="AL40" s="9"/>
      <c r="AM40" s="9"/>
      <c r="AN40" s="9"/>
      <c r="AO40" s="9"/>
      <c r="AP40" s="9"/>
      <c r="AQ40" s="9"/>
      <c r="AR40" s="9"/>
      <c r="AS40" s="9"/>
      <c r="AT40" s="9"/>
      <c r="AU40" s="9"/>
      <c r="AV40" s="9"/>
      <c r="AW40" s="9"/>
      <c r="AX40" s="9"/>
      <c r="AY40" s="9"/>
      <c r="AZ40" s="9"/>
      <c r="BA40" s="9"/>
      <c r="BB40" s="9"/>
      <c r="BC40" s="9"/>
    </row>
    <row r="41" spans="1:55">
      <c r="A41" s="325">
        <v>273124000498</v>
      </c>
      <c r="B41" s="326" t="s">
        <v>70</v>
      </c>
      <c r="C41" s="347" t="s">
        <v>72</v>
      </c>
      <c r="D41" s="347" t="s">
        <v>1492</v>
      </c>
      <c r="E41" s="348"/>
      <c r="F41" s="348" t="s">
        <v>294</v>
      </c>
      <c r="G41" s="348" t="s">
        <v>73</v>
      </c>
      <c r="H41" s="348" t="s">
        <v>68</v>
      </c>
      <c r="I41" s="338" t="s">
        <v>201</v>
      </c>
      <c r="J41" s="338" t="s">
        <v>201</v>
      </c>
      <c r="K41" s="339" t="s">
        <v>201</v>
      </c>
      <c r="L41" s="339" t="s">
        <v>69</v>
      </c>
      <c r="M41" s="330" t="s">
        <v>69</v>
      </c>
      <c r="N41" s="330" t="s">
        <v>69</v>
      </c>
      <c r="O41" s="330" t="s">
        <v>69</v>
      </c>
      <c r="P41" s="330" t="s">
        <v>69</v>
      </c>
      <c r="Q41" s="498" t="s">
        <v>69</v>
      </c>
      <c r="R41" s="499" t="s">
        <v>69</v>
      </c>
      <c r="U41" s="9"/>
      <c r="V41" s="9"/>
      <c r="W41" s="9"/>
      <c r="X41" s="9"/>
      <c r="Y41" s="9"/>
      <c r="Z41" s="9"/>
      <c r="AA41" s="9"/>
      <c r="AB41" s="9"/>
      <c r="AC41" s="326" t="s">
        <v>140</v>
      </c>
      <c r="AD41" s="8" t="s">
        <v>141</v>
      </c>
      <c r="AE41" s="333" t="s">
        <v>67</v>
      </c>
      <c r="AF41" s="333" t="s">
        <v>80</v>
      </c>
      <c r="AG41" s="532" t="s">
        <v>201</v>
      </c>
      <c r="AH41" s="533" t="s">
        <v>69</v>
      </c>
      <c r="AI41" s="531"/>
      <c r="AJ41" s="9"/>
      <c r="AK41" s="9"/>
      <c r="AL41" s="9"/>
      <c r="AM41" s="9"/>
      <c r="AN41" s="9"/>
      <c r="AO41" s="9"/>
      <c r="AP41" s="9"/>
      <c r="AQ41" s="9"/>
      <c r="AR41" s="9"/>
      <c r="AS41" s="9"/>
      <c r="AT41" s="9"/>
      <c r="AU41" s="9"/>
      <c r="AV41" s="9"/>
      <c r="AW41" s="9"/>
      <c r="AX41" s="9"/>
      <c r="AY41" s="9"/>
      <c r="AZ41" s="9"/>
      <c r="BA41" s="9"/>
      <c r="BB41" s="9"/>
      <c r="BC41" s="9"/>
    </row>
    <row r="42" spans="1:55">
      <c r="A42" s="352">
        <v>273124000358</v>
      </c>
      <c r="B42" s="326" t="s">
        <v>70</v>
      </c>
      <c r="C42" s="350" t="s">
        <v>337</v>
      </c>
      <c r="D42" s="350" t="s">
        <v>1492</v>
      </c>
      <c r="E42" s="328" t="s">
        <v>1490</v>
      </c>
      <c r="F42" s="348" t="s">
        <v>294</v>
      </c>
      <c r="G42" s="348" t="s">
        <v>73</v>
      </c>
      <c r="H42" s="348" t="s">
        <v>68</v>
      </c>
      <c r="I42" s="338" t="s">
        <v>338</v>
      </c>
      <c r="J42" s="338" t="s">
        <v>338</v>
      </c>
      <c r="K42" s="339" t="s">
        <v>202</v>
      </c>
      <c r="L42" s="339" t="s">
        <v>201</v>
      </c>
      <c r="M42" s="330" t="s">
        <v>201</v>
      </c>
      <c r="N42" s="330" t="s">
        <v>202</v>
      </c>
      <c r="O42" s="330" t="s">
        <v>202</v>
      </c>
      <c r="P42" s="330" t="s">
        <v>202</v>
      </c>
      <c r="Q42" s="498" t="s">
        <v>202</v>
      </c>
      <c r="R42" s="499" t="s">
        <v>202</v>
      </c>
      <c r="U42" s="9"/>
      <c r="V42" s="9"/>
      <c r="W42" s="9"/>
      <c r="X42" s="9"/>
      <c r="Y42" s="9"/>
      <c r="Z42" s="9"/>
      <c r="AA42" s="9"/>
      <c r="AB42" s="9"/>
      <c r="AC42" s="9"/>
      <c r="AD42" s="9"/>
      <c r="AE42" s="9"/>
      <c r="AF42" s="9"/>
      <c r="AG42" s="9"/>
      <c r="AH42" s="9"/>
      <c r="AI42" s="520"/>
      <c r="AJ42" s="520"/>
      <c r="AK42" s="520"/>
      <c r="AL42" s="520"/>
      <c r="AM42" s="520"/>
      <c r="AN42" s="520"/>
      <c r="AO42" s="520"/>
      <c r="AP42" s="520"/>
      <c r="AQ42" s="520"/>
      <c r="AR42" s="520"/>
      <c r="AS42" s="520"/>
      <c r="AT42" s="520"/>
      <c r="AU42" s="520"/>
      <c r="AV42" s="9"/>
      <c r="AW42" s="9"/>
      <c r="AX42" s="9"/>
      <c r="AY42" s="9"/>
      <c r="AZ42" s="9"/>
      <c r="BA42" s="9"/>
      <c r="BB42" s="9"/>
      <c r="BC42" s="9"/>
    </row>
    <row r="43" spans="1:55">
      <c r="A43" s="352">
        <v>373124000970</v>
      </c>
      <c r="B43" s="326" t="s">
        <v>70</v>
      </c>
      <c r="C43" s="350" t="s">
        <v>339</v>
      </c>
      <c r="D43" s="350" t="s">
        <v>1492</v>
      </c>
      <c r="E43" s="353"/>
      <c r="F43" s="348"/>
      <c r="G43" s="348" t="s">
        <v>67</v>
      </c>
      <c r="H43" s="348" t="s">
        <v>80</v>
      </c>
      <c r="I43" s="338"/>
      <c r="J43" s="338"/>
      <c r="K43" s="339"/>
      <c r="L43" s="339"/>
      <c r="M43" s="330"/>
      <c r="N43" s="330"/>
      <c r="O43" s="330"/>
      <c r="P43" s="330"/>
      <c r="Q43" s="330"/>
      <c r="R43" s="490" t="s">
        <v>201</v>
      </c>
      <c r="U43" s="9"/>
      <c r="V43" s="9"/>
      <c r="W43" s="9"/>
      <c r="X43" s="9"/>
      <c r="Y43" s="9"/>
      <c r="Z43" s="9"/>
      <c r="AA43" s="9"/>
      <c r="AB43" s="9"/>
      <c r="AC43" s="9"/>
      <c r="AD43" s="9"/>
      <c r="AE43" s="9"/>
      <c r="AF43" s="9"/>
      <c r="AG43" s="9"/>
      <c r="AH43" s="9"/>
      <c r="AI43" s="520"/>
      <c r="AJ43" s="520"/>
      <c r="AK43" s="520"/>
      <c r="AL43" s="520"/>
      <c r="AM43" s="520"/>
      <c r="AN43" s="520"/>
      <c r="AO43" s="520"/>
      <c r="AP43" s="520"/>
      <c r="AQ43" s="520"/>
      <c r="AR43" s="520"/>
      <c r="AS43" s="520"/>
      <c r="AT43" s="520"/>
      <c r="AU43" s="520"/>
      <c r="AV43" s="9"/>
      <c r="AW43" s="9"/>
      <c r="AX43" s="9"/>
      <c r="AY43" s="9"/>
      <c r="AZ43" s="9"/>
      <c r="BA43" s="9"/>
      <c r="BB43" s="9"/>
      <c r="BC43" s="9"/>
    </row>
    <row r="44" spans="1:55" ht="30">
      <c r="A44" s="354" t="s">
        <v>340</v>
      </c>
      <c r="B44" s="326" t="s">
        <v>341</v>
      </c>
      <c r="C44" s="350" t="s">
        <v>342</v>
      </c>
      <c r="D44" s="350" t="s">
        <v>1492</v>
      </c>
      <c r="E44" s="353"/>
      <c r="F44" s="348"/>
      <c r="G44" s="348" t="s">
        <v>67</v>
      </c>
      <c r="H44" s="333" t="s">
        <v>80</v>
      </c>
      <c r="I44" s="338"/>
      <c r="J44" s="338"/>
      <c r="K44" s="339"/>
      <c r="L44" s="339"/>
      <c r="M44" s="330"/>
      <c r="N44" s="330"/>
      <c r="O44" s="330"/>
      <c r="P44" s="330" t="s">
        <v>338</v>
      </c>
      <c r="Q44" s="498" t="s">
        <v>201</v>
      </c>
      <c r="R44" s="499" t="s">
        <v>201</v>
      </c>
      <c r="U44" s="9"/>
      <c r="V44" s="9"/>
      <c r="W44" s="9"/>
      <c r="X44" s="9"/>
      <c r="Y44" s="9"/>
      <c r="Z44" s="9"/>
      <c r="AA44" s="9"/>
      <c r="AB44" s="9"/>
      <c r="AC44" s="536" t="s">
        <v>1489</v>
      </c>
      <c r="AD44" s="9"/>
      <c r="AE44" s="9"/>
      <c r="AF44" s="9"/>
      <c r="AG44" s="9"/>
      <c r="AH44" s="9"/>
      <c r="AI44" s="507"/>
      <c r="AJ44" s="515"/>
      <c r="AK44" s="516"/>
      <c r="AL44" s="516"/>
      <c r="AM44" s="517"/>
      <c r="AN44" s="517"/>
      <c r="AO44" s="511"/>
      <c r="AP44" s="511"/>
      <c r="AQ44" s="511"/>
      <c r="AR44" s="511"/>
      <c r="AS44" s="511"/>
      <c r="AT44" s="511"/>
      <c r="AU44" s="511"/>
      <c r="AV44" s="9"/>
      <c r="AW44" s="9"/>
      <c r="AX44" s="9"/>
      <c r="AY44" s="9"/>
      <c r="AZ44" s="9"/>
      <c r="BA44" s="9"/>
      <c r="BB44" s="9"/>
      <c r="BC44" s="9"/>
    </row>
    <row r="45" spans="1:55">
      <c r="A45" s="325">
        <v>173148000010</v>
      </c>
      <c r="B45" s="326" t="s">
        <v>341</v>
      </c>
      <c r="C45" s="347" t="s">
        <v>343</v>
      </c>
      <c r="D45" s="347" t="s">
        <v>1492</v>
      </c>
      <c r="E45" s="328" t="s">
        <v>1490</v>
      </c>
      <c r="F45" s="348" t="s">
        <v>294</v>
      </c>
      <c r="G45" s="348" t="s">
        <v>67</v>
      </c>
      <c r="H45" s="348" t="s">
        <v>68</v>
      </c>
      <c r="I45" s="338" t="s">
        <v>201</v>
      </c>
      <c r="J45" s="338" t="s">
        <v>201</v>
      </c>
      <c r="K45" s="339" t="s">
        <v>201</v>
      </c>
      <c r="L45" s="339" t="s">
        <v>201</v>
      </c>
      <c r="M45" s="330" t="s">
        <v>201</v>
      </c>
      <c r="N45" s="330" t="s">
        <v>201</v>
      </c>
      <c r="O45" s="330" t="s">
        <v>201</v>
      </c>
      <c r="P45" s="330" t="s">
        <v>201</v>
      </c>
      <c r="Q45" s="498" t="s">
        <v>201</v>
      </c>
      <c r="R45" s="499" t="s">
        <v>201</v>
      </c>
      <c r="U45" s="9"/>
      <c r="V45" s="9"/>
      <c r="W45" s="9"/>
      <c r="X45" s="9"/>
      <c r="Y45" s="9"/>
      <c r="Z45" s="9"/>
      <c r="AA45" s="9"/>
      <c r="AB45" s="9"/>
      <c r="AC45" s="324" t="s">
        <v>61</v>
      </c>
      <c r="AD45" s="324" t="s">
        <v>62</v>
      </c>
      <c r="AE45" s="324" t="s">
        <v>63</v>
      </c>
      <c r="AF45" s="324" t="s">
        <v>64</v>
      </c>
      <c r="AG45" s="324">
        <v>2022</v>
      </c>
      <c r="AH45" s="324">
        <v>2023</v>
      </c>
      <c r="AI45" s="507"/>
      <c r="AJ45" s="515"/>
      <c r="AK45" s="516"/>
      <c r="AL45" s="516"/>
      <c r="AM45" s="517"/>
      <c r="AN45" s="517"/>
      <c r="AO45" s="511"/>
      <c r="AP45" s="511"/>
      <c r="AQ45" s="511"/>
      <c r="AR45" s="511"/>
      <c r="AS45" s="511"/>
      <c r="AT45" s="511"/>
      <c r="AU45" s="511"/>
      <c r="AV45" s="9"/>
      <c r="AW45" s="9"/>
      <c r="AX45" s="9"/>
      <c r="AY45" s="9"/>
      <c r="AZ45" s="9"/>
      <c r="BA45" s="9"/>
      <c r="BB45" s="9"/>
      <c r="BC45" s="9"/>
    </row>
    <row r="46" spans="1:55">
      <c r="A46" s="325">
        <v>273152000231</v>
      </c>
      <c r="B46" s="326" t="s">
        <v>74</v>
      </c>
      <c r="C46" s="347" t="s">
        <v>344</v>
      </c>
      <c r="D46" s="347" t="s">
        <v>1492</v>
      </c>
      <c r="E46" s="348"/>
      <c r="F46" s="348" t="s">
        <v>294</v>
      </c>
      <c r="G46" s="348" t="s">
        <v>73</v>
      </c>
      <c r="H46" s="348" t="s">
        <v>68</v>
      </c>
      <c r="I46" s="338" t="s">
        <v>69</v>
      </c>
      <c r="J46" s="338" t="s">
        <v>69</v>
      </c>
      <c r="K46" s="339" t="s">
        <v>201</v>
      </c>
      <c r="L46" s="339" t="s">
        <v>201</v>
      </c>
      <c r="M46" s="330" t="s">
        <v>201</v>
      </c>
      <c r="N46" s="330" t="s">
        <v>202</v>
      </c>
      <c r="O46" s="330" t="s">
        <v>202</v>
      </c>
      <c r="P46" s="330" t="s">
        <v>202</v>
      </c>
      <c r="Q46" s="494" t="s">
        <v>202</v>
      </c>
      <c r="R46" s="493" t="s">
        <v>201</v>
      </c>
      <c r="U46" s="9"/>
      <c r="V46" s="9"/>
      <c r="W46" s="9"/>
      <c r="X46" s="9"/>
      <c r="Y46" s="9"/>
      <c r="Z46" s="9"/>
      <c r="AA46" s="9"/>
      <c r="AB46" s="9"/>
      <c r="AC46" s="326" t="s">
        <v>74</v>
      </c>
      <c r="AD46" s="347" t="s">
        <v>344</v>
      </c>
      <c r="AE46" s="348" t="s">
        <v>73</v>
      </c>
      <c r="AF46" s="348" t="s">
        <v>68</v>
      </c>
      <c r="AG46" s="330" t="s">
        <v>202</v>
      </c>
      <c r="AH46" s="330" t="s">
        <v>201</v>
      </c>
      <c r="AI46" s="507"/>
      <c r="AJ46" s="508"/>
      <c r="AK46" s="509"/>
      <c r="AL46" s="509"/>
      <c r="AM46" s="510"/>
      <c r="AN46" s="510"/>
      <c r="AO46" s="511"/>
      <c r="AP46" s="511"/>
      <c r="AQ46" s="511"/>
      <c r="AR46" s="511"/>
      <c r="AS46" s="511"/>
      <c r="AT46" s="511"/>
      <c r="AU46" s="511"/>
      <c r="AV46" s="9"/>
      <c r="AW46" s="9"/>
      <c r="AX46" s="9"/>
      <c r="AY46" s="9"/>
      <c r="AZ46" s="9"/>
      <c r="BA46" s="9"/>
      <c r="BB46" s="9"/>
      <c r="BC46" s="9"/>
    </row>
    <row r="47" spans="1:55">
      <c r="A47" s="325">
        <v>273152000142</v>
      </c>
      <c r="B47" s="326" t="s">
        <v>74</v>
      </c>
      <c r="C47" s="356" t="s">
        <v>327</v>
      </c>
      <c r="D47" s="356" t="s">
        <v>1492</v>
      </c>
      <c r="E47" s="357"/>
      <c r="F47" s="357" t="s">
        <v>294</v>
      </c>
      <c r="G47" s="357" t="s">
        <v>73</v>
      </c>
      <c r="H47" s="357" t="s">
        <v>68</v>
      </c>
      <c r="I47" s="358" t="s">
        <v>201</v>
      </c>
      <c r="J47" s="358" t="s">
        <v>202</v>
      </c>
      <c r="K47" s="339" t="s">
        <v>202</v>
      </c>
      <c r="L47" s="339" t="s">
        <v>202</v>
      </c>
      <c r="M47" s="330" t="s">
        <v>202</v>
      </c>
      <c r="N47" s="330" t="s">
        <v>202</v>
      </c>
      <c r="O47" s="330" t="s">
        <v>202</v>
      </c>
      <c r="P47" s="330" t="s">
        <v>201</v>
      </c>
      <c r="Q47" s="498" t="s">
        <v>201</v>
      </c>
      <c r="R47" s="499" t="s">
        <v>201</v>
      </c>
      <c r="U47" s="9"/>
      <c r="V47" s="9"/>
      <c r="W47" s="9"/>
      <c r="X47" s="9"/>
      <c r="Y47" s="9"/>
      <c r="Z47" s="9"/>
      <c r="AA47" s="9"/>
      <c r="AB47" s="9"/>
      <c r="AC47" s="326" t="s">
        <v>345</v>
      </c>
      <c r="AD47" s="359" t="s">
        <v>346</v>
      </c>
      <c r="AE47" s="360" t="s">
        <v>73</v>
      </c>
      <c r="AF47" s="360" t="s">
        <v>68</v>
      </c>
      <c r="AG47" s="330" t="s">
        <v>202</v>
      </c>
      <c r="AH47" s="330" t="s">
        <v>201</v>
      </c>
      <c r="AI47" s="507"/>
      <c r="AJ47" s="508"/>
      <c r="AK47" s="509"/>
      <c r="AL47" s="509"/>
      <c r="AM47" s="510"/>
      <c r="AN47" s="510"/>
      <c r="AO47" s="511"/>
      <c r="AP47" s="511"/>
      <c r="AQ47" s="511"/>
      <c r="AR47" s="511"/>
      <c r="AS47" s="511"/>
      <c r="AT47" s="511"/>
      <c r="AU47" s="511"/>
      <c r="AV47" s="9"/>
      <c r="AW47" s="9"/>
      <c r="AX47" s="9"/>
      <c r="AY47" s="9"/>
      <c r="AZ47" s="9"/>
      <c r="BA47" s="9"/>
      <c r="BB47" s="9"/>
      <c r="BC47" s="9"/>
    </row>
    <row r="48" spans="1:55">
      <c r="A48" s="325">
        <v>173152000016</v>
      </c>
      <c r="B48" s="326" t="s">
        <v>74</v>
      </c>
      <c r="C48" s="348" t="s">
        <v>75</v>
      </c>
      <c r="D48" s="348" t="s">
        <v>1493</v>
      </c>
      <c r="E48" s="328" t="s">
        <v>1490</v>
      </c>
      <c r="F48" s="348" t="s">
        <v>294</v>
      </c>
      <c r="G48" s="348" t="s">
        <v>67</v>
      </c>
      <c r="H48" s="348" t="s">
        <v>68</v>
      </c>
      <c r="I48" s="338" t="s">
        <v>201</v>
      </c>
      <c r="J48" s="338" t="s">
        <v>201</v>
      </c>
      <c r="K48" s="339" t="s">
        <v>69</v>
      </c>
      <c r="L48" s="339" t="s">
        <v>69</v>
      </c>
      <c r="M48" s="330" t="s">
        <v>69</v>
      </c>
      <c r="N48" s="330" t="s">
        <v>201</v>
      </c>
      <c r="O48" s="330" t="s">
        <v>201</v>
      </c>
      <c r="P48" s="330" t="s">
        <v>69</v>
      </c>
      <c r="Q48" s="498" t="s">
        <v>69</v>
      </c>
      <c r="R48" s="499" t="s">
        <v>69</v>
      </c>
      <c r="U48" s="9"/>
      <c r="V48" s="9"/>
      <c r="W48" s="9"/>
      <c r="X48" s="9"/>
      <c r="Y48" s="9"/>
      <c r="Z48" s="9"/>
      <c r="AA48" s="9"/>
      <c r="AB48" s="9"/>
      <c r="AC48" s="326" t="s">
        <v>104</v>
      </c>
      <c r="AD48" s="327" t="s">
        <v>347</v>
      </c>
      <c r="AE48" s="328" t="s">
        <v>73</v>
      </c>
      <c r="AF48" s="328" t="s">
        <v>68</v>
      </c>
      <c r="AG48" s="330" t="s">
        <v>202</v>
      </c>
      <c r="AH48" s="330" t="s">
        <v>201</v>
      </c>
      <c r="AI48" s="507"/>
      <c r="AJ48" s="508"/>
      <c r="AK48" s="509"/>
      <c r="AL48" s="509"/>
      <c r="AM48" s="510"/>
      <c r="AN48" s="510"/>
      <c r="AO48" s="511"/>
      <c r="AP48" s="511"/>
      <c r="AQ48" s="511"/>
      <c r="AR48" s="511"/>
      <c r="AS48" s="511"/>
      <c r="AT48" s="511"/>
      <c r="AU48" s="511"/>
      <c r="AV48" s="9"/>
      <c r="AW48" s="9"/>
      <c r="AX48" s="9"/>
      <c r="AY48" s="9"/>
      <c r="AZ48" s="9"/>
      <c r="BA48" s="9"/>
      <c r="BB48" s="9"/>
      <c r="BC48" s="9"/>
    </row>
    <row r="49" spans="1:55" ht="30">
      <c r="A49" s="325">
        <v>173168000105</v>
      </c>
      <c r="B49" s="326" t="s">
        <v>76</v>
      </c>
      <c r="C49" s="347" t="s">
        <v>348</v>
      </c>
      <c r="D49" s="347" t="s">
        <v>1492</v>
      </c>
      <c r="E49" s="328" t="s">
        <v>1490</v>
      </c>
      <c r="F49" s="348" t="s">
        <v>294</v>
      </c>
      <c r="G49" s="348" t="s">
        <v>67</v>
      </c>
      <c r="H49" s="348" t="s">
        <v>68</v>
      </c>
      <c r="I49" s="338" t="s">
        <v>201</v>
      </c>
      <c r="J49" s="338" t="s">
        <v>201</v>
      </c>
      <c r="K49" s="339" t="s">
        <v>201</v>
      </c>
      <c r="L49" s="339" t="s">
        <v>201</v>
      </c>
      <c r="M49" s="330" t="s">
        <v>201</v>
      </c>
      <c r="N49" s="330" t="s">
        <v>201</v>
      </c>
      <c r="O49" s="342" t="s">
        <v>201</v>
      </c>
      <c r="P49" s="330" t="s">
        <v>201</v>
      </c>
      <c r="Q49" s="498" t="s">
        <v>201</v>
      </c>
      <c r="R49" s="499" t="s">
        <v>201</v>
      </c>
      <c r="U49" s="9"/>
      <c r="V49" s="9"/>
      <c r="W49" s="9"/>
      <c r="X49" s="9"/>
      <c r="Y49" s="9"/>
      <c r="Z49" s="9"/>
      <c r="AA49" s="9"/>
      <c r="AB49" s="9"/>
      <c r="AC49" s="326" t="s">
        <v>116</v>
      </c>
      <c r="AD49" s="332" t="s">
        <v>349</v>
      </c>
      <c r="AE49" s="333" t="s">
        <v>73</v>
      </c>
      <c r="AF49" s="333" t="s">
        <v>68</v>
      </c>
      <c r="AG49" s="355" t="s">
        <v>202</v>
      </c>
      <c r="AH49" s="355" t="s">
        <v>201</v>
      </c>
      <c r="AI49" s="507"/>
      <c r="AJ49" s="508"/>
      <c r="AK49" s="509"/>
      <c r="AL49" s="509"/>
      <c r="AM49" s="510"/>
      <c r="AN49" s="510"/>
      <c r="AO49" s="511"/>
      <c r="AP49" s="511"/>
      <c r="AQ49" s="511"/>
      <c r="AR49" s="511"/>
      <c r="AS49" s="511"/>
      <c r="AT49" s="511"/>
      <c r="AU49" s="511"/>
      <c r="AV49" s="9"/>
      <c r="AW49" s="9"/>
      <c r="AX49" s="9"/>
      <c r="AY49" s="9"/>
      <c r="AZ49" s="9"/>
      <c r="BA49" s="9"/>
      <c r="BB49" s="9"/>
      <c r="BC49" s="9"/>
    </row>
    <row r="50" spans="1:55">
      <c r="A50" s="325">
        <v>173168000113</v>
      </c>
      <c r="B50" s="326" t="s">
        <v>76</v>
      </c>
      <c r="C50" s="359" t="s">
        <v>77</v>
      </c>
      <c r="D50" s="359" t="s">
        <v>1493</v>
      </c>
      <c r="E50" s="328" t="s">
        <v>1490</v>
      </c>
      <c r="F50" s="360" t="s">
        <v>294</v>
      </c>
      <c r="G50" s="360" t="s">
        <v>67</v>
      </c>
      <c r="H50" s="360" t="s">
        <v>68</v>
      </c>
      <c r="I50" s="361" t="s">
        <v>69</v>
      </c>
      <c r="J50" s="361" t="s">
        <v>83</v>
      </c>
      <c r="K50" s="339" t="s">
        <v>83</v>
      </c>
      <c r="L50" s="339" t="s">
        <v>83</v>
      </c>
      <c r="M50" s="330" t="s">
        <v>83</v>
      </c>
      <c r="N50" s="330" t="s">
        <v>69</v>
      </c>
      <c r="O50" s="330" t="s">
        <v>69</v>
      </c>
      <c r="P50" s="330" t="s">
        <v>69</v>
      </c>
      <c r="Q50" s="498" t="s">
        <v>69</v>
      </c>
      <c r="R50" s="499" t="s">
        <v>69</v>
      </c>
      <c r="AC50" s="326" t="s">
        <v>350</v>
      </c>
      <c r="AD50" s="327" t="s">
        <v>327</v>
      </c>
      <c r="AE50" s="328" t="s">
        <v>73</v>
      </c>
      <c r="AF50" s="328" t="s">
        <v>68</v>
      </c>
      <c r="AG50" s="330" t="s">
        <v>202</v>
      </c>
      <c r="AH50" s="330" t="s">
        <v>201</v>
      </c>
      <c r="AI50" s="346"/>
      <c r="AJ50" s="416"/>
      <c r="AK50" s="525"/>
      <c r="AL50" s="525"/>
      <c r="AM50" s="526"/>
      <c r="AN50" s="526"/>
      <c r="AO50" s="527"/>
      <c r="AP50" s="527"/>
      <c r="AQ50" s="527"/>
      <c r="AR50" s="527"/>
      <c r="AS50" s="527"/>
      <c r="AT50" s="527"/>
      <c r="AU50" s="527"/>
    </row>
    <row r="51" spans="1:55">
      <c r="A51" s="325">
        <v>173168000121</v>
      </c>
      <c r="B51" s="326" t="s">
        <v>76</v>
      </c>
      <c r="C51" s="359" t="s">
        <v>78</v>
      </c>
      <c r="D51" s="359" t="s">
        <v>1493</v>
      </c>
      <c r="E51" s="328" t="s">
        <v>1490</v>
      </c>
      <c r="F51" s="360" t="s">
        <v>294</v>
      </c>
      <c r="G51" s="360" t="s">
        <v>67</v>
      </c>
      <c r="H51" s="360" t="s">
        <v>68</v>
      </c>
      <c r="I51" s="361" t="s">
        <v>69</v>
      </c>
      <c r="J51" s="361" t="s">
        <v>83</v>
      </c>
      <c r="K51" s="339" t="s">
        <v>83</v>
      </c>
      <c r="L51" s="339" t="s">
        <v>83</v>
      </c>
      <c r="M51" s="330" t="s">
        <v>83</v>
      </c>
      <c r="N51" s="330" t="s">
        <v>69</v>
      </c>
      <c r="O51" s="330" t="s">
        <v>69</v>
      </c>
      <c r="P51" s="330" t="s">
        <v>69</v>
      </c>
      <c r="Q51" s="498" t="s">
        <v>69</v>
      </c>
      <c r="R51" s="499" t="s">
        <v>69</v>
      </c>
      <c r="AC51" s="326" t="s">
        <v>140</v>
      </c>
      <c r="AD51" s="332" t="s">
        <v>351</v>
      </c>
      <c r="AE51" s="333" t="s">
        <v>67</v>
      </c>
      <c r="AF51" s="333" t="s">
        <v>68</v>
      </c>
      <c r="AG51" s="355" t="s">
        <v>202</v>
      </c>
      <c r="AH51" s="355" t="s">
        <v>201</v>
      </c>
      <c r="AI51" s="346"/>
      <c r="AJ51" s="416"/>
      <c r="AK51" s="525"/>
      <c r="AL51" s="525"/>
      <c r="AM51" s="526"/>
      <c r="AN51" s="526"/>
      <c r="AO51" s="527"/>
      <c r="AP51" s="527"/>
      <c r="AQ51" s="527"/>
      <c r="AR51" s="527"/>
      <c r="AS51" s="527"/>
      <c r="AT51" s="527"/>
      <c r="AU51" s="527"/>
    </row>
    <row r="52" spans="1:55">
      <c r="A52" s="325">
        <v>373168003375</v>
      </c>
      <c r="B52" s="326" t="s">
        <v>76</v>
      </c>
      <c r="C52" s="347" t="s">
        <v>79</v>
      </c>
      <c r="D52" s="347" t="s">
        <v>1492</v>
      </c>
      <c r="E52" s="348"/>
      <c r="F52" s="348" t="s">
        <v>294</v>
      </c>
      <c r="G52" s="348" t="s">
        <v>67</v>
      </c>
      <c r="H52" s="333" t="s">
        <v>80</v>
      </c>
      <c r="I52" s="338" t="s">
        <v>83</v>
      </c>
      <c r="J52" s="338" t="s">
        <v>83</v>
      </c>
      <c r="K52" s="339" t="s">
        <v>81</v>
      </c>
      <c r="L52" s="339" t="s">
        <v>81</v>
      </c>
      <c r="M52" s="330" t="s">
        <v>81</v>
      </c>
      <c r="N52" s="330" t="s">
        <v>81</v>
      </c>
      <c r="O52" s="330" t="s">
        <v>81</v>
      </c>
      <c r="P52" s="330" t="s">
        <v>81</v>
      </c>
      <c r="Q52" s="498" t="s">
        <v>81</v>
      </c>
      <c r="R52" s="499" t="s">
        <v>81</v>
      </c>
      <c r="AC52" s="326" t="s">
        <v>352</v>
      </c>
      <c r="AD52" s="332" t="s">
        <v>353</v>
      </c>
      <c r="AE52" s="333" t="s">
        <v>67</v>
      </c>
      <c r="AF52" s="333" t="s">
        <v>68</v>
      </c>
      <c r="AG52" s="330" t="s">
        <v>202</v>
      </c>
      <c r="AH52" s="330" t="s">
        <v>201</v>
      </c>
      <c r="AI52" s="346"/>
      <c r="AJ52" s="349"/>
      <c r="AK52" s="528"/>
      <c r="AL52" s="528"/>
      <c r="AM52" s="529"/>
      <c r="AN52" s="529"/>
      <c r="AO52" s="527"/>
      <c r="AP52" s="527"/>
      <c r="AQ52" s="527"/>
      <c r="AR52" s="527"/>
      <c r="AS52" s="527"/>
      <c r="AT52" s="530"/>
      <c r="AU52" s="530"/>
    </row>
    <row r="53" spans="1:55">
      <c r="A53" s="325">
        <v>373168002794</v>
      </c>
      <c r="B53" s="326" t="s">
        <v>76</v>
      </c>
      <c r="C53" s="347" t="s">
        <v>82</v>
      </c>
      <c r="D53" s="347" t="s">
        <v>1492</v>
      </c>
      <c r="E53" s="348"/>
      <c r="F53" s="348" t="s">
        <v>294</v>
      </c>
      <c r="G53" s="348" t="s">
        <v>67</v>
      </c>
      <c r="H53" s="333" t="s">
        <v>80</v>
      </c>
      <c r="I53" s="338" t="s">
        <v>69</v>
      </c>
      <c r="J53" s="338" t="s">
        <v>69</v>
      </c>
      <c r="K53" s="339" t="s">
        <v>69</v>
      </c>
      <c r="L53" s="339" t="s">
        <v>69</v>
      </c>
      <c r="M53" s="330" t="s">
        <v>83</v>
      </c>
      <c r="N53" s="330" t="s">
        <v>83</v>
      </c>
      <c r="O53" s="330" t="s">
        <v>83</v>
      </c>
      <c r="P53" s="330" t="s">
        <v>83</v>
      </c>
      <c r="Q53" s="498" t="s">
        <v>83</v>
      </c>
      <c r="R53" s="499" t="s">
        <v>83</v>
      </c>
      <c r="AC53" s="326" t="s">
        <v>354</v>
      </c>
      <c r="AD53" s="350" t="s">
        <v>355</v>
      </c>
      <c r="AE53" s="333" t="s">
        <v>73</v>
      </c>
      <c r="AF53" s="333" t="s">
        <v>68</v>
      </c>
      <c r="AG53" s="85" t="s">
        <v>202</v>
      </c>
      <c r="AH53" s="85" t="s">
        <v>201</v>
      </c>
      <c r="AI53" s="346"/>
      <c r="AJ53" s="349"/>
      <c r="AK53" s="528"/>
      <c r="AL53" s="528"/>
      <c r="AM53" s="529"/>
      <c r="AN53" s="529"/>
      <c r="AO53" s="527"/>
      <c r="AP53" s="527"/>
      <c r="AQ53" s="527"/>
      <c r="AR53" s="527"/>
      <c r="AS53" s="527"/>
      <c r="AT53" s="530"/>
      <c r="AU53" s="530"/>
    </row>
    <row r="54" spans="1:55">
      <c r="A54" s="325">
        <v>273168000908</v>
      </c>
      <c r="B54" s="326" t="s">
        <v>76</v>
      </c>
      <c r="C54" s="347" t="s">
        <v>356</v>
      </c>
      <c r="D54" s="347" t="s">
        <v>1492</v>
      </c>
      <c r="E54" s="348"/>
      <c r="F54" s="348" t="s">
        <v>294</v>
      </c>
      <c r="G54" s="348" t="s">
        <v>73</v>
      </c>
      <c r="H54" s="348" t="s">
        <v>68</v>
      </c>
      <c r="I54" s="338" t="s">
        <v>201</v>
      </c>
      <c r="J54" s="338" t="s">
        <v>201</v>
      </c>
      <c r="K54" s="339" t="s">
        <v>201</v>
      </c>
      <c r="L54" s="339" t="s">
        <v>201</v>
      </c>
      <c r="M54" s="330" t="s">
        <v>201</v>
      </c>
      <c r="N54" s="330" t="s">
        <v>202</v>
      </c>
      <c r="O54" s="330" t="s">
        <v>202</v>
      </c>
      <c r="P54" s="330" t="s">
        <v>202</v>
      </c>
      <c r="Q54" s="498" t="s">
        <v>202</v>
      </c>
      <c r="R54" s="499" t="s">
        <v>202</v>
      </c>
      <c r="AC54" s="326" t="s">
        <v>357</v>
      </c>
      <c r="AD54" s="380" t="s">
        <v>358</v>
      </c>
      <c r="AE54" s="326" t="s">
        <v>73</v>
      </c>
      <c r="AF54" s="326" t="s">
        <v>68</v>
      </c>
      <c r="AG54" s="85" t="s">
        <v>202</v>
      </c>
      <c r="AH54" s="85" t="s">
        <v>201</v>
      </c>
    </row>
    <row r="55" spans="1:55">
      <c r="A55" s="325">
        <v>273168002277</v>
      </c>
      <c r="B55" s="326" t="s">
        <v>76</v>
      </c>
      <c r="C55" s="347" t="s">
        <v>359</v>
      </c>
      <c r="D55" s="347" t="s">
        <v>1492</v>
      </c>
      <c r="E55" s="348"/>
      <c r="F55" s="348" t="s">
        <v>294</v>
      </c>
      <c r="G55" s="348" t="s">
        <v>73</v>
      </c>
      <c r="H55" s="348" t="s">
        <v>68</v>
      </c>
      <c r="I55" s="338" t="s">
        <v>202</v>
      </c>
      <c r="J55" s="338" t="s">
        <v>202</v>
      </c>
      <c r="K55" s="339" t="s">
        <v>202</v>
      </c>
      <c r="L55" s="339" t="s">
        <v>202</v>
      </c>
      <c r="M55" s="330" t="s">
        <v>202</v>
      </c>
      <c r="N55" s="330" t="s">
        <v>202</v>
      </c>
      <c r="O55" s="330" t="s">
        <v>202</v>
      </c>
      <c r="P55" s="330" t="s">
        <v>202</v>
      </c>
      <c r="Q55" s="498" t="s">
        <v>202</v>
      </c>
      <c r="R55" s="499" t="s">
        <v>202</v>
      </c>
      <c r="AC55" s="326" t="s">
        <v>360</v>
      </c>
      <c r="AD55" s="332" t="s">
        <v>361</v>
      </c>
      <c r="AE55" s="333" t="s">
        <v>73</v>
      </c>
      <c r="AF55" s="333" t="s">
        <v>68</v>
      </c>
      <c r="AG55" s="85" t="s">
        <v>202</v>
      </c>
      <c r="AH55" s="85" t="s">
        <v>201</v>
      </c>
    </row>
    <row r="56" spans="1:55">
      <c r="A56" s="325">
        <v>273168002803</v>
      </c>
      <c r="B56" s="326" t="s">
        <v>76</v>
      </c>
      <c r="C56" s="348" t="s">
        <v>362</v>
      </c>
      <c r="D56" s="348" t="s">
        <v>1493</v>
      </c>
      <c r="E56" s="328" t="s">
        <v>1490</v>
      </c>
      <c r="F56" s="348" t="s">
        <v>294</v>
      </c>
      <c r="G56" s="348" t="s">
        <v>73</v>
      </c>
      <c r="H56" s="348" t="s">
        <v>68</v>
      </c>
      <c r="I56" s="338" t="s">
        <v>202</v>
      </c>
      <c r="J56" s="338" t="s">
        <v>202</v>
      </c>
      <c r="K56" s="339" t="s">
        <v>202</v>
      </c>
      <c r="L56" s="339" t="s">
        <v>202</v>
      </c>
      <c r="M56" s="330" t="s">
        <v>202</v>
      </c>
      <c r="N56" s="330" t="s">
        <v>202</v>
      </c>
      <c r="O56" s="330" t="s">
        <v>202</v>
      </c>
      <c r="P56" s="330" t="s">
        <v>202</v>
      </c>
      <c r="Q56" s="498" t="s">
        <v>202</v>
      </c>
      <c r="R56" s="499" t="s">
        <v>202</v>
      </c>
      <c r="AC56" s="326" t="s">
        <v>143</v>
      </c>
      <c r="AD56" s="332" t="s">
        <v>363</v>
      </c>
      <c r="AE56" s="333" t="s">
        <v>73</v>
      </c>
      <c r="AF56" s="333" t="s">
        <v>68</v>
      </c>
      <c r="AG56" s="85" t="s">
        <v>202</v>
      </c>
      <c r="AH56" s="85" t="s">
        <v>201</v>
      </c>
    </row>
    <row r="57" spans="1:55">
      <c r="A57" s="352">
        <v>273168000487</v>
      </c>
      <c r="B57" s="362" t="s">
        <v>76</v>
      </c>
      <c r="C57" s="363" t="s">
        <v>364</v>
      </c>
      <c r="D57" s="363" t="s">
        <v>1492</v>
      </c>
      <c r="E57" s="328" t="s">
        <v>1490</v>
      </c>
      <c r="F57" s="365" t="s">
        <v>294</v>
      </c>
      <c r="G57" s="364" t="s">
        <v>73</v>
      </c>
      <c r="H57" s="364" t="s">
        <v>68</v>
      </c>
      <c r="I57" s="339" t="s">
        <v>338</v>
      </c>
      <c r="J57" s="339" t="s">
        <v>338</v>
      </c>
      <c r="K57" s="339" t="s">
        <v>202</v>
      </c>
      <c r="L57" s="339" t="s">
        <v>202</v>
      </c>
      <c r="M57" s="330" t="s">
        <v>202</v>
      </c>
      <c r="N57" s="330" t="s">
        <v>202</v>
      </c>
      <c r="O57" s="330" t="s">
        <v>202</v>
      </c>
      <c r="P57" s="330" t="s">
        <v>202</v>
      </c>
      <c r="Q57" s="498" t="s">
        <v>202</v>
      </c>
      <c r="R57" s="499" t="s">
        <v>202</v>
      </c>
    </row>
    <row r="58" spans="1:55">
      <c r="A58" s="325">
        <v>173168003538</v>
      </c>
      <c r="B58" s="326" t="s">
        <v>76</v>
      </c>
      <c r="C58" s="359" t="s">
        <v>365</v>
      </c>
      <c r="D58" s="359" t="s">
        <v>1492</v>
      </c>
      <c r="E58" s="360"/>
      <c r="F58" s="360" t="s">
        <v>294</v>
      </c>
      <c r="G58" s="360" t="s">
        <v>67</v>
      </c>
      <c r="H58" s="360" t="s">
        <v>68</v>
      </c>
      <c r="I58" s="361" t="s">
        <v>201</v>
      </c>
      <c r="J58" s="361" t="s">
        <v>69</v>
      </c>
      <c r="K58" s="339" t="s">
        <v>69</v>
      </c>
      <c r="L58" s="339" t="s">
        <v>69</v>
      </c>
      <c r="M58" s="330" t="s">
        <v>201</v>
      </c>
      <c r="N58" s="330" t="s">
        <v>201</v>
      </c>
      <c r="O58" s="330" t="s">
        <v>202</v>
      </c>
      <c r="P58" s="330" t="s">
        <v>201</v>
      </c>
      <c r="Q58" s="498" t="s">
        <v>201</v>
      </c>
      <c r="R58" s="499" t="s">
        <v>201</v>
      </c>
    </row>
    <row r="59" spans="1:55">
      <c r="A59" s="325">
        <v>273168002111</v>
      </c>
      <c r="B59" s="326" t="s">
        <v>76</v>
      </c>
      <c r="C59" s="340" t="s">
        <v>366</v>
      </c>
      <c r="D59" s="340" t="s">
        <v>1493</v>
      </c>
      <c r="E59" s="328" t="s">
        <v>1490</v>
      </c>
      <c r="F59" s="366" t="s">
        <v>294</v>
      </c>
      <c r="G59" s="366" t="s">
        <v>73</v>
      </c>
      <c r="H59" s="366" t="s">
        <v>68</v>
      </c>
      <c r="I59" s="341" t="s">
        <v>202</v>
      </c>
      <c r="J59" s="339" t="s">
        <v>338</v>
      </c>
      <c r="K59" s="339" t="s">
        <v>338</v>
      </c>
      <c r="L59" s="339" t="s">
        <v>338</v>
      </c>
      <c r="M59" s="330" t="s">
        <v>338</v>
      </c>
      <c r="N59" s="330" t="s">
        <v>202</v>
      </c>
      <c r="O59" s="85" t="s">
        <v>315</v>
      </c>
      <c r="P59" s="85" t="s">
        <v>202</v>
      </c>
      <c r="Q59" s="501" t="s">
        <v>202</v>
      </c>
      <c r="R59" s="499" t="s">
        <v>202</v>
      </c>
    </row>
    <row r="60" spans="1:55" ht="30">
      <c r="A60" s="375" t="s">
        <v>84</v>
      </c>
      <c r="B60" s="326" t="s">
        <v>76</v>
      </c>
      <c r="C60" s="340" t="s">
        <v>85</v>
      </c>
      <c r="D60" s="340" t="s">
        <v>1492</v>
      </c>
      <c r="E60" s="328"/>
      <c r="F60" s="366" t="s">
        <v>294</v>
      </c>
      <c r="G60" s="333" t="s">
        <v>67</v>
      </c>
      <c r="H60" s="333" t="s">
        <v>80</v>
      </c>
      <c r="I60" s="341"/>
      <c r="J60" s="339"/>
      <c r="K60" s="339"/>
      <c r="L60" s="339"/>
      <c r="M60" s="330"/>
      <c r="N60" s="330"/>
      <c r="O60" s="85"/>
      <c r="P60" s="85" t="s">
        <v>69</v>
      </c>
      <c r="Q60" s="495" t="s">
        <v>201</v>
      </c>
      <c r="R60" s="493" t="s">
        <v>69</v>
      </c>
    </row>
    <row r="61" spans="1:55">
      <c r="A61" s="325">
        <v>173200000368</v>
      </c>
      <c r="B61" s="326" t="s">
        <v>345</v>
      </c>
      <c r="C61" s="347" t="s">
        <v>367</v>
      </c>
      <c r="D61" s="347" t="s">
        <v>1492</v>
      </c>
      <c r="E61" s="328" t="s">
        <v>1490</v>
      </c>
      <c r="F61" s="348" t="s">
        <v>294</v>
      </c>
      <c r="G61" s="348" t="s">
        <v>67</v>
      </c>
      <c r="H61" s="348" t="s">
        <v>68</v>
      </c>
      <c r="I61" s="338" t="s">
        <v>201</v>
      </c>
      <c r="J61" s="338" t="s">
        <v>201</v>
      </c>
      <c r="K61" s="339" t="s">
        <v>201</v>
      </c>
      <c r="L61" s="339" t="s">
        <v>201</v>
      </c>
      <c r="M61" s="330" t="s">
        <v>201</v>
      </c>
      <c r="N61" s="330" t="s">
        <v>202</v>
      </c>
      <c r="O61" s="330" t="s">
        <v>202</v>
      </c>
      <c r="P61" s="330" t="s">
        <v>202</v>
      </c>
      <c r="Q61" s="498" t="s">
        <v>202</v>
      </c>
      <c r="R61" s="499" t="s">
        <v>202</v>
      </c>
    </row>
    <row r="62" spans="1:55">
      <c r="A62" s="325">
        <v>273200000150</v>
      </c>
      <c r="B62" s="326" t="s">
        <v>345</v>
      </c>
      <c r="C62" s="359" t="s">
        <v>346</v>
      </c>
      <c r="D62" s="359" t="s">
        <v>1492</v>
      </c>
      <c r="E62" s="328" t="s">
        <v>1490</v>
      </c>
      <c r="F62" s="360" t="s">
        <v>294</v>
      </c>
      <c r="G62" s="360" t="s">
        <v>73</v>
      </c>
      <c r="H62" s="360" t="s">
        <v>68</v>
      </c>
      <c r="I62" s="361" t="s">
        <v>202</v>
      </c>
      <c r="J62" s="361" t="s">
        <v>201</v>
      </c>
      <c r="K62" s="339" t="s">
        <v>201</v>
      </c>
      <c r="L62" s="339" t="s">
        <v>201</v>
      </c>
      <c r="M62" s="330" t="s">
        <v>201</v>
      </c>
      <c r="N62" s="330" t="s">
        <v>201</v>
      </c>
      <c r="O62" s="330" t="s">
        <v>202</v>
      </c>
      <c r="P62" s="330" t="s">
        <v>202</v>
      </c>
      <c r="Q62" s="494" t="s">
        <v>202</v>
      </c>
      <c r="R62" s="493" t="s">
        <v>201</v>
      </c>
    </row>
    <row r="63" spans="1:55">
      <c r="A63" s="325">
        <v>273200000354</v>
      </c>
      <c r="B63" s="326" t="s">
        <v>345</v>
      </c>
      <c r="C63" s="347" t="s">
        <v>344</v>
      </c>
      <c r="D63" s="347" t="s">
        <v>1492</v>
      </c>
      <c r="E63" s="348"/>
      <c r="F63" s="348" t="s">
        <v>294</v>
      </c>
      <c r="G63" s="348" t="s">
        <v>73</v>
      </c>
      <c r="H63" s="348" t="s">
        <v>68</v>
      </c>
      <c r="I63" s="338" t="s">
        <v>201</v>
      </c>
      <c r="J63" s="338" t="s">
        <v>201</v>
      </c>
      <c r="K63" s="339" t="s">
        <v>201</v>
      </c>
      <c r="L63" s="339" t="s">
        <v>201</v>
      </c>
      <c r="M63" s="330" t="s">
        <v>201</v>
      </c>
      <c r="N63" s="330" t="s">
        <v>201</v>
      </c>
      <c r="O63" s="330" t="s">
        <v>202</v>
      </c>
      <c r="P63" s="330" t="s">
        <v>202</v>
      </c>
      <c r="Q63" s="498" t="s">
        <v>202</v>
      </c>
      <c r="R63" s="499" t="s">
        <v>202</v>
      </c>
    </row>
    <row r="64" spans="1:55">
      <c r="A64" s="325">
        <v>273200000095</v>
      </c>
      <c r="B64" s="326" t="s">
        <v>345</v>
      </c>
      <c r="C64" s="347" t="s">
        <v>368</v>
      </c>
      <c r="D64" s="347" t="s">
        <v>1493</v>
      </c>
      <c r="E64" s="328" t="s">
        <v>1490</v>
      </c>
      <c r="F64" s="348" t="s">
        <v>294</v>
      </c>
      <c r="G64" s="348" t="s">
        <v>73</v>
      </c>
      <c r="H64" s="348" t="s">
        <v>68</v>
      </c>
      <c r="I64" s="338" t="s">
        <v>202</v>
      </c>
      <c r="J64" s="338" t="s">
        <v>202</v>
      </c>
      <c r="K64" s="339" t="s">
        <v>202</v>
      </c>
      <c r="L64" s="339" t="s">
        <v>202</v>
      </c>
      <c r="M64" s="330" t="s">
        <v>202</v>
      </c>
      <c r="N64" s="330" t="s">
        <v>202</v>
      </c>
      <c r="O64" s="330" t="s">
        <v>202</v>
      </c>
      <c r="P64" s="330" t="s">
        <v>202</v>
      </c>
      <c r="Q64" s="498" t="s">
        <v>202</v>
      </c>
      <c r="R64" s="499" t="s">
        <v>202</v>
      </c>
    </row>
    <row r="65" spans="1:18">
      <c r="A65" s="325">
        <v>173217000035</v>
      </c>
      <c r="B65" s="326" t="s">
        <v>369</v>
      </c>
      <c r="C65" s="347" t="s">
        <v>370</v>
      </c>
      <c r="D65" s="347" t="s">
        <v>1493</v>
      </c>
      <c r="E65" s="328" t="s">
        <v>1490</v>
      </c>
      <c r="F65" s="348" t="s">
        <v>294</v>
      </c>
      <c r="G65" s="348" t="s">
        <v>67</v>
      </c>
      <c r="H65" s="348" t="s">
        <v>68</v>
      </c>
      <c r="I65" s="338" t="s">
        <v>202</v>
      </c>
      <c r="J65" s="338" t="s">
        <v>202</v>
      </c>
      <c r="K65" s="339" t="s">
        <v>202</v>
      </c>
      <c r="L65" s="339" t="s">
        <v>202</v>
      </c>
      <c r="M65" s="330" t="s">
        <v>202</v>
      </c>
      <c r="N65" s="330" t="s">
        <v>202</v>
      </c>
      <c r="O65" s="330" t="s">
        <v>202</v>
      </c>
      <c r="P65" s="330" t="s">
        <v>202</v>
      </c>
      <c r="Q65" s="498" t="s">
        <v>202</v>
      </c>
      <c r="R65" s="499" t="s">
        <v>202</v>
      </c>
    </row>
    <row r="66" spans="1:18">
      <c r="A66" s="325">
        <v>273217000927</v>
      </c>
      <c r="B66" s="326" t="s">
        <v>369</v>
      </c>
      <c r="C66" s="332" t="s">
        <v>371</v>
      </c>
      <c r="D66" s="332" t="s">
        <v>1492</v>
      </c>
      <c r="E66" s="333"/>
      <c r="F66" s="333" t="s">
        <v>294</v>
      </c>
      <c r="G66" s="333" t="s">
        <v>73</v>
      </c>
      <c r="H66" s="333" t="s">
        <v>68</v>
      </c>
      <c r="I66" s="330" t="s">
        <v>333</v>
      </c>
      <c r="J66" s="330" t="s">
        <v>333</v>
      </c>
      <c r="K66" s="330" t="s">
        <v>333</v>
      </c>
      <c r="L66" s="330" t="s">
        <v>333</v>
      </c>
      <c r="M66" s="330" t="s">
        <v>202</v>
      </c>
      <c r="N66" s="330" t="s">
        <v>202</v>
      </c>
      <c r="O66" s="330" t="s">
        <v>202</v>
      </c>
      <c r="P66" s="330" t="s">
        <v>202</v>
      </c>
      <c r="Q66" s="498" t="s">
        <v>202</v>
      </c>
      <c r="R66" s="499" t="s">
        <v>202</v>
      </c>
    </row>
    <row r="67" spans="1:18">
      <c r="A67" s="325">
        <v>273217000315</v>
      </c>
      <c r="B67" s="326" t="s">
        <v>369</v>
      </c>
      <c r="C67" s="367" t="s">
        <v>372</v>
      </c>
      <c r="D67" s="367" t="s">
        <v>1492</v>
      </c>
      <c r="E67" s="368"/>
      <c r="F67" s="348" t="s">
        <v>294</v>
      </c>
      <c r="G67" s="348" t="s">
        <v>73</v>
      </c>
      <c r="H67" s="348" t="s">
        <v>68</v>
      </c>
      <c r="I67" s="338" t="s">
        <v>338</v>
      </c>
      <c r="J67" s="338" t="s">
        <v>338</v>
      </c>
      <c r="K67" s="339" t="s">
        <v>202</v>
      </c>
      <c r="L67" s="339" t="s">
        <v>202</v>
      </c>
      <c r="M67" s="330" t="s">
        <v>202</v>
      </c>
      <c r="N67" s="330" t="s">
        <v>202</v>
      </c>
      <c r="O67" s="330" t="s">
        <v>202</v>
      </c>
      <c r="P67" s="330" t="s">
        <v>202</v>
      </c>
      <c r="Q67" s="498" t="s">
        <v>202</v>
      </c>
      <c r="R67" s="499" t="s">
        <v>202</v>
      </c>
    </row>
    <row r="68" spans="1:18">
      <c r="A68" s="325">
        <v>273217000692</v>
      </c>
      <c r="B68" s="326" t="s">
        <v>369</v>
      </c>
      <c r="C68" s="347" t="s">
        <v>373</v>
      </c>
      <c r="D68" s="347" t="s">
        <v>1492</v>
      </c>
      <c r="E68" s="328" t="s">
        <v>1490</v>
      </c>
      <c r="F68" s="348" t="s">
        <v>294</v>
      </c>
      <c r="G68" s="348" t="s">
        <v>73</v>
      </c>
      <c r="H68" s="348" t="s">
        <v>68</v>
      </c>
      <c r="I68" s="338" t="s">
        <v>202</v>
      </c>
      <c r="J68" s="338" t="s">
        <v>202</v>
      </c>
      <c r="K68" s="339" t="s">
        <v>202</v>
      </c>
      <c r="L68" s="339" t="s">
        <v>202</v>
      </c>
      <c r="M68" s="330" t="s">
        <v>202</v>
      </c>
      <c r="N68" s="330" t="s">
        <v>202</v>
      </c>
      <c r="O68" s="330" t="s">
        <v>202</v>
      </c>
      <c r="P68" s="330" t="s">
        <v>202</v>
      </c>
      <c r="Q68" s="498" t="s">
        <v>202</v>
      </c>
      <c r="R68" s="499" t="s">
        <v>202</v>
      </c>
    </row>
    <row r="69" spans="1:18">
      <c r="A69" s="325">
        <v>273217001001</v>
      </c>
      <c r="B69" s="326" t="s">
        <v>369</v>
      </c>
      <c r="C69" s="347" t="s">
        <v>374</v>
      </c>
      <c r="D69" s="347" t="s">
        <v>1492</v>
      </c>
      <c r="E69" s="328" t="s">
        <v>1490</v>
      </c>
      <c r="F69" s="348" t="s">
        <v>294</v>
      </c>
      <c r="G69" s="348" t="s">
        <v>73</v>
      </c>
      <c r="H69" s="348" t="s">
        <v>68</v>
      </c>
      <c r="I69" s="338" t="s">
        <v>202</v>
      </c>
      <c r="J69" s="338" t="s">
        <v>202</v>
      </c>
      <c r="K69" s="339" t="s">
        <v>202</v>
      </c>
      <c r="L69" s="339" t="s">
        <v>202</v>
      </c>
      <c r="M69" s="330" t="s">
        <v>202</v>
      </c>
      <c r="N69" s="330" t="s">
        <v>202</v>
      </c>
      <c r="O69" s="330" t="s">
        <v>202</v>
      </c>
      <c r="P69" s="330" t="s">
        <v>202</v>
      </c>
      <c r="Q69" s="498" t="s">
        <v>202</v>
      </c>
      <c r="R69" s="499" t="s">
        <v>202</v>
      </c>
    </row>
    <row r="70" spans="1:18">
      <c r="A70" s="325">
        <v>273217000293</v>
      </c>
      <c r="B70" s="326" t="s">
        <v>369</v>
      </c>
      <c r="C70" s="347" t="s">
        <v>375</v>
      </c>
      <c r="D70" s="347" t="s">
        <v>1492</v>
      </c>
      <c r="E70" s="348"/>
      <c r="F70" s="348" t="s">
        <v>294</v>
      </c>
      <c r="G70" s="348" t="s">
        <v>73</v>
      </c>
      <c r="H70" s="348" t="s">
        <v>68</v>
      </c>
      <c r="I70" s="338" t="s">
        <v>202</v>
      </c>
      <c r="J70" s="338" t="s">
        <v>202</v>
      </c>
      <c r="K70" s="339" t="s">
        <v>202</v>
      </c>
      <c r="L70" s="339" t="s">
        <v>202</v>
      </c>
      <c r="M70" s="330" t="s">
        <v>202</v>
      </c>
      <c r="N70" s="330" t="s">
        <v>202</v>
      </c>
      <c r="O70" s="330" t="s">
        <v>202</v>
      </c>
      <c r="P70" s="330" t="s">
        <v>202</v>
      </c>
      <c r="Q70" s="498" t="s">
        <v>202</v>
      </c>
      <c r="R70" s="499" t="s">
        <v>202</v>
      </c>
    </row>
    <row r="71" spans="1:18">
      <c r="A71" s="325">
        <v>273217000234</v>
      </c>
      <c r="B71" s="326" t="s">
        <v>369</v>
      </c>
      <c r="C71" s="347" t="s">
        <v>376</v>
      </c>
      <c r="D71" s="347" t="s">
        <v>1492</v>
      </c>
      <c r="E71" s="348"/>
      <c r="F71" s="348" t="s">
        <v>294</v>
      </c>
      <c r="G71" s="348" t="s">
        <v>73</v>
      </c>
      <c r="H71" s="348" t="s">
        <v>68</v>
      </c>
      <c r="I71" s="338" t="s">
        <v>202</v>
      </c>
      <c r="J71" s="338" t="s">
        <v>202</v>
      </c>
      <c r="K71" s="339" t="s">
        <v>202</v>
      </c>
      <c r="L71" s="339" t="s">
        <v>202</v>
      </c>
      <c r="M71" s="330" t="s">
        <v>202</v>
      </c>
      <c r="N71" s="330" t="s">
        <v>202</v>
      </c>
      <c r="O71" s="330" t="s">
        <v>202</v>
      </c>
      <c r="P71" s="330" t="s">
        <v>202</v>
      </c>
      <c r="Q71" s="498" t="s">
        <v>202</v>
      </c>
      <c r="R71" s="499" t="s">
        <v>202</v>
      </c>
    </row>
    <row r="72" spans="1:18">
      <c r="A72" s="325">
        <v>273217001044</v>
      </c>
      <c r="B72" s="326" t="s">
        <v>369</v>
      </c>
      <c r="C72" s="332" t="s">
        <v>377</v>
      </c>
      <c r="D72" s="332" t="s">
        <v>1493</v>
      </c>
      <c r="E72" s="328" t="s">
        <v>1490</v>
      </c>
      <c r="F72" s="333" t="s">
        <v>294</v>
      </c>
      <c r="G72" s="333" t="s">
        <v>73</v>
      </c>
      <c r="H72" s="333" t="s">
        <v>68</v>
      </c>
      <c r="I72" s="334" t="s">
        <v>202</v>
      </c>
      <c r="J72" s="334" t="s">
        <v>202</v>
      </c>
      <c r="K72" s="330" t="s">
        <v>202</v>
      </c>
      <c r="L72" s="330" t="s">
        <v>202</v>
      </c>
      <c r="M72" s="330" t="s">
        <v>202</v>
      </c>
      <c r="N72" s="330" t="s">
        <v>202</v>
      </c>
      <c r="O72" s="330" t="s">
        <v>202</v>
      </c>
      <c r="P72" s="330" t="s">
        <v>202</v>
      </c>
      <c r="Q72" s="498" t="s">
        <v>202</v>
      </c>
      <c r="R72" s="499" t="s">
        <v>202</v>
      </c>
    </row>
    <row r="73" spans="1:18">
      <c r="A73" s="325">
        <v>273217000455</v>
      </c>
      <c r="B73" s="326" t="s">
        <v>369</v>
      </c>
      <c r="C73" s="332" t="s">
        <v>378</v>
      </c>
      <c r="D73" s="332" t="s">
        <v>1492</v>
      </c>
      <c r="E73" s="333"/>
      <c r="F73" s="333" t="s">
        <v>294</v>
      </c>
      <c r="G73" s="333" t="s">
        <v>73</v>
      </c>
      <c r="H73" s="333" t="s">
        <v>68</v>
      </c>
      <c r="I73" s="334" t="s">
        <v>202</v>
      </c>
      <c r="J73" s="334" t="s">
        <v>202</v>
      </c>
      <c r="K73" s="330" t="s">
        <v>202</v>
      </c>
      <c r="L73" s="330" t="s">
        <v>202</v>
      </c>
      <c r="M73" s="330" t="s">
        <v>202</v>
      </c>
      <c r="N73" s="330" t="s">
        <v>202</v>
      </c>
      <c r="O73" s="330" t="s">
        <v>202</v>
      </c>
      <c r="P73" s="330" t="s">
        <v>202</v>
      </c>
      <c r="Q73" s="498" t="s">
        <v>202</v>
      </c>
      <c r="R73" s="499" t="s">
        <v>202</v>
      </c>
    </row>
    <row r="74" spans="1:18">
      <c r="A74" s="325">
        <v>273217000072</v>
      </c>
      <c r="B74" s="326" t="s">
        <v>369</v>
      </c>
      <c r="C74" s="332" t="s">
        <v>379</v>
      </c>
      <c r="D74" s="332" t="s">
        <v>1492</v>
      </c>
      <c r="E74" s="333"/>
      <c r="F74" s="333" t="s">
        <v>294</v>
      </c>
      <c r="G74" s="333" t="s">
        <v>73</v>
      </c>
      <c r="H74" s="333" t="s">
        <v>68</v>
      </c>
      <c r="I74" s="334" t="s">
        <v>202</v>
      </c>
      <c r="J74" s="334" t="s">
        <v>202</v>
      </c>
      <c r="K74" s="330" t="s">
        <v>202</v>
      </c>
      <c r="L74" s="330" t="s">
        <v>202</v>
      </c>
      <c r="M74" s="330" t="s">
        <v>202</v>
      </c>
      <c r="N74" s="330" t="s">
        <v>202</v>
      </c>
      <c r="O74" s="330" t="s">
        <v>202</v>
      </c>
      <c r="P74" s="330" t="s">
        <v>202</v>
      </c>
      <c r="Q74" s="330" t="s">
        <v>203</v>
      </c>
      <c r="R74" s="7" t="s">
        <v>202</v>
      </c>
    </row>
    <row r="75" spans="1:18">
      <c r="A75" s="325">
        <v>273217001061</v>
      </c>
      <c r="B75" s="326" t="s">
        <v>369</v>
      </c>
      <c r="C75" s="332" t="s">
        <v>380</v>
      </c>
      <c r="D75" s="332" t="s">
        <v>1492</v>
      </c>
      <c r="E75" s="333"/>
      <c r="F75" s="333" t="s">
        <v>294</v>
      </c>
      <c r="G75" s="333" t="s">
        <v>73</v>
      </c>
      <c r="H75" s="333" t="s">
        <v>68</v>
      </c>
      <c r="I75" s="334" t="s">
        <v>202</v>
      </c>
      <c r="J75" s="334" t="s">
        <v>202</v>
      </c>
      <c r="K75" s="330" t="s">
        <v>202</v>
      </c>
      <c r="L75" s="330" t="s">
        <v>202</v>
      </c>
      <c r="M75" s="330" t="s">
        <v>202</v>
      </c>
      <c r="N75" s="330" t="s">
        <v>202</v>
      </c>
      <c r="O75" s="330" t="s">
        <v>202</v>
      </c>
      <c r="P75" s="330" t="s">
        <v>202</v>
      </c>
      <c r="Q75" s="498" t="s">
        <v>202</v>
      </c>
      <c r="R75" s="499" t="s">
        <v>202</v>
      </c>
    </row>
    <row r="76" spans="1:18">
      <c r="A76" s="325">
        <v>273226001421</v>
      </c>
      <c r="B76" s="326" t="s">
        <v>381</v>
      </c>
      <c r="C76" s="332" t="s">
        <v>382</v>
      </c>
      <c r="D76" s="332" t="s">
        <v>1493</v>
      </c>
      <c r="E76" s="328" t="s">
        <v>1490</v>
      </c>
      <c r="F76" s="333" t="s">
        <v>294</v>
      </c>
      <c r="G76" s="333" t="s">
        <v>73</v>
      </c>
      <c r="H76" s="333" t="s">
        <v>68</v>
      </c>
      <c r="I76" s="334" t="s">
        <v>201</v>
      </c>
      <c r="J76" s="334" t="s">
        <v>201</v>
      </c>
      <c r="K76" s="330" t="s">
        <v>201</v>
      </c>
      <c r="L76" s="330" t="s">
        <v>201</v>
      </c>
      <c r="M76" s="330" t="s">
        <v>69</v>
      </c>
      <c r="N76" s="330" t="s">
        <v>201</v>
      </c>
      <c r="O76" s="330" t="s">
        <v>201</v>
      </c>
      <c r="P76" s="330" t="s">
        <v>201</v>
      </c>
      <c r="Q76" s="498" t="s">
        <v>201</v>
      </c>
      <c r="R76" s="499" t="s">
        <v>201</v>
      </c>
    </row>
    <row r="77" spans="1:18">
      <c r="A77" s="325">
        <v>173226000056</v>
      </c>
      <c r="B77" s="326" t="s">
        <v>381</v>
      </c>
      <c r="C77" s="332" t="s">
        <v>383</v>
      </c>
      <c r="D77" s="332" t="s">
        <v>1492</v>
      </c>
      <c r="E77" s="328" t="s">
        <v>1490</v>
      </c>
      <c r="F77" s="333" t="s">
        <v>294</v>
      </c>
      <c r="G77" s="333" t="s">
        <v>67</v>
      </c>
      <c r="H77" s="333" t="s">
        <v>68</v>
      </c>
      <c r="I77" s="334" t="s">
        <v>201</v>
      </c>
      <c r="J77" s="334" t="s">
        <v>201</v>
      </c>
      <c r="K77" s="330" t="s">
        <v>201</v>
      </c>
      <c r="L77" s="330" t="s">
        <v>202</v>
      </c>
      <c r="M77" s="330" t="s">
        <v>202</v>
      </c>
      <c r="N77" s="330" t="s">
        <v>202</v>
      </c>
      <c r="O77" s="330" t="s">
        <v>202</v>
      </c>
      <c r="P77" s="330" t="s">
        <v>202</v>
      </c>
      <c r="Q77" s="498" t="s">
        <v>202</v>
      </c>
      <c r="R77" s="499" t="s">
        <v>202</v>
      </c>
    </row>
    <row r="78" spans="1:18">
      <c r="A78" s="325">
        <v>273226000620</v>
      </c>
      <c r="B78" s="326" t="s">
        <v>381</v>
      </c>
      <c r="C78" s="343" t="s">
        <v>384</v>
      </c>
      <c r="D78" s="343" t="s">
        <v>1492</v>
      </c>
      <c r="E78" s="344"/>
      <c r="F78" s="344" t="s">
        <v>294</v>
      </c>
      <c r="G78" s="344" t="s">
        <v>73</v>
      </c>
      <c r="H78" s="344" t="s">
        <v>68</v>
      </c>
      <c r="I78" s="345" t="s">
        <v>202</v>
      </c>
      <c r="J78" s="339" t="s">
        <v>338</v>
      </c>
      <c r="K78" s="339" t="s">
        <v>338</v>
      </c>
      <c r="L78" s="339" t="s">
        <v>338</v>
      </c>
      <c r="M78" s="330" t="s">
        <v>338</v>
      </c>
      <c r="N78" s="330" t="s">
        <v>202</v>
      </c>
      <c r="O78" s="330" t="s">
        <v>202</v>
      </c>
      <c r="P78" s="330" t="s">
        <v>203</v>
      </c>
      <c r="Q78" s="330" t="s">
        <v>203</v>
      </c>
      <c r="R78" s="7" t="s">
        <v>385</v>
      </c>
    </row>
    <row r="79" spans="1:18">
      <c r="A79" s="325">
        <v>273226001049</v>
      </c>
      <c r="B79" s="326" t="s">
        <v>381</v>
      </c>
      <c r="C79" s="335" t="s">
        <v>386</v>
      </c>
      <c r="D79" s="335" t="s">
        <v>1492</v>
      </c>
      <c r="E79" s="328" t="s">
        <v>1490</v>
      </c>
      <c r="F79" s="336" t="s">
        <v>294</v>
      </c>
      <c r="G79" s="336" t="s">
        <v>73</v>
      </c>
      <c r="H79" s="336" t="s">
        <v>68</v>
      </c>
      <c r="I79" s="337" t="s">
        <v>69</v>
      </c>
      <c r="J79" s="337" t="s">
        <v>201</v>
      </c>
      <c r="K79" s="330" t="s">
        <v>201</v>
      </c>
      <c r="L79" s="330" t="s">
        <v>201</v>
      </c>
      <c r="M79" s="330" t="s">
        <v>201</v>
      </c>
      <c r="N79" s="330" t="s">
        <v>201</v>
      </c>
      <c r="O79" s="330" t="s">
        <v>202</v>
      </c>
      <c r="P79" s="330" t="s">
        <v>201</v>
      </c>
      <c r="Q79" s="498" t="s">
        <v>201</v>
      </c>
      <c r="R79" s="499" t="s">
        <v>201</v>
      </c>
    </row>
    <row r="80" spans="1:18">
      <c r="A80" s="325">
        <v>273226001171</v>
      </c>
      <c r="B80" s="326" t="s">
        <v>381</v>
      </c>
      <c r="C80" s="332" t="s">
        <v>387</v>
      </c>
      <c r="D80" s="332" t="s">
        <v>1492</v>
      </c>
      <c r="E80" s="333"/>
      <c r="F80" s="333" t="s">
        <v>294</v>
      </c>
      <c r="G80" s="333" t="s">
        <v>73</v>
      </c>
      <c r="H80" s="333" t="s">
        <v>68</v>
      </c>
      <c r="I80" s="334" t="s">
        <v>201</v>
      </c>
      <c r="J80" s="334" t="s">
        <v>201</v>
      </c>
      <c r="K80" s="330" t="s">
        <v>201</v>
      </c>
      <c r="L80" s="330" t="s">
        <v>201</v>
      </c>
      <c r="M80" s="330" t="s">
        <v>202</v>
      </c>
      <c r="N80" s="330" t="s">
        <v>202</v>
      </c>
      <c r="O80" s="330" t="s">
        <v>202</v>
      </c>
      <c r="P80" s="330" t="s">
        <v>201</v>
      </c>
      <c r="Q80" s="498" t="s">
        <v>201</v>
      </c>
      <c r="R80" s="499" t="s">
        <v>201</v>
      </c>
    </row>
    <row r="81" spans="1:18">
      <c r="A81" s="325">
        <v>173236000020</v>
      </c>
      <c r="B81" s="326" t="s">
        <v>297</v>
      </c>
      <c r="C81" s="332" t="s">
        <v>298</v>
      </c>
      <c r="D81" s="332" t="s">
        <v>1492</v>
      </c>
      <c r="E81" s="333"/>
      <c r="F81" s="333" t="s">
        <v>294</v>
      </c>
      <c r="G81" s="333" t="s">
        <v>67</v>
      </c>
      <c r="H81" s="333" t="s">
        <v>68</v>
      </c>
      <c r="I81" s="334" t="s">
        <v>69</v>
      </c>
      <c r="J81" s="334" t="s">
        <v>69</v>
      </c>
      <c r="K81" s="330" t="s">
        <v>69</v>
      </c>
      <c r="L81" s="330" t="s">
        <v>69</v>
      </c>
      <c r="M81" s="330" t="s">
        <v>69</v>
      </c>
      <c r="N81" s="330" t="s">
        <v>69</v>
      </c>
      <c r="O81" s="330" t="s">
        <v>69</v>
      </c>
      <c r="P81" s="330" t="s">
        <v>69</v>
      </c>
      <c r="Q81" s="497" t="s">
        <v>69</v>
      </c>
      <c r="R81" s="496" t="s">
        <v>201</v>
      </c>
    </row>
    <row r="82" spans="1:18">
      <c r="A82" s="325">
        <v>273236000288</v>
      </c>
      <c r="B82" s="326" t="s">
        <v>297</v>
      </c>
      <c r="C82" s="332" t="s">
        <v>101</v>
      </c>
      <c r="D82" s="332" t="s">
        <v>1492</v>
      </c>
      <c r="E82" s="328" t="s">
        <v>1490</v>
      </c>
      <c r="F82" s="333" t="s">
        <v>294</v>
      </c>
      <c r="G82" s="333" t="s">
        <v>73</v>
      </c>
      <c r="H82" s="333" t="s">
        <v>68</v>
      </c>
      <c r="I82" s="334" t="s">
        <v>201</v>
      </c>
      <c r="J82" s="334" t="s">
        <v>201</v>
      </c>
      <c r="K82" s="330" t="s">
        <v>201</v>
      </c>
      <c r="L82" s="330" t="s">
        <v>201</v>
      </c>
      <c r="M82" s="330" t="s">
        <v>201</v>
      </c>
      <c r="N82" s="330" t="s">
        <v>201</v>
      </c>
      <c r="O82" s="330" t="s">
        <v>201</v>
      </c>
      <c r="P82" s="330" t="s">
        <v>201</v>
      </c>
      <c r="Q82" s="506" t="s">
        <v>201</v>
      </c>
      <c r="R82" s="505" t="s">
        <v>202</v>
      </c>
    </row>
    <row r="83" spans="1:18">
      <c r="A83" s="325">
        <v>273236000172</v>
      </c>
      <c r="B83" s="326" t="s">
        <v>297</v>
      </c>
      <c r="C83" s="332" t="s">
        <v>388</v>
      </c>
      <c r="D83" s="332" t="s">
        <v>1492</v>
      </c>
      <c r="E83" s="328" t="s">
        <v>1490</v>
      </c>
      <c r="F83" s="333" t="s">
        <v>294</v>
      </c>
      <c r="G83" s="333" t="s">
        <v>73</v>
      </c>
      <c r="H83" s="333" t="s">
        <v>68</v>
      </c>
      <c r="I83" s="334" t="s">
        <v>69</v>
      </c>
      <c r="J83" s="334" t="s">
        <v>69</v>
      </c>
      <c r="K83" s="330" t="s">
        <v>69</v>
      </c>
      <c r="L83" s="330" t="s">
        <v>69</v>
      </c>
      <c r="M83" s="330" t="s">
        <v>69</v>
      </c>
      <c r="N83" s="330" t="s">
        <v>69</v>
      </c>
      <c r="O83" s="330" t="s">
        <v>201</v>
      </c>
      <c r="P83" s="330" t="s">
        <v>201</v>
      </c>
      <c r="Q83" s="498" t="s">
        <v>201</v>
      </c>
      <c r="R83" s="499" t="s">
        <v>201</v>
      </c>
    </row>
    <row r="84" spans="1:18">
      <c r="A84" s="325">
        <v>273236000041</v>
      </c>
      <c r="B84" s="326" t="s">
        <v>297</v>
      </c>
      <c r="C84" s="327" t="s">
        <v>323</v>
      </c>
      <c r="D84" s="327" t="s">
        <v>1492</v>
      </c>
      <c r="E84" s="328" t="s">
        <v>1490</v>
      </c>
      <c r="F84" s="328" t="s">
        <v>294</v>
      </c>
      <c r="G84" s="328" t="s">
        <v>73</v>
      </c>
      <c r="H84" s="328" t="s">
        <v>68</v>
      </c>
      <c r="I84" s="329" t="s">
        <v>202</v>
      </c>
      <c r="J84" s="329" t="s">
        <v>201</v>
      </c>
      <c r="K84" s="330" t="s">
        <v>201</v>
      </c>
      <c r="L84" s="330" t="s">
        <v>201</v>
      </c>
      <c r="M84" s="330" t="s">
        <v>201</v>
      </c>
      <c r="N84" s="330" t="s">
        <v>202</v>
      </c>
      <c r="O84" s="330" t="s">
        <v>202</v>
      </c>
      <c r="P84" s="330" t="s">
        <v>202</v>
      </c>
      <c r="Q84" s="498" t="s">
        <v>202</v>
      </c>
      <c r="R84" s="499" t="s">
        <v>202</v>
      </c>
    </row>
    <row r="85" spans="1:18">
      <c r="A85" s="325">
        <v>373268001434</v>
      </c>
      <c r="B85" s="326" t="s">
        <v>86</v>
      </c>
      <c r="C85" s="332" t="s">
        <v>87</v>
      </c>
      <c r="D85" s="332" t="s">
        <v>1492</v>
      </c>
      <c r="E85" s="333"/>
      <c r="F85" s="333" t="s">
        <v>294</v>
      </c>
      <c r="G85" s="333" t="s">
        <v>67</v>
      </c>
      <c r="H85" s="333" t="s">
        <v>80</v>
      </c>
      <c r="I85" s="334" t="s">
        <v>201</v>
      </c>
      <c r="J85" s="334" t="s">
        <v>201</v>
      </c>
      <c r="K85" s="330" t="s">
        <v>201</v>
      </c>
      <c r="L85" s="330" t="s">
        <v>338</v>
      </c>
      <c r="M85" s="330" t="s">
        <v>201</v>
      </c>
      <c r="N85" s="330" t="s">
        <v>201</v>
      </c>
      <c r="O85" s="330" t="s">
        <v>69</v>
      </c>
      <c r="P85" s="355" t="s">
        <v>69</v>
      </c>
      <c r="Q85" s="500" t="s">
        <v>69</v>
      </c>
      <c r="R85" s="499" t="s">
        <v>69</v>
      </c>
    </row>
    <row r="86" spans="1:18">
      <c r="A86" s="325">
        <v>373268001451</v>
      </c>
      <c r="B86" s="326" t="s">
        <v>86</v>
      </c>
      <c r="C86" s="332" t="s">
        <v>88</v>
      </c>
      <c r="D86" s="332" t="s">
        <v>1492</v>
      </c>
      <c r="E86" s="333"/>
      <c r="F86" s="333" t="s">
        <v>294</v>
      </c>
      <c r="G86" s="333" t="s">
        <v>67</v>
      </c>
      <c r="H86" s="333" t="s">
        <v>80</v>
      </c>
      <c r="I86" s="334" t="s">
        <v>69</v>
      </c>
      <c r="J86" s="334" t="s">
        <v>69</v>
      </c>
      <c r="K86" s="330" t="s">
        <v>69</v>
      </c>
      <c r="L86" s="330" t="s">
        <v>83</v>
      </c>
      <c r="M86" s="330" t="s">
        <v>83</v>
      </c>
      <c r="N86" s="330" t="s">
        <v>83</v>
      </c>
      <c r="O86" s="330" t="s">
        <v>83</v>
      </c>
      <c r="P86" s="330" t="s">
        <v>83</v>
      </c>
      <c r="Q86" s="498" t="s">
        <v>83</v>
      </c>
      <c r="R86" s="499" t="s">
        <v>83</v>
      </c>
    </row>
    <row r="87" spans="1:18">
      <c r="A87" s="369">
        <v>373268001442</v>
      </c>
      <c r="B87" s="370" t="s">
        <v>86</v>
      </c>
      <c r="C87" s="371" t="s">
        <v>389</v>
      </c>
      <c r="D87" s="371" t="s">
        <v>1492</v>
      </c>
      <c r="E87" s="370"/>
      <c r="F87" s="372"/>
      <c r="G87" s="372" t="s">
        <v>67</v>
      </c>
      <c r="H87" s="333" t="s">
        <v>80</v>
      </c>
      <c r="I87" s="46"/>
      <c r="J87" s="46"/>
      <c r="K87" s="330"/>
      <c r="L87" s="46"/>
      <c r="M87" s="330"/>
      <c r="N87" s="330"/>
      <c r="O87" s="330" t="s">
        <v>81</v>
      </c>
      <c r="P87" s="330" t="s">
        <v>81</v>
      </c>
      <c r="Q87" s="330" t="s">
        <v>81</v>
      </c>
      <c r="R87" s="7" t="s">
        <v>385</v>
      </c>
    </row>
    <row r="88" spans="1:18">
      <c r="A88" s="325">
        <v>173268000137</v>
      </c>
      <c r="B88" s="326" t="s">
        <v>86</v>
      </c>
      <c r="C88" s="332" t="s">
        <v>390</v>
      </c>
      <c r="D88" s="332" t="s">
        <v>1492</v>
      </c>
      <c r="E88" s="328" t="s">
        <v>1490</v>
      </c>
      <c r="F88" s="333" t="s">
        <v>294</v>
      </c>
      <c r="G88" s="333" t="s">
        <v>67</v>
      </c>
      <c r="H88" s="333" t="s">
        <v>68</v>
      </c>
      <c r="I88" s="334" t="s">
        <v>201</v>
      </c>
      <c r="J88" s="334" t="s">
        <v>201</v>
      </c>
      <c r="K88" s="330" t="s">
        <v>201</v>
      </c>
      <c r="L88" s="330" t="s">
        <v>201</v>
      </c>
      <c r="M88" s="330" t="s">
        <v>201</v>
      </c>
      <c r="N88" s="330" t="s">
        <v>201</v>
      </c>
      <c r="O88" s="330" t="s">
        <v>201</v>
      </c>
      <c r="P88" s="330" t="s">
        <v>201</v>
      </c>
      <c r="Q88" s="498" t="s">
        <v>201</v>
      </c>
      <c r="R88" s="499" t="s">
        <v>201</v>
      </c>
    </row>
    <row r="89" spans="1:18">
      <c r="A89" s="325">
        <v>373268001078</v>
      </c>
      <c r="B89" s="326" t="s">
        <v>86</v>
      </c>
      <c r="C89" s="332" t="s">
        <v>391</v>
      </c>
      <c r="D89" s="332" t="s">
        <v>1492</v>
      </c>
      <c r="E89" s="333"/>
      <c r="F89" s="333" t="s">
        <v>294</v>
      </c>
      <c r="G89" s="333" t="s">
        <v>67</v>
      </c>
      <c r="H89" s="333" t="s">
        <v>80</v>
      </c>
      <c r="I89" s="334" t="s">
        <v>201</v>
      </c>
      <c r="J89" s="334" t="s">
        <v>201</v>
      </c>
      <c r="K89" s="330" t="s">
        <v>201</v>
      </c>
      <c r="L89" s="330" t="s">
        <v>201</v>
      </c>
      <c r="M89" s="330" t="s">
        <v>201</v>
      </c>
      <c r="N89" s="330" t="s">
        <v>201</v>
      </c>
      <c r="O89" s="330" t="s">
        <v>201</v>
      </c>
      <c r="P89" s="330" t="s">
        <v>201</v>
      </c>
      <c r="Q89" s="498" t="s">
        <v>201</v>
      </c>
      <c r="R89" s="499" t="s">
        <v>201</v>
      </c>
    </row>
    <row r="90" spans="1:18">
      <c r="A90" s="325">
        <v>373268001213</v>
      </c>
      <c r="B90" s="326" t="s">
        <v>86</v>
      </c>
      <c r="C90" s="349" t="s">
        <v>89</v>
      </c>
      <c r="D90" s="349" t="s">
        <v>1492</v>
      </c>
      <c r="E90" s="333"/>
      <c r="F90" s="333" t="s">
        <v>294</v>
      </c>
      <c r="G90" s="333" t="s">
        <v>67</v>
      </c>
      <c r="H90" s="333" t="s">
        <v>80</v>
      </c>
      <c r="I90" s="334" t="s">
        <v>202</v>
      </c>
      <c r="J90" s="334" t="s">
        <v>202</v>
      </c>
      <c r="K90" s="330" t="s">
        <v>202</v>
      </c>
      <c r="L90" s="330" t="s">
        <v>202</v>
      </c>
      <c r="M90" s="330" t="s">
        <v>202</v>
      </c>
      <c r="N90" s="330" t="s">
        <v>201</v>
      </c>
      <c r="O90" s="330" t="s">
        <v>201</v>
      </c>
      <c r="P90" s="330" t="s">
        <v>201</v>
      </c>
      <c r="Q90" s="498" t="s">
        <v>69</v>
      </c>
      <c r="R90" s="499" t="s">
        <v>69</v>
      </c>
    </row>
    <row r="91" spans="1:18">
      <c r="A91" s="325">
        <v>373268800043</v>
      </c>
      <c r="B91" s="370" t="s">
        <v>86</v>
      </c>
      <c r="C91" s="373" t="s">
        <v>392</v>
      </c>
      <c r="D91" s="373" t="s">
        <v>1492</v>
      </c>
      <c r="E91" s="370"/>
      <c r="F91" s="372"/>
      <c r="G91" s="372" t="s">
        <v>67</v>
      </c>
      <c r="H91" s="333" t="s">
        <v>80</v>
      </c>
      <c r="I91" s="46"/>
      <c r="J91" s="46"/>
      <c r="K91" s="330"/>
      <c r="L91" s="46"/>
      <c r="M91" s="330"/>
      <c r="N91" s="330"/>
      <c r="O91" s="330" t="s">
        <v>202</v>
      </c>
      <c r="P91" s="330" t="s">
        <v>202</v>
      </c>
      <c r="Q91" s="498" t="s">
        <v>202</v>
      </c>
      <c r="R91" s="499" t="s">
        <v>202</v>
      </c>
    </row>
    <row r="92" spans="1:18">
      <c r="A92" s="325">
        <v>173268000200</v>
      </c>
      <c r="B92" s="326" t="s">
        <v>86</v>
      </c>
      <c r="C92" s="332" t="s">
        <v>90</v>
      </c>
      <c r="D92" s="332" t="s">
        <v>1493</v>
      </c>
      <c r="E92" s="328" t="s">
        <v>1490</v>
      </c>
      <c r="F92" s="333" t="s">
        <v>294</v>
      </c>
      <c r="G92" s="333" t="s">
        <v>67</v>
      </c>
      <c r="H92" s="333" t="s">
        <v>68</v>
      </c>
      <c r="I92" s="334" t="s">
        <v>69</v>
      </c>
      <c r="J92" s="334" t="s">
        <v>69</v>
      </c>
      <c r="K92" s="330" t="s">
        <v>69</v>
      </c>
      <c r="L92" s="330" t="s">
        <v>69</v>
      </c>
      <c r="M92" s="330" t="s">
        <v>201</v>
      </c>
      <c r="N92" s="330" t="s">
        <v>201</v>
      </c>
      <c r="O92" s="330" t="s">
        <v>201</v>
      </c>
      <c r="P92" s="330" t="s">
        <v>201</v>
      </c>
      <c r="Q92" s="494" t="s">
        <v>201</v>
      </c>
      <c r="R92" s="493" t="s">
        <v>69</v>
      </c>
    </row>
    <row r="93" spans="1:18">
      <c r="A93" s="325">
        <v>173268001346</v>
      </c>
      <c r="B93" s="326" t="s">
        <v>86</v>
      </c>
      <c r="C93" s="332" t="s">
        <v>393</v>
      </c>
      <c r="D93" s="332" t="s">
        <v>1492</v>
      </c>
      <c r="E93" s="328" t="s">
        <v>1490</v>
      </c>
      <c r="F93" s="333" t="s">
        <v>294</v>
      </c>
      <c r="G93" s="333" t="s">
        <v>67</v>
      </c>
      <c r="H93" s="333" t="s">
        <v>68</v>
      </c>
      <c r="I93" s="334" t="s">
        <v>201</v>
      </c>
      <c r="J93" s="334" t="s">
        <v>201</v>
      </c>
      <c r="K93" s="330" t="s">
        <v>201</v>
      </c>
      <c r="L93" s="330" t="s">
        <v>69</v>
      </c>
      <c r="M93" s="330" t="s">
        <v>201</v>
      </c>
      <c r="N93" s="330" t="s">
        <v>201</v>
      </c>
      <c r="O93" s="330" t="s">
        <v>201</v>
      </c>
      <c r="P93" s="330" t="s">
        <v>201</v>
      </c>
      <c r="Q93" s="498" t="s">
        <v>201</v>
      </c>
      <c r="R93" s="499" t="s">
        <v>201</v>
      </c>
    </row>
    <row r="94" spans="1:18">
      <c r="A94" s="325">
        <v>173268001010</v>
      </c>
      <c r="B94" s="326" t="s">
        <v>86</v>
      </c>
      <c r="C94" s="332" t="s">
        <v>394</v>
      </c>
      <c r="D94" s="332" t="s">
        <v>1493</v>
      </c>
      <c r="E94" s="328" t="s">
        <v>1490</v>
      </c>
      <c r="F94" s="333" t="s">
        <v>294</v>
      </c>
      <c r="G94" s="333" t="s">
        <v>67</v>
      </c>
      <c r="H94" s="333" t="s">
        <v>68</v>
      </c>
      <c r="I94" s="334" t="s">
        <v>202</v>
      </c>
      <c r="J94" s="334" t="s">
        <v>202</v>
      </c>
      <c r="K94" s="330" t="s">
        <v>202</v>
      </c>
      <c r="L94" s="330" t="s">
        <v>202</v>
      </c>
      <c r="M94" s="330" t="s">
        <v>202</v>
      </c>
      <c r="N94" s="330" t="s">
        <v>202</v>
      </c>
      <c r="O94" s="330" t="s">
        <v>202</v>
      </c>
      <c r="P94" s="355" t="s">
        <v>202</v>
      </c>
      <c r="Q94" s="500" t="s">
        <v>202</v>
      </c>
      <c r="R94" s="499" t="s">
        <v>202</v>
      </c>
    </row>
    <row r="95" spans="1:18">
      <c r="A95" s="325">
        <v>273268001120</v>
      </c>
      <c r="B95" s="326" t="s">
        <v>86</v>
      </c>
      <c r="C95" s="327" t="s">
        <v>395</v>
      </c>
      <c r="D95" s="327" t="s">
        <v>1493</v>
      </c>
      <c r="E95" s="328" t="s">
        <v>1490</v>
      </c>
      <c r="F95" s="328" t="s">
        <v>294</v>
      </c>
      <c r="G95" s="328" t="s">
        <v>73</v>
      </c>
      <c r="H95" s="328" t="s">
        <v>68</v>
      </c>
      <c r="I95" s="329" t="s">
        <v>202</v>
      </c>
      <c r="J95" s="329" t="s">
        <v>201</v>
      </c>
      <c r="K95" s="330" t="s">
        <v>201</v>
      </c>
      <c r="L95" s="330" t="s">
        <v>201</v>
      </c>
      <c r="M95" s="330" t="s">
        <v>201</v>
      </c>
      <c r="N95" s="330" t="s">
        <v>201</v>
      </c>
      <c r="O95" s="330" t="s">
        <v>202</v>
      </c>
      <c r="P95" s="330" t="s">
        <v>202</v>
      </c>
      <c r="Q95" s="498" t="s">
        <v>201</v>
      </c>
      <c r="R95" s="499" t="s">
        <v>201</v>
      </c>
    </row>
    <row r="96" spans="1:18">
      <c r="A96" s="325">
        <v>273268000336</v>
      </c>
      <c r="B96" s="326" t="s">
        <v>86</v>
      </c>
      <c r="C96" s="332" t="s">
        <v>396</v>
      </c>
      <c r="D96" s="332" t="s">
        <v>1492</v>
      </c>
      <c r="E96" s="333"/>
      <c r="F96" s="333" t="s">
        <v>294</v>
      </c>
      <c r="G96" s="333" t="s">
        <v>73</v>
      </c>
      <c r="H96" s="333" t="s">
        <v>68</v>
      </c>
      <c r="I96" s="334" t="s">
        <v>202</v>
      </c>
      <c r="J96" s="334" t="s">
        <v>202</v>
      </c>
      <c r="K96" s="330" t="s">
        <v>202</v>
      </c>
      <c r="L96" s="330" t="s">
        <v>202</v>
      </c>
      <c r="M96" s="330" t="s">
        <v>202</v>
      </c>
      <c r="N96" s="330" t="s">
        <v>202</v>
      </c>
      <c r="O96" s="330" t="s">
        <v>202</v>
      </c>
      <c r="P96" s="330" t="s">
        <v>202</v>
      </c>
      <c r="Q96" s="498" t="s">
        <v>202</v>
      </c>
      <c r="R96" s="499" t="s">
        <v>202</v>
      </c>
    </row>
    <row r="97" spans="1:18">
      <c r="A97" s="325">
        <v>273268000476</v>
      </c>
      <c r="B97" s="326" t="s">
        <v>86</v>
      </c>
      <c r="C97" s="332" t="s">
        <v>397</v>
      </c>
      <c r="D97" s="332" t="s">
        <v>1492</v>
      </c>
      <c r="E97" s="333"/>
      <c r="F97" s="333" t="s">
        <v>294</v>
      </c>
      <c r="G97" s="333" t="s">
        <v>73</v>
      </c>
      <c r="H97" s="333" t="s">
        <v>68</v>
      </c>
      <c r="I97" s="334" t="s">
        <v>202</v>
      </c>
      <c r="J97" s="334" t="s">
        <v>202</v>
      </c>
      <c r="K97" s="330" t="s">
        <v>202</v>
      </c>
      <c r="L97" s="330" t="s">
        <v>202</v>
      </c>
      <c r="M97" s="330" t="s">
        <v>202</v>
      </c>
      <c r="N97" s="330" t="s">
        <v>201</v>
      </c>
      <c r="O97" s="330" t="s">
        <v>201</v>
      </c>
      <c r="P97" s="330" t="s">
        <v>202</v>
      </c>
      <c r="Q97" s="498" t="s">
        <v>202</v>
      </c>
      <c r="R97" s="499" t="s">
        <v>202</v>
      </c>
    </row>
    <row r="98" spans="1:18">
      <c r="A98" s="325">
        <v>273268000506</v>
      </c>
      <c r="B98" s="326" t="s">
        <v>86</v>
      </c>
      <c r="C98" s="332" t="s">
        <v>398</v>
      </c>
      <c r="D98" s="332" t="s">
        <v>1493</v>
      </c>
      <c r="E98" s="328" t="s">
        <v>1490</v>
      </c>
      <c r="F98" s="333" t="s">
        <v>294</v>
      </c>
      <c r="G98" s="333" t="s">
        <v>73</v>
      </c>
      <c r="H98" s="333" t="s">
        <v>68</v>
      </c>
      <c r="I98" s="334" t="s">
        <v>201</v>
      </c>
      <c r="J98" s="334" t="s">
        <v>201</v>
      </c>
      <c r="K98" s="330" t="s">
        <v>201</v>
      </c>
      <c r="L98" s="330" t="s">
        <v>202</v>
      </c>
      <c r="M98" s="330" t="s">
        <v>201</v>
      </c>
      <c r="N98" s="330" t="s">
        <v>201</v>
      </c>
      <c r="O98" s="330" t="s">
        <v>201</v>
      </c>
      <c r="P98" s="355" t="s">
        <v>202</v>
      </c>
      <c r="Q98" s="500" t="s">
        <v>202</v>
      </c>
      <c r="R98" s="499" t="s">
        <v>202</v>
      </c>
    </row>
    <row r="99" spans="1:18">
      <c r="A99" s="325">
        <v>373268000152</v>
      </c>
      <c r="B99" s="326" t="s">
        <v>86</v>
      </c>
      <c r="C99" s="332" t="s">
        <v>91</v>
      </c>
      <c r="D99" s="332" t="s">
        <v>1492</v>
      </c>
      <c r="E99" s="333"/>
      <c r="F99" s="333" t="s">
        <v>294</v>
      </c>
      <c r="G99" s="333" t="s">
        <v>67</v>
      </c>
      <c r="H99" s="333" t="s">
        <v>80</v>
      </c>
      <c r="I99" s="334" t="s">
        <v>83</v>
      </c>
      <c r="J99" s="334" t="s">
        <v>83</v>
      </c>
      <c r="K99" s="330" t="s">
        <v>83</v>
      </c>
      <c r="L99" s="330" t="s">
        <v>83</v>
      </c>
      <c r="M99" s="330" t="s">
        <v>83</v>
      </c>
      <c r="N99" s="330" t="s">
        <v>83</v>
      </c>
      <c r="O99" s="330" t="s">
        <v>83</v>
      </c>
      <c r="P99" s="330" t="s">
        <v>69</v>
      </c>
      <c r="Q99" s="498" t="s">
        <v>83</v>
      </c>
      <c r="R99" s="499" t="s">
        <v>83</v>
      </c>
    </row>
    <row r="100" spans="1:18">
      <c r="A100" s="325">
        <v>373268001574</v>
      </c>
      <c r="B100" s="326" t="s">
        <v>86</v>
      </c>
      <c r="C100" s="374" t="s">
        <v>399</v>
      </c>
      <c r="D100" s="374" t="s">
        <v>1492</v>
      </c>
      <c r="E100" s="370"/>
      <c r="F100" s="372" t="s">
        <v>294</v>
      </c>
      <c r="G100" s="372" t="s">
        <v>67</v>
      </c>
      <c r="H100" s="333" t="s">
        <v>80</v>
      </c>
      <c r="I100" s="46" t="s">
        <v>333</v>
      </c>
      <c r="J100" s="46" t="s">
        <v>333</v>
      </c>
      <c r="K100" s="46" t="s">
        <v>333</v>
      </c>
      <c r="L100" s="85" t="s">
        <v>202</v>
      </c>
      <c r="M100" s="330" t="s">
        <v>202</v>
      </c>
      <c r="N100" s="330" t="s">
        <v>202</v>
      </c>
      <c r="O100" s="330" t="s">
        <v>202</v>
      </c>
      <c r="P100" s="330" t="s">
        <v>201</v>
      </c>
      <c r="Q100" s="498" t="s">
        <v>201</v>
      </c>
      <c r="R100" s="499" t="s">
        <v>201</v>
      </c>
    </row>
    <row r="101" spans="1:18">
      <c r="A101" s="325">
        <v>373268001779</v>
      </c>
      <c r="B101" s="370" t="s">
        <v>86</v>
      </c>
      <c r="C101" s="374" t="s">
        <v>400</v>
      </c>
      <c r="D101" s="374" t="s">
        <v>1492</v>
      </c>
      <c r="E101" s="370"/>
      <c r="F101" s="372" t="s">
        <v>294</v>
      </c>
      <c r="G101" s="372" t="s">
        <v>67</v>
      </c>
      <c r="H101" s="333" t="s">
        <v>80</v>
      </c>
      <c r="I101" s="46" t="s">
        <v>333</v>
      </c>
      <c r="J101" s="46" t="s">
        <v>333</v>
      </c>
      <c r="K101" s="330" t="s">
        <v>69</v>
      </c>
      <c r="L101" s="46" t="s">
        <v>69</v>
      </c>
      <c r="M101" s="330" t="s">
        <v>69</v>
      </c>
      <c r="N101" s="330" t="s">
        <v>201</v>
      </c>
      <c r="O101" s="330" t="s">
        <v>401</v>
      </c>
      <c r="P101" s="355" t="s">
        <v>385</v>
      </c>
      <c r="Q101" s="330" t="s">
        <v>203</v>
      </c>
      <c r="R101" s="7" t="s">
        <v>203</v>
      </c>
    </row>
    <row r="102" spans="1:18" ht="30">
      <c r="A102" s="375" t="s">
        <v>402</v>
      </c>
      <c r="B102" s="370" t="s">
        <v>86</v>
      </c>
      <c r="C102" s="370" t="s">
        <v>403</v>
      </c>
      <c r="D102" s="370" t="s">
        <v>1492</v>
      </c>
      <c r="E102" s="370"/>
      <c r="F102" s="372"/>
      <c r="G102" s="372"/>
      <c r="H102" s="491" t="s">
        <v>80</v>
      </c>
      <c r="I102" s="46"/>
      <c r="J102" s="46"/>
      <c r="K102" s="330"/>
      <c r="L102" s="46"/>
      <c r="M102" s="330"/>
      <c r="N102" s="330"/>
      <c r="O102" s="330"/>
      <c r="P102" s="355"/>
      <c r="Q102" s="330"/>
      <c r="R102" s="7" t="s">
        <v>202</v>
      </c>
    </row>
    <row r="103" spans="1:18">
      <c r="A103" s="325">
        <v>373268800019</v>
      </c>
      <c r="B103" s="370" t="s">
        <v>86</v>
      </c>
      <c r="C103" s="374" t="s">
        <v>404</v>
      </c>
      <c r="D103" s="374" t="s">
        <v>1492</v>
      </c>
      <c r="E103" s="370"/>
      <c r="F103" s="372"/>
      <c r="G103" s="372"/>
      <c r="H103" s="491" t="s">
        <v>80</v>
      </c>
      <c r="I103" s="46"/>
      <c r="J103" s="46"/>
      <c r="K103" s="330"/>
      <c r="L103" s="46"/>
      <c r="M103" s="330"/>
      <c r="N103" s="330"/>
      <c r="O103" s="330"/>
      <c r="P103" s="355"/>
      <c r="Q103" s="330"/>
      <c r="R103" s="7" t="s">
        <v>202</v>
      </c>
    </row>
    <row r="104" spans="1:18">
      <c r="A104" s="325">
        <v>373268000675</v>
      </c>
      <c r="B104" s="326" t="s">
        <v>86</v>
      </c>
      <c r="C104" s="332" t="s">
        <v>92</v>
      </c>
      <c r="D104" s="332" t="s">
        <v>1492</v>
      </c>
      <c r="E104" s="333"/>
      <c r="F104" s="333" t="s">
        <v>294</v>
      </c>
      <c r="G104" s="333" t="s">
        <v>67</v>
      </c>
      <c r="H104" s="333" t="s">
        <v>80</v>
      </c>
      <c r="I104" s="334" t="s">
        <v>83</v>
      </c>
      <c r="J104" s="334" t="s">
        <v>83</v>
      </c>
      <c r="K104" s="330" t="s">
        <v>83</v>
      </c>
      <c r="L104" s="330" t="s">
        <v>81</v>
      </c>
      <c r="M104" s="330" t="s">
        <v>81</v>
      </c>
      <c r="N104" s="330" t="s">
        <v>83</v>
      </c>
      <c r="O104" s="330" t="s">
        <v>83</v>
      </c>
      <c r="P104" s="330" t="s">
        <v>81</v>
      </c>
      <c r="Q104" s="498" t="s">
        <v>81</v>
      </c>
      <c r="R104" s="499" t="s">
        <v>81</v>
      </c>
    </row>
    <row r="105" spans="1:18">
      <c r="A105" s="7" t="s">
        <v>93</v>
      </c>
      <c r="B105" s="7" t="s">
        <v>86</v>
      </c>
      <c r="C105" s="8" t="s">
        <v>94</v>
      </c>
      <c r="D105" s="8" t="s">
        <v>1492</v>
      </c>
      <c r="E105" s="328"/>
      <c r="F105" s="333" t="s">
        <v>294</v>
      </c>
      <c r="G105" s="333" t="s">
        <v>67</v>
      </c>
      <c r="H105" s="333" t="s">
        <v>80</v>
      </c>
      <c r="I105" s="334" t="s">
        <v>385</v>
      </c>
      <c r="J105" s="334" t="s">
        <v>385</v>
      </c>
      <c r="K105" s="330" t="s">
        <v>385</v>
      </c>
      <c r="L105" s="330" t="s">
        <v>385</v>
      </c>
      <c r="M105" s="330" t="s">
        <v>385</v>
      </c>
      <c r="N105" s="330" t="s">
        <v>69</v>
      </c>
      <c r="O105" s="330" t="s">
        <v>83</v>
      </c>
      <c r="P105" s="330" t="s">
        <v>81</v>
      </c>
      <c r="Q105" s="498" t="s">
        <v>81</v>
      </c>
      <c r="R105" s="499" t="s">
        <v>81</v>
      </c>
    </row>
    <row r="106" spans="1:18">
      <c r="A106" s="325">
        <v>173268000218</v>
      </c>
      <c r="B106" s="326" t="s">
        <v>86</v>
      </c>
      <c r="C106" s="335" t="s">
        <v>405</v>
      </c>
      <c r="D106" s="335" t="s">
        <v>1493</v>
      </c>
      <c r="E106" s="328" t="s">
        <v>1490</v>
      </c>
      <c r="F106" s="336" t="s">
        <v>294</v>
      </c>
      <c r="G106" s="336" t="s">
        <v>67</v>
      </c>
      <c r="H106" s="336" t="s">
        <v>68</v>
      </c>
      <c r="I106" s="337" t="s">
        <v>201</v>
      </c>
      <c r="J106" s="337" t="s">
        <v>202</v>
      </c>
      <c r="K106" s="330" t="s">
        <v>202</v>
      </c>
      <c r="L106" s="330" t="s">
        <v>202</v>
      </c>
      <c r="M106" s="330" t="s">
        <v>201</v>
      </c>
      <c r="N106" s="330" t="s">
        <v>201</v>
      </c>
      <c r="O106" s="330" t="s">
        <v>202</v>
      </c>
      <c r="P106" s="330" t="s">
        <v>201</v>
      </c>
      <c r="Q106" s="498" t="s">
        <v>201</v>
      </c>
      <c r="R106" s="499" t="s">
        <v>201</v>
      </c>
    </row>
    <row r="107" spans="1:18">
      <c r="A107" s="325">
        <v>273270000726</v>
      </c>
      <c r="B107" s="326" t="s">
        <v>406</v>
      </c>
      <c r="C107" s="332" t="s">
        <v>407</v>
      </c>
      <c r="D107" s="332" t="s">
        <v>1492</v>
      </c>
      <c r="E107" s="333"/>
      <c r="F107" s="333" t="s">
        <v>294</v>
      </c>
      <c r="G107" s="333" t="s">
        <v>73</v>
      </c>
      <c r="H107" s="333" t="s">
        <v>68</v>
      </c>
      <c r="I107" s="334" t="s">
        <v>201</v>
      </c>
      <c r="J107" s="334" t="s">
        <v>201</v>
      </c>
      <c r="K107" s="330" t="s">
        <v>201</v>
      </c>
      <c r="L107" s="330" t="s">
        <v>69</v>
      </c>
      <c r="M107" s="330" t="s">
        <v>69</v>
      </c>
      <c r="N107" s="330" t="s">
        <v>69</v>
      </c>
      <c r="O107" s="330" t="s">
        <v>201</v>
      </c>
      <c r="P107" s="330" t="s">
        <v>201</v>
      </c>
      <c r="Q107" s="498" t="s">
        <v>201</v>
      </c>
      <c r="R107" s="499" t="s">
        <v>201</v>
      </c>
    </row>
    <row r="108" spans="1:18">
      <c r="A108" s="325">
        <v>273270000661</v>
      </c>
      <c r="B108" s="326" t="s">
        <v>406</v>
      </c>
      <c r="C108" s="332" t="s">
        <v>408</v>
      </c>
      <c r="D108" s="332" t="s">
        <v>1492</v>
      </c>
      <c r="E108" s="328" t="s">
        <v>1490</v>
      </c>
      <c r="F108" s="333" t="s">
        <v>294</v>
      </c>
      <c r="G108" s="333" t="s">
        <v>73</v>
      </c>
      <c r="H108" s="333" t="s">
        <v>68</v>
      </c>
      <c r="I108" s="334" t="s">
        <v>201</v>
      </c>
      <c r="J108" s="334" t="s">
        <v>201</v>
      </c>
      <c r="K108" s="330" t="s">
        <v>201</v>
      </c>
      <c r="L108" s="330" t="s">
        <v>69</v>
      </c>
      <c r="M108" s="330" t="s">
        <v>201</v>
      </c>
      <c r="N108" s="330" t="s">
        <v>69</v>
      </c>
      <c r="O108" s="330" t="s">
        <v>201</v>
      </c>
      <c r="P108" s="330" t="s">
        <v>201</v>
      </c>
      <c r="Q108" s="498" t="s">
        <v>201</v>
      </c>
      <c r="R108" s="499" t="s">
        <v>201</v>
      </c>
    </row>
    <row r="109" spans="1:18">
      <c r="A109" s="325">
        <v>273270000262</v>
      </c>
      <c r="B109" s="326" t="s">
        <v>406</v>
      </c>
      <c r="C109" s="332" t="s">
        <v>409</v>
      </c>
      <c r="D109" s="332" t="s">
        <v>1492</v>
      </c>
      <c r="E109" s="333"/>
      <c r="F109" s="333" t="s">
        <v>294</v>
      </c>
      <c r="G109" s="333" t="s">
        <v>73</v>
      </c>
      <c r="H109" s="333" t="s">
        <v>68</v>
      </c>
      <c r="I109" s="334" t="s">
        <v>201</v>
      </c>
      <c r="J109" s="334" t="s">
        <v>201</v>
      </c>
      <c r="K109" s="330" t="s">
        <v>201</v>
      </c>
      <c r="L109" s="330" t="s">
        <v>201</v>
      </c>
      <c r="M109" s="330" t="s">
        <v>201</v>
      </c>
      <c r="N109" s="330" t="s">
        <v>201</v>
      </c>
      <c r="O109" s="330" t="s">
        <v>202</v>
      </c>
      <c r="P109" s="330" t="s">
        <v>201</v>
      </c>
      <c r="Q109" s="498" t="s">
        <v>201</v>
      </c>
      <c r="R109" s="499" t="s">
        <v>201</v>
      </c>
    </row>
    <row r="110" spans="1:18">
      <c r="A110" s="325">
        <v>373268001611</v>
      </c>
      <c r="B110" s="7" t="s">
        <v>86</v>
      </c>
      <c r="C110" s="332" t="s">
        <v>410</v>
      </c>
      <c r="D110" s="332" t="s">
        <v>1492</v>
      </c>
      <c r="E110" s="333"/>
      <c r="F110" s="333"/>
      <c r="G110" s="333" t="s">
        <v>67</v>
      </c>
      <c r="H110" s="333" t="s">
        <v>80</v>
      </c>
      <c r="I110" s="334"/>
      <c r="J110" s="334"/>
      <c r="K110" s="330"/>
      <c r="L110" s="330"/>
      <c r="M110" s="330"/>
      <c r="N110" s="330"/>
      <c r="O110" s="330"/>
      <c r="P110" s="330" t="s">
        <v>338</v>
      </c>
      <c r="Q110" s="498" t="s">
        <v>202</v>
      </c>
      <c r="R110" s="499" t="s">
        <v>202</v>
      </c>
    </row>
    <row r="111" spans="1:18" ht="30">
      <c r="A111" s="375" t="s">
        <v>411</v>
      </c>
      <c r="B111" s="7" t="s">
        <v>86</v>
      </c>
      <c r="C111" s="332" t="s">
        <v>412</v>
      </c>
      <c r="D111" s="332" t="s">
        <v>1492</v>
      </c>
      <c r="E111" s="333"/>
      <c r="F111" s="333"/>
      <c r="G111" s="333" t="s">
        <v>67</v>
      </c>
      <c r="H111" s="333" t="s">
        <v>80</v>
      </c>
      <c r="I111" s="334"/>
      <c r="J111" s="334"/>
      <c r="K111" s="330"/>
      <c r="L111" s="330"/>
      <c r="M111" s="330"/>
      <c r="N111" s="330"/>
      <c r="O111" s="330"/>
      <c r="P111" s="330"/>
      <c r="Q111" s="498" t="s">
        <v>202</v>
      </c>
      <c r="R111" s="499" t="s">
        <v>202</v>
      </c>
    </row>
    <row r="112" spans="1:18">
      <c r="A112" s="325">
        <v>373275000478</v>
      </c>
      <c r="B112" s="326" t="s">
        <v>95</v>
      </c>
      <c r="C112" s="332" t="s">
        <v>96</v>
      </c>
      <c r="D112" s="332" t="s">
        <v>1492</v>
      </c>
      <c r="E112" s="333"/>
      <c r="F112" s="333" t="s">
        <v>294</v>
      </c>
      <c r="G112" s="333" t="s">
        <v>67</v>
      </c>
      <c r="H112" s="333" t="s">
        <v>80</v>
      </c>
      <c r="I112" s="334" t="s">
        <v>201</v>
      </c>
      <c r="J112" s="334" t="s">
        <v>201</v>
      </c>
      <c r="K112" s="330" t="s">
        <v>201</v>
      </c>
      <c r="L112" s="330" t="s">
        <v>201</v>
      </c>
      <c r="M112" s="330" t="s">
        <v>201</v>
      </c>
      <c r="N112" s="330" t="s">
        <v>201</v>
      </c>
      <c r="O112" s="330" t="s">
        <v>201</v>
      </c>
      <c r="P112" s="330" t="s">
        <v>201</v>
      </c>
      <c r="Q112" s="494" t="s">
        <v>201</v>
      </c>
      <c r="R112" s="493" t="s">
        <v>69</v>
      </c>
    </row>
    <row r="113" spans="1:18">
      <c r="A113" s="325">
        <v>373275000257</v>
      </c>
      <c r="B113" s="326" t="s">
        <v>95</v>
      </c>
      <c r="C113" s="335" t="s">
        <v>413</v>
      </c>
      <c r="D113" s="335" t="s">
        <v>1492</v>
      </c>
      <c r="E113" s="336"/>
      <c r="F113" s="336" t="s">
        <v>294</v>
      </c>
      <c r="G113" s="336" t="s">
        <v>67</v>
      </c>
      <c r="H113" s="333" t="s">
        <v>80</v>
      </c>
      <c r="I113" s="337" t="s">
        <v>69</v>
      </c>
      <c r="J113" s="337" t="s">
        <v>201</v>
      </c>
      <c r="K113" s="330" t="s">
        <v>201</v>
      </c>
      <c r="L113" s="330" t="s">
        <v>201</v>
      </c>
      <c r="M113" s="330" t="s">
        <v>201</v>
      </c>
      <c r="N113" s="330" t="s">
        <v>201</v>
      </c>
      <c r="O113" s="330" t="s">
        <v>201</v>
      </c>
      <c r="P113" s="355" t="s">
        <v>201</v>
      </c>
      <c r="Q113" s="500" t="s">
        <v>201</v>
      </c>
      <c r="R113" s="499" t="s">
        <v>201</v>
      </c>
    </row>
    <row r="114" spans="1:18">
      <c r="A114" s="325">
        <v>1733275000428</v>
      </c>
      <c r="B114" s="326" t="s">
        <v>95</v>
      </c>
      <c r="C114" s="343" t="s">
        <v>339</v>
      </c>
      <c r="D114" s="343" t="s">
        <v>1492</v>
      </c>
      <c r="E114" s="344"/>
      <c r="F114" s="344" t="s">
        <v>294</v>
      </c>
      <c r="G114" s="344" t="s">
        <v>67</v>
      </c>
      <c r="H114" s="344" t="s">
        <v>68</v>
      </c>
      <c r="I114" s="345" t="s">
        <v>338</v>
      </c>
      <c r="J114" s="345" t="s">
        <v>338</v>
      </c>
      <c r="K114" s="345" t="s">
        <v>338</v>
      </c>
      <c r="L114" s="345" t="s">
        <v>338</v>
      </c>
      <c r="M114" s="330" t="s">
        <v>202</v>
      </c>
      <c r="N114" s="330" t="s">
        <v>202</v>
      </c>
      <c r="O114" s="330" t="s">
        <v>202</v>
      </c>
      <c r="P114" s="330" t="s">
        <v>202</v>
      </c>
      <c r="Q114" s="498" t="s">
        <v>202</v>
      </c>
      <c r="R114" s="499" t="s">
        <v>202</v>
      </c>
    </row>
    <row r="115" spans="1:18">
      <c r="A115" s="325">
        <v>173275000037</v>
      </c>
      <c r="B115" s="326" t="s">
        <v>95</v>
      </c>
      <c r="C115" s="332" t="s">
        <v>414</v>
      </c>
      <c r="D115" s="332" t="s">
        <v>1492</v>
      </c>
      <c r="E115" s="328" t="s">
        <v>1490</v>
      </c>
      <c r="F115" s="333" t="s">
        <v>294</v>
      </c>
      <c r="G115" s="333" t="s">
        <v>67</v>
      </c>
      <c r="H115" s="333" t="s">
        <v>68</v>
      </c>
      <c r="I115" s="334" t="s">
        <v>202</v>
      </c>
      <c r="J115" s="334" t="s">
        <v>202</v>
      </c>
      <c r="K115" s="330" t="s">
        <v>202</v>
      </c>
      <c r="L115" s="330" t="s">
        <v>202</v>
      </c>
      <c r="M115" s="330" t="s">
        <v>202</v>
      </c>
      <c r="N115" s="330" t="s">
        <v>202</v>
      </c>
      <c r="O115" s="330" t="s">
        <v>202</v>
      </c>
      <c r="P115" s="330" t="s">
        <v>202</v>
      </c>
      <c r="Q115" s="498" t="s">
        <v>202</v>
      </c>
      <c r="R115" s="499" t="s">
        <v>202</v>
      </c>
    </row>
    <row r="116" spans="1:18">
      <c r="A116" s="325">
        <v>173275000118</v>
      </c>
      <c r="B116" s="326" t="s">
        <v>95</v>
      </c>
      <c r="C116" s="332" t="s">
        <v>415</v>
      </c>
      <c r="D116" s="332" t="s">
        <v>1492</v>
      </c>
      <c r="E116" s="333"/>
      <c r="F116" s="333" t="s">
        <v>294</v>
      </c>
      <c r="G116" s="333" t="s">
        <v>67</v>
      </c>
      <c r="H116" s="333" t="s">
        <v>68</v>
      </c>
      <c r="I116" s="334" t="s">
        <v>202</v>
      </c>
      <c r="J116" s="334" t="s">
        <v>202</v>
      </c>
      <c r="K116" s="330" t="s">
        <v>202</v>
      </c>
      <c r="L116" s="330" t="s">
        <v>202</v>
      </c>
      <c r="M116" s="330" t="s">
        <v>202</v>
      </c>
      <c r="N116" s="330" t="s">
        <v>202</v>
      </c>
      <c r="O116" s="330" t="s">
        <v>202</v>
      </c>
      <c r="P116" s="330" t="s">
        <v>202</v>
      </c>
      <c r="Q116" s="498" t="s">
        <v>202</v>
      </c>
      <c r="R116" s="499" t="s">
        <v>202</v>
      </c>
    </row>
    <row r="117" spans="1:18">
      <c r="A117" s="325">
        <v>273275000163</v>
      </c>
      <c r="B117" s="326" t="s">
        <v>95</v>
      </c>
      <c r="C117" s="332" t="s">
        <v>416</v>
      </c>
      <c r="D117" s="332" t="s">
        <v>1492</v>
      </c>
      <c r="E117" s="328" t="s">
        <v>1490</v>
      </c>
      <c r="F117" s="333" t="s">
        <v>294</v>
      </c>
      <c r="G117" s="333" t="s">
        <v>73</v>
      </c>
      <c r="H117" s="333" t="s">
        <v>68</v>
      </c>
      <c r="I117" s="334" t="s">
        <v>202</v>
      </c>
      <c r="J117" s="334" t="s">
        <v>202</v>
      </c>
      <c r="K117" s="330" t="s">
        <v>202</v>
      </c>
      <c r="L117" s="330" t="s">
        <v>202</v>
      </c>
      <c r="M117" s="330" t="s">
        <v>202</v>
      </c>
      <c r="N117" s="330" t="s">
        <v>202</v>
      </c>
      <c r="O117" s="330" t="s">
        <v>202</v>
      </c>
      <c r="P117" s="330" t="s">
        <v>202</v>
      </c>
      <c r="Q117" s="498" t="s">
        <v>202</v>
      </c>
      <c r="R117" s="499" t="s">
        <v>202</v>
      </c>
    </row>
    <row r="118" spans="1:18">
      <c r="A118" s="325">
        <v>373275000028</v>
      </c>
      <c r="B118" s="326" t="s">
        <v>95</v>
      </c>
      <c r="C118" s="335" t="s">
        <v>417</v>
      </c>
      <c r="D118" s="335" t="s">
        <v>1492</v>
      </c>
      <c r="E118" s="336"/>
      <c r="F118" s="336" t="s">
        <v>294</v>
      </c>
      <c r="G118" s="336" t="s">
        <v>67</v>
      </c>
      <c r="H118" s="333" t="s">
        <v>80</v>
      </c>
      <c r="I118" s="337" t="s">
        <v>201</v>
      </c>
      <c r="J118" s="337" t="s">
        <v>202</v>
      </c>
      <c r="K118" s="330" t="s">
        <v>202</v>
      </c>
      <c r="L118" s="330" t="s">
        <v>202</v>
      </c>
      <c r="M118" s="330" t="s">
        <v>202</v>
      </c>
      <c r="N118" s="330" t="s">
        <v>202</v>
      </c>
      <c r="O118" s="330" t="s">
        <v>202</v>
      </c>
      <c r="P118" s="355" t="s">
        <v>201</v>
      </c>
      <c r="Q118" s="500" t="s">
        <v>201</v>
      </c>
      <c r="R118" s="499" t="s">
        <v>201</v>
      </c>
    </row>
    <row r="119" spans="1:18">
      <c r="A119" s="325">
        <v>273283000326</v>
      </c>
      <c r="B119" s="326" t="s">
        <v>97</v>
      </c>
      <c r="C119" s="332" t="s">
        <v>98</v>
      </c>
      <c r="D119" s="332" t="s">
        <v>1493</v>
      </c>
      <c r="E119" s="328" t="s">
        <v>1490</v>
      </c>
      <c r="F119" s="333" t="s">
        <v>294</v>
      </c>
      <c r="G119" s="333" t="s">
        <v>73</v>
      </c>
      <c r="H119" s="333" t="s">
        <v>68</v>
      </c>
      <c r="I119" s="334" t="s">
        <v>201</v>
      </c>
      <c r="J119" s="334" t="s">
        <v>201</v>
      </c>
      <c r="K119" s="330" t="s">
        <v>201</v>
      </c>
      <c r="L119" s="330" t="s">
        <v>201</v>
      </c>
      <c r="M119" s="330" t="s">
        <v>201</v>
      </c>
      <c r="N119" s="330" t="s">
        <v>201</v>
      </c>
      <c r="O119" s="330" t="s">
        <v>69</v>
      </c>
      <c r="P119" s="330" t="s">
        <v>69</v>
      </c>
      <c r="Q119" s="494" t="s">
        <v>201</v>
      </c>
      <c r="R119" s="493" t="s">
        <v>69</v>
      </c>
    </row>
    <row r="120" spans="1:18">
      <c r="A120" s="325">
        <v>273283000075</v>
      </c>
      <c r="B120" s="326" t="s">
        <v>97</v>
      </c>
      <c r="C120" s="332" t="s">
        <v>418</v>
      </c>
      <c r="D120" s="332" t="s">
        <v>1492</v>
      </c>
      <c r="E120" s="328" t="s">
        <v>1490</v>
      </c>
      <c r="F120" s="333" t="s">
        <v>294</v>
      </c>
      <c r="G120" s="333" t="s">
        <v>73</v>
      </c>
      <c r="H120" s="333" t="s">
        <v>68</v>
      </c>
      <c r="I120" s="334" t="s">
        <v>69</v>
      </c>
      <c r="J120" s="334" t="s">
        <v>69</v>
      </c>
      <c r="K120" s="330" t="s">
        <v>69</v>
      </c>
      <c r="L120" s="330" t="s">
        <v>69</v>
      </c>
      <c r="M120" s="330" t="s">
        <v>69</v>
      </c>
      <c r="N120" s="330" t="s">
        <v>69</v>
      </c>
      <c r="O120" s="330" t="s">
        <v>201</v>
      </c>
      <c r="P120" s="330" t="s">
        <v>201</v>
      </c>
      <c r="Q120" s="498" t="s">
        <v>201</v>
      </c>
      <c r="R120" s="499" t="s">
        <v>201</v>
      </c>
    </row>
    <row r="121" spans="1:18">
      <c r="A121" s="325">
        <v>173283000020</v>
      </c>
      <c r="B121" s="326" t="s">
        <v>97</v>
      </c>
      <c r="C121" s="332" t="s">
        <v>99</v>
      </c>
      <c r="D121" s="332" t="s">
        <v>1493</v>
      </c>
      <c r="E121" s="328" t="s">
        <v>1490</v>
      </c>
      <c r="F121" s="333" t="s">
        <v>294</v>
      </c>
      <c r="G121" s="333" t="s">
        <v>67</v>
      </c>
      <c r="H121" s="333" t="s">
        <v>68</v>
      </c>
      <c r="I121" s="334" t="s">
        <v>69</v>
      </c>
      <c r="J121" s="334" t="s">
        <v>69</v>
      </c>
      <c r="K121" s="330" t="s">
        <v>69</v>
      </c>
      <c r="L121" s="330" t="s">
        <v>83</v>
      </c>
      <c r="M121" s="330" t="s">
        <v>83</v>
      </c>
      <c r="N121" s="330" t="s">
        <v>83</v>
      </c>
      <c r="O121" s="330" t="s">
        <v>69</v>
      </c>
      <c r="P121" s="330" t="s">
        <v>69</v>
      </c>
      <c r="Q121" s="494" t="s">
        <v>69</v>
      </c>
      <c r="R121" s="493" t="s">
        <v>83</v>
      </c>
    </row>
    <row r="122" spans="1:18" ht="30">
      <c r="A122" s="325">
        <v>273283001331</v>
      </c>
      <c r="B122" s="326" t="s">
        <v>97</v>
      </c>
      <c r="C122" s="332" t="s">
        <v>100</v>
      </c>
      <c r="D122" s="332" t="s">
        <v>1493</v>
      </c>
      <c r="E122" s="328" t="s">
        <v>1490</v>
      </c>
      <c r="F122" s="333" t="s">
        <v>294</v>
      </c>
      <c r="G122" s="333" t="s">
        <v>73</v>
      </c>
      <c r="H122" s="333" t="s">
        <v>68</v>
      </c>
      <c r="I122" s="334" t="s">
        <v>201</v>
      </c>
      <c r="J122" s="334" t="s">
        <v>201</v>
      </c>
      <c r="K122" s="330" t="s">
        <v>201</v>
      </c>
      <c r="L122" s="330" t="s">
        <v>69</v>
      </c>
      <c r="M122" s="330" t="s">
        <v>69</v>
      </c>
      <c r="N122" s="330" t="s">
        <v>69</v>
      </c>
      <c r="O122" s="330" t="s">
        <v>69</v>
      </c>
      <c r="P122" s="330" t="s">
        <v>69</v>
      </c>
      <c r="Q122" s="498" t="s">
        <v>69</v>
      </c>
      <c r="R122" s="499" t="s">
        <v>69</v>
      </c>
    </row>
    <row r="123" spans="1:18">
      <c r="A123" s="325">
        <v>173283000038</v>
      </c>
      <c r="B123" s="326" t="s">
        <v>97</v>
      </c>
      <c r="C123" s="332" t="s">
        <v>101</v>
      </c>
      <c r="D123" s="332" t="s">
        <v>1493</v>
      </c>
      <c r="E123" s="328" t="s">
        <v>1490</v>
      </c>
      <c r="F123" s="333" t="s">
        <v>294</v>
      </c>
      <c r="G123" s="333" t="s">
        <v>67</v>
      </c>
      <c r="H123" s="333" t="s">
        <v>68</v>
      </c>
      <c r="I123" s="334" t="s">
        <v>69</v>
      </c>
      <c r="J123" s="334" t="s">
        <v>69</v>
      </c>
      <c r="K123" s="330" t="s">
        <v>69</v>
      </c>
      <c r="L123" s="330" t="s">
        <v>69</v>
      </c>
      <c r="M123" s="330" t="s">
        <v>69</v>
      </c>
      <c r="N123" s="330" t="s">
        <v>69</v>
      </c>
      <c r="O123" s="330" t="s">
        <v>69</v>
      </c>
      <c r="P123" s="330" t="s">
        <v>83</v>
      </c>
      <c r="Q123" s="498" t="s">
        <v>83</v>
      </c>
      <c r="R123" s="499" t="s">
        <v>83</v>
      </c>
    </row>
    <row r="124" spans="1:18">
      <c r="A124" s="325">
        <v>173283000011</v>
      </c>
      <c r="B124" s="326" t="s">
        <v>97</v>
      </c>
      <c r="C124" s="327" t="s">
        <v>102</v>
      </c>
      <c r="D124" s="327" t="s">
        <v>1493</v>
      </c>
      <c r="E124" s="328" t="s">
        <v>1490</v>
      </c>
      <c r="F124" s="328" t="s">
        <v>294</v>
      </c>
      <c r="G124" s="328" t="s">
        <v>67</v>
      </c>
      <c r="H124" s="328" t="s">
        <v>68</v>
      </c>
      <c r="I124" s="329" t="s">
        <v>201</v>
      </c>
      <c r="J124" s="329" t="s">
        <v>69</v>
      </c>
      <c r="K124" s="330" t="s">
        <v>69</v>
      </c>
      <c r="L124" s="330" t="s">
        <v>69</v>
      </c>
      <c r="M124" s="330" t="s">
        <v>69</v>
      </c>
      <c r="N124" s="330" t="s">
        <v>69</v>
      </c>
      <c r="O124" s="330" t="s">
        <v>69</v>
      </c>
      <c r="P124" s="330" t="s">
        <v>83</v>
      </c>
      <c r="Q124" s="498" t="s">
        <v>83</v>
      </c>
      <c r="R124" s="499" t="s">
        <v>83</v>
      </c>
    </row>
    <row r="125" spans="1:18">
      <c r="A125" s="325">
        <v>273283000521</v>
      </c>
      <c r="B125" s="326" t="s">
        <v>97</v>
      </c>
      <c r="C125" s="332" t="s">
        <v>419</v>
      </c>
      <c r="D125" s="332" t="s">
        <v>1492</v>
      </c>
      <c r="E125" s="328" t="s">
        <v>1490</v>
      </c>
      <c r="F125" s="333" t="s">
        <v>294</v>
      </c>
      <c r="G125" s="333" t="s">
        <v>73</v>
      </c>
      <c r="H125" s="333" t="s">
        <v>68</v>
      </c>
      <c r="I125" s="334" t="s">
        <v>201</v>
      </c>
      <c r="J125" s="334" t="s">
        <v>201</v>
      </c>
      <c r="K125" s="330" t="s">
        <v>201</v>
      </c>
      <c r="L125" s="330" t="s">
        <v>201</v>
      </c>
      <c r="M125" s="330" t="s">
        <v>201</v>
      </c>
      <c r="N125" s="330" t="s">
        <v>201</v>
      </c>
      <c r="O125" s="330" t="s">
        <v>202</v>
      </c>
      <c r="P125" s="330" t="s">
        <v>201</v>
      </c>
      <c r="Q125" s="498" t="s">
        <v>201</v>
      </c>
      <c r="R125" s="499" t="s">
        <v>201</v>
      </c>
    </row>
    <row r="126" spans="1:18">
      <c r="A126" s="325">
        <v>273283000245</v>
      </c>
      <c r="B126" s="326" t="s">
        <v>97</v>
      </c>
      <c r="C126" s="332" t="s">
        <v>103</v>
      </c>
      <c r="D126" s="332" t="s">
        <v>1492</v>
      </c>
      <c r="E126" s="328" t="s">
        <v>1490</v>
      </c>
      <c r="F126" s="333" t="s">
        <v>294</v>
      </c>
      <c r="G126" s="333" t="s">
        <v>73</v>
      </c>
      <c r="H126" s="333" t="s">
        <v>68</v>
      </c>
      <c r="I126" s="334" t="s">
        <v>201</v>
      </c>
      <c r="J126" s="334" t="s">
        <v>201</v>
      </c>
      <c r="K126" s="330" t="s">
        <v>201</v>
      </c>
      <c r="L126" s="330" t="s">
        <v>69</v>
      </c>
      <c r="M126" s="330" t="s">
        <v>69</v>
      </c>
      <c r="N126" s="330" t="s">
        <v>69</v>
      </c>
      <c r="O126" s="330" t="s">
        <v>201</v>
      </c>
      <c r="P126" s="330" t="s">
        <v>69</v>
      </c>
      <c r="Q126" s="498" t="s">
        <v>69</v>
      </c>
      <c r="R126" s="499" t="s">
        <v>69</v>
      </c>
    </row>
    <row r="127" spans="1:18">
      <c r="A127" s="325">
        <v>373283001521</v>
      </c>
      <c r="B127" s="326" t="s">
        <v>97</v>
      </c>
      <c r="C127" s="332" t="s">
        <v>420</v>
      </c>
      <c r="D127" s="332" t="s">
        <v>1492</v>
      </c>
      <c r="E127" s="333"/>
      <c r="F127" s="333" t="s">
        <v>294</v>
      </c>
      <c r="G127" s="333" t="s">
        <v>67</v>
      </c>
      <c r="H127" s="333" t="s">
        <v>80</v>
      </c>
      <c r="I127" s="334"/>
      <c r="J127" s="334"/>
      <c r="K127" s="330"/>
      <c r="L127" s="330"/>
      <c r="M127" s="330"/>
      <c r="N127" s="330"/>
      <c r="O127" s="330"/>
      <c r="P127" s="330" t="s">
        <v>338</v>
      </c>
      <c r="Q127" s="498" t="s">
        <v>202</v>
      </c>
      <c r="R127" s="499" t="s">
        <v>202</v>
      </c>
    </row>
    <row r="128" spans="1:18">
      <c r="A128" s="325">
        <v>173319000099</v>
      </c>
      <c r="B128" s="326" t="s">
        <v>104</v>
      </c>
      <c r="C128" s="332" t="s">
        <v>421</v>
      </c>
      <c r="D128" s="332" t="s">
        <v>1493</v>
      </c>
      <c r="E128" s="328" t="s">
        <v>1490</v>
      </c>
      <c r="F128" s="333" t="s">
        <v>294</v>
      </c>
      <c r="G128" s="333" t="s">
        <v>67</v>
      </c>
      <c r="H128" s="333" t="s">
        <v>68</v>
      </c>
      <c r="I128" s="334" t="s">
        <v>201</v>
      </c>
      <c r="J128" s="334" t="s">
        <v>201</v>
      </c>
      <c r="K128" s="330" t="s">
        <v>201</v>
      </c>
      <c r="L128" s="330" t="s">
        <v>201</v>
      </c>
      <c r="M128" s="330" t="s">
        <v>201</v>
      </c>
      <c r="N128" s="330" t="s">
        <v>201</v>
      </c>
      <c r="O128" s="330" t="s">
        <v>202</v>
      </c>
      <c r="P128" s="330" t="s">
        <v>202</v>
      </c>
      <c r="Q128" s="498" t="s">
        <v>202</v>
      </c>
      <c r="R128" s="499" t="s">
        <v>202</v>
      </c>
    </row>
    <row r="129" spans="1:18">
      <c r="A129" s="325">
        <v>173319000072</v>
      </c>
      <c r="B129" s="326" t="s">
        <v>104</v>
      </c>
      <c r="C129" s="332" t="s">
        <v>422</v>
      </c>
      <c r="D129" s="332" t="s">
        <v>1493</v>
      </c>
      <c r="E129" s="328" t="s">
        <v>1490</v>
      </c>
      <c r="F129" s="333" t="s">
        <v>294</v>
      </c>
      <c r="G129" s="333" t="s">
        <v>67</v>
      </c>
      <c r="H129" s="333" t="s">
        <v>68</v>
      </c>
      <c r="I129" s="334" t="s">
        <v>201</v>
      </c>
      <c r="J129" s="334" t="s">
        <v>201</v>
      </c>
      <c r="K129" s="330" t="s">
        <v>201</v>
      </c>
      <c r="L129" s="330" t="s">
        <v>201</v>
      </c>
      <c r="M129" s="330" t="s">
        <v>202</v>
      </c>
      <c r="N129" s="330" t="s">
        <v>202</v>
      </c>
      <c r="O129" s="330" t="s">
        <v>202</v>
      </c>
      <c r="P129" s="330" t="s">
        <v>202</v>
      </c>
      <c r="Q129" s="498" t="s">
        <v>202</v>
      </c>
      <c r="R129" s="499" t="s">
        <v>202</v>
      </c>
    </row>
    <row r="130" spans="1:18">
      <c r="A130" s="325">
        <v>173319000081</v>
      </c>
      <c r="B130" s="326" t="s">
        <v>104</v>
      </c>
      <c r="C130" s="332" t="s">
        <v>423</v>
      </c>
      <c r="D130" s="332" t="s">
        <v>1492</v>
      </c>
      <c r="E130" s="328" t="s">
        <v>1490</v>
      </c>
      <c r="F130" s="333" t="s">
        <v>294</v>
      </c>
      <c r="G130" s="333" t="s">
        <v>67</v>
      </c>
      <c r="H130" s="333" t="s">
        <v>68</v>
      </c>
      <c r="I130" s="334" t="s">
        <v>202</v>
      </c>
      <c r="J130" s="334" t="s">
        <v>202</v>
      </c>
      <c r="K130" s="330" t="s">
        <v>202</v>
      </c>
      <c r="L130" s="330" t="s">
        <v>201</v>
      </c>
      <c r="M130" s="330" t="s">
        <v>202</v>
      </c>
      <c r="N130" s="330" t="s">
        <v>202</v>
      </c>
      <c r="O130" s="330" t="s">
        <v>202</v>
      </c>
      <c r="P130" s="330" t="s">
        <v>202</v>
      </c>
      <c r="Q130" s="498" t="s">
        <v>202</v>
      </c>
      <c r="R130" s="499" t="s">
        <v>202</v>
      </c>
    </row>
    <row r="131" spans="1:18">
      <c r="A131" s="325">
        <v>273319000379</v>
      </c>
      <c r="B131" s="326" t="s">
        <v>104</v>
      </c>
      <c r="C131" s="327" t="s">
        <v>347</v>
      </c>
      <c r="D131" s="327" t="s">
        <v>1492</v>
      </c>
      <c r="E131" s="328"/>
      <c r="F131" s="328" t="s">
        <v>294</v>
      </c>
      <c r="G131" s="328" t="s">
        <v>73</v>
      </c>
      <c r="H131" s="328" t="s">
        <v>68</v>
      </c>
      <c r="I131" s="329" t="s">
        <v>202</v>
      </c>
      <c r="J131" s="329" t="s">
        <v>201</v>
      </c>
      <c r="K131" s="330" t="s">
        <v>201</v>
      </c>
      <c r="L131" s="330" t="s">
        <v>202</v>
      </c>
      <c r="M131" s="330" t="s">
        <v>202</v>
      </c>
      <c r="N131" s="330" t="s">
        <v>202</v>
      </c>
      <c r="O131" s="330" t="s">
        <v>202</v>
      </c>
      <c r="P131" s="330" t="s">
        <v>202</v>
      </c>
      <c r="Q131" s="494" t="s">
        <v>202</v>
      </c>
      <c r="R131" s="493" t="s">
        <v>201</v>
      </c>
    </row>
    <row r="132" spans="1:18">
      <c r="A132" s="325">
        <v>273319000841</v>
      </c>
      <c r="B132" s="326" t="s">
        <v>104</v>
      </c>
      <c r="C132" s="332" t="s">
        <v>424</v>
      </c>
      <c r="D132" s="332" t="s">
        <v>1493</v>
      </c>
      <c r="E132" s="328" t="s">
        <v>1490</v>
      </c>
      <c r="F132" s="333" t="s">
        <v>294</v>
      </c>
      <c r="G132" s="333" t="s">
        <v>73</v>
      </c>
      <c r="H132" s="333" t="s">
        <v>68</v>
      </c>
      <c r="I132" s="334" t="s">
        <v>202</v>
      </c>
      <c r="J132" s="334" t="s">
        <v>202</v>
      </c>
      <c r="K132" s="330" t="s">
        <v>202</v>
      </c>
      <c r="L132" s="330" t="s">
        <v>202</v>
      </c>
      <c r="M132" s="330" t="s">
        <v>202</v>
      </c>
      <c r="N132" s="330" t="s">
        <v>202</v>
      </c>
      <c r="O132" s="330" t="s">
        <v>202</v>
      </c>
      <c r="P132" s="330" t="s">
        <v>202</v>
      </c>
      <c r="Q132" s="498" t="s">
        <v>202</v>
      </c>
      <c r="R132" s="499" t="s">
        <v>202</v>
      </c>
    </row>
    <row r="133" spans="1:18">
      <c r="A133" s="325">
        <v>273319001197</v>
      </c>
      <c r="B133" s="326" t="s">
        <v>104</v>
      </c>
      <c r="C133" s="332" t="s">
        <v>425</v>
      </c>
      <c r="D133" s="332" t="s">
        <v>1492</v>
      </c>
      <c r="E133" s="328" t="s">
        <v>1490</v>
      </c>
      <c r="F133" s="333" t="s">
        <v>294</v>
      </c>
      <c r="G133" s="333" t="s">
        <v>73</v>
      </c>
      <c r="H133" s="333" t="s">
        <v>68</v>
      </c>
      <c r="I133" s="334" t="s">
        <v>202</v>
      </c>
      <c r="J133" s="334" t="s">
        <v>202</v>
      </c>
      <c r="K133" s="330" t="s">
        <v>202</v>
      </c>
      <c r="L133" s="330" t="s">
        <v>202</v>
      </c>
      <c r="M133" s="330" t="s">
        <v>202</v>
      </c>
      <c r="N133" s="330" t="s">
        <v>202</v>
      </c>
      <c r="O133" s="330" t="s">
        <v>202</v>
      </c>
      <c r="P133" s="330" t="s">
        <v>202</v>
      </c>
      <c r="Q133" s="498" t="s">
        <v>202</v>
      </c>
      <c r="R133" s="499" t="s">
        <v>202</v>
      </c>
    </row>
    <row r="134" spans="1:18">
      <c r="A134" s="325">
        <v>273319000859</v>
      </c>
      <c r="B134" s="326" t="s">
        <v>104</v>
      </c>
      <c r="C134" s="332" t="s">
        <v>426</v>
      </c>
      <c r="D134" s="332" t="s">
        <v>1493</v>
      </c>
      <c r="E134" s="328" t="s">
        <v>1490</v>
      </c>
      <c r="F134" s="333" t="s">
        <v>294</v>
      </c>
      <c r="G134" s="333" t="s">
        <v>73</v>
      </c>
      <c r="H134" s="333" t="s">
        <v>68</v>
      </c>
      <c r="I134" s="334" t="s">
        <v>202</v>
      </c>
      <c r="J134" s="334" t="s">
        <v>202</v>
      </c>
      <c r="K134" s="330" t="s">
        <v>202</v>
      </c>
      <c r="L134" s="330" t="s">
        <v>202</v>
      </c>
      <c r="M134" s="330" t="s">
        <v>201</v>
      </c>
      <c r="N134" s="330" t="s">
        <v>202</v>
      </c>
      <c r="O134" s="330" t="s">
        <v>202</v>
      </c>
      <c r="P134" s="330" t="s">
        <v>202</v>
      </c>
      <c r="Q134" s="498" t="s">
        <v>202</v>
      </c>
      <c r="R134" s="499" t="s">
        <v>202</v>
      </c>
    </row>
    <row r="135" spans="1:18">
      <c r="A135" s="325">
        <v>373319001302</v>
      </c>
      <c r="B135" s="326" t="s">
        <v>104</v>
      </c>
      <c r="C135" s="332" t="s">
        <v>105</v>
      </c>
      <c r="D135" s="332" t="s">
        <v>1492</v>
      </c>
      <c r="E135" s="328"/>
      <c r="F135" s="333"/>
      <c r="G135" s="333" t="s">
        <v>67</v>
      </c>
      <c r="H135" s="333" t="s">
        <v>80</v>
      </c>
      <c r="I135" s="334"/>
      <c r="J135" s="334"/>
      <c r="K135" s="330"/>
      <c r="L135" s="330"/>
      <c r="M135" s="330"/>
      <c r="N135" s="330"/>
      <c r="O135" s="330"/>
      <c r="P135" s="330" t="s">
        <v>201</v>
      </c>
      <c r="Q135" s="494" t="s">
        <v>69</v>
      </c>
      <c r="R135" s="493" t="s">
        <v>83</v>
      </c>
    </row>
    <row r="136" spans="1:18">
      <c r="A136" s="325">
        <v>373319001299</v>
      </c>
      <c r="B136" s="326" t="s">
        <v>104</v>
      </c>
      <c r="C136" s="332" t="s">
        <v>427</v>
      </c>
      <c r="D136" s="332" t="s">
        <v>1493</v>
      </c>
      <c r="E136" s="328"/>
      <c r="F136" s="333"/>
      <c r="G136" s="333" t="s">
        <v>67</v>
      </c>
      <c r="H136" s="333" t="s">
        <v>80</v>
      </c>
      <c r="I136" s="334"/>
      <c r="J136" s="334"/>
      <c r="K136" s="330"/>
      <c r="L136" s="330"/>
      <c r="M136" s="330"/>
      <c r="N136" s="330"/>
      <c r="O136" s="330"/>
      <c r="P136" s="330" t="s">
        <v>203</v>
      </c>
      <c r="Q136" s="498" t="s">
        <v>202</v>
      </c>
      <c r="R136" s="499" t="s">
        <v>202</v>
      </c>
    </row>
    <row r="137" spans="1:18">
      <c r="A137" s="325">
        <v>373319001256</v>
      </c>
      <c r="B137" s="326" t="s">
        <v>104</v>
      </c>
      <c r="C137" s="332" t="s">
        <v>428</v>
      </c>
      <c r="D137" s="332" t="s">
        <v>1492</v>
      </c>
      <c r="E137" s="328"/>
      <c r="F137" s="333"/>
      <c r="G137" s="333" t="s">
        <v>67</v>
      </c>
      <c r="H137" s="333" t="s">
        <v>80</v>
      </c>
      <c r="I137" s="334"/>
      <c r="J137" s="334"/>
      <c r="K137" s="330"/>
      <c r="L137" s="330"/>
      <c r="M137" s="330"/>
      <c r="N137" s="330"/>
      <c r="O137" s="330"/>
      <c r="P137" s="330" t="s">
        <v>203</v>
      </c>
      <c r="Q137" s="498" t="s">
        <v>202</v>
      </c>
      <c r="R137" s="499" t="s">
        <v>202</v>
      </c>
    </row>
    <row r="138" spans="1:18" ht="30">
      <c r="A138" s="375" t="s">
        <v>429</v>
      </c>
      <c r="B138" s="326" t="s">
        <v>104</v>
      </c>
      <c r="C138" s="332" t="s">
        <v>430</v>
      </c>
      <c r="D138" s="332" t="s">
        <v>1492</v>
      </c>
      <c r="E138" s="328"/>
      <c r="F138" s="333"/>
      <c r="G138" s="333" t="s">
        <v>67</v>
      </c>
      <c r="H138" s="333" t="s">
        <v>80</v>
      </c>
      <c r="I138" s="334"/>
      <c r="J138" s="334"/>
      <c r="K138" s="330"/>
      <c r="L138" s="330"/>
      <c r="M138" s="330"/>
      <c r="N138" s="330"/>
      <c r="O138" s="330"/>
      <c r="P138" s="330"/>
      <c r="Q138" s="330"/>
      <c r="R138" s="7" t="s">
        <v>201</v>
      </c>
    </row>
    <row r="139" spans="1:18">
      <c r="A139" s="325">
        <v>273347000252</v>
      </c>
      <c r="B139" s="326" t="s">
        <v>106</v>
      </c>
      <c r="C139" s="332" t="s">
        <v>316</v>
      </c>
      <c r="D139" s="332" t="s">
        <v>1492</v>
      </c>
      <c r="E139" s="328" t="s">
        <v>1490</v>
      </c>
      <c r="F139" s="333" t="s">
        <v>294</v>
      </c>
      <c r="G139" s="333" t="s">
        <v>73</v>
      </c>
      <c r="H139" s="333" t="s">
        <v>68</v>
      </c>
      <c r="I139" s="334" t="s">
        <v>201</v>
      </c>
      <c r="J139" s="334" t="s">
        <v>201</v>
      </c>
      <c r="K139" s="330" t="s">
        <v>201</v>
      </c>
      <c r="L139" s="330" t="s">
        <v>69</v>
      </c>
      <c r="M139" s="330" t="s">
        <v>69</v>
      </c>
      <c r="N139" s="330" t="s">
        <v>201</v>
      </c>
      <c r="O139" s="330" t="s">
        <v>201</v>
      </c>
      <c r="P139" s="330" t="s">
        <v>201</v>
      </c>
      <c r="Q139" s="506" t="s">
        <v>201</v>
      </c>
      <c r="R139" s="505" t="s">
        <v>202</v>
      </c>
    </row>
    <row r="140" spans="1:18">
      <c r="A140" s="325">
        <v>173347000011</v>
      </c>
      <c r="B140" s="326" t="s">
        <v>106</v>
      </c>
      <c r="C140" s="332" t="s">
        <v>107</v>
      </c>
      <c r="D140" s="332" t="s">
        <v>1493</v>
      </c>
      <c r="E140" s="328" t="s">
        <v>1490</v>
      </c>
      <c r="F140" s="333" t="s">
        <v>294</v>
      </c>
      <c r="G140" s="333" t="s">
        <v>67</v>
      </c>
      <c r="H140" s="333" t="s">
        <v>68</v>
      </c>
      <c r="I140" s="334" t="s">
        <v>69</v>
      </c>
      <c r="J140" s="334" t="s">
        <v>69</v>
      </c>
      <c r="K140" s="330" t="s">
        <v>69</v>
      </c>
      <c r="L140" s="330" t="s">
        <v>69</v>
      </c>
      <c r="M140" s="330" t="s">
        <v>69</v>
      </c>
      <c r="N140" s="330" t="s">
        <v>83</v>
      </c>
      <c r="O140" s="330" t="s">
        <v>83</v>
      </c>
      <c r="P140" s="330" t="s">
        <v>69</v>
      </c>
      <c r="Q140" s="498" t="s">
        <v>69</v>
      </c>
      <c r="R140" s="499" t="s">
        <v>69</v>
      </c>
    </row>
    <row r="141" spans="1:18">
      <c r="A141" s="325">
        <v>273347000384</v>
      </c>
      <c r="B141" s="326" t="s">
        <v>106</v>
      </c>
      <c r="C141" s="332" t="s">
        <v>108</v>
      </c>
      <c r="D141" s="332" t="s">
        <v>1492</v>
      </c>
      <c r="E141" s="333"/>
      <c r="F141" s="333" t="s">
        <v>294</v>
      </c>
      <c r="G141" s="333" t="s">
        <v>73</v>
      </c>
      <c r="H141" s="333" t="s">
        <v>68</v>
      </c>
      <c r="I141" s="334" t="s">
        <v>69</v>
      </c>
      <c r="J141" s="334" t="s">
        <v>69</v>
      </c>
      <c r="K141" s="330" t="s">
        <v>69</v>
      </c>
      <c r="L141" s="330" t="s">
        <v>69</v>
      </c>
      <c r="M141" s="330" t="s">
        <v>69</v>
      </c>
      <c r="N141" s="330" t="s">
        <v>69</v>
      </c>
      <c r="O141" s="330" t="s">
        <v>83</v>
      </c>
      <c r="P141" s="330" t="s">
        <v>69</v>
      </c>
      <c r="Q141" s="498" t="s">
        <v>69</v>
      </c>
      <c r="R141" s="499" t="s">
        <v>69</v>
      </c>
    </row>
    <row r="142" spans="1:18">
      <c r="A142" s="325">
        <v>173349000034</v>
      </c>
      <c r="B142" s="326" t="s">
        <v>109</v>
      </c>
      <c r="C142" s="332" t="s">
        <v>431</v>
      </c>
      <c r="D142" s="332" t="s">
        <v>1493</v>
      </c>
      <c r="E142" s="328" t="s">
        <v>1490</v>
      </c>
      <c r="F142" s="333" t="s">
        <v>294</v>
      </c>
      <c r="G142" s="333" t="s">
        <v>67</v>
      </c>
      <c r="H142" s="333" t="s">
        <v>68</v>
      </c>
      <c r="I142" s="334" t="s">
        <v>201</v>
      </c>
      <c r="J142" s="334" t="s">
        <v>201</v>
      </c>
      <c r="K142" s="330" t="s">
        <v>201</v>
      </c>
      <c r="L142" s="330" t="s">
        <v>69</v>
      </c>
      <c r="M142" s="330" t="s">
        <v>69</v>
      </c>
      <c r="N142" s="330" t="s">
        <v>201</v>
      </c>
      <c r="O142" s="330" t="s">
        <v>201</v>
      </c>
      <c r="P142" s="330" t="s">
        <v>201</v>
      </c>
      <c r="Q142" s="498" t="s">
        <v>201</v>
      </c>
      <c r="R142" s="499" t="s">
        <v>201</v>
      </c>
    </row>
    <row r="143" spans="1:18">
      <c r="A143" s="325">
        <v>373349000696</v>
      </c>
      <c r="B143" s="326" t="s">
        <v>109</v>
      </c>
      <c r="C143" s="335" t="s">
        <v>110</v>
      </c>
      <c r="D143" s="335" t="s">
        <v>1492</v>
      </c>
      <c r="E143" s="336"/>
      <c r="F143" s="336" t="s">
        <v>294</v>
      </c>
      <c r="G143" s="336" t="s">
        <v>67</v>
      </c>
      <c r="H143" s="333" t="s">
        <v>80</v>
      </c>
      <c r="I143" s="337" t="s">
        <v>81</v>
      </c>
      <c r="J143" s="337" t="s">
        <v>83</v>
      </c>
      <c r="K143" s="330" t="s">
        <v>81</v>
      </c>
      <c r="L143" s="330" t="s">
        <v>81</v>
      </c>
      <c r="M143" s="330" t="s">
        <v>81</v>
      </c>
      <c r="N143" s="330" t="s">
        <v>83</v>
      </c>
      <c r="O143" s="330" t="s">
        <v>83</v>
      </c>
      <c r="P143" s="330" t="s">
        <v>83</v>
      </c>
      <c r="Q143" s="498" t="s">
        <v>81</v>
      </c>
      <c r="R143" s="499" t="s">
        <v>81</v>
      </c>
    </row>
    <row r="144" spans="1:18">
      <c r="A144" s="325">
        <v>173349000093</v>
      </c>
      <c r="B144" s="326" t="s">
        <v>109</v>
      </c>
      <c r="C144" s="332" t="s">
        <v>111</v>
      </c>
      <c r="D144" s="332" t="s">
        <v>1493</v>
      </c>
      <c r="E144" s="328" t="s">
        <v>1490</v>
      </c>
      <c r="F144" s="333" t="s">
        <v>294</v>
      </c>
      <c r="G144" s="333" t="s">
        <v>67</v>
      </c>
      <c r="H144" s="333" t="s">
        <v>68</v>
      </c>
      <c r="I144" s="334" t="s">
        <v>201</v>
      </c>
      <c r="J144" s="334" t="s">
        <v>201</v>
      </c>
      <c r="K144" s="330" t="s">
        <v>201</v>
      </c>
      <c r="L144" s="330" t="s">
        <v>201</v>
      </c>
      <c r="M144" s="330" t="s">
        <v>69</v>
      </c>
      <c r="N144" s="330" t="s">
        <v>69</v>
      </c>
      <c r="O144" s="330" t="s">
        <v>69</v>
      </c>
      <c r="P144" s="330" t="s">
        <v>69</v>
      </c>
      <c r="Q144" s="498" t="s">
        <v>83</v>
      </c>
      <c r="R144" s="499" t="s">
        <v>83</v>
      </c>
    </row>
    <row r="145" spans="1:18">
      <c r="A145" s="325">
        <v>173349000735</v>
      </c>
      <c r="B145" s="326" t="s">
        <v>109</v>
      </c>
      <c r="C145" s="332" t="s">
        <v>112</v>
      </c>
      <c r="D145" s="332" t="s">
        <v>1493</v>
      </c>
      <c r="E145" s="328" t="s">
        <v>1490</v>
      </c>
      <c r="F145" s="333" t="s">
        <v>294</v>
      </c>
      <c r="G145" s="333" t="s">
        <v>67</v>
      </c>
      <c r="H145" s="333" t="s">
        <v>68</v>
      </c>
      <c r="I145" s="334" t="s">
        <v>202</v>
      </c>
      <c r="J145" s="334" t="s">
        <v>202</v>
      </c>
      <c r="K145" s="330" t="s">
        <v>202</v>
      </c>
      <c r="L145" s="330" t="s">
        <v>202</v>
      </c>
      <c r="M145" s="330" t="s">
        <v>202</v>
      </c>
      <c r="N145" s="330" t="s">
        <v>202</v>
      </c>
      <c r="O145" s="330" t="s">
        <v>202</v>
      </c>
      <c r="P145" s="355" t="s">
        <v>202</v>
      </c>
      <c r="Q145" s="492" t="s">
        <v>201</v>
      </c>
      <c r="R145" s="493" t="s">
        <v>69</v>
      </c>
    </row>
    <row r="146" spans="1:18">
      <c r="A146" s="325">
        <v>173349000263</v>
      </c>
      <c r="B146" s="326" t="s">
        <v>109</v>
      </c>
      <c r="C146" s="332" t="s">
        <v>432</v>
      </c>
      <c r="D146" s="332" t="s">
        <v>1493</v>
      </c>
      <c r="E146" s="328" t="s">
        <v>1490</v>
      </c>
      <c r="F146" s="333" t="s">
        <v>294</v>
      </c>
      <c r="G146" s="333" t="s">
        <v>67</v>
      </c>
      <c r="H146" s="333" t="s">
        <v>68</v>
      </c>
      <c r="I146" s="334" t="s">
        <v>202</v>
      </c>
      <c r="J146" s="334" t="s">
        <v>202</v>
      </c>
      <c r="K146" s="330" t="s">
        <v>202</v>
      </c>
      <c r="L146" s="330" t="s">
        <v>202</v>
      </c>
      <c r="M146" s="330" t="s">
        <v>202</v>
      </c>
      <c r="N146" s="330" t="s">
        <v>202</v>
      </c>
      <c r="O146" s="330" t="s">
        <v>202</v>
      </c>
      <c r="P146" s="330" t="s">
        <v>202</v>
      </c>
      <c r="Q146" s="498" t="s">
        <v>202</v>
      </c>
      <c r="R146" s="499" t="s">
        <v>202</v>
      </c>
    </row>
    <row r="147" spans="1:18">
      <c r="A147" s="325">
        <v>173349000255</v>
      </c>
      <c r="B147" s="326" t="s">
        <v>109</v>
      </c>
      <c r="C147" s="332" t="s">
        <v>433</v>
      </c>
      <c r="D147" s="332" t="s">
        <v>1493</v>
      </c>
      <c r="E147" s="328" t="s">
        <v>1490</v>
      </c>
      <c r="F147" s="333" t="s">
        <v>294</v>
      </c>
      <c r="G147" s="333" t="s">
        <v>67</v>
      </c>
      <c r="H147" s="333" t="s">
        <v>68</v>
      </c>
      <c r="I147" s="334" t="s">
        <v>201</v>
      </c>
      <c r="J147" s="334" t="s">
        <v>201</v>
      </c>
      <c r="K147" s="330" t="s">
        <v>201</v>
      </c>
      <c r="L147" s="330" t="s">
        <v>201</v>
      </c>
      <c r="M147" s="330" t="s">
        <v>202</v>
      </c>
      <c r="N147" s="330" t="s">
        <v>202</v>
      </c>
      <c r="O147" s="330" t="s">
        <v>202</v>
      </c>
      <c r="P147" s="355" t="s">
        <v>202</v>
      </c>
      <c r="Q147" s="500" t="s">
        <v>202</v>
      </c>
      <c r="R147" s="499" t="s">
        <v>202</v>
      </c>
    </row>
    <row r="148" spans="1:18">
      <c r="A148" s="325">
        <v>173349000026</v>
      </c>
      <c r="B148" s="326" t="s">
        <v>109</v>
      </c>
      <c r="C148" s="332" t="s">
        <v>301</v>
      </c>
      <c r="D148" s="332" t="s">
        <v>1493</v>
      </c>
      <c r="E148" s="328" t="s">
        <v>1490</v>
      </c>
      <c r="F148" s="333" t="s">
        <v>294</v>
      </c>
      <c r="G148" s="333" t="s">
        <v>67</v>
      </c>
      <c r="H148" s="333" t="s">
        <v>68</v>
      </c>
      <c r="I148" s="334" t="s">
        <v>69</v>
      </c>
      <c r="J148" s="334" t="s">
        <v>69</v>
      </c>
      <c r="K148" s="330" t="s">
        <v>69</v>
      </c>
      <c r="L148" s="330" t="s">
        <v>69</v>
      </c>
      <c r="M148" s="330" t="s">
        <v>69</v>
      </c>
      <c r="N148" s="330" t="s">
        <v>69</v>
      </c>
      <c r="O148" s="330" t="s">
        <v>69</v>
      </c>
      <c r="P148" s="330" t="s">
        <v>201</v>
      </c>
      <c r="Q148" s="497" t="s">
        <v>69</v>
      </c>
      <c r="R148" s="496" t="s">
        <v>201</v>
      </c>
    </row>
    <row r="149" spans="1:18">
      <c r="A149" s="325">
        <v>373349000688</v>
      </c>
      <c r="B149" s="326" t="s">
        <v>109</v>
      </c>
      <c r="C149" s="343" t="s">
        <v>113</v>
      </c>
      <c r="D149" s="343" t="s">
        <v>1492</v>
      </c>
      <c r="E149" s="344"/>
      <c r="F149" s="344" t="s">
        <v>294</v>
      </c>
      <c r="G149" s="344" t="s">
        <v>67</v>
      </c>
      <c r="H149" s="333" t="s">
        <v>80</v>
      </c>
      <c r="I149" s="345" t="s">
        <v>434</v>
      </c>
      <c r="J149" s="345" t="s">
        <v>434</v>
      </c>
      <c r="K149" s="345" t="s">
        <v>83</v>
      </c>
      <c r="L149" s="345" t="s">
        <v>83</v>
      </c>
      <c r="M149" s="330" t="s">
        <v>83</v>
      </c>
      <c r="N149" s="330" t="s">
        <v>83</v>
      </c>
      <c r="O149" s="330" t="s">
        <v>83</v>
      </c>
      <c r="P149" s="330" t="s">
        <v>69</v>
      </c>
      <c r="Q149" s="498" t="s">
        <v>83</v>
      </c>
      <c r="R149" s="499" t="s">
        <v>83</v>
      </c>
    </row>
    <row r="150" spans="1:18">
      <c r="A150" s="325">
        <v>173352000690</v>
      </c>
      <c r="B150" s="326" t="s">
        <v>303</v>
      </c>
      <c r="C150" s="327" t="s">
        <v>435</v>
      </c>
      <c r="D150" s="327" t="s">
        <v>1493</v>
      </c>
      <c r="E150" s="328" t="s">
        <v>1490</v>
      </c>
      <c r="F150" s="328" t="s">
        <v>294</v>
      </c>
      <c r="G150" s="328" t="s">
        <v>67</v>
      </c>
      <c r="H150" s="328" t="s">
        <v>68</v>
      </c>
      <c r="I150" s="329" t="s">
        <v>201</v>
      </c>
      <c r="J150" s="329" t="s">
        <v>69</v>
      </c>
      <c r="K150" s="330" t="s">
        <v>201</v>
      </c>
      <c r="L150" s="330" t="s">
        <v>201</v>
      </c>
      <c r="M150" s="330" t="s">
        <v>201</v>
      </c>
      <c r="N150" s="330" t="s">
        <v>201</v>
      </c>
      <c r="O150" s="330" t="s">
        <v>201</v>
      </c>
      <c r="P150" s="330" t="s">
        <v>201</v>
      </c>
      <c r="Q150" s="498" t="s">
        <v>201</v>
      </c>
      <c r="R150" s="499" t="s">
        <v>201</v>
      </c>
    </row>
    <row r="151" spans="1:18">
      <c r="A151" s="325">
        <v>273352000163</v>
      </c>
      <c r="B151" s="326" t="s">
        <v>303</v>
      </c>
      <c r="C151" s="332" t="s">
        <v>436</v>
      </c>
      <c r="D151" s="332" t="s">
        <v>1492</v>
      </c>
      <c r="E151" s="333"/>
      <c r="F151" s="333" t="s">
        <v>294</v>
      </c>
      <c r="G151" s="333" t="s">
        <v>73</v>
      </c>
      <c r="H151" s="333" t="s">
        <v>68</v>
      </c>
      <c r="I151" s="334" t="s">
        <v>201</v>
      </c>
      <c r="J151" s="334" t="s">
        <v>201</v>
      </c>
      <c r="K151" s="330" t="s">
        <v>201</v>
      </c>
      <c r="L151" s="330" t="s">
        <v>201</v>
      </c>
      <c r="M151" s="330" t="s">
        <v>201</v>
      </c>
      <c r="N151" s="330" t="s">
        <v>202</v>
      </c>
      <c r="O151" s="330" t="s">
        <v>202</v>
      </c>
      <c r="P151" s="85" t="s">
        <v>202</v>
      </c>
      <c r="Q151" s="501" t="s">
        <v>202</v>
      </c>
      <c r="R151" s="499" t="s">
        <v>202</v>
      </c>
    </row>
    <row r="152" spans="1:18">
      <c r="A152" s="352">
        <v>273352000651</v>
      </c>
      <c r="B152" s="326" t="s">
        <v>303</v>
      </c>
      <c r="C152" s="350" t="s">
        <v>437</v>
      </c>
      <c r="D152" s="350" t="s">
        <v>1492</v>
      </c>
      <c r="E152" s="353"/>
      <c r="F152" s="333" t="s">
        <v>294</v>
      </c>
      <c r="G152" s="333" t="s">
        <v>73</v>
      </c>
      <c r="H152" s="333" t="s">
        <v>68</v>
      </c>
      <c r="I152" s="334" t="s">
        <v>338</v>
      </c>
      <c r="J152" s="334" t="s">
        <v>385</v>
      </c>
      <c r="K152" s="330" t="s">
        <v>202</v>
      </c>
      <c r="L152" s="330" t="s">
        <v>202</v>
      </c>
      <c r="M152" s="330" t="s">
        <v>202</v>
      </c>
      <c r="N152" s="330" t="s">
        <v>202</v>
      </c>
      <c r="O152" s="330" t="s">
        <v>202</v>
      </c>
      <c r="P152" s="330" t="s">
        <v>202</v>
      </c>
      <c r="Q152" s="498" t="s">
        <v>202</v>
      </c>
      <c r="R152" s="499" t="s">
        <v>202</v>
      </c>
    </row>
    <row r="153" spans="1:18">
      <c r="A153" s="325">
        <v>273352000201</v>
      </c>
      <c r="B153" s="326" t="s">
        <v>303</v>
      </c>
      <c r="C153" s="332" t="s">
        <v>438</v>
      </c>
      <c r="D153" s="332" t="s">
        <v>1492</v>
      </c>
      <c r="E153" s="328" t="s">
        <v>1490</v>
      </c>
      <c r="F153" s="333" t="s">
        <v>294</v>
      </c>
      <c r="G153" s="333" t="s">
        <v>73</v>
      </c>
      <c r="H153" s="333" t="s">
        <v>68</v>
      </c>
      <c r="I153" s="334" t="s">
        <v>201</v>
      </c>
      <c r="J153" s="334" t="s">
        <v>201</v>
      </c>
      <c r="K153" s="330" t="s">
        <v>201</v>
      </c>
      <c r="L153" s="330" t="s">
        <v>201</v>
      </c>
      <c r="M153" s="330" t="s">
        <v>202</v>
      </c>
      <c r="N153" s="330" t="s">
        <v>202</v>
      </c>
      <c r="O153" s="330" t="s">
        <v>202</v>
      </c>
      <c r="P153" s="330" t="s">
        <v>202</v>
      </c>
      <c r="Q153" s="498" t="s">
        <v>202</v>
      </c>
      <c r="R153" s="499" t="s">
        <v>202</v>
      </c>
    </row>
    <row r="154" spans="1:18">
      <c r="A154" s="325">
        <v>273352000601</v>
      </c>
      <c r="B154" s="326" t="s">
        <v>303</v>
      </c>
      <c r="C154" s="332" t="s">
        <v>304</v>
      </c>
      <c r="D154" s="332" t="s">
        <v>1493</v>
      </c>
      <c r="E154" s="333"/>
      <c r="F154" s="333" t="s">
        <v>294</v>
      </c>
      <c r="G154" s="333" t="s">
        <v>73</v>
      </c>
      <c r="H154" s="333" t="s">
        <v>68</v>
      </c>
      <c r="I154" s="334" t="s">
        <v>69</v>
      </c>
      <c r="J154" s="334" t="s">
        <v>69</v>
      </c>
      <c r="K154" s="330" t="s">
        <v>69</v>
      </c>
      <c r="L154" s="330" t="s">
        <v>83</v>
      </c>
      <c r="M154" s="330" t="s">
        <v>69</v>
      </c>
      <c r="N154" s="330" t="s">
        <v>69</v>
      </c>
      <c r="O154" s="330" t="s">
        <v>69</v>
      </c>
      <c r="P154" s="330" t="s">
        <v>201</v>
      </c>
      <c r="Q154" s="497" t="s">
        <v>69</v>
      </c>
      <c r="R154" s="496" t="s">
        <v>201</v>
      </c>
    </row>
    <row r="155" spans="1:18">
      <c r="A155" s="325">
        <v>173352000037</v>
      </c>
      <c r="B155" s="326" t="s">
        <v>303</v>
      </c>
      <c r="C155" s="332" t="s">
        <v>439</v>
      </c>
      <c r="D155" s="332" t="s">
        <v>1492</v>
      </c>
      <c r="E155" s="333"/>
      <c r="F155" s="333" t="s">
        <v>294</v>
      </c>
      <c r="G155" s="333" t="s">
        <v>67</v>
      </c>
      <c r="H155" s="333" t="s">
        <v>68</v>
      </c>
      <c r="I155" s="334" t="s">
        <v>201</v>
      </c>
      <c r="J155" s="334" t="s">
        <v>201</v>
      </c>
      <c r="K155" s="330" t="s">
        <v>201</v>
      </c>
      <c r="L155" s="330" t="s">
        <v>69</v>
      </c>
      <c r="M155" s="330" t="s">
        <v>201</v>
      </c>
      <c r="N155" s="330" t="s">
        <v>201</v>
      </c>
      <c r="O155" s="330" t="s">
        <v>202</v>
      </c>
      <c r="P155" s="330" t="s">
        <v>201</v>
      </c>
      <c r="Q155" s="498" t="s">
        <v>201</v>
      </c>
      <c r="R155" s="499" t="s">
        <v>201</v>
      </c>
    </row>
    <row r="156" spans="1:18">
      <c r="A156" s="325">
        <v>173408000663</v>
      </c>
      <c r="B156" s="326" t="s">
        <v>114</v>
      </c>
      <c r="C156" s="332" t="s">
        <v>440</v>
      </c>
      <c r="D156" s="332" t="s">
        <v>1493</v>
      </c>
      <c r="E156" s="328" t="s">
        <v>1490</v>
      </c>
      <c r="F156" s="333" t="s">
        <v>294</v>
      </c>
      <c r="G156" s="333" t="s">
        <v>67</v>
      </c>
      <c r="H156" s="333" t="s">
        <v>68</v>
      </c>
      <c r="I156" s="334" t="s">
        <v>201</v>
      </c>
      <c r="J156" s="334" t="s">
        <v>201</v>
      </c>
      <c r="K156" s="330" t="s">
        <v>201</v>
      </c>
      <c r="L156" s="330" t="s">
        <v>69</v>
      </c>
      <c r="M156" s="330" t="s">
        <v>69</v>
      </c>
      <c r="N156" s="330" t="s">
        <v>201</v>
      </c>
      <c r="O156" s="330" t="s">
        <v>201</v>
      </c>
      <c r="P156" s="330" t="s">
        <v>201</v>
      </c>
      <c r="Q156" s="498" t="s">
        <v>201</v>
      </c>
      <c r="R156" s="499" t="s">
        <v>201</v>
      </c>
    </row>
    <row r="157" spans="1:18">
      <c r="A157" s="325">
        <v>173408000469</v>
      </c>
      <c r="B157" s="326" t="s">
        <v>114</v>
      </c>
      <c r="C157" s="327" t="s">
        <v>441</v>
      </c>
      <c r="D157" s="327" t="s">
        <v>1492</v>
      </c>
      <c r="E157" s="328" t="s">
        <v>1490</v>
      </c>
      <c r="F157" s="328" t="s">
        <v>294</v>
      </c>
      <c r="G157" s="328" t="s">
        <v>67</v>
      </c>
      <c r="H157" s="328" t="s">
        <v>68</v>
      </c>
      <c r="I157" s="329" t="s">
        <v>202</v>
      </c>
      <c r="J157" s="329" t="s">
        <v>201</v>
      </c>
      <c r="K157" s="330" t="s">
        <v>201</v>
      </c>
      <c r="L157" s="330" t="s">
        <v>201</v>
      </c>
      <c r="M157" s="330" t="s">
        <v>202</v>
      </c>
      <c r="N157" s="330" t="s">
        <v>202</v>
      </c>
      <c r="O157" s="330" t="s">
        <v>202</v>
      </c>
      <c r="P157" s="355" t="s">
        <v>202</v>
      </c>
      <c r="Q157" s="500" t="s">
        <v>202</v>
      </c>
      <c r="R157" s="499" t="s">
        <v>202</v>
      </c>
    </row>
    <row r="158" spans="1:18">
      <c r="A158" s="325">
        <v>273408000137</v>
      </c>
      <c r="B158" s="326" t="s">
        <v>114</v>
      </c>
      <c r="C158" s="332" t="s">
        <v>442</v>
      </c>
      <c r="D158" s="332" t="s">
        <v>1492</v>
      </c>
      <c r="E158" s="333"/>
      <c r="F158" s="333" t="s">
        <v>294</v>
      </c>
      <c r="G158" s="333" t="s">
        <v>73</v>
      </c>
      <c r="H158" s="333" t="s">
        <v>68</v>
      </c>
      <c r="I158" s="334" t="s">
        <v>201</v>
      </c>
      <c r="J158" s="334" t="s">
        <v>201</v>
      </c>
      <c r="K158" s="330" t="s">
        <v>201</v>
      </c>
      <c r="L158" s="330" t="s">
        <v>201</v>
      </c>
      <c r="M158" s="330" t="s">
        <v>202</v>
      </c>
      <c r="N158" s="330" t="s">
        <v>202</v>
      </c>
      <c r="O158" s="330" t="s">
        <v>202</v>
      </c>
      <c r="P158" s="330" t="s">
        <v>202</v>
      </c>
      <c r="Q158" s="498" t="s">
        <v>202</v>
      </c>
      <c r="R158" s="499" t="s">
        <v>202</v>
      </c>
    </row>
    <row r="159" spans="1:18">
      <c r="A159" s="325">
        <v>373408000476</v>
      </c>
      <c r="B159" s="326" t="s">
        <v>114</v>
      </c>
      <c r="C159" s="332" t="s">
        <v>115</v>
      </c>
      <c r="D159" s="332" t="s">
        <v>1492</v>
      </c>
      <c r="E159" s="333"/>
      <c r="F159" s="333" t="s">
        <v>294</v>
      </c>
      <c r="G159" s="333" t="s">
        <v>67</v>
      </c>
      <c r="H159" s="333" t="s">
        <v>80</v>
      </c>
      <c r="I159" s="334" t="s">
        <v>69</v>
      </c>
      <c r="J159" s="334" t="s">
        <v>69</v>
      </c>
      <c r="K159" s="330" t="s">
        <v>83</v>
      </c>
      <c r="L159" s="330" t="s">
        <v>83</v>
      </c>
      <c r="M159" s="330" t="s">
        <v>83</v>
      </c>
      <c r="N159" s="330" t="s">
        <v>69</v>
      </c>
      <c r="O159" s="330" t="s">
        <v>83</v>
      </c>
      <c r="P159" s="330" t="s">
        <v>69</v>
      </c>
      <c r="Q159" s="498" t="s">
        <v>69</v>
      </c>
      <c r="R159" s="499" t="s">
        <v>69</v>
      </c>
    </row>
    <row r="160" spans="1:18">
      <c r="A160" s="325">
        <v>173408000019</v>
      </c>
      <c r="B160" s="326" t="s">
        <v>114</v>
      </c>
      <c r="C160" s="327" t="s">
        <v>443</v>
      </c>
      <c r="D160" s="327" t="s">
        <v>1493</v>
      </c>
      <c r="E160" s="328" t="s">
        <v>1490</v>
      </c>
      <c r="F160" s="328" t="s">
        <v>294</v>
      </c>
      <c r="G160" s="328" t="s">
        <v>67</v>
      </c>
      <c r="H160" s="328" t="s">
        <v>68</v>
      </c>
      <c r="I160" s="329" t="s">
        <v>202</v>
      </c>
      <c r="J160" s="329" t="s">
        <v>201</v>
      </c>
      <c r="K160" s="330" t="s">
        <v>201</v>
      </c>
      <c r="L160" s="330" t="s">
        <v>201</v>
      </c>
      <c r="M160" s="330" t="s">
        <v>201</v>
      </c>
      <c r="N160" s="330" t="s">
        <v>202</v>
      </c>
      <c r="O160" s="330" t="s">
        <v>202</v>
      </c>
      <c r="P160" s="330" t="s">
        <v>201</v>
      </c>
      <c r="Q160" s="498" t="s">
        <v>201</v>
      </c>
      <c r="R160" s="499" t="s">
        <v>201</v>
      </c>
    </row>
    <row r="161" spans="1:18">
      <c r="A161" s="325">
        <v>173411000941</v>
      </c>
      <c r="B161" s="326" t="s">
        <v>116</v>
      </c>
      <c r="C161" s="340" t="s">
        <v>444</v>
      </c>
      <c r="D161" s="340" t="s">
        <v>1492</v>
      </c>
      <c r="E161" s="328" t="s">
        <v>1490</v>
      </c>
      <c r="F161" s="344" t="s">
        <v>294</v>
      </c>
      <c r="G161" s="344" t="s">
        <v>67</v>
      </c>
      <c r="H161" s="344" t="s">
        <v>68</v>
      </c>
      <c r="I161" s="345" t="s">
        <v>69</v>
      </c>
      <c r="J161" s="330" t="s">
        <v>338</v>
      </c>
      <c r="K161" s="330" t="s">
        <v>338</v>
      </c>
      <c r="L161" s="330" t="s">
        <v>338</v>
      </c>
      <c r="M161" s="330" t="s">
        <v>83</v>
      </c>
      <c r="N161" s="330" t="s">
        <v>83</v>
      </c>
      <c r="O161" s="330" t="s">
        <v>83</v>
      </c>
      <c r="P161" s="330" t="s">
        <v>83</v>
      </c>
      <c r="Q161" s="498" t="s">
        <v>83</v>
      </c>
      <c r="R161" s="499" t="s">
        <v>83</v>
      </c>
    </row>
    <row r="162" spans="1:18">
      <c r="A162" s="325">
        <v>273411000661</v>
      </c>
      <c r="B162" s="326" t="s">
        <v>116</v>
      </c>
      <c r="C162" s="332" t="s">
        <v>445</v>
      </c>
      <c r="D162" s="332" t="s">
        <v>1492</v>
      </c>
      <c r="E162" s="333"/>
      <c r="F162" s="333" t="s">
        <v>294</v>
      </c>
      <c r="G162" s="333" t="s">
        <v>73</v>
      </c>
      <c r="H162" s="333" t="s">
        <v>68</v>
      </c>
      <c r="I162" s="334" t="s">
        <v>201</v>
      </c>
      <c r="J162" s="334" t="s">
        <v>201</v>
      </c>
      <c r="K162" s="330" t="s">
        <v>69</v>
      </c>
      <c r="L162" s="330" t="s">
        <v>69</v>
      </c>
      <c r="M162" s="330" t="s">
        <v>69</v>
      </c>
      <c r="N162" s="330" t="s">
        <v>69</v>
      </c>
      <c r="O162" s="330" t="s">
        <v>201</v>
      </c>
      <c r="P162" s="330" t="s">
        <v>201</v>
      </c>
      <c r="Q162" s="498" t="s">
        <v>201</v>
      </c>
      <c r="R162" s="499" t="s">
        <v>201</v>
      </c>
    </row>
    <row r="163" spans="1:18">
      <c r="A163" s="325">
        <v>173411000097</v>
      </c>
      <c r="B163" s="326" t="s">
        <v>116</v>
      </c>
      <c r="C163" s="332" t="s">
        <v>446</v>
      </c>
      <c r="D163" s="332" t="s">
        <v>1493</v>
      </c>
      <c r="E163" s="328" t="s">
        <v>1490</v>
      </c>
      <c r="F163" s="333" t="s">
        <v>294</v>
      </c>
      <c r="G163" s="333" t="s">
        <v>67</v>
      </c>
      <c r="H163" s="333" t="s">
        <v>68</v>
      </c>
      <c r="I163" s="334" t="s">
        <v>69</v>
      </c>
      <c r="J163" s="334" t="s">
        <v>69</v>
      </c>
      <c r="K163" s="330" t="s">
        <v>69</v>
      </c>
      <c r="L163" s="330" t="s">
        <v>69</v>
      </c>
      <c r="M163" s="330" t="s">
        <v>69</v>
      </c>
      <c r="N163" s="330" t="s">
        <v>201</v>
      </c>
      <c r="O163" s="330" t="s">
        <v>201</v>
      </c>
      <c r="P163" s="330" t="s">
        <v>201</v>
      </c>
      <c r="Q163" s="498" t="s">
        <v>201</v>
      </c>
      <c r="R163" s="499" t="s">
        <v>201</v>
      </c>
    </row>
    <row r="164" spans="1:18">
      <c r="A164" s="325">
        <v>273411002043</v>
      </c>
      <c r="B164" s="326" t="s">
        <v>116</v>
      </c>
      <c r="C164" s="332" t="s">
        <v>447</v>
      </c>
      <c r="D164" s="332" t="s">
        <v>1492</v>
      </c>
      <c r="E164" s="333"/>
      <c r="F164" s="333" t="s">
        <v>294</v>
      </c>
      <c r="G164" s="333" t="s">
        <v>73</v>
      </c>
      <c r="H164" s="333" t="s">
        <v>68</v>
      </c>
      <c r="I164" s="334" t="s">
        <v>69</v>
      </c>
      <c r="J164" s="334" t="s">
        <v>69</v>
      </c>
      <c r="K164" s="330" t="s">
        <v>69</v>
      </c>
      <c r="L164" s="330" t="s">
        <v>69</v>
      </c>
      <c r="M164" s="330" t="s">
        <v>69</v>
      </c>
      <c r="N164" s="330" t="s">
        <v>69</v>
      </c>
      <c r="O164" s="330" t="s">
        <v>69</v>
      </c>
      <c r="P164" s="330" t="s">
        <v>69</v>
      </c>
      <c r="Q164" s="498" t="s">
        <v>201</v>
      </c>
      <c r="R164" s="499" t="s">
        <v>201</v>
      </c>
    </row>
    <row r="165" spans="1:18">
      <c r="A165" s="325">
        <v>273411000466</v>
      </c>
      <c r="B165" s="326" t="s">
        <v>116</v>
      </c>
      <c r="C165" s="343" t="s">
        <v>118</v>
      </c>
      <c r="D165" s="343" t="s">
        <v>1492</v>
      </c>
      <c r="E165" s="344"/>
      <c r="F165" s="344" t="s">
        <v>294</v>
      </c>
      <c r="G165" s="344" t="s">
        <v>73</v>
      </c>
      <c r="H165" s="344" t="s">
        <v>68</v>
      </c>
      <c r="I165" s="345" t="s">
        <v>202</v>
      </c>
      <c r="J165" s="339" t="s">
        <v>338</v>
      </c>
      <c r="K165" s="339" t="s">
        <v>338</v>
      </c>
      <c r="L165" s="330" t="s">
        <v>201</v>
      </c>
      <c r="M165" s="330" t="s">
        <v>201</v>
      </c>
      <c r="N165" s="330" t="s">
        <v>201</v>
      </c>
      <c r="O165" s="330" t="s">
        <v>201</v>
      </c>
      <c r="P165" s="330" t="s">
        <v>201</v>
      </c>
      <c r="Q165" s="498" t="s">
        <v>69</v>
      </c>
      <c r="R165" s="499" t="s">
        <v>69</v>
      </c>
    </row>
    <row r="166" spans="1:18">
      <c r="A166" s="325">
        <v>173411001000</v>
      </c>
      <c r="B166" s="326" t="s">
        <v>116</v>
      </c>
      <c r="C166" s="332" t="s">
        <v>119</v>
      </c>
      <c r="D166" s="332" t="s">
        <v>1493</v>
      </c>
      <c r="E166" s="328" t="s">
        <v>1490</v>
      </c>
      <c r="F166" s="333" t="s">
        <v>294</v>
      </c>
      <c r="G166" s="333" t="s">
        <v>67</v>
      </c>
      <c r="H166" s="333" t="s">
        <v>68</v>
      </c>
      <c r="I166" s="334" t="s">
        <v>69</v>
      </c>
      <c r="J166" s="334" t="s">
        <v>69</v>
      </c>
      <c r="K166" s="330" t="s">
        <v>69</v>
      </c>
      <c r="L166" s="330" t="s">
        <v>83</v>
      </c>
      <c r="M166" s="330" t="s">
        <v>83</v>
      </c>
      <c r="N166" s="330" t="s">
        <v>69</v>
      </c>
      <c r="O166" s="330" t="s">
        <v>69</v>
      </c>
      <c r="P166" s="330" t="s">
        <v>69</v>
      </c>
      <c r="Q166" s="498" t="s">
        <v>69</v>
      </c>
      <c r="R166" s="499" t="s">
        <v>69</v>
      </c>
    </row>
    <row r="167" spans="1:18">
      <c r="A167" s="325">
        <v>373411000185</v>
      </c>
      <c r="B167" s="326" t="s">
        <v>116</v>
      </c>
      <c r="C167" s="376" t="s">
        <v>120</v>
      </c>
      <c r="D167" s="376" t="s">
        <v>1492</v>
      </c>
      <c r="E167" s="377"/>
      <c r="F167" s="377" t="s">
        <v>294</v>
      </c>
      <c r="G167" s="377" t="s">
        <v>67</v>
      </c>
      <c r="H167" s="333" t="s">
        <v>80</v>
      </c>
      <c r="I167" s="378" t="s">
        <v>81</v>
      </c>
      <c r="J167" s="379" t="s">
        <v>81</v>
      </c>
      <c r="K167" s="339" t="s">
        <v>81</v>
      </c>
      <c r="L167" s="339" t="s">
        <v>81</v>
      </c>
      <c r="M167" s="330" t="s">
        <v>81</v>
      </c>
      <c r="N167" s="330" t="s">
        <v>81</v>
      </c>
      <c r="O167" s="330" t="s">
        <v>81</v>
      </c>
      <c r="P167" s="330" t="s">
        <v>81</v>
      </c>
      <c r="Q167" s="498" t="s">
        <v>81</v>
      </c>
      <c r="R167" s="499" t="s">
        <v>81</v>
      </c>
    </row>
    <row r="168" spans="1:18">
      <c r="A168" s="325">
        <v>273411001624</v>
      </c>
      <c r="B168" s="326" t="s">
        <v>116</v>
      </c>
      <c r="C168" s="332" t="s">
        <v>448</v>
      </c>
      <c r="D168" s="332" t="s">
        <v>1492</v>
      </c>
      <c r="E168" s="328" t="s">
        <v>1490</v>
      </c>
      <c r="F168" s="333" t="s">
        <v>294</v>
      </c>
      <c r="G168" s="333" t="s">
        <v>73</v>
      </c>
      <c r="H168" s="333" t="s">
        <v>68</v>
      </c>
      <c r="I168" s="334" t="s">
        <v>201</v>
      </c>
      <c r="J168" s="334" t="s">
        <v>201</v>
      </c>
      <c r="K168" s="330" t="s">
        <v>201</v>
      </c>
      <c r="L168" s="330" t="s">
        <v>201</v>
      </c>
      <c r="M168" s="330" t="s">
        <v>201</v>
      </c>
      <c r="N168" s="330" t="s">
        <v>201</v>
      </c>
      <c r="O168" s="330" t="s">
        <v>202</v>
      </c>
      <c r="P168" s="330" t="s">
        <v>202</v>
      </c>
      <c r="Q168" s="498" t="s">
        <v>201</v>
      </c>
      <c r="R168" s="499" t="s">
        <v>201</v>
      </c>
    </row>
    <row r="169" spans="1:18">
      <c r="A169" s="325">
        <v>273411000687</v>
      </c>
      <c r="B169" s="326" t="s">
        <v>116</v>
      </c>
      <c r="C169" s="332" t="s">
        <v>349</v>
      </c>
      <c r="D169" s="332" t="s">
        <v>1492</v>
      </c>
      <c r="E169" s="333"/>
      <c r="F169" s="333" t="s">
        <v>294</v>
      </c>
      <c r="G169" s="333" t="s">
        <v>73</v>
      </c>
      <c r="H169" s="333" t="s">
        <v>68</v>
      </c>
      <c r="I169" s="334" t="s">
        <v>202</v>
      </c>
      <c r="J169" s="334" t="s">
        <v>202</v>
      </c>
      <c r="K169" s="330" t="s">
        <v>201</v>
      </c>
      <c r="L169" s="330" t="s">
        <v>201</v>
      </c>
      <c r="M169" s="330" t="s">
        <v>69</v>
      </c>
      <c r="N169" s="330" t="s">
        <v>201</v>
      </c>
      <c r="O169" s="330" t="s">
        <v>201</v>
      </c>
      <c r="P169" s="355" t="s">
        <v>202</v>
      </c>
      <c r="Q169" s="492" t="s">
        <v>202</v>
      </c>
      <c r="R169" s="493" t="s">
        <v>201</v>
      </c>
    </row>
    <row r="170" spans="1:18">
      <c r="A170" s="325">
        <v>173411000054</v>
      </c>
      <c r="B170" s="326" t="s">
        <v>116</v>
      </c>
      <c r="C170" s="332" t="s">
        <v>449</v>
      </c>
      <c r="D170" s="332" t="s">
        <v>1493</v>
      </c>
      <c r="E170" s="328" t="s">
        <v>1490</v>
      </c>
      <c r="F170" s="333" t="s">
        <v>294</v>
      </c>
      <c r="G170" s="333" t="s">
        <v>67</v>
      </c>
      <c r="H170" s="333" t="s">
        <v>68</v>
      </c>
      <c r="I170" s="334" t="s">
        <v>201</v>
      </c>
      <c r="J170" s="334" t="s">
        <v>201</v>
      </c>
      <c r="K170" s="330" t="s">
        <v>201</v>
      </c>
      <c r="L170" s="330" t="s">
        <v>69</v>
      </c>
      <c r="M170" s="330" t="s">
        <v>201</v>
      </c>
      <c r="N170" s="330" t="s">
        <v>201</v>
      </c>
      <c r="O170" s="330" t="s">
        <v>201</v>
      </c>
      <c r="P170" s="330" t="s">
        <v>202</v>
      </c>
      <c r="Q170" s="498" t="s">
        <v>202</v>
      </c>
      <c r="R170" s="499" t="s">
        <v>202</v>
      </c>
    </row>
    <row r="171" spans="1:18">
      <c r="A171" s="325">
        <v>273411000491</v>
      </c>
      <c r="B171" s="326" t="s">
        <v>116</v>
      </c>
      <c r="C171" s="332" t="s">
        <v>450</v>
      </c>
      <c r="D171" s="332" t="s">
        <v>1492</v>
      </c>
      <c r="E171" s="333"/>
      <c r="F171" s="333" t="s">
        <v>294</v>
      </c>
      <c r="G171" s="333" t="s">
        <v>73</v>
      </c>
      <c r="H171" s="333" t="s">
        <v>68</v>
      </c>
      <c r="I171" s="334" t="s">
        <v>201</v>
      </c>
      <c r="J171" s="334" t="s">
        <v>201</v>
      </c>
      <c r="K171" s="330" t="s">
        <v>201</v>
      </c>
      <c r="L171" s="330" t="s">
        <v>201</v>
      </c>
      <c r="M171" s="330" t="s">
        <v>201</v>
      </c>
      <c r="N171" s="330" t="s">
        <v>201</v>
      </c>
      <c r="O171" s="330" t="s">
        <v>202</v>
      </c>
      <c r="P171" s="330" t="s">
        <v>201</v>
      </c>
      <c r="Q171" s="498" t="s">
        <v>201</v>
      </c>
      <c r="R171" s="499" t="s">
        <v>201</v>
      </c>
    </row>
    <row r="172" spans="1:18">
      <c r="A172" s="325">
        <v>173411000046</v>
      </c>
      <c r="B172" s="326" t="s">
        <v>116</v>
      </c>
      <c r="C172" s="332" t="s">
        <v>121</v>
      </c>
      <c r="D172" s="332" t="s">
        <v>1493</v>
      </c>
      <c r="E172" s="328" t="s">
        <v>1490</v>
      </c>
      <c r="F172" s="333" t="s">
        <v>294</v>
      </c>
      <c r="G172" s="333" t="s">
        <v>67</v>
      </c>
      <c r="H172" s="333" t="s">
        <v>68</v>
      </c>
      <c r="I172" s="334" t="s">
        <v>69</v>
      </c>
      <c r="J172" s="334" t="s">
        <v>69</v>
      </c>
      <c r="K172" s="330" t="s">
        <v>69</v>
      </c>
      <c r="L172" s="330" t="s">
        <v>69</v>
      </c>
      <c r="M172" s="330" t="s">
        <v>83</v>
      </c>
      <c r="N172" s="330" t="s">
        <v>83</v>
      </c>
      <c r="O172" s="342" t="s">
        <v>69</v>
      </c>
      <c r="P172" s="330" t="s">
        <v>203</v>
      </c>
      <c r="Q172" s="498" t="s">
        <v>69</v>
      </c>
      <c r="R172" s="499" t="s">
        <v>69</v>
      </c>
    </row>
    <row r="173" spans="1:18">
      <c r="A173" s="325">
        <v>273411000563</v>
      </c>
      <c r="B173" s="326" t="s">
        <v>116</v>
      </c>
      <c r="C173" s="327" t="s">
        <v>451</v>
      </c>
      <c r="D173" s="327" t="s">
        <v>1492</v>
      </c>
      <c r="E173" s="328"/>
      <c r="F173" s="328" t="s">
        <v>294</v>
      </c>
      <c r="G173" s="328" t="s">
        <v>73</v>
      </c>
      <c r="H173" s="328" t="s">
        <v>68</v>
      </c>
      <c r="I173" s="329" t="s">
        <v>202</v>
      </c>
      <c r="J173" s="329" t="s">
        <v>201</v>
      </c>
      <c r="K173" s="330" t="s">
        <v>202</v>
      </c>
      <c r="L173" s="330" t="s">
        <v>201</v>
      </c>
      <c r="M173" s="330" t="s">
        <v>69</v>
      </c>
      <c r="N173" s="330" t="s">
        <v>201</v>
      </c>
      <c r="O173" s="85" t="s">
        <v>315</v>
      </c>
      <c r="P173" s="330" t="s">
        <v>201</v>
      </c>
      <c r="Q173" s="498" t="s">
        <v>202</v>
      </c>
      <c r="R173" s="499" t="s">
        <v>202</v>
      </c>
    </row>
    <row r="174" spans="1:18">
      <c r="A174" s="325">
        <v>173443000315</v>
      </c>
      <c r="B174" s="326" t="s">
        <v>122</v>
      </c>
      <c r="C174" s="332" t="s">
        <v>123</v>
      </c>
      <c r="D174" s="332" t="s">
        <v>1492</v>
      </c>
      <c r="E174" s="333"/>
      <c r="F174" s="333" t="s">
        <v>294</v>
      </c>
      <c r="G174" s="333" t="s">
        <v>67</v>
      </c>
      <c r="H174" s="333" t="s">
        <v>68</v>
      </c>
      <c r="I174" s="334" t="s">
        <v>69</v>
      </c>
      <c r="J174" s="334" t="s">
        <v>69</v>
      </c>
      <c r="K174" s="330" t="s">
        <v>69</v>
      </c>
      <c r="L174" s="330" t="s">
        <v>69</v>
      </c>
      <c r="M174" s="330" t="s">
        <v>69</v>
      </c>
      <c r="N174" s="330" t="s">
        <v>69</v>
      </c>
      <c r="O174" s="330" t="s">
        <v>69</v>
      </c>
      <c r="P174" s="330" t="s">
        <v>69</v>
      </c>
      <c r="Q174" s="498" t="s">
        <v>69</v>
      </c>
      <c r="R174" s="499" t="s">
        <v>69</v>
      </c>
    </row>
    <row r="175" spans="1:18">
      <c r="A175" s="325">
        <v>173443000277</v>
      </c>
      <c r="B175" s="326" t="s">
        <v>122</v>
      </c>
      <c r="C175" s="332" t="s">
        <v>452</v>
      </c>
      <c r="D175" s="332" t="s">
        <v>1493</v>
      </c>
      <c r="E175" s="328" t="s">
        <v>1490</v>
      </c>
      <c r="F175" s="333" t="s">
        <v>294</v>
      </c>
      <c r="G175" s="333" t="s">
        <v>67</v>
      </c>
      <c r="H175" s="333" t="s">
        <v>68</v>
      </c>
      <c r="I175" s="334" t="s">
        <v>201</v>
      </c>
      <c r="J175" s="334" t="s">
        <v>201</v>
      </c>
      <c r="K175" s="330" t="s">
        <v>201</v>
      </c>
      <c r="L175" s="330" t="s">
        <v>69</v>
      </c>
      <c r="M175" s="330" t="s">
        <v>69</v>
      </c>
      <c r="N175" s="330" t="s">
        <v>338</v>
      </c>
      <c r="O175" s="330" t="s">
        <v>201</v>
      </c>
      <c r="P175" s="355" t="s">
        <v>201</v>
      </c>
      <c r="Q175" s="500" t="s">
        <v>201</v>
      </c>
      <c r="R175" s="499" t="s">
        <v>201</v>
      </c>
    </row>
    <row r="176" spans="1:18">
      <c r="A176" s="325">
        <v>273443000506</v>
      </c>
      <c r="B176" s="326" t="s">
        <v>122</v>
      </c>
      <c r="C176" s="332" t="s">
        <v>453</v>
      </c>
      <c r="D176" s="332" t="s">
        <v>1492</v>
      </c>
      <c r="E176" s="333"/>
      <c r="F176" s="333" t="s">
        <v>294</v>
      </c>
      <c r="G176" s="333" t="s">
        <v>73</v>
      </c>
      <c r="H176" s="333" t="s">
        <v>68</v>
      </c>
      <c r="I176" s="334" t="s">
        <v>201</v>
      </c>
      <c r="J176" s="334" t="s">
        <v>201</v>
      </c>
      <c r="K176" s="330" t="s">
        <v>201</v>
      </c>
      <c r="L176" s="330" t="s">
        <v>69</v>
      </c>
      <c r="M176" s="330" t="s">
        <v>69</v>
      </c>
      <c r="N176" s="330" t="s">
        <v>69</v>
      </c>
      <c r="O176" s="330" t="s">
        <v>201</v>
      </c>
      <c r="P176" s="330" t="s">
        <v>201</v>
      </c>
      <c r="Q176" s="498" t="s">
        <v>201</v>
      </c>
      <c r="R176" s="499" t="s">
        <v>201</v>
      </c>
    </row>
    <row r="177" spans="1:18">
      <c r="A177" s="325">
        <v>173443000030</v>
      </c>
      <c r="B177" s="326" t="s">
        <v>122</v>
      </c>
      <c r="C177" s="327" t="s">
        <v>454</v>
      </c>
      <c r="D177" s="327" t="s">
        <v>1493</v>
      </c>
      <c r="E177" s="328" t="s">
        <v>1490</v>
      </c>
      <c r="F177" s="328" t="s">
        <v>294</v>
      </c>
      <c r="G177" s="328" t="s">
        <v>67</v>
      </c>
      <c r="H177" s="328" t="s">
        <v>68</v>
      </c>
      <c r="I177" s="329" t="s">
        <v>201</v>
      </c>
      <c r="J177" s="329" t="s">
        <v>69</v>
      </c>
      <c r="K177" s="330" t="s">
        <v>69</v>
      </c>
      <c r="L177" s="330" t="s">
        <v>69</v>
      </c>
      <c r="M177" s="330" t="s">
        <v>201</v>
      </c>
      <c r="N177" s="330" t="s">
        <v>201</v>
      </c>
      <c r="O177" s="330" t="s">
        <v>201</v>
      </c>
      <c r="P177" s="330" t="s">
        <v>201</v>
      </c>
      <c r="Q177" s="498" t="s">
        <v>201</v>
      </c>
      <c r="R177" s="499" t="s">
        <v>201</v>
      </c>
    </row>
    <row r="178" spans="1:18">
      <c r="A178" s="325">
        <v>173443000021</v>
      </c>
      <c r="B178" s="326" t="s">
        <v>122</v>
      </c>
      <c r="C178" s="332" t="s">
        <v>124</v>
      </c>
      <c r="D178" s="332" t="s">
        <v>1492</v>
      </c>
      <c r="E178" s="333"/>
      <c r="F178" s="333" t="s">
        <v>294</v>
      </c>
      <c r="G178" s="333" t="s">
        <v>67</v>
      </c>
      <c r="H178" s="333" t="s">
        <v>68</v>
      </c>
      <c r="I178" s="334" t="s">
        <v>83</v>
      </c>
      <c r="J178" s="338" t="s">
        <v>83</v>
      </c>
      <c r="K178" s="339" t="s">
        <v>81</v>
      </c>
      <c r="L178" s="339" t="s">
        <v>81</v>
      </c>
      <c r="M178" s="330" t="s">
        <v>81</v>
      </c>
      <c r="N178" s="330" t="s">
        <v>81</v>
      </c>
      <c r="O178" s="330" t="s">
        <v>81</v>
      </c>
      <c r="P178" s="330" t="s">
        <v>83</v>
      </c>
      <c r="Q178" s="498" t="s">
        <v>81</v>
      </c>
      <c r="R178" s="499" t="s">
        <v>81</v>
      </c>
    </row>
    <row r="179" spans="1:18">
      <c r="A179" s="325">
        <v>373443001281</v>
      </c>
      <c r="B179" s="328" t="s">
        <v>122</v>
      </c>
      <c r="C179" s="327" t="s">
        <v>125</v>
      </c>
      <c r="D179" s="327" t="s">
        <v>1492</v>
      </c>
      <c r="E179" s="328"/>
      <c r="F179" s="328" t="s">
        <v>294</v>
      </c>
      <c r="G179" s="328" t="s">
        <v>67</v>
      </c>
      <c r="H179" s="333" t="s">
        <v>80</v>
      </c>
      <c r="I179" s="329" t="s">
        <v>83</v>
      </c>
      <c r="J179" s="361" t="s">
        <v>81</v>
      </c>
      <c r="K179" s="339" t="s">
        <v>81</v>
      </c>
      <c r="L179" s="339" t="s">
        <v>83</v>
      </c>
      <c r="M179" s="330" t="s">
        <v>69</v>
      </c>
      <c r="N179" s="330" t="s">
        <v>83</v>
      </c>
      <c r="O179" s="330" t="s">
        <v>83</v>
      </c>
      <c r="P179" s="355" t="s">
        <v>81</v>
      </c>
      <c r="Q179" s="500" t="s">
        <v>81</v>
      </c>
      <c r="R179" s="499" t="s">
        <v>81</v>
      </c>
    </row>
    <row r="180" spans="1:18">
      <c r="A180" s="325">
        <v>373449000855</v>
      </c>
      <c r="B180" s="326" t="s">
        <v>126</v>
      </c>
      <c r="C180" s="374" t="s">
        <v>127</v>
      </c>
      <c r="D180" s="374" t="s">
        <v>1492</v>
      </c>
      <c r="E180" s="370"/>
      <c r="F180" s="333" t="s">
        <v>294</v>
      </c>
      <c r="G180" s="333" t="s">
        <v>67</v>
      </c>
      <c r="H180" s="333" t="s">
        <v>80</v>
      </c>
      <c r="I180" s="46" t="s">
        <v>333</v>
      </c>
      <c r="J180" s="46" t="s">
        <v>333</v>
      </c>
      <c r="K180" s="46" t="s">
        <v>333</v>
      </c>
      <c r="L180" s="46" t="s">
        <v>333</v>
      </c>
      <c r="M180" s="330" t="s">
        <v>83</v>
      </c>
      <c r="N180" s="330" t="s">
        <v>83</v>
      </c>
      <c r="O180" s="330" t="s">
        <v>69</v>
      </c>
      <c r="P180" s="330" t="s">
        <v>69</v>
      </c>
      <c r="Q180" s="494" t="s">
        <v>69</v>
      </c>
      <c r="R180" s="493" t="s">
        <v>83</v>
      </c>
    </row>
    <row r="181" spans="1:18">
      <c r="A181" s="325">
        <v>273449000141</v>
      </c>
      <c r="B181" s="326" t="s">
        <v>126</v>
      </c>
      <c r="C181" s="332" t="s">
        <v>455</v>
      </c>
      <c r="D181" s="332" t="s">
        <v>1493</v>
      </c>
      <c r="E181" s="328" t="s">
        <v>1490</v>
      </c>
      <c r="F181" s="333" t="s">
        <v>294</v>
      </c>
      <c r="G181" s="333" t="s">
        <v>73</v>
      </c>
      <c r="H181" s="333" t="s">
        <v>68</v>
      </c>
      <c r="I181" s="334" t="s">
        <v>201</v>
      </c>
      <c r="J181" s="334" t="s">
        <v>201</v>
      </c>
      <c r="K181" s="330" t="s">
        <v>69</v>
      </c>
      <c r="L181" s="330" t="s">
        <v>69</v>
      </c>
      <c r="M181" s="330" t="s">
        <v>69</v>
      </c>
      <c r="N181" s="330" t="s">
        <v>69</v>
      </c>
      <c r="O181" s="330" t="s">
        <v>201</v>
      </c>
      <c r="P181" s="330" t="s">
        <v>201</v>
      </c>
      <c r="Q181" s="498" t="s">
        <v>201</v>
      </c>
      <c r="R181" s="499" t="s">
        <v>201</v>
      </c>
    </row>
    <row r="182" spans="1:18">
      <c r="A182" s="325">
        <v>173449000031</v>
      </c>
      <c r="B182" s="326" t="s">
        <v>126</v>
      </c>
      <c r="C182" s="332" t="s">
        <v>456</v>
      </c>
      <c r="D182" s="332" t="s">
        <v>1493</v>
      </c>
      <c r="E182" s="328" t="s">
        <v>1490</v>
      </c>
      <c r="F182" s="333" t="s">
        <v>294</v>
      </c>
      <c r="G182" s="333" t="s">
        <v>67</v>
      </c>
      <c r="H182" s="333" t="s">
        <v>68</v>
      </c>
      <c r="I182" s="334" t="s">
        <v>69</v>
      </c>
      <c r="J182" s="334" t="s">
        <v>69</v>
      </c>
      <c r="K182" s="330" t="s">
        <v>69</v>
      </c>
      <c r="L182" s="330" t="s">
        <v>69</v>
      </c>
      <c r="M182" s="330" t="s">
        <v>69</v>
      </c>
      <c r="N182" s="330" t="s">
        <v>69</v>
      </c>
      <c r="O182" s="330" t="s">
        <v>201</v>
      </c>
      <c r="P182" s="330" t="s">
        <v>201</v>
      </c>
      <c r="Q182" s="498" t="s">
        <v>201</v>
      </c>
      <c r="R182" s="499" t="s">
        <v>201</v>
      </c>
    </row>
    <row r="183" spans="1:18">
      <c r="A183" s="325">
        <v>373449000553</v>
      </c>
      <c r="B183" s="326" t="s">
        <v>126</v>
      </c>
      <c r="C183" s="332" t="s">
        <v>128</v>
      </c>
      <c r="D183" s="332" t="s">
        <v>1492</v>
      </c>
      <c r="E183" s="333"/>
      <c r="F183" s="333" t="s">
        <v>294</v>
      </c>
      <c r="G183" s="333" t="s">
        <v>67</v>
      </c>
      <c r="H183" s="333" t="s">
        <v>80</v>
      </c>
      <c r="I183" s="334" t="s">
        <v>83</v>
      </c>
      <c r="J183" s="334" t="s">
        <v>83</v>
      </c>
      <c r="K183" s="330" t="s">
        <v>83</v>
      </c>
      <c r="L183" s="330" t="s">
        <v>83</v>
      </c>
      <c r="M183" s="330" t="s">
        <v>83</v>
      </c>
      <c r="N183" s="330" t="s">
        <v>83</v>
      </c>
      <c r="O183" s="330" t="s">
        <v>83</v>
      </c>
      <c r="P183" s="355" t="s">
        <v>83</v>
      </c>
      <c r="Q183" s="492" t="s">
        <v>83</v>
      </c>
      <c r="R183" s="493" t="s">
        <v>81</v>
      </c>
    </row>
    <row r="184" spans="1:18">
      <c r="A184" s="325">
        <v>373449000804</v>
      </c>
      <c r="B184" s="326" t="s">
        <v>126</v>
      </c>
      <c r="C184" s="332" t="s">
        <v>129</v>
      </c>
      <c r="D184" s="332" t="s">
        <v>1492</v>
      </c>
      <c r="E184" s="333"/>
      <c r="F184" s="333"/>
      <c r="G184" s="333" t="s">
        <v>67</v>
      </c>
      <c r="H184" s="333" t="s">
        <v>80</v>
      </c>
      <c r="I184" s="334"/>
      <c r="J184" s="334"/>
      <c r="K184" s="330"/>
      <c r="L184" s="330"/>
      <c r="M184" s="330"/>
      <c r="N184" s="330"/>
      <c r="O184" s="330" t="s">
        <v>201</v>
      </c>
      <c r="P184" s="330" t="s">
        <v>201</v>
      </c>
      <c r="Q184" s="498" t="s">
        <v>69</v>
      </c>
      <c r="R184" s="499" t="s">
        <v>69</v>
      </c>
    </row>
    <row r="185" spans="1:18">
      <c r="A185" s="325">
        <v>373449000723</v>
      </c>
      <c r="B185" s="326" t="s">
        <v>126</v>
      </c>
      <c r="C185" s="332" t="s">
        <v>130</v>
      </c>
      <c r="D185" s="332" t="s">
        <v>1492</v>
      </c>
      <c r="E185" s="333"/>
      <c r="F185" s="333" t="s">
        <v>294</v>
      </c>
      <c r="G185" s="333" t="s">
        <v>67</v>
      </c>
      <c r="H185" s="333" t="s">
        <v>80</v>
      </c>
      <c r="I185" s="334" t="s">
        <v>201</v>
      </c>
      <c r="J185" s="334" t="s">
        <v>201</v>
      </c>
      <c r="K185" s="330" t="s">
        <v>69</v>
      </c>
      <c r="L185" s="330" t="s">
        <v>69</v>
      </c>
      <c r="M185" s="330" t="s">
        <v>69</v>
      </c>
      <c r="N185" s="330" t="s">
        <v>69</v>
      </c>
      <c r="O185" s="330" t="s">
        <v>69</v>
      </c>
      <c r="P185" s="330" t="s">
        <v>69</v>
      </c>
      <c r="Q185" s="498" t="s">
        <v>69</v>
      </c>
      <c r="R185" s="499" t="s">
        <v>69</v>
      </c>
    </row>
    <row r="186" spans="1:18">
      <c r="A186" s="325">
        <v>373449000049</v>
      </c>
      <c r="B186" s="326" t="s">
        <v>126</v>
      </c>
      <c r="C186" s="332" t="s">
        <v>131</v>
      </c>
      <c r="D186" s="332" t="s">
        <v>1493</v>
      </c>
      <c r="E186" s="333"/>
      <c r="F186" s="333" t="s">
        <v>294</v>
      </c>
      <c r="G186" s="333" t="s">
        <v>67</v>
      </c>
      <c r="H186" s="333" t="s">
        <v>80</v>
      </c>
      <c r="I186" s="334" t="s">
        <v>69</v>
      </c>
      <c r="J186" s="334" t="s">
        <v>69</v>
      </c>
      <c r="K186" s="330" t="s">
        <v>69</v>
      </c>
      <c r="L186" s="330" t="s">
        <v>83</v>
      </c>
      <c r="M186" s="330" t="s">
        <v>83</v>
      </c>
      <c r="N186" s="330" t="s">
        <v>83</v>
      </c>
      <c r="O186" s="330" t="s">
        <v>69</v>
      </c>
      <c r="P186" s="330" t="s">
        <v>69</v>
      </c>
      <c r="Q186" s="494" t="s">
        <v>69</v>
      </c>
      <c r="R186" s="493" t="s">
        <v>83</v>
      </c>
    </row>
    <row r="187" spans="1:18">
      <c r="A187" s="325">
        <v>173449000015</v>
      </c>
      <c r="B187" s="326" t="s">
        <v>126</v>
      </c>
      <c r="C187" s="332" t="s">
        <v>457</v>
      </c>
      <c r="D187" s="332" t="s">
        <v>1493</v>
      </c>
      <c r="E187" s="328" t="s">
        <v>1490</v>
      </c>
      <c r="F187" s="333" t="s">
        <v>294</v>
      </c>
      <c r="G187" s="333" t="s">
        <v>67</v>
      </c>
      <c r="H187" s="333" t="s">
        <v>68</v>
      </c>
      <c r="I187" s="334" t="s">
        <v>201</v>
      </c>
      <c r="J187" s="334" t="s">
        <v>201</v>
      </c>
      <c r="K187" s="330" t="s">
        <v>201</v>
      </c>
      <c r="L187" s="330" t="s">
        <v>69</v>
      </c>
      <c r="M187" s="330" t="s">
        <v>69</v>
      </c>
      <c r="N187" s="330" t="s">
        <v>201</v>
      </c>
      <c r="O187" s="330" t="s">
        <v>201</v>
      </c>
      <c r="P187" s="330" t="s">
        <v>201</v>
      </c>
      <c r="Q187" s="498" t="s">
        <v>201</v>
      </c>
      <c r="R187" s="499" t="s">
        <v>201</v>
      </c>
    </row>
    <row r="188" spans="1:18">
      <c r="A188" s="325">
        <v>373449000685</v>
      </c>
      <c r="B188" s="326" t="s">
        <v>126</v>
      </c>
      <c r="C188" s="376" t="s">
        <v>132</v>
      </c>
      <c r="D188" s="376" t="s">
        <v>1492</v>
      </c>
      <c r="E188" s="377"/>
      <c r="F188" s="377" t="s">
        <v>294</v>
      </c>
      <c r="G188" s="377" t="s">
        <v>67</v>
      </c>
      <c r="H188" s="377" t="s">
        <v>68</v>
      </c>
      <c r="I188" s="378" t="s">
        <v>81</v>
      </c>
      <c r="J188" s="379" t="s">
        <v>81</v>
      </c>
      <c r="K188" s="339" t="s">
        <v>81</v>
      </c>
      <c r="L188" s="339" t="s">
        <v>81</v>
      </c>
      <c r="M188" s="330" t="s">
        <v>81</v>
      </c>
      <c r="N188" s="330" t="s">
        <v>81</v>
      </c>
      <c r="O188" s="330" t="s">
        <v>81</v>
      </c>
      <c r="P188" s="330" t="s">
        <v>81</v>
      </c>
      <c r="Q188" s="498" t="s">
        <v>81</v>
      </c>
      <c r="R188" s="499" t="s">
        <v>81</v>
      </c>
    </row>
    <row r="189" spans="1:18">
      <c r="A189" s="325">
        <v>373449000880</v>
      </c>
      <c r="B189" s="326" t="s">
        <v>126</v>
      </c>
      <c r="C189" s="376" t="s">
        <v>404</v>
      </c>
      <c r="D189" s="376" t="s">
        <v>1492</v>
      </c>
      <c r="E189" s="377"/>
      <c r="F189" s="377"/>
      <c r="G189" s="333" t="s">
        <v>67</v>
      </c>
      <c r="H189" s="333" t="s">
        <v>80</v>
      </c>
      <c r="I189" s="378"/>
      <c r="J189" s="379"/>
      <c r="K189" s="339"/>
      <c r="L189" s="339"/>
      <c r="M189" s="330"/>
      <c r="N189" s="330"/>
      <c r="O189" s="330"/>
      <c r="P189" s="330"/>
      <c r="Q189" s="498" t="s">
        <v>202</v>
      </c>
      <c r="R189" s="499" t="s">
        <v>202</v>
      </c>
    </row>
    <row r="190" spans="1:18" ht="30">
      <c r="A190" s="375" t="s">
        <v>133</v>
      </c>
      <c r="B190" s="326" t="s">
        <v>126</v>
      </c>
      <c r="C190" s="376" t="s">
        <v>134</v>
      </c>
      <c r="D190" s="376" t="s">
        <v>1492</v>
      </c>
      <c r="E190" s="377"/>
      <c r="F190" s="377"/>
      <c r="G190" s="333" t="s">
        <v>67</v>
      </c>
      <c r="H190" s="333" t="s">
        <v>80</v>
      </c>
      <c r="I190" s="378"/>
      <c r="J190" s="379"/>
      <c r="K190" s="339"/>
      <c r="L190" s="339"/>
      <c r="M190" s="330"/>
      <c r="N190" s="330"/>
      <c r="O190" s="330"/>
      <c r="P190" s="330"/>
      <c r="Q190" s="498" t="s">
        <v>69</v>
      </c>
      <c r="R190" s="499" t="s">
        <v>69</v>
      </c>
    </row>
    <row r="191" spans="1:18">
      <c r="A191" s="325">
        <v>273411000725</v>
      </c>
      <c r="B191" s="326" t="s">
        <v>135</v>
      </c>
      <c r="C191" s="332" t="s">
        <v>136</v>
      </c>
      <c r="D191" s="332" t="s">
        <v>1493</v>
      </c>
      <c r="E191" s="328" t="s">
        <v>1490</v>
      </c>
      <c r="F191" s="333" t="s">
        <v>294</v>
      </c>
      <c r="G191" s="333" t="s">
        <v>67</v>
      </c>
      <c r="H191" s="333" t="s">
        <v>68</v>
      </c>
      <c r="I191" s="334" t="s">
        <v>201</v>
      </c>
      <c r="J191" s="334" t="s">
        <v>201</v>
      </c>
      <c r="K191" s="330" t="s">
        <v>201</v>
      </c>
      <c r="L191" s="330" t="s">
        <v>201</v>
      </c>
      <c r="M191" s="330" t="s">
        <v>69</v>
      </c>
      <c r="N191" s="330" t="s">
        <v>69</v>
      </c>
      <c r="O191" s="330" t="s">
        <v>69</v>
      </c>
      <c r="P191" s="330" t="s">
        <v>69</v>
      </c>
      <c r="Q191" s="494" t="s">
        <v>201</v>
      </c>
      <c r="R191" s="493" t="s">
        <v>69</v>
      </c>
    </row>
    <row r="192" spans="1:18">
      <c r="A192" s="325">
        <v>273411000695</v>
      </c>
      <c r="B192" s="326" t="s">
        <v>135</v>
      </c>
      <c r="C192" s="332" t="s">
        <v>458</v>
      </c>
      <c r="D192" s="332" t="s">
        <v>1492</v>
      </c>
      <c r="E192" s="328" t="s">
        <v>1490</v>
      </c>
      <c r="F192" s="333" t="s">
        <v>294</v>
      </c>
      <c r="G192" s="333" t="s">
        <v>73</v>
      </c>
      <c r="H192" s="333" t="s">
        <v>68</v>
      </c>
      <c r="I192" s="334" t="s">
        <v>201</v>
      </c>
      <c r="J192" s="334" t="s">
        <v>201</v>
      </c>
      <c r="K192" s="330" t="s">
        <v>201</v>
      </c>
      <c r="L192" s="330" t="s">
        <v>201</v>
      </c>
      <c r="M192" s="330" t="s">
        <v>69</v>
      </c>
      <c r="N192" s="330" t="s">
        <v>201</v>
      </c>
      <c r="O192" s="330" t="s">
        <v>202</v>
      </c>
      <c r="P192" s="330" t="s">
        <v>202</v>
      </c>
      <c r="Q192" s="498" t="s">
        <v>201</v>
      </c>
      <c r="R192" s="499" t="s">
        <v>201</v>
      </c>
    </row>
    <row r="193" spans="1:18">
      <c r="A193" s="325">
        <v>173483000083</v>
      </c>
      <c r="B193" s="326" t="s">
        <v>137</v>
      </c>
      <c r="C193" s="332" t="s">
        <v>459</v>
      </c>
      <c r="D193" s="332" t="s">
        <v>1492</v>
      </c>
      <c r="E193" s="333"/>
      <c r="F193" s="333" t="s">
        <v>294</v>
      </c>
      <c r="G193" s="333" t="s">
        <v>67</v>
      </c>
      <c r="H193" s="333" t="s">
        <v>68</v>
      </c>
      <c r="I193" s="334" t="s">
        <v>201</v>
      </c>
      <c r="J193" s="334" t="s">
        <v>201</v>
      </c>
      <c r="K193" s="330" t="s">
        <v>201</v>
      </c>
      <c r="L193" s="330" t="s">
        <v>202</v>
      </c>
      <c r="M193" s="330" t="s">
        <v>202</v>
      </c>
      <c r="N193" s="330" t="s">
        <v>202</v>
      </c>
      <c r="O193" s="330" t="s">
        <v>202</v>
      </c>
      <c r="P193" s="330" t="s">
        <v>202</v>
      </c>
      <c r="Q193" s="498" t="s">
        <v>202</v>
      </c>
      <c r="R193" s="499" t="s">
        <v>202</v>
      </c>
    </row>
    <row r="194" spans="1:18">
      <c r="A194" s="325">
        <v>173483000016</v>
      </c>
      <c r="B194" s="326" t="s">
        <v>137</v>
      </c>
      <c r="C194" s="332" t="s">
        <v>145</v>
      </c>
      <c r="D194" s="332" t="s">
        <v>1493</v>
      </c>
      <c r="E194" s="328" t="s">
        <v>1490</v>
      </c>
      <c r="F194" s="333" t="s">
        <v>294</v>
      </c>
      <c r="G194" s="333" t="s">
        <v>67</v>
      </c>
      <c r="H194" s="333" t="s">
        <v>68</v>
      </c>
      <c r="I194" s="334" t="s">
        <v>202</v>
      </c>
      <c r="J194" s="334" t="s">
        <v>202</v>
      </c>
      <c r="K194" s="330" t="s">
        <v>202</v>
      </c>
      <c r="L194" s="330" t="s">
        <v>202</v>
      </c>
      <c r="M194" s="330" t="s">
        <v>202</v>
      </c>
      <c r="N194" s="330" t="s">
        <v>202</v>
      </c>
      <c r="O194" s="330" t="s">
        <v>202</v>
      </c>
      <c r="P194" s="330" t="s">
        <v>202</v>
      </c>
      <c r="Q194" s="498" t="s">
        <v>202</v>
      </c>
      <c r="R194" s="499" t="s">
        <v>202</v>
      </c>
    </row>
    <row r="195" spans="1:18">
      <c r="A195" s="325">
        <v>273483000851</v>
      </c>
      <c r="B195" s="326" t="s">
        <v>137</v>
      </c>
      <c r="C195" s="332" t="s">
        <v>460</v>
      </c>
      <c r="D195" s="332" t="s">
        <v>1492</v>
      </c>
      <c r="E195" s="333"/>
      <c r="F195" s="333" t="s">
        <v>294</v>
      </c>
      <c r="G195" s="333" t="s">
        <v>73</v>
      </c>
      <c r="H195" s="333" t="s">
        <v>68</v>
      </c>
      <c r="I195" s="334" t="s">
        <v>202</v>
      </c>
      <c r="J195" s="334" t="s">
        <v>202</v>
      </c>
      <c r="K195" s="330" t="s">
        <v>202</v>
      </c>
      <c r="L195" s="330" t="s">
        <v>201</v>
      </c>
      <c r="M195" s="330" t="s">
        <v>201</v>
      </c>
      <c r="N195" s="330" t="s">
        <v>202</v>
      </c>
      <c r="O195" s="330" t="s">
        <v>202</v>
      </c>
      <c r="P195" s="330" t="s">
        <v>202</v>
      </c>
      <c r="Q195" s="498" t="s">
        <v>202</v>
      </c>
      <c r="R195" s="499" t="s">
        <v>202</v>
      </c>
    </row>
    <row r="196" spans="1:18">
      <c r="A196" s="325">
        <v>273483000541</v>
      </c>
      <c r="B196" s="326" t="s">
        <v>137</v>
      </c>
      <c r="C196" s="332" t="s">
        <v>461</v>
      </c>
      <c r="D196" s="332" t="s">
        <v>1492</v>
      </c>
      <c r="E196" s="333"/>
      <c r="F196" s="333" t="s">
        <v>294</v>
      </c>
      <c r="G196" s="333" t="s">
        <v>73</v>
      </c>
      <c r="H196" s="333" t="s">
        <v>68</v>
      </c>
      <c r="I196" s="334" t="s">
        <v>202</v>
      </c>
      <c r="J196" s="334" t="s">
        <v>202</v>
      </c>
      <c r="K196" s="330" t="s">
        <v>202</v>
      </c>
      <c r="L196" s="330" t="s">
        <v>202</v>
      </c>
      <c r="M196" s="330" t="s">
        <v>202</v>
      </c>
      <c r="N196" s="330" t="s">
        <v>202</v>
      </c>
      <c r="O196" s="330" t="s">
        <v>202</v>
      </c>
      <c r="P196" s="330" t="s">
        <v>202</v>
      </c>
      <c r="Q196" s="498" t="s">
        <v>202</v>
      </c>
      <c r="R196" s="499" t="s">
        <v>202</v>
      </c>
    </row>
    <row r="197" spans="1:18">
      <c r="A197" s="325">
        <v>273483000142</v>
      </c>
      <c r="B197" s="326" t="s">
        <v>137</v>
      </c>
      <c r="C197" s="332" t="s">
        <v>462</v>
      </c>
      <c r="D197" s="332" t="s">
        <v>1492</v>
      </c>
      <c r="E197" s="328" t="s">
        <v>1490</v>
      </c>
      <c r="F197" s="333" t="s">
        <v>294</v>
      </c>
      <c r="G197" s="333" t="s">
        <v>73</v>
      </c>
      <c r="H197" s="333" t="s">
        <v>68</v>
      </c>
      <c r="I197" s="334" t="s">
        <v>202</v>
      </c>
      <c r="J197" s="334" t="s">
        <v>202</v>
      </c>
      <c r="K197" s="330" t="s">
        <v>202</v>
      </c>
      <c r="L197" s="330" t="s">
        <v>202</v>
      </c>
      <c r="M197" s="330" t="s">
        <v>202</v>
      </c>
      <c r="N197" s="330" t="s">
        <v>202</v>
      </c>
      <c r="O197" s="330" t="s">
        <v>202</v>
      </c>
      <c r="P197" s="330" t="s">
        <v>202</v>
      </c>
      <c r="Q197" s="498" t="s">
        <v>202</v>
      </c>
      <c r="R197" s="499" t="s">
        <v>202</v>
      </c>
    </row>
    <row r="198" spans="1:18">
      <c r="A198" s="325">
        <v>373483000724</v>
      </c>
      <c r="B198" s="326" t="s">
        <v>137</v>
      </c>
      <c r="C198" s="332" t="s">
        <v>138</v>
      </c>
      <c r="D198" s="332" t="s">
        <v>1492</v>
      </c>
      <c r="E198" s="333"/>
      <c r="F198" s="333" t="s">
        <v>294</v>
      </c>
      <c r="G198" s="333" t="s">
        <v>67</v>
      </c>
      <c r="H198" s="333" t="s">
        <v>80</v>
      </c>
      <c r="I198" s="334" t="s">
        <v>69</v>
      </c>
      <c r="J198" s="334" t="s">
        <v>69</v>
      </c>
      <c r="K198" s="330" t="s">
        <v>69</v>
      </c>
      <c r="L198" s="330" t="s">
        <v>83</v>
      </c>
      <c r="M198" s="330" t="s">
        <v>83</v>
      </c>
      <c r="N198" s="330" t="s">
        <v>83</v>
      </c>
      <c r="O198" s="330" t="s">
        <v>83</v>
      </c>
      <c r="P198" s="355" t="s">
        <v>69</v>
      </c>
      <c r="Q198" s="492" t="s">
        <v>69</v>
      </c>
      <c r="R198" s="493" t="s">
        <v>83</v>
      </c>
    </row>
    <row r="199" spans="1:18">
      <c r="A199" s="325">
        <v>173504000011</v>
      </c>
      <c r="B199" s="326" t="s">
        <v>318</v>
      </c>
      <c r="C199" s="332" t="s">
        <v>319</v>
      </c>
      <c r="D199" s="332" t="s">
        <v>1493</v>
      </c>
      <c r="E199" s="328" t="s">
        <v>1490</v>
      </c>
      <c r="F199" s="333" t="s">
        <v>294</v>
      </c>
      <c r="G199" s="333" t="s">
        <v>67</v>
      </c>
      <c r="H199" s="333" t="s">
        <v>68</v>
      </c>
      <c r="I199" s="334" t="s">
        <v>201</v>
      </c>
      <c r="J199" s="334" t="s">
        <v>201</v>
      </c>
      <c r="K199" s="330" t="s">
        <v>201</v>
      </c>
      <c r="L199" s="330" t="s">
        <v>201</v>
      </c>
      <c r="M199" s="330" t="s">
        <v>201</v>
      </c>
      <c r="N199" s="330" t="s">
        <v>201</v>
      </c>
      <c r="O199" s="330" t="s">
        <v>201</v>
      </c>
      <c r="P199" s="330" t="s">
        <v>201</v>
      </c>
      <c r="Q199" s="506" t="s">
        <v>201</v>
      </c>
      <c r="R199" s="505" t="s">
        <v>202</v>
      </c>
    </row>
    <row r="200" spans="1:18">
      <c r="A200" s="325">
        <v>273504002183</v>
      </c>
      <c r="B200" s="326" t="s">
        <v>318</v>
      </c>
      <c r="C200" s="332" t="s">
        <v>463</v>
      </c>
      <c r="D200" s="332" t="s">
        <v>1492</v>
      </c>
      <c r="E200" s="333"/>
      <c r="F200" s="333" t="s">
        <v>294</v>
      </c>
      <c r="G200" s="333" t="s">
        <v>73</v>
      </c>
      <c r="H200" s="333" t="s">
        <v>68</v>
      </c>
      <c r="I200" s="334" t="s">
        <v>202</v>
      </c>
      <c r="J200" s="334" t="s">
        <v>202</v>
      </c>
      <c r="K200" s="330" t="s">
        <v>202</v>
      </c>
      <c r="L200" s="330" t="s">
        <v>202</v>
      </c>
      <c r="M200" s="330" t="s">
        <v>202</v>
      </c>
      <c r="N200" s="330" t="s">
        <v>202</v>
      </c>
      <c r="O200" s="330" t="s">
        <v>202</v>
      </c>
      <c r="P200" s="330" t="s">
        <v>202</v>
      </c>
      <c r="Q200" s="498" t="s">
        <v>202</v>
      </c>
      <c r="R200" s="499" t="s">
        <v>202</v>
      </c>
    </row>
    <row r="201" spans="1:18">
      <c r="A201" s="325">
        <v>273504000687</v>
      </c>
      <c r="B201" s="326" t="s">
        <v>318</v>
      </c>
      <c r="C201" s="332" t="s">
        <v>464</v>
      </c>
      <c r="D201" s="332" t="s">
        <v>1492</v>
      </c>
      <c r="E201" s="333"/>
      <c r="F201" s="333" t="s">
        <v>294</v>
      </c>
      <c r="G201" s="333" t="s">
        <v>73</v>
      </c>
      <c r="H201" s="333" t="s">
        <v>68</v>
      </c>
      <c r="I201" s="334" t="s">
        <v>202</v>
      </c>
      <c r="J201" s="334" t="s">
        <v>202</v>
      </c>
      <c r="K201" s="330" t="s">
        <v>202</v>
      </c>
      <c r="L201" s="330" t="s">
        <v>202</v>
      </c>
      <c r="M201" s="330" t="s">
        <v>202</v>
      </c>
      <c r="N201" s="330" t="s">
        <v>202</v>
      </c>
      <c r="O201" s="330" t="s">
        <v>202</v>
      </c>
      <c r="P201" s="330" t="s">
        <v>202</v>
      </c>
      <c r="Q201" s="498" t="s">
        <v>202</v>
      </c>
      <c r="R201" s="499" t="s">
        <v>202</v>
      </c>
    </row>
    <row r="202" spans="1:18">
      <c r="A202" s="325">
        <v>273504002191</v>
      </c>
      <c r="B202" s="326" t="s">
        <v>318</v>
      </c>
      <c r="C202" s="332" t="s">
        <v>465</v>
      </c>
      <c r="D202" s="332" t="s">
        <v>1492</v>
      </c>
      <c r="E202" s="333"/>
      <c r="F202" s="333" t="s">
        <v>294</v>
      </c>
      <c r="G202" s="333" t="s">
        <v>73</v>
      </c>
      <c r="H202" s="333" t="s">
        <v>68</v>
      </c>
      <c r="I202" s="334" t="s">
        <v>202</v>
      </c>
      <c r="J202" s="334" t="s">
        <v>202</v>
      </c>
      <c r="K202" s="330" t="s">
        <v>202</v>
      </c>
      <c r="L202" s="330" t="s">
        <v>202</v>
      </c>
      <c r="M202" s="330" t="s">
        <v>202</v>
      </c>
      <c r="N202" s="330" t="s">
        <v>202</v>
      </c>
      <c r="O202" s="330" t="s">
        <v>202</v>
      </c>
      <c r="P202" s="330" t="s">
        <v>202</v>
      </c>
      <c r="Q202" s="498" t="s">
        <v>202</v>
      </c>
      <c r="R202" s="499" t="s">
        <v>202</v>
      </c>
    </row>
    <row r="203" spans="1:18">
      <c r="A203" s="325">
        <v>273504000920</v>
      </c>
      <c r="B203" s="326" t="s">
        <v>318</v>
      </c>
      <c r="C203" s="332" t="s">
        <v>466</v>
      </c>
      <c r="D203" s="332" t="s">
        <v>1492</v>
      </c>
      <c r="E203" s="333"/>
      <c r="F203" s="333" t="s">
        <v>294</v>
      </c>
      <c r="G203" s="333" t="s">
        <v>73</v>
      </c>
      <c r="H203" s="333" t="s">
        <v>68</v>
      </c>
      <c r="I203" s="334" t="s">
        <v>202</v>
      </c>
      <c r="J203" s="334" t="s">
        <v>202</v>
      </c>
      <c r="K203" s="330" t="s">
        <v>202</v>
      </c>
      <c r="L203" s="330" t="s">
        <v>202</v>
      </c>
      <c r="M203" s="330" t="s">
        <v>202</v>
      </c>
      <c r="N203" s="330" t="s">
        <v>202</v>
      </c>
      <c r="O203" s="330" t="s">
        <v>202</v>
      </c>
      <c r="P203" s="330" t="s">
        <v>202</v>
      </c>
      <c r="Q203" s="498" t="s">
        <v>202</v>
      </c>
      <c r="R203" s="499" t="s">
        <v>202</v>
      </c>
    </row>
    <row r="204" spans="1:18">
      <c r="A204" s="325">
        <v>273504000270</v>
      </c>
      <c r="B204" s="326" t="s">
        <v>318</v>
      </c>
      <c r="C204" s="332" t="s">
        <v>467</v>
      </c>
      <c r="D204" s="332" t="s">
        <v>1493</v>
      </c>
      <c r="E204" s="328" t="s">
        <v>1490</v>
      </c>
      <c r="F204" s="333" t="s">
        <v>294</v>
      </c>
      <c r="G204" s="333" t="s">
        <v>73</v>
      </c>
      <c r="H204" s="333" t="s">
        <v>68</v>
      </c>
      <c r="I204" s="334" t="s">
        <v>201</v>
      </c>
      <c r="J204" s="334" t="s">
        <v>201</v>
      </c>
      <c r="K204" s="330" t="s">
        <v>201</v>
      </c>
      <c r="L204" s="330" t="s">
        <v>201</v>
      </c>
      <c r="M204" s="330" t="s">
        <v>201</v>
      </c>
      <c r="N204" s="330" t="s">
        <v>201</v>
      </c>
      <c r="O204" s="330" t="s">
        <v>201</v>
      </c>
      <c r="P204" s="330" t="s">
        <v>202</v>
      </c>
      <c r="Q204" s="498" t="s">
        <v>202</v>
      </c>
      <c r="R204" s="499" t="s">
        <v>202</v>
      </c>
    </row>
    <row r="205" spans="1:18">
      <c r="A205" s="325">
        <v>173504000330</v>
      </c>
      <c r="B205" s="326" t="s">
        <v>318</v>
      </c>
      <c r="C205" s="332" t="s">
        <v>468</v>
      </c>
      <c r="D205" s="332" t="s">
        <v>1492</v>
      </c>
      <c r="E205" s="333"/>
      <c r="F205" s="333" t="s">
        <v>294</v>
      </c>
      <c r="G205" s="333" t="s">
        <v>67</v>
      </c>
      <c r="H205" s="333" t="s">
        <v>68</v>
      </c>
      <c r="I205" s="334" t="s">
        <v>201</v>
      </c>
      <c r="J205" s="334" t="s">
        <v>201</v>
      </c>
      <c r="K205" s="330" t="s">
        <v>201</v>
      </c>
      <c r="L205" s="330" t="s">
        <v>201</v>
      </c>
      <c r="M205" s="330" t="s">
        <v>69</v>
      </c>
      <c r="N205" s="330" t="s">
        <v>201</v>
      </c>
      <c r="O205" s="330" t="s">
        <v>201</v>
      </c>
      <c r="P205" s="330" t="s">
        <v>202</v>
      </c>
      <c r="Q205" s="498" t="s">
        <v>202</v>
      </c>
      <c r="R205" s="499" t="s">
        <v>202</v>
      </c>
    </row>
    <row r="206" spans="1:18">
      <c r="A206" s="325">
        <v>273504000415</v>
      </c>
      <c r="B206" s="326" t="s">
        <v>318</v>
      </c>
      <c r="C206" s="332" t="s">
        <v>469</v>
      </c>
      <c r="D206" s="332" t="s">
        <v>1492</v>
      </c>
      <c r="E206" s="333"/>
      <c r="F206" s="333" t="s">
        <v>294</v>
      </c>
      <c r="G206" s="333" t="s">
        <v>73</v>
      </c>
      <c r="H206" s="333" t="s">
        <v>68</v>
      </c>
      <c r="I206" s="334" t="s">
        <v>202</v>
      </c>
      <c r="J206" s="334" t="s">
        <v>202</v>
      </c>
      <c r="K206" s="330" t="s">
        <v>202</v>
      </c>
      <c r="L206" s="330" t="s">
        <v>202</v>
      </c>
      <c r="M206" s="330" t="s">
        <v>202</v>
      </c>
      <c r="N206" s="330" t="s">
        <v>202</v>
      </c>
      <c r="O206" s="330" t="s">
        <v>202</v>
      </c>
      <c r="P206" s="330" t="s">
        <v>203</v>
      </c>
      <c r="Q206" s="498" t="s">
        <v>202</v>
      </c>
      <c r="R206" s="499" t="s">
        <v>202</v>
      </c>
    </row>
    <row r="207" spans="1:18">
      <c r="A207" s="325">
        <v>273270000408</v>
      </c>
      <c r="B207" s="326" t="s">
        <v>470</v>
      </c>
      <c r="C207" s="327" t="s">
        <v>471</v>
      </c>
      <c r="D207" s="327" t="s">
        <v>1493</v>
      </c>
      <c r="E207" s="328" t="s">
        <v>1490</v>
      </c>
      <c r="F207" s="328" t="s">
        <v>294</v>
      </c>
      <c r="G207" s="328" t="s">
        <v>67</v>
      </c>
      <c r="H207" s="328" t="s">
        <v>68</v>
      </c>
      <c r="I207" s="329" t="s">
        <v>202</v>
      </c>
      <c r="J207" s="329" t="s">
        <v>201</v>
      </c>
      <c r="K207" s="330" t="s">
        <v>201</v>
      </c>
      <c r="L207" s="330" t="s">
        <v>69</v>
      </c>
      <c r="M207" s="330" t="s">
        <v>69</v>
      </c>
      <c r="N207" s="330" t="s">
        <v>69</v>
      </c>
      <c r="O207" s="330" t="s">
        <v>201</v>
      </c>
      <c r="P207" s="330" t="s">
        <v>201</v>
      </c>
      <c r="Q207" s="498" t="s">
        <v>201</v>
      </c>
      <c r="R207" s="499" t="s">
        <v>201</v>
      </c>
    </row>
    <row r="208" spans="1:18">
      <c r="A208" s="325">
        <v>173547000015</v>
      </c>
      <c r="B208" s="326" t="s">
        <v>472</v>
      </c>
      <c r="C208" s="332" t="s">
        <v>473</v>
      </c>
      <c r="D208" s="332" t="s">
        <v>1493</v>
      </c>
      <c r="E208" s="328" t="s">
        <v>1490</v>
      </c>
      <c r="F208" s="333" t="s">
        <v>294</v>
      </c>
      <c r="G208" s="333" t="s">
        <v>67</v>
      </c>
      <c r="H208" s="333" t="s">
        <v>68</v>
      </c>
      <c r="I208" s="334" t="s">
        <v>201</v>
      </c>
      <c r="J208" s="334" t="s">
        <v>201</v>
      </c>
      <c r="K208" s="330" t="s">
        <v>201</v>
      </c>
      <c r="L208" s="330" t="s">
        <v>201</v>
      </c>
      <c r="M208" s="330" t="s">
        <v>201</v>
      </c>
      <c r="N208" s="330" t="s">
        <v>201</v>
      </c>
      <c r="O208" s="330" t="s">
        <v>201</v>
      </c>
      <c r="P208" s="330" t="s">
        <v>201</v>
      </c>
      <c r="Q208" s="498" t="s">
        <v>201</v>
      </c>
      <c r="R208" s="499" t="s">
        <v>201</v>
      </c>
    </row>
    <row r="209" spans="1:18">
      <c r="A209" s="325">
        <v>273547000192</v>
      </c>
      <c r="B209" s="326" t="s">
        <v>472</v>
      </c>
      <c r="C209" s="332" t="s">
        <v>474</v>
      </c>
      <c r="D209" s="332" t="s">
        <v>1493</v>
      </c>
      <c r="E209" s="333"/>
      <c r="F209" s="333" t="s">
        <v>294</v>
      </c>
      <c r="G209" s="333" t="s">
        <v>73</v>
      </c>
      <c r="H209" s="333" t="s">
        <v>68</v>
      </c>
      <c r="I209" s="334" t="s">
        <v>201</v>
      </c>
      <c r="J209" s="334" t="s">
        <v>201</v>
      </c>
      <c r="K209" s="330" t="s">
        <v>69</v>
      </c>
      <c r="L209" s="330" t="s">
        <v>201</v>
      </c>
      <c r="M209" s="330" t="s">
        <v>201</v>
      </c>
      <c r="N209" s="330" t="s">
        <v>201</v>
      </c>
      <c r="O209" s="330" t="s">
        <v>201</v>
      </c>
      <c r="P209" s="330" t="s">
        <v>201</v>
      </c>
      <c r="Q209" s="498" t="s">
        <v>201</v>
      </c>
      <c r="R209" s="499" t="s">
        <v>201</v>
      </c>
    </row>
    <row r="210" spans="1:18">
      <c r="A210" s="325">
        <v>173555000601</v>
      </c>
      <c r="B210" s="326" t="s">
        <v>350</v>
      </c>
      <c r="C210" s="332" t="s">
        <v>475</v>
      </c>
      <c r="D210" s="332" t="s">
        <v>1492</v>
      </c>
      <c r="E210" s="333"/>
      <c r="F210" s="333" t="s">
        <v>294</v>
      </c>
      <c r="G210" s="333" t="s">
        <v>67</v>
      </c>
      <c r="H210" s="333" t="s">
        <v>68</v>
      </c>
      <c r="I210" s="334" t="s">
        <v>201</v>
      </c>
      <c r="J210" s="334" t="s">
        <v>201</v>
      </c>
      <c r="K210" s="330" t="s">
        <v>201</v>
      </c>
      <c r="L210" s="330" t="s">
        <v>201</v>
      </c>
      <c r="M210" s="330" t="s">
        <v>201</v>
      </c>
      <c r="N210" s="330" t="s">
        <v>201</v>
      </c>
      <c r="O210" s="330" t="s">
        <v>201</v>
      </c>
      <c r="P210" s="330" t="s">
        <v>201</v>
      </c>
      <c r="Q210" s="498" t="s">
        <v>201</v>
      </c>
      <c r="R210" s="499" t="s">
        <v>201</v>
      </c>
    </row>
    <row r="211" spans="1:18">
      <c r="A211" s="325">
        <v>173555000016</v>
      </c>
      <c r="B211" s="326" t="s">
        <v>350</v>
      </c>
      <c r="C211" s="332" t="s">
        <v>476</v>
      </c>
      <c r="D211" s="332" t="s">
        <v>1493</v>
      </c>
      <c r="E211" s="328" t="s">
        <v>1490</v>
      </c>
      <c r="F211" s="333" t="s">
        <v>294</v>
      </c>
      <c r="G211" s="333" t="s">
        <v>67</v>
      </c>
      <c r="H211" s="333" t="s">
        <v>68</v>
      </c>
      <c r="I211" s="334" t="s">
        <v>201</v>
      </c>
      <c r="J211" s="334" t="s">
        <v>201</v>
      </c>
      <c r="K211" s="330" t="s">
        <v>201</v>
      </c>
      <c r="L211" s="330" t="s">
        <v>201</v>
      </c>
      <c r="M211" s="330" t="s">
        <v>201</v>
      </c>
      <c r="N211" s="330" t="s">
        <v>201</v>
      </c>
      <c r="O211" s="330" t="s">
        <v>201</v>
      </c>
      <c r="P211" s="330" t="s">
        <v>201</v>
      </c>
      <c r="Q211" s="498" t="s">
        <v>201</v>
      </c>
      <c r="R211" s="499" t="s">
        <v>201</v>
      </c>
    </row>
    <row r="212" spans="1:18">
      <c r="A212" s="325">
        <v>273555000754</v>
      </c>
      <c r="B212" s="326" t="s">
        <v>350</v>
      </c>
      <c r="C212" s="327" t="s">
        <v>327</v>
      </c>
      <c r="D212" s="327" t="s">
        <v>1492</v>
      </c>
      <c r="E212" s="328" t="s">
        <v>1490</v>
      </c>
      <c r="F212" s="328" t="s">
        <v>294</v>
      </c>
      <c r="G212" s="328" t="s">
        <v>73</v>
      </c>
      <c r="H212" s="328" t="s">
        <v>68</v>
      </c>
      <c r="I212" s="329" t="s">
        <v>202</v>
      </c>
      <c r="J212" s="329" t="s">
        <v>201</v>
      </c>
      <c r="K212" s="330" t="s">
        <v>201</v>
      </c>
      <c r="L212" s="330" t="s">
        <v>201</v>
      </c>
      <c r="M212" s="330" t="s">
        <v>201</v>
      </c>
      <c r="N212" s="330" t="s">
        <v>202</v>
      </c>
      <c r="O212" s="330" t="s">
        <v>202</v>
      </c>
      <c r="P212" s="330" t="s">
        <v>202</v>
      </c>
      <c r="Q212" s="494" t="s">
        <v>202</v>
      </c>
      <c r="R212" s="493" t="s">
        <v>201</v>
      </c>
    </row>
    <row r="213" spans="1:18">
      <c r="A213" s="325">
        <v>273555000029</v>
      </c>
      <c r="B213" s="326" t="s">
        <v>350</v>
      </c>
      <c r="C213" s="332" t="s">
        <v>477</v>
      </c>
      <c r="D213" s="332" t="s">
        <v>1493</v>
      </c>
      <c r="E213" s="328" t="s">
        <v>1490</v>
      </c>
      <c r="F213" s="333" t="s">
        <v>294</v>
      </c>
      <c r="G213" s="333" t="s">
        <v>73</v>
      </c>
      <c r="H213" s="333" t="s">
        <v>68</v>
      </c>
      <c r="I213" s="334" t="s">
        <v>201</v>
      </c>
      <c r="J213" s="334" t="s">
        <v>201</v>
      </c>
      <c r="K213" s="330" t="s">
        <v>201</v>
      </c>
      <c r="L213" s="330" t="s">
        <v>201</v>
      </c>
      <c r="M213" s="330" t="s">
        <v>201</v>
      </c>
      <c r="N213" s="330" t="s">
        <v>202</v>
      </c>
      <c r="O213" s="330" t="s">
        <v>202</v>
      </c>
      <c r="P213" s="330" t="s">
        <v>202</v>
      </c>
      <c r="Q213" s="498" t="s">
        <v>202</v>
      </c>
      <c r="R213" s="499" t="s">
        <v>202</v>
      </c>
    </row>
    <row r="214" spans="1:18">
      <c r="A214" s="325">
        <v>273555000924</v>
      </c>
      <c r="B214" s="326" t="s">
        <v>350</v>
      </c>
      <c r="C214" s="332" t="s">
        <v>478</v>
      </c>
      <c r="D214" s="332" t="s">
        <v>1492</v>
      </c>
      <c r="E214" s="328" t="s">
        <v>1490</v>
      </c>
      <c r="F214" s="333" t="s">
        <v>294</v>
      </c>
      <c r="G214" s="333" t="s">
        <v>73</v>
      </c>
      <c r="H214" s="333" t="s">
        <v>68</v>
      </c>
      <c r="I214" s="334" t="s">
        <v>202</v>
      </c>
      <c r="J214" s="334" t="s">
        <v>202</v>
      </c>
      <c r="K214" s="330" t="s">
        <v>202</v>
      </c>
      <c r="L214" s="330" t="s">
        <v>202</v>
      </c>
      <c r="M214" s="330" t="s">
        <v>202</v>
      </c>
      <c r="N214" s="330" t="s">
        <v>202</v>
      </c>
      <c r="O214" s="330" t="s">
        <v>202</v>
      </c>
      <c r="P214" s="330" t="s">
        <v>202</v>
      </c>
      <c r="Q214" s="498" t="s">
        <v>201</v>
      </c>
      <c r="R214" s="499" t="s">
        <v>201</v>
      </c>
    </row>
    <row r="215" spans="1:18">
      <c r="A215" s="325">
        <v>273555000398</v>
      </c>
      <c r="B215" s="326" t="s">
        <v>350</v>
      </c>
      <c r="C215" s="332" t="s">
        <v>479</v>
      </c>
      <c r="D215" s="332" t="s">
        <v>1492</v>
      </c>
      <c r="E215" s="328" t="s">
        <v>1490</v>
      </c>
      <c r="F215" s="333" t="s">
        <v>294</v>
      </c>
      <c r="G215" s="333" t="s">
        <v>73</v>
      </c>
      <c r="H215" s="333" t="s">
        <v>68</v>
      </c>
      <c r="I215" s="334" t="s">
        <v>202</v>
      </c>
      <c r="J215" s="334" t="s">
        <v>202</v>
      </c>
      <c r="K215" s="330" t="s">
        <v>202</v>
      </c>
      <c r="L215" s="330" t="s">
        <v>202</v>
      </c>
      <c r="M215" s="330" t="s">
        <v>202</v>
      </c>
      <c r="N215" s="330" t="s">
        <v>202</v>
      </c>
      <c r="O215" s="330" t="s">
        <v>202</v>
      </c>
      <c r="P215" s="330" t="s">
        <v>202</v>
      </c>
      <c r="Q215" s="498" t="s">
        <v>202</v>
      </c>
      <c r="R215" s="499" t="s">
        <v>202</v>
      </c>
    </row>
    <row r="216" spans="1:18">
      <c r="A216" s="352">
        <v>273555000169</v>
      </c>
      <c r="B216" s="326" t="s">
        <v>350</v>
      </c>
      <c r="C216" s="350" t="s">
        <v>480</v>
      </c>
      <c r="D216" s="350" t="s">
        <v>1492</v>
      </c>
      <c r="E216" s="328" t="s">
        <v>1490</v>
      </c>
      <c r="F216" s="336" t="s">
        <v>294</v>
      </c>
      <c r="G216" s="336" t="s">
        <v>73</v>
      </c>
      <c r="H216" s="336" t="s">
        <v>68</v>
      </c>
      <c r="I216" s="337" t="s">
        <v>385</v>
      </c>
      <c r="J216" s="337" t="s">
        <v>385</v>
      </c>
      <c r="K216" s="330" t="s">
        <v>202</v>
      </c>
      <c r="L216" s="330" t="s">
        <v>202</v>
      </c>
      <c r="M216" s="330" t="s">
        <v>202</v>
      </c>
      <c r="N216" s="330" t="s">
        <v>202</v>
      </c>
      <c r="O216" s="330" t="s">
        <v>202</v>
      </c>
      <c r="P216" s="330" t="s">
        <v>202</v>
      </c>
      <c r="Q216" s="498" t="s">
        <v>202</v>
      </c>
      <c r="R216" s="499" t="s">
        <v>202</v>
      </c>
    </row>
    <row r="217" spans="1:18">
      <c r="A217" s="325">
        <v>273555000185</v>
      </c>
      <c r="B217" s="326" t="s">
        <v>350</v>
      </c>
      <c r="C217" s="335" t="s">
        <v>481</v>
      </c>
      <c r="D217" s="335" t="s">
        <v>1492</v>
      </c>
      <c r="E217" s="336"/>
      <c r="F217" s="336" t="s">
        <v>294</v>
      </c>
      <c r="G217" s="336" t="s">
        <v>73</v>
      </c>
      <c r="H217" s="336" t="s">
        <v>68</v>
      </c>
      <c r="I217" s="337" t="s">
        <v>201</v>
      </c>
      <c r="J217" s="337" t="s">
        <v>202</v>
      </c>
      <c r="K217" s="330" t="s">
        <v>202</v>
      </c>
      <c r="L217" s="330" t="s">
        <v>202</v>
      </c>
      <c r="M217" s="330" t="s">
        <v>201</v>
      </c>
      <c r="N217" s="330" t="s">
        <v>202</v>
      </c>
      <c r="O217" s="330" t="s">
        <v>202</v>
      </c>
      <c r="P217" s="330" t="s">
        <v>202</v>
      </c>
      <c r="Q217" s="498" t="s">
        <v>202</v>
      </c>
      <c r="R217" s="499" t="s">
        <v>202</v>
      </c>
    </row>
    <row r="218" spans="1:18" ht="30">
      <c r="A218" s="375" t="s">
        <v>482</v>
      </c>
      <c r="B218" s="326" t="s">
        <v>350</v>
      </c>
      <c r="C218" s="335" t="s">
        <v>483</v>
      </c>
      <c r="D218" s="335" t="s">
        <v>1492</v>
      </c>
      <c r="E218" s="336"/>
      <c r="F218" s="336"/>
      <c r="G218" s="333" t="s">
        <v>67</v>
      </c>
      <c r="H218" s="333" t="s">
        <v>80</v>
      </c>
      <c r="I218" s="337"/>
      <c r="J218" s="337"/>
      <c r="K218" s="330"/>
      <c r="L218" s="330"/>
      <c r="M218" s="330"/>
      <c r="N218" s="330"/>
      <c r="O218" s="330"/>
      <c r="P218" s="330"/>
      <c r="Q218" s="330" t="s">
        <v>202</v>
      </c>
      <c r="R218" s="7" t="s">
        <v>385</v>
      </c>
    </row>
    <row r="219" spans="1:18">
      <c r="A219" s="325">
        <v>173563000017</v>
      </c>
      <c r="B219" s="326" t="s">
        <v>484</v>
      </c>
      <c r="C219" s="332" t="s">
        <v>485</v>
      </c>
      <c r="D219" s="332" t="s">
        <v>1492</v>
      </c>
      <c r="E219" s="333"/>
      <c r="F219" s="333" t="s">
        <v>294</v>
      </c>
      <c r="G219" s="333" t="s">
        <v>67</v>
      </c>
      <c r="H219" s="333" t="s">
        <v>68</v>
      </c>
      <c r="I219" s="334" t="s">
        <v>201</v>
      </c>
      <c r="J219" s="334" t="s">
        <v>201</v>
      </c>
      <c r="K219" s="330" t="s">
        <v>201</v>
      </c>
      <c r="L219" s="330" t="s">
        <v>201</v>
      </c>
      <c r="M219" s="330" t="s">
        <v>201</v>
      </c>
      <c r="N219" s="330" t="s">
        <v>201</v>
      </c>
      <c r="O219" s="330" t="s">
        <v>201</v>
      </c>
      <c r="P219" s="330" t="s">
        <v>201</v>
      </c>
      <c r="Q219" s="498" t="s">
        <v>201</v>
      </c>
      <c r="R219" s="499" t="s">
        <v>201</v>
      </c>
    </row>
    <row r="220" spans="1:18">
      <c r="A220" s="325">
        <v>273563000615</v>
      </c>
      <c r="B220" s="326" t="s">
        <v>484</v>
      </c>
      <c r="C220" s="332" t="s">
        <v>486</v>
      </c>
      <c r="D220" s="332" t="s">
        <v>1492</v>
      </c>
      <c r="E220" s="333"/>
      <c r="F220" s="333" t="s">
        <v>294</v>
      </c>
      <c r="G220" s="333" t="s">
        <v>73</v>
      </c>
      <c r="H220" s="333" t="s">
        <v>68</v>
      </c>
      <c r="I220" s="334" t="s">
        <v>201</v>
      </c>
      <c r="J220" s="334" t="s">
        <v>201</v>
      </c>
      <c r="K220" s="330" t="s">
        <v>201</v>
      </c>
      <c r="L220" s="330" t="s">
        <v>201</v>
      </c>
      <c r="M220" s="330" t="s">
        <v>201</v>
      </c>
      <c r="N220" s="330" t="s">
        <v>202</v>
      </c>
      <c r="O220" s="330" t="s">
        <v>202</v>
      </c>
      <c r="P220" s="330" t="s">
        <v>202</v>
      </c>
      <c r="Q220" s="498" t="s">
        <v>202</v>
      </c>
      <c r="R220" s="499" t="s">
        <v>202</v>
      </c>
    </row>
    <row r="221" spans="1:18">
      <c r="A221" s="325">
        <v>273563000534</v>
      </c>
      <c r="B221" s="326" t="s">
        <v>484</v>
      </c>
      <c r="C221" s="332" t="s">
        <v>487</v>
      </c>
      <c r="D221" s="332" t="s">
        <v>1492</v>
      </c>
      <c r="E221" s="333"/>
      <c r="F221" s="333" t="s">
        <v>294</v>
      </c>
      <c r="G221" s="333" t="s">
        <v>73</v>
      </c>
      <c r="H221" s="333" t="s">
        <v>68</v>
      </c>
      <c r="I221" s="334" t="s">
        <v>201</v>
      </c>
      <c r="J221" s="334" t="s">
        <v>201</v>
      </c>
      <c r="K221" s="330" t="s">
        <v>201</v>
      </c>
      <c r="L221" s="330" t="s">
        <v>201</v>
      </c>
      <c r="M221" s="330" t="s">
        <v>201</v>
      </c>
      <c r="N221" s="330" t="s">
        <v>201</v>
      </c>
      <c r="O221" s="330" t="s">
        <v>202</v>
      </c>
      <c r="P221" s="330" t="s">
        <v>202</v>
      </c>
      <c r="Q221" s="498" t="s">
        <v>202</v>
      </c>
      <c r="R221" s="499" t="s">
        <v>202</v>
      </c>
    </row>
    <row r="222" spans="1:18">
      <c r="A222" s="7" t="s">
        <v>139</v>
      </c>
      <c r="B222" s="326" t="s">
        <v>140</v>
      </c>
      <c r="C222" s="8" t="s">
        <v>141</v>
      </c>
      <c r="D222" s="8" t="s">
        <v>1492</v>
      </c>
      <c r="E222" s="328"/>
      <c r="F222" s="333" t="s">
        <v>294</v>
      </c>
      <c r="G222" s="333" t="s">
        <v>67</v>
      </c>
      <c r="H222" s="333" t="s">
        <v>80</v>
      </c>
      <c r="I222" s="337" t="s">
        <v>385</v>
      </c>
      <c r="J222" s="337" t="s">
        <v>385</v>
      </c>
      <c r="K222" s="337" t="s">
        <v>385</v>
      </c>
      <c r="L222" s="337" t="s">
        <v>385</v>
      </c>
      <c r="M222" s="337" t="s">
        <v>385</v>
      </c>
      <c r="N222" s="330" t="s">
        <v>202</v>
      </c>
      <c r="O222" s="330" t="s">
        <v>201</v>
      </c>
      <c r="P222" s="330" t="s">
        <v>201</v>
      </c>
      <c r="Q222" s="494" t="s">
        <v>201</v>
      </c>
      <c r="R222" s="493" t="s">
        <v>69</v>
      </c>
    </row>
    <row r="223" spans="1:18">
      <c r="A223" s="325">
        <v>173585000100</v>
      </c>
      <c r="B223" s="326" t="s">
        <v>140</v>
      </c>
      <c r="C223" s="332" t="s">
        <v>351</v>
      </c>
      <c r="D223" s="332" t="s">
        <v>1493</v>
      </c>
      <c r="E223" s="328" t="s">
        <v>1490</v>
      </c>
      <c r="F223" s="333" t="s">
        <v>294</v>
      </c>
      <c r="G223" s="333" t="s">
        <v>67</v>
      </c>
      <c r="H223" s="333" t="s">
        <v>68</v>
      </c>
      <c r="I223" s="334" t="s">
        <v>201</v>
      </c>
      <c r="J223" s="334" t="s">
        <v>201</v>
      </c>
      <c r="K223" s="330" t="s">
        <v>202</v>
      </c>
      <c r="L223" s="330" t="s">
        <v>201</v>
      </c>
      <c r="M223" s="330" t="s">
        <v>201</v>
      </c>
      <c r="N223" s="330" t="s">
        <v>201</v>
      </c>
      <c r="O223" s="330" t="s">
        <v>202</v>
      </c>
      <c r="P223" s="355" t="s">
        <v>202</v>
      </c>
      <c r="Q223" s="492" t="s">
        <v>202</v>
      </c>
      <c r="R223" s="493" t="s">
        <v>201</v>
      </c>
    </row>
    <row r="224" spans="1:18">
      <c r="A224" s="325">
        <v>373585000052</v>
      </c>
      <c r="B224" s="326" t="s">
        <v>140</v>
      </c>
      <c r="C224" s="332" t="s">
        <v>142</v>
      </c>
      <c r="D224" s="332" t="s">
        <v>1492</v>
      </c>
      <c r="E224" s="333"/>
      <c r="F224" s="333" t="s">
        <v>294</v>
      </c>
      <c r="G224" s="333" t="s">
        <v>67</v>
      </c>
      <c r="H224" s="333" t="s">
        <v>80</v>
      </c>
      <c r="I224" s="334" t="s">
        <v>69</v>
      </c>
      <c r="J224" s="334" t="s">
        <v>69</v>
      </c>
      <c r="K224" s="330" t="s">
        <v>69</v>
      </c>
      <c r="L224" s="330" t="s">
        <v>201</v>
      </c>
      <c r="M224" s="330" t="s">
        <v>83</v>
      </c>
      <c r="N224" s="330" t="s">
        <v>83</v>
      </c>
      <c r="O224" s="330" t="s">
        <v>83</v>
      </c>
      <c r="P224" s="330" t="s">
        <v>83</v>
      </c>
      <c r="Q224" s="498" t="s">
        <v>69</v>
      </c>
      <c r="R224" s="499" t="s">
        <v>69</v>
      </c>
    </row>
    <row r="225" spans="1:18">
      <c r="A225" s="325">
        <v>273585000996</v>
      </c>
      <c r="B225" s="326" t="s">
        <v>140</v>
      </c>
      <c r="C225" s="332" t="s">
        <v>488</v>
      </c>
      <c r="D225" s="332" t="s">
        <v>1493</v>
      </c>
      <c r="E225" s="328" t="s">
        <v>1490</v>
      </c>
      <c r="F225" s="333" t="s">
        <v>294</v>
      </c>
      <c r="G225" s="333" t="s">
        <v>73</v>
      </c>
      <c r="H225" s="333" t="s">
        <v>68</v>
      </c>
      <c r="I225" s="334" t="s">
        <v>202</v>
      </c>
      <c r="J225" s="334" t="s">
        <v>202</v>
      </c>
      <c r="K225" s="330" t="s">
        <v>202</v>
      </c>
      <c r="L225" s="330" t="s">
        <v>202</v>
      </c>
      <c r="M225" s="330" t="s">
        <v>202</v>
      </c>
      <c r="N225" s="330" t="s">
        <v>202</v>
      </c>
      <c r="O225" s="330" t="s">
        <v>202</v>
      </c>
      <c r="P225" s="330" t="s">
        <v>202</v>
      </c>
      <c r="Q225" s="498" t="s">
        <v>202</v>
      </c>
      <c r="R225" s="499" t="s">
        <v>202</v>
      </c>
    </row>
    <row r="226" spans="1:18">
      <c r="A226" s="325">
        <v>273585000082</v>
      </c>
      <c r="B226" s="326" t="s">
        <v>140</v>
      </c>
      <c r="C226" s="332" t="s">
        <v>489</v>
      </c>
      <c r="D226" s="332" t="s">
        <v>1493</v>
      </c>
      <c r="E226" s="328" t="s">
        <v>1490</v>
      </c>
      <c r="F226" s="333" t="s">
        <v>294</v>
      </c>
      <c r="G226" s="333" t="s">
        <v>73</v>
      </c>
      <c r="H226" s="333" t="s">
        <v>68</v>
      </c>
      <c r="I226" s="334" t="s">
        <v>202</v>
      </c>
      <c r="J226" s="334" t="s">
        <v>202</v>
      </c>
      <c r="K226" s="330" t="s">
        <v>202</v>
      </c>
      <c r="L226" s="330" t="s">
        <v>202</v>
      </c>
      <c r="M226" s="330" t="s">
        <v>202</v>
      </c>
      <c r="N226" s="330" t="s">
        <v>202</v>
      </c>
      <c r="O226" s="330" t="s">
        <v>202</v>
      </c>
      <c r="P226" s="330" t="s">
        <v>202</v>
      </c>
      <c r="Q226" s="498" t="s">
        <v>202</v>
      </c>
      <c r="R226" s="499" t="s">
        <v>202</v>
      </c>
    </row>
    <row r="227" spans="1:18">
      <c r="A227" s="325">
        <v>273585000864</v>
      </c>
      <c r="B227" s="326" t="s">
        <v>140</v>
      </c>
      <c r="C227" s="332" t="s">
        <v>490</v>
      </c>
      <c r="D227" s="332" t="s">
        <v>1492</v>
      </c>
      <c r="E227" s="333"/>
      <c r="F227" s="333" t="s">
        <v>294</v>
      </c>
      <c r="G227" s="333" t="s">
        <v>73</v>
      </c>
      <c r="H227" s="333" t="s">
        <v>68</v>
      </c>
      <c r="I227" s="334" t="s">
        <v>202</v>
      </c>
      <c r="J227" s="334" t="s">
        <v>202</v>
      </c>
      <c r="K227" s="330" t="s">
        <v>202</v>
      </c>
      <c r="L227" s="330" t="s">
        <v>202</v>
      </c>
      <c r="M227" s="330" t="s">
        <v>201</v>
      </c>
      <c r="N227" s="330" t="s">
        <v>201</v>
      </c>
      <c r="O227" s="330" t="s">
        <v>202</v>
      </c>
      <c r="P227" s="355" t="s">
        <v>202</v>
      </c>
      <c r="Q227" s="500" t="s">
        <v>202</v>
      </c>
      <c r="R227" s="499" t="s">
        <v>202</v>
      </c>
    </row>
    <row r="228" spans="1:18">
      <c r="A228" s="325">
        <v>273585000571</v>
      </c>
      <c r="B228" s="326" t="s">
        <v>140</v>
      </c>
      <c r="C228" s="327" t="s">
        <v>491</v>
      </c>
      <c r="D228" s="327" t="s">
        <v>1492</v>
      </c>
      <c r="E228" s="328" t="s">
        <v>1490</v>
      </c>
      <c r="F228" s="328" t="s">
        <v>294</v>
      </c>
      <c r="G228" s="328" t="s">
        <v>73</v>
      </c>
      <c r="H228" s="328" t="s">
        <v>68</v>
      </c>
      <c r="I228" s="329" t="s">
        <v>202</v>
      </c>
      <c r="J228" s="329" t="s">
        <v>201</v>
      </c>
      <c r="K228" s="330" t="s">
        <v>201</v>
      </c>
      <c r="L228" s="330" t="s">
        <v>201</v>
      </c>
      <c r="M228" s="330" t="s">
        <v>202</v>
      </c>
      <c r="N228" s="330" t="s">
        <v>201</v>
      </c>
      <c r="O228" s="330" t="s">
        <v>202</v>
      </c>
      <c r="P228" s="330" t="s">
        <v>202</v>
      </c>
      <c r="Q228" s="498" t="s">
        <v>202</v>
      </c>
      <c r="R228" s="499" t="s">
        <v>202</v>
      </c>
    </row>
    <row r="229" spans="1:18">
      <c r="A229" s="325">
        <v>173616000278</v>
      </c>
      <c r="B229" s="326" t="s">
        <v>352</v>
      </c>
      <c r="C229" s="332" t="s">
        <v>111</v>
      </c>
      <c r="D229" s="332" t="s">
        <v>1493</v>
      </c>
      <c r="E229" s="328" t="s">
        <v>1490</v>
      </c>
      <c r="F229" s="333" t="s">
        <v>294</v>
      </c>
      <c r="G229" s="333" t="s">
        <v>67</v>
      </c>
      <c r="H229" s="333" t="s">
        <v>68</v>
      </c>
      <c r="I229" s="334" t="s">
        <v>201</v>
      </c>
      <c r="J229" s="334" t="s">
        <v>201</v>
      </c>
      <c r="K229" s="330" t="s">
        <v>201</v>
      </c>
      <c r="L229" s="330" t="s">
        <v>201</v>
      </c>
      <c r="M229" s="330" t="s">
        <v>69</v>
      </c>
      <c r="N229" s="330" t="s">
        <v>69</v>
      </c>
      <c r="O229" s="330" t="s">
        <v>201</v>
      </c>
      <c r="P229" s="330" t="s">
        <v>201</v>
      </c>
      <c r="Q229" s="498" t="s">
        <v>201</v>
      </c>
      <c r="R229" s="499" t="s">
        <v>201</v>
      </c>
    </row>
    <row r="230" spans="1:18">
      <c r="A230" s="325">
        <v>273616000892</v>
      </c>
      <c r="B230" s="326" t="s">
        <v>352</v>
      </c>
      <c r="C230" s="327" t="s">
        <v>492</v>
      </c>
      <c r="D230" s="327" t="s">
        <v>1492</v>
      </c>
      <c r="E230" s="328" t="s">
        <v>1490</v>
      </c>
      <c r="F230" s="328" t="s">
        <v>294</v>
      </c>
      <c r="G230" s="328" t="s">
        <v>73</v>
      </c>
      <c r="H230" s="328" t="s">
        <v>68</v>
      </c>
      <c r="I230" s="329" t="s">
        <v>202</v>
      </c>
      <c r="J230" s="329" t="s">
        <v>201</v>
      </c>
      <c r="K230" s="330" t="s">
        <v>201</v>
      </c>
      <c r="L230" s="330" t="s">
        <v>201</v>
      </c>
      <c r="M230" s="330" t="s">
        <v>201</v>
      </c>
      <c r="N230" s="330" t="s">
        <v>202</v>
      </c>
      <c r="O230" s="330" t="s">
        <v>202</v>
      </c>
      <c r="P230" s="330" t="s">
        <v>202</v>
      </c>
      <c r="Q230" s="498" t="s">
        <v>202</v>
      </c>
      <c r="R230" s="499" t="s">
        <v>202</v>
      </c>
    </row>
    <row r="231" spans="1:18">
      <c r="A231" s="325">
        <v>273616001902</v>
      </c>
      <c r="B231" s="326" t="s">
        <v>352</v>
      </c>
      <c r="C231" s="332" t="s">
        <v>493</v>
      </c>
      <c r="D231" s="332" t="s">
        <v>1492</v>
      </c>
      <c r="E231" s="328" t="s">
        <v>1490</v>
      </c>
      <c r="F231" s="333" t="s">
        <v>294</v>
      </c>
      <c r="G231" s="333" t="s">
        <v>73</v>
      </c>
      <c r="H231" s="333" t="s">
        <v>68</v>
      </c>
      <c r="I231" s="334" t="s">
        <v>201</v>
      </c>
      <c r="J231" s="334" t="s">
        <v>201</v>
      </c>
      <c r="K231" s="330" t="s">
        <v>202</v>
      </c>
      <c r="L231" s="330" t="s">
        <v>202</v>
      </c>
      <c r="M231" s="330" t="s">
        <v>202</v>
      </c>
      <c r="N231" s="330" t="s">
        <v>202</v>
      </c>
      <c r="O231" s="330" t="s">
        <v>202</v>
      </c>
      <c r="P231" s="330" t="s">
        <v>202</v>
      </c>
      <c r="Q231" s="498" t="s">
        <v>202</v>
      </c>
      <c r="R231" s="499" t="s">
        <v>202</v>
      </c>
    </row>
    <row r="232" spans="1:18">
      <c r="A232" s="325">
        <v>273616000302</v>
      </c>
      <c r="B232" s="326" t="s">
        <v>352</v>
      </c>
      <c r="C232" s="332" t="s">
        <v>494</v>
      </c>
      <c r="D232" s="332" t="s">
        <v>1492</v>
      </c>
      <c r="E232" s="328" t="s">
        <v>1490</v>
      </c>
      <c r="F232" s="333" t="s">
        <v>294</v>
      </c>
      <c r="G232" s="333" t="s">
        <v>73</v>
      </c>
      <c r="H232" s="333" t="s">
        <v>68</v>
      </c>
      <c r="I232" s="334" t="s">
        <v>202</v>
      </c>
      <c r="J232" s="334" t="s">
        <v>202</v>
      </c>
      <c r="K232" s="330" t="s">
        <v>202</v>
      </c>
      <c r="L232" s="330" t="s">
        <v>202</v>
      </c>
      <c r="M232" s="330" t="s">
        <v>202</v>
      </c>
      <c r="N232" s="330" t="s">
        <v>202</v>
      </c>
      <c r="O232" s="330" t="s">
        <v>202</v>
      </c>
      <c r="P232" s="330" t="s">
        <v>202</v>
      </c>
      <c r="Q232" s="498" t="s">
        <v>202</v>
      </c>
      <c r="R232" s="499" t="s">
        <v>202</v>
      </c>
    </row>
    <row r="233" spans="1:18">
      <c r="A233" s="325">
        <v>273616000094</v>
      </c>
      <c r="B233" s="326" t="s">
        <v>352</v>
      </c>
      <c r="C233" s="380" t="s">
        <v>495</v>
      </c>
      <c r="D233" s="380" t="s">
        <v>1492</v>
      </c>
      <c r="E233" s="328" t="s">
        <v>1490</v>
      </c>
      <c r="F233" s="326" t="s">
        <v>294</v>
      </c>
      <c r="G233" s="326" t="s">
        <v>73</v>
      </c>
      <c r="H233" s="326" t="s">
        <v>68</v>
      </c>
      <c r="I233" s="339" t="s">
        <v>338</v>
      </c>
      <c r="J233" s="339" t="s">
        <v>338</v>
      </c>
      <c r="K233" s="339" t="s">
        <v>338</v>
      </c>
      <c r="L233" s="330" t="s">
        <v>202</v>
      </c>
      <c r="M233" s="330" t="s">
        <v>202</v>
      </c>
      <c r="N233" s="330" t="s">
        <v>202</v>
      </c>
      <c r="O233" s="330" t="s">
        <v>202</v>
      </c>
      <c r="P233" s="330" t="s">
        <v>202</v>
      </c>
      <c r="Q233" s="498" t="s">
        <v>202</v>
      </c>
      <c r="R233" s="499" t="s">
        <v>202</v>
      </c>
    </row>
    <row r="234" spans="1:18">
      <c r="A234" s="325">
        <v>273616000141</v>
      </c>
      <c r="B234" s="326" t="s">
        <v>352</v>
      </c>
      <c r="C234" s="332" t="s">
        <v>496</v>
      </c>
      <c r="D234" s="332" t="s">
        <v>1493</v>
      </c>
      <c r="E234" s="328" t="s">
        <v>1490</v>
      </c>
      <c r="F234" s="333" t="s">
        <v>294</v>
      </c>
      <c r="G234" s="333" t="s">
        <v>73</v>
      </c>
      <c r="H234" s="333" t="s">
        <v>68</v>
      </c>
      <c r="I234" s="334" t="s">
        <v>201</v>
      </c>
      <c r="J234" s="334" t="s">
        <v>201</v>
      </c>
      <c r="K234" s="330" t="s">
        <v>69</v>
      </c>
      <c r="L234" s="330" t="s">
        <v>69</v>
      </c>
      <c r="M234" s="330" t="s">
        <v>201</v>
      </c>
      <c r="N234" s="330" t="s">
        <v>201</v>
      </c>
      <c r="O234" s="330" t="s">
        <v>202</v>
      </c>
      <c r="P234" s="330" t="s">
        <v>202</v>
      </c>
      <c r="Q234" s="498" t="s">
        <v>202</v>
      </c>
      <c r="R234" s="499" t="s">
        <v>202</v>
      </c>
    </row>
    <row r="235" spans="1:18">
      <c r="A235" s="325">
        <v>173616000022</v>
      </c>
      <c r="B235" s="326" t="s">
        <v>352</v>
      </c>
      <c r="C235" s="332" t="s">
        <v>353</v>
      </c>
      <c r="D235" s="332" t="s">
        <v>1493</v>
      </c>
      <c r="E235" s="328" t="s">
        <v>1490</v>
      </c>
      <c r="F235" s="333" t="s">
        <v>294</v>
      </c>
      <c r="G235" s="333" t="s">
        <v>67</v>
      </c>
      <c r="H235" s="333" t="s">
        <v>68</v>
      </c>
      <c r="I235" s="334" t="s">
        <v>201</v>
      </c>
      <c r="J235" s="334" t="s">
        <v>201</v>
      </c>
      <c r="K235" s="330" t="s">
        <v>202</v>
      </c>
      <c r="L235" s="330" t="s">
        <v>201</v>
      </c>
      <c r="M235" s="330" t="s">
        <v>201</v>
      </c>
      <c r="N235" s="330" t="s">
        <v>201</v>
      </c>
      <c r="O235" s="330" t="s">
        <v>201</v>
      </c>
      <c r="P235" s="330" t="s">
        <v>202</v>
      </c>
      <c r="Q235" s="494" t="s">
        <v>202</v>
      </c>
      <c r="R235" s="493" t="s">
        <v>201</v>
      </c>
    </row>
    <row r="236" spans="1:18">
      <c r="A236" s="325">
        <v>273622000683</v>
      </c>
      <c r="B236" s="326" t="s">
        <v>321</v>
      </c>
      <c r="C236" s="332" t="s">
        <v>322</v>
      </c>
      <c r="D236" s="332" t="s">
        <v>1492</v>
      </c>
      <c r="E236" s="328" t="s">
        <v>1490</v>
      </c>
      <c r="F236" s="333" t="s">
        <v>294</v>
      </c>
      <c r="G236" s="333" t="s">
        <v>73</v>
      </c>
      <c r="H236" s="333" t="s">
        <v>68</v>
      </c>
      <c r="I236" s="334" t="s">
        <v>201</v>
      </c>
      <c r="J236" s="334" t="s">
        <v>201</v>
      </c>
      <c r="K236" s="330" t="s">
        <v>201</v>
      </c>
      <c r="L236" s="330" t="s">
        <v>69</v>
      </c>
      <c r="M236" s="330" t="s">
        <v>69</v>
      </c>
      <c r="N236" s="330" t="s">
        <v>201</v>
      </c>
      <c r="O236" s="330" t="s">
        <v>201</v>
      </c>
      <c r="P236" s="330" t="s">
        <v>201</v>
      </c>
      <c r="Q236" s="506" t="s">
        <v>201</v>
      </c>
      <c r="R236" s="505" t="s">
        <v>202</v>
      </c>
    </row>
    <row r="237" spans="1:18">
      <c r="A237" s="325">
        <v>273622000268</v>
      </c>
      <c r="B237" s="326" t="s">
        <v>321</v>
      </c>
      <c r="C237" s="335" t="s">
        <v>497</v>
      </c>
      <c r="D237" s="335" t="s">
        <v>1492</v>
      </c>
      <c r="E237" s="336"/>
      <c r="F237" s="336" t="s">
        <v>294</v>
      </c>
      <c r="G237" s="336" t="s">
        <v>73</v>
      </c>
      <c r="H237" s="336" t="s">
        <v>68</v>
      </c>
      <c r="I237" s="337" t="s">
        <v>201</v>
      </c>
      <c r="J237" s="337" t="s">
        <v>202</v>
      </c>
      <c r="K237" s="330" t="s">
        <v>202</v>
      </c>
      <c r="L237" s="330" t="s">
        <v>202</v>
      </c>
      <c r="M237" s="330" t="s">
        <v>202</v>
      </c>
      <c r="N237" s="330" t="s">
        <v>202</v>
      </c>
      <c r="O237" s="330" t="s">
        <v>202</v>
      </c>
      <c r="P237" s="330" t="s">
        <v>202</v>
      </c>
      <c r="Q237" s="498" t="s">
        <v>202</v>
      </c>
      <c r="R237" s="499" t="s">
        <v>202</v>
      </c>
    </row>
    <row r="238" spans="1:18">
      <c r="A238" s="325">
        <v>273624001261</v>
      </c>
      <c r="B238" s="326" t="s">
        <v>324</v>
      </c>
      <c r="C238" s="335" t="s">
        <v>498</v>
      </c>
      <c r="D238" s="335" t="s">
        <v>1492</v>
      </c>
      <c r="E238" s="328" t="s">
        <v>1490</v>
      </c>
      <c r="F238" s="336" t="s">
        <v>294</v>
      </c>
      <c r="G238" s="336" t="s">
        <v>73</v>
      </c>
      <c r="H238" s="336" t="s">
        <v>68</v>
      </c>
      <c r="I238" s="337" t="s">
        <v>69</v>
      </c>
      <c r="J238" s="337" t="s">
        <v>201</v>
      </c>
      <c r="K238" s="330" t="s">
        <v>69</v>
      </c>
      <c r="L238" s="330" t="s">
        <v>69</v>
      </c>
      <c r="M238" s="330" t="s">
        <v>69</v>
      </c>
      <c r="N238" s="330" t="s">
        <v>69</v>
      </c>
      <c r="O238" s="330" t="s">
        <v>201</v>
      </c>
      <c r="P238" s="330" t="s">
        <v>201</v>
      </c>
      <c r="Q238" s="498" t="s">
        <v>201</v>
      </c>
      <c r="R238" s="499" t="s">
        <v>201</v>
      </c>
    </row>
    <row r="239" spans="1:18">
      <c r="A239" s="325">
        <v>273624001199</v>
      </c>
      <c r="B239" s="326" t="s">
        <v>324</v>
      </c>
      <c r="C239" s="332" t="s">
        <v>499</v>
      </c>
      <c r="D239" s="332" t="s">
        <v>1492</v>
      </c>
      <c r="E239" s="333"/>
      <c r="F239" s="333" t="s">
        <v>294</v>
      </c>
      <c r="G239" s="333" t="s">
        <v>73</v>
      </c>
      <c r="H239" s="333" t="s">
        <v>68</v>
      </c>
      <c r="I239" s="334" t="s">
        <v>201</v>
      </c>
      <c r="J239" s="334" t="s">
        <v>201</v>
      </c>
      <c r="K239" s="330" t="s">
        <v>201</v>
      </c>
      <c r="L239" s="330" t="s">
        <v>201</v>
      </c>
      <c r="M239" s="330" t="s">
        <v>201</v>
      </c>
      <c r="N239" s="330" t="s">
        <v>201</v>
      </c>
      <c r="O239" s="330" t="s">
        <v>201</v>
      </c>
      <c r="P239" s="330" t="s">
        <v>201</v>
      </c>
      <c r="Q239" s="498" t="s">
        <v>202</v>
      </c>
      <c r="R239" s="499" t="s">
        <v>202</v>
      </c>
    </row>
    <row r="240" spans="1:18">
      <c r="A240" s="325">
        <v>273624000389</v>
      </c>
      <c r="B240" s="326" t="s">
        <v>324</v>
      </c>
      <c r="C240" s="332" t="s">
        <v>500</v>
      </c>
      <c r="D240" s="332" t="s">
        <v>1492</v>
      </c>
      <c r="E240" s="328" t="s">
        <v>1490</v>
      </c>
      <c r="F240" s="333" t="s">
        <v>294</v>
      </c>
      <c r="G240" s="333" t="s">
        <v>73</v>
      </c>
      <c r="H240" s="333" t="s">
        <v>68</v>
      </c>
      <c r="I240" s="334" t="s">
        <v>201</v>
      </c>
      <c r="J240" s="334" t="s">
        <v>201</v>
      </c>
      <c r="K240" s="330" t="s">
        <v>201</v>
      </c>
      <c r="L240" s="330" t="s">
        <v>201</v>
      </c>
      <c r="M240" s="330" t="s">
        <v>201</v>
      </c>
      <c r="N240" s="330" t="s">
        <v>201</v>
      </c>
      <c r="O240" s="330" t="s">
        <v>201</v>
      </c>
      <c r="P240" s="330" t="s">
        <v>201</v>
      </c>
      <c r="Q240" s="498" t="s">
        <v>201</v>
      </c>
      <c r="R240" s="499" t="s">
        <v>201</v>
      </c>
    </row>
    <row r="241" spans="1:18">
      <c r="A241" s="325">
        <v>173624000015</v>
      </c>
      <c r="B241" s="326" t="s">
        <v>324</v>
      </c>
      <c r="C241" s="332" t="s">
        <v>501</v>
      </c>
      <c r="D241" s="332"/>
      <c r="E241" s="328" t="s">
        <v>1490</v>
      </c>
      <c r="F241" s="333" t="s">
        <v>294</v>
      </c>
      <c r="G241" s="333" t="s">
        <v>67</v>
      </c>
      <c r="H241" s="333" t="s">
        <v>68</v>
      </c>
      <c r="I241" s="334" t="s">
        <v>201</v>
      </c>
      <c r="J241" s="334" t="s">
        <v>201</v>
      </c>
      <c r="K241" s="330" t="s">
        <v>201</v>
      </c>
      <c r="L241" s="330" t="s">
        <v>69</v>
      </c>
      <c r="M241" s="330" t="s">
        <v>69</v>
      </c>
      <c r="N241" s="330" t="s">
        <v>201</v>
      </c>
      <c r="O241" s="330" t="s">
        <v>201</v>
      </c>
      <c r="P241" s="85" t="s">
        <v>201</v>
      </c>
      <c r="Q241" s="501" t="s">
        <v>201</v>
      </c>
      <c r="R241" s="499" t="s">
        <v>201</v>
      </c>
    </row>
    <row r="242" spans="1:18">
      <c r="A242" s="325">
        <v>273624001181</v>
      </c>
      <c r="B242" s="326" t="s">
        <v>324</v>
      </c>
      <c r="C242" s="332" t="s">
        <v>502</v>
      </c>
      <c r="D242" s="332"/>
      <c r="E242" s="333"/>
      <c r="F242" s="333" t="s">
        <v>294</v>
      </c>
      <c r="G242" s="333" t="s">
        <v>73</v>
      </c>
      <c r="H242" s="333" t="s">
        <v>68</v>
      </c>
      <c r="I242" s="334" t="s">
        <v>201</v>
      </c>
      <c r="J242" s="334" t="s">
        <v>201</v>
      </c>
      <c r="K242" s="330" t="s">
        <v>201</v>
      </c>
      <c r="L242" s="330" t="s">
        <v>69</v>
      </c>
      <c r="M242" s="330" t="s">
        <v>201</v>
      </c>
      <c r="N242" s="330" t="s">
        <v>201</v>
      </c>
      <c r="O242" s="330" t="s">
        <v>201</v>
      </c>
      <c r="P242" s="85" t="s">
        <v>201</v>
      </c>
      <c r="Q242" s="501" t="s">
        <v>202</v>
      </c>
      <c r="R242" s="499" t="s">
        <v>202</v>
      </c>
    </row>
    <row r="243" spans="1:18">
      <c r="A243" s="325">
        <v>173624001704</v>
      </c>
      <c r="B243" s="326" t="s">
        <v>324</v>
      </c>
      <c r="C243" s="332" t="s">
        <v>503</v>
      </c>
      <c r="D243" s="332"/>
      <c r="E243" s="328" t="s">
        <v>1490</v>
      </c>
      <c r="F243" s="333" t="s">
        <v>294</v>
      </c>
      <c r="G243" s="333" t="s">
        <v>67</v>
      </c>
      <c r="H243" s="333" t="s">
        <v>68</v>
      </c>
      <c r="I243" s="334" t="s">
        <v>201</v>
      </c>
      <c r="J243" s="334" t="s">
        <v>201</v>
      </c>
      <c r="K243" s="330" t="s">
        <v>202</v>
      </c>
      <c r="L243" s="330" t="s">
        <v>202</v>
      </c>
      <c r="M243" s="330" t="s">
        <v>202</v>
      </c>
      <c r="N243" s="330" t="s">
        <v>202</v>
      </c>
      <c r="O243" s="330" t="s">
        <v>202</v>
      </c>
      <c r="P243" s="330" t="s">
        <v>202</v>
      </c>
      <c r="Q243" s="498" t="s">
        <v>202</v>
      </c>
      <c r="R243" s="499" t="s">
        <v>202</v>
      </c>
    </row>
    <row r="244" spans="1:18">
      <c r="A244" s="325">
        <v>273624000541</v>
      </c>
      <c r="B244" s="326" t="s">
        <v>324</v>
      </c>
      <c r="C244" s="335" t="s">
        <v>504</v>
      </c>
      <c r="D244" s="335"/>
      <c r="E244" s="336"/>
      <c r="F244" s="336" t="s">
        <v>294</v>
      </c>
      <c r="G244" s="336" t="s">
        <v>73</v>
      </c>
      <c r="H244" s="336" t="s">
        <v>68</v>
      </c>
      <c r="I244" s="337" t="s">
        <v>69</v>
      </c>
      <c r="J244" s="337" t="s">
        <v>201</v>
      </c>
      <c r="K244" s="330" t="s">
        <v>201</v>
      </c>
      <c r="L244" s="330" t="s">
        <v>201</v>
      </c>
      <c r="M244" s="330" t="s">
        <v>201</v>
      </c>
      <c r="N244" s="330" t="s">
        <v>202</v>
      </c>
      <c r="O244" s="330" t="s">
        <v>202</v>
      </c>
      <c r="P244" s="330" t="s">
        <v>202</v>
      </c>
      <c r="Q244" s="498" t="s">
        <v>201</v>
      </c>
      <c r="R244" s="499" t="s">
        <v>201</v>
      </c>
    </row>
    <row r="245" spans="1:18">
      <c r="A245" s="325">
        <v>273624000524</v>
      </c>
      <c r="B245" s="326" t="s">
        <v>324</v>
      </c>
      <c r="C245" s="335" t="s">
        <v>325</v>
      </c>
      <c r="D245" s="335"/>
      <c r="E245" s="336"/>
      <c r="F245" s="336" t="s">
        <v>294</v>
      </c>
      <c r="G245" s="336" t="s">
        <v>73</v>
      </c>
      <c r="H245" s="336" t="s">
        <v>68</v>
      </c>
      <c r="I245" s="337" t="s">
        <v>201</v>
      </c>
      <c r="J245" s="337" t="s">
        <v>202</v>
      </c>
      <c r="K245" s="330" t="s">
        <v>202</v>
      </c>
      <c r="L245" s="330" t="s">
        <v>201</v>
      </c>
      <c r="M245" s="330" t="s">
        <v>201</v>
      </c>
      <c r="N245" s="330" t="s">
        <v>201</v>
      </c>
      <c r="O245" s="330" t="s">
        <v>202</v>
      </c>
      <c r="P245" s="330" t="s">
        <v>202</v>
      </c>
      <c r="Q245" s="506" t="s">
        <v>201</v>
      </c>
      <c r="R245" s="505" t="s">
        <v>202</v>
      </c>
    </row>
    <row r="246" spans="1:18">
      <c r="A246" s="325">
        <v>273624000583</v>
      </c>
      <c r="B246" s="326" t="s">
        <v>324</v>
      </c>
      <c r="C246" s="332" t="s">
        <v>505</v>
      </c>
      <c r="D246" s="332"/>
      <c r="E246" s="333"/>
      <c r="F246" s="333" t="s">
        <v>294</v>
      </c>
      <c r="G246" s="333" t="s">
        <v>73</v>
      </c>
      <c r="H246" s="333" t="s">
        <v>68</v>
      </c>
      <c r="I246" s="334" t="s">
        <v>202</v>
      </c>
      <c r="J246" s="334" t="s">
        <v>202</v>
      </c>
      <c r="K246" s="330" t="s">
        <v>202</v>
      </c>
      <c r="L246" s="330" t="s">
        <v>202</v>
      </c>
      <c r="M246" s="330" t="s">
        <v>202</v>
      </c>
      <c r="N246" s="330" t="s">
        <v>201</v>
      </c>
      <c r="O246" s="330" t="s">
        <v>202</v>
      </c>
      <c r="P246" s="85" t="s">
        <v>202</v>
      </c>
      <c r="Q246" s="501" t="s">
        <v>202</v>
      </c>
      <c r="R246" s="499" t="s">
        <v>202</v>
      </c>
    </row>
    <row r="247" spans="1:18">
      <c r="A247" s="325">
        <v>173671000228</v>
      </c>
      <c r="B247" s="326" t="s">
        <v>506</v>
      </c>
      <c r="C247" s="332" t="s">
        <v>507</v>
      </c>
      <c r="D247" s="332"/>
      <c r="E247" s="328" t="s">
        <v>1490</v>
      </c>
      <c r="F247" s="333" t="s">
        <v>294</v>
      </c>
      <c r="G247" s="333" t="s">
        <v>67</v>
      </c>
      <c r="H247" s="333" t="s">
        <v>68</v>
      </c>
      <c r="I247" s="334" t="s">
        <v>201</v>
      </c>
      <c r="J247" s="334" t="s">
        <v>201</v>
      </c>
      <c r="K247" s="330" t="s">
        <v>201</v>
      </c>
      <c r="L247" s="330" t="s">
        <v>201</v>
      </c>
      <c r="M247" s="330" t="s">
        <v>202</v>
      </c>
      <c r="N247" s="330" t="s">
        <v>202</v>
      </c>
      <c r="O247" s="330" t="s">
        <v>202</v>
      </c>
      <c r="P247" s="85" t="s">
        <v>202</v>
      </c>
      <c r="Q247" s="501" t="s">
        <v>202</v>
      </c>
      <c r="R247" s="499" t="s">
        <v>202</v>
      </c>
    </row>
    <row r="248" spans="1:18">
      <c r="A248" s="325">
        <v>173671000201</v>
      </c>
      <c r="B248" s="326" t="s">
        <v>506</v>
      </c>
      <c r="C248" s="332" t="s">
        <v>508</v>
      </c>
      <c r="D248" s="332"/>
      <c r="E248" s="333"/>
      <c r="F248" s="333" t="s">
        <v>294</v>
      </c>
      <c r="G248" s="333" t="s">
        <v>67</v>
      </c>
      <c r="H248" s="333" t="s">
        <v>68</v>
      </c>
      <c r="I248" s="334" t="s">
        <v>201</v>
      </c>
      <c r="J248" s="334" t="s">
        <v>201</v>
      </c>
      <c r="K248" s="330" t="s">
        <v>201</v>
      </c>
      <c r="L248" s="330" t="s">
        <v>201</v>
      </c>
      <c r="M248" s="330" t="s">
        <v>202</v>
      </c>
      <c r="N248" s="330" t="s">
        <v>202</v>
      </c>
      <c r="O248" s="330" t="s">
        <v>202</v>
      </c>
      <c r="P248" s="85" t="s">
        <v>202</v>
      </c>
      <c r="Q248" s="501" t="s">
        <v>202</v>
      </c>
      <c r="R248" s="499" t="s">
        <v>202</v>
      </c>
    </row>
    <row r="249" spans="1:18">
      <c r="A249" s="325">
        <v>273671000320</v>
      </c>
      <c r="B249" s="326" t="s">
        <v>506</v>
      </c>
      <c r="C249" s="332" t="s">
        <v>509</v>
      </c>
      <c r="D249" s="332"/>
      <c r="E249" s="333"/>
      <c r="F249" s="333" t="s">
        <v>294</v>
      </c>
      <c r="G249" s="333" t="s">
        <v>73</v>
      </c>
      <c r="H249" s="333" t="s">
        <v>68</v>
      </c>
      <c r="I249" s="334" t="s">
        <v>202</v>
      </c>
      <c r="J249" s="334" t="s">
        <v>202</v>
      </c>
      <c r="K249" s="330" t="s">
        <v>202</v>
      </c>
      <c r="L249" s="330" t="s">
        <v>202</v>
      </c>
      <c r="M249" s="330" t="s">
        <v>202</v>
      </c>
      <c r="N249" s="330" t="s">
        <v>202</v>
      </c>
      <c r="O249" s="330" t="s">
        <v>202</v>
      </c>
      <c r="P249" s="85" t="s">
        <v>202</v>
      </c>
      <c r="Q249" s="501" t="s">
        <v>202</v>
      </c>
      <c r="R249" s="499" t="s">
        <v>202</v>
      </c>
    </row>
    <row r="250" spans="1:18">
      <c r="A250" s="325">
        <v>273675000839</v>
      </c>
      <c r="B250" s="326" t="s">
        <v>510</v>
      </c>
      <c r="C250" s="332" t="s">
        <v>511</v>
      </c>
      <c r="D250" s="332"/>
      <c r="E250" s="333"/>
      <c r="F250" s="333" t="s">
        <v>294</v>
      </c>
      <c r="G250" s="333" t="s">
        <v>73</v>
      </c>
      <c r="H250" s="333" t="s">
        <v>68</v>
      </c>
      <c r="I250" s="334" t="s">
        <v>201</v>
      </c>
      <c r="J250" s="334" t="s">
        <v>201</v>
      </c>
      <c r="K250" s="330" t="s">
        <v>201</v>
      </c>
      <c r="L250" s="330" t="s">
        <v>201</v>
      </c>
      <c r="M250" s="330" t="s">
        <v>201</v>
      </c>
      <c r="N250" s="330" t="s">
        <v>202</v>
      </c>
      <c r="O250" s="330" t="s">
        <v>202</v>
      </c>
      <c r="P250" s="85" t="s">
        <v>202</v>
      </c>
      <c r="Q250" s="501" t="s">
        <v>202</v>
      </c>
      <c r="R250" s="499" t="s">
        <v>202</v>
      </c>
    </row>
    <row r="251" spans="1:18">
      <c r="A251" s="325">
        <v>273675000847</v>
      </c>
      <c r="B251" s="326" t="s">
        <v>510</v>
      </c>
      <c r="C251" s="332" t="s">
        <v>512</v>
      </c>
      <c r="D251" s="332"/>
      <c r="E251" s="333"/>
      <c r="F251" s="333" t="s">
        <v>294</v>
      </c>
      <c r="G251" s="333" t="s">
        <v>73</v>
      </c>
      <c r="H251" s="333" t="s">
        <v>68</v>
      </c>
      <c r="I251" s="334" t="s">
        <v>69</v>
      </c>
      <c r="J251" s="334" t="s">
        <v>69</v>
      </c>
      <c r="K251" s="330" t="s">
        <v>69</v>
      </c>
      <c r="L251" s="330" t="s">
        <v>201</v>
      </c>
      <c r="M251" s="330" t="s">
        <v>201</v>
      </c>
      <c r="N251" s="330" t="s">
        <v>202</v>
      </c>
      <c r="O251" s="330" t="s">
        <v>202</v>
      </c>
      <c r="P251" s="85" t="s">
        <v>202</v>
      </c>
      <c r="Q251" s="501" t="s">
        <v>201</v>
      </c>
      <c r="R251" s="499" t="s">
        <v>201</v>
      </c>
    </row>
    <row r="252" spans="1:18">
      <c r="A252" s="325">
        <v>273675000537</v>
      </c>
      <c r="B252" s="326" t="s">
        <v>510</v>
      </c>
      <c r="C252" s="327" t="s">
        <v>513</v>
      </c>
      <c r="D252" s="327"/>
      <c r="E252" s="328"/>
      <c r="F252" s="328" t="s">
        <v>294</v>
      </c>
      <c r="G252" s="328" t="s">
        <v>73</v>
      </c>
      <c r="H252" s="328" t="s">
        <v>68</v>
      </c>
      <c r="I252" s="329" t="s">
        <v>202</v>
      </c>
      <c r="J252" s="329" t="s">
        <v>201</v>
      </c>
      <c r="K252" s="330" t="s">
        <v>201</v>
      </c>
      <c r="L252" s="330" t="s">
        <v>202</v>
      </c>
      <c r="M252" s="330" t="s">
        <v>201</v>
      </c>
      <c r="N252" s="330" t="s">
        <v>202</v>
      </c>
      <c r="O252" s="330" t="s">
        <v>202</v>
      </c>
      <c r="P252" s="85" t="s">
        <v>202</v>
      </c>
      <c r="Q252" s="501" t="s">
        <v>202</v>
      </c>
      <c r="R252" s="499" t="s">
        <v>202</v>
      </c>
    </row>
    <row r="253" spans="1:18">
      <c r="A253" s="325">
        <v>173675000010</v>
      </c>
      <c r="B253" s="326" t="s">
        <v>510</v>
      </c>
      <c r="C253" s="332" t="s">
        <v>514</v>
      </c>
      <c r="D253" s="332"/>
      <c r="E253" s="333"/>
      <c r="F253" s="333" t="s">
        <v>294</v>
      </c>
      <c r="G253" s="333" t="s">
        <v>67</v>
      </c>
      <c r="H253" s="333" t="s">
        <v>68</v>
      </c>
      <c r="I253" s="334" t="s">
        <v>69</v>
      </c>
      <c r="J253" s="334" t="s">
        <v>69</v>
      </c>
      <c r="K253" s="330" t="s">
        <v>69</v>
      </c>
      <c r="L253" s="330" t="s">
        <v>201</v>
      </c>
      <c r="M253" s="330" t="s">
        <v>201</v>
      </c>
      <c r="N253" s="330" t="s">
        <v>201</v>
      </c>
      <c r="O253" s="330" t="s">
        <v>201</v>
      </c>
      <c r="P253" s="85" t="s">
        <v>202</v>
      </c>
      <c r="Q253" s="501" t="s">
        <v>201</v>
      </c>
      <c r="R253" s="499" t="s">
        <v>201</v>
      </c>
    </row>
    <row r="254" spans="1:18">
      <c r="A254" s="381">
        <v>173678000037</v>
      </c>
      <c r="B254" s="326" t="s">
        <v>354</v>
      </c>
      <c r="C254" s="332" t="s">
        <v>515</v>
      </c>
      <c r="D254" s="332"/>
      <c r="E254" s="333"/>
      <c r="F254" s="333" t="s">
        <v>294</v>
      </c>
      <c r="G254" s="333" t="s">
        <v>67</v>
      </c>
      <c r="H254" s="333" t="s">
        <v>68</v>
      </c>
      <c r="I254" s="334" t="s">
        <v>201</v>
      </c>
      <c r="J254" s="334" t="s">
        <v>201</v>
      </c>
      <c r="K254" s="330" t="s">
        <v>201</v>
      </c>
      <c r="L254" s="330" t="s">
        <v>201</v>
      </c>
      <c r="M254" s="330" t="s">
        <v>69</v>
      </c>
      <c r="N254" s="330" t="s">
        <v>201</v>
      </c>
      <c r="O254" s="330" t="s">
        <v>201</v>
      </c>
      <c r="P254" s="85" t="s">
        <v>201</v>
      </c>
      <c r="Q254" s="501" t="s">
        <v>201</v>
      </c>
      <c r="R254" s="499" t="s">
        <v>201</v>
      </c>
    </row>
    <row r="255" spans="1:18">
      <c r="A255" s="381">
        <v>273678000384</v>
      </c>
      <c r="B255" s="326" t="s">
        <v>354</v>
      </c>
      <c r="C255" s="332" t="s">
        <v>516</v>
      </c>
      <c r="D255" s="332"/>
      <c r="E255" s="328" t="s">
        <v>1490</v>
      </c>
      <c r="F255" s="333" t="s">
        <v>294</v>
      </c>
      <c r="G255" s="333" t="s">
        <v>73</v>
      </c>
      <c r="H255" s="333" t="s">
        <v>68</v>
      </c>
      <c r="I255" s="334" t="s">
        <v>202</v>
      </c>
      <c r="J255" s="334" t="s">
        <v>202</v>
      </c>
      <c r="K255" s="330" t="s">
        <v>202</v>
      </c>
      <c r="L255" s="330" t="s">
        <v>201</v>
      </c>
      <c r="M255" s="330" t="s">
        <v>201</v>
      </c>
      <c r="N255" s="330" t="s">
        <v>202</v>
      </c>
      <c r="O255" s="330" t="s">
        <v>202</v>
      </c>
      <c r="P255" s="85" t="s">
        <v>202</v>
      </c>
      <c r="Q255" s="501" t="s">
        <v>202</v>
      </c>
      <c r="R255" s="499" t="s">
        <v>202</v>
      </c>
    </row>
    <row r="256" spans="1:18">
      <c r="A256" s="381">
        <v>273678000040</v>
      </c>
      <c r="B256" s="326" t="s">
        <v>354</v>
      </c>
      <c r="C256" s="332" t="s">
        <v>517</v>
      </c>
      <c r="D256" s="332"/>
      <c r="E256" s="328" t="s">
        <v>1490</v>
      </c>
      <c r="F256" s="333" t="s">
        <v>294</v>
      </c>
      <c r="G256" s="333" t="s">
        <v>73</v>
      </c>
      <c r="H256" s="333" t="s">
        <v>68</v>
      </c>
      <c r="I256" s="334" t="s">
        <v>201</v>
      </c>
      <c r="J256" s="334" t="s">
        <v>201</v>
      </c>
      <c r="K256" s="330" t="s">
        <v>201</v>
      </c>
      <c r="L256" s="330" t="s">
        <v>201</v>
      </c>
      <c r="M256" s="330" t="s">
        <v>201</v>
      </c>
      <c r="N256" s="330" t="s">
        <v>201</v>
      </c>
      <c r="O256" s="330" t="s">
        <v>69</v>
      </c>
      <c r="P256" s="85" t="s">
        <v>201</v>
      </c>
      <c r="Q256" s="501" t="s">
        <v>201</v>
      </c>
      <c r="R256" s="499" t="s">
        <v>201</v>
      </c>
    </row>
    <row r="257" spans="1:18">
      <c r="A257" s="381">
        <v>273678000198</v>
      </c>
      <c r="B257" s="326" t="s">
        <v>354</v>
      </c>
      <c r="C257" s="350" t="s">
        <v>355</v>
      </c>
      <c r="D257" s="350"/>
      <c r="E257" s="328" t="s">
        <v>1490</v>
      </c>
      <c r="F257" s="333" t="s">
        <v>294</v>
      </c>
      <c r="G257" s="333" t="s">
        <v>73</v>
      </c>
      <c r="H257" s="333" t="s">
        <v>68</v>
      </c>
      <c r="I257" s="334" t="s">
        <v>338</v>
      </c>
      <c r="J257" s="334" t="s">
        <v>338</v>
      </c>
      <c r="K257" s="330" t="s">
        <v>338</v>
      </c>
      <c r="L257" s="330" t="s">
        <v>338</v>
      </c>
      <c r="M257" s="330" t="s">
        <v>202</v>
      </c>
      <c r="N257" s="330" t="s">
        <v>202</v>
      </c>
      <c r="O257" s="330" t="s">
        <v>202</v>
      </c>
      <c r="P257" s="85" t="s">
        <v>201</v>
      </c>
      <c r="Q257" s="495" t="s">
        <v>202</v>
      </c>
      <c r="R257" s="493" t="s">
        <v>201</v>
      </c>
    </row>
    <row r="258" spans="1:18">
      <c r="A258" s="325">
        <v>173686000020</v>
      </c>
      <c r="B258" s="326" t="s">
        <v>357</v>
      </c>
      <c r="C258" s="332" t="s">
        <v>518</v>
      </c>
      <c r="D258" s="332"/>
      <c r="E258" s="328" t="s">
        <v>1490</v>
      </c>
      <c r="F258" s="333" t="s">
        <v>294</v>
      </c>
      <c r="G258" s="333" t="s">
        <v>67</v>
      </c>
      <c r="H258" s="333" t="s">
        <v>68</v>
      </c>
      <c r="I258" s="334" t="s">
        <v>201</v>
      </c>
      <c r="J258" s="334" t="s">
        <v>201</v>
      </c>
      <c r="K258" s="330" t="s">
        <v>201</v>
      </c>
      <c r="L258" s="330" t="s">
        <v>69</v>
      </c>
      <c r="M258" s="330" t="s">
        <v>69</v>
      </c>
      <c r="N258" s="330" t="s">
        <v>201</v>
      </c>
      <c r="O258" s="330" t="s">
        <v>201</v>
      </c>
      <c r="P258" s="85" t="s">
        <v>201</v>
      </c>
      <c r="Q258" s="501" t="s">
        <v>201</v>
      </c>
      <c r="R258" s="499" t="s">
        <v>201</v>
      </c>
    </row>
    <row r="259" spans="1:18">
      <c r="A259" s="325">
        <v>273686000083</v>
      </c>
      <c r="B259" s="326" t="s">
        <v>357</v>
      </c>
      <c r="C259" s="332" t="s">
        <v>519</v>
      </c>
      <c r="D259" s="332"/>
      <c r="E259" s="333"/>
      <c r="F259" s="333" t="s">
        <v>294</v>
      </c>
      <c r="G259" s="333" t="s">
        <v>73</v>
      </c>
      <c r="H259" s="333" t="s">
        <v>68</v>
      </c>
      <c r="I259" s="334" t="s">
        <v>201</v>
      </c>
      <c r="J259" s="334" t="s">
        <v>201</v>
      </c>
      <c r="K259" s="330" t="s">
        <v>201</v>
      </c>
      <c r="L259" s="330" t="s">
        <v>69</v>
      </c>
      <c r="M259" s="330" t="s">
        <v>69</v>
      </c>
      <c r="N259" s="330" t="s">
        <v>201</v>
      </c>
      <c r="O259" s="330" t="s">
        <v>201</v>
      </c>
      <c r="P259" s="85" t="s">
        <v>201</v>
      </c>
      <c r="Q259" s="501" t="s">
        <v>201</v>
      </c>
      <c r="R259" s="499" t="s">
        <v>201</v>
      </c>
    </row>
    <row r="260" spans="1:18">
      <c r="A260" s="325">
        <v>273686000261</v>
      </c>
      <c r="B260" s="326" t="s">
        <v>357</v>
      </c>
      <c r="C260" s="380" t="s">
        <v>358</v>
      </c>
      <c r="D260" s="380"/>
      <c r="E260" s="328" t="s">
        <v>1490</v>
      </c>
      <c r="F260" s="326" t="s">
        <v>294</v>
      </c>
      <c r="G260" s="326" t="s">
        <v>73</v>
      </c>
      <c r="H260" s="326" t="s">
        <v>68</v>
      </c>
      <c r="I260" s="382" t="s">
        <v>202</v>
      </c>
      <c r="J260" s="339" t="s">
        <v>338</v>
      </c>
      <c r="K260" s="339" t="s">
        <v>338</v>
      </c>
      <c r="L260" s="330" t="s">
        <v>201</v>
      </c>
      <c r="M260" s="330" t="s">
        <v>69</v>
      </c>
      <c r="N260" s="330" t="s">
        <v>201</v>
      </c>
      <c r="O260" s="330" t="s">
        <v>201</v>
      </c>
      <c r="P260" s="85" t="s">
        <v>202</v>
      </c>
      <c r="Q260" s="495" t="s">
        <v>202</v>
      </c>
      <c r="R260" s="493" t="s">
        <v>201</v>
      </c>
    </row>
    <row r="261" spans="1:18">
      <c r="A261" s="325">
        <v>173770000019</v>
      </c>
      <c r="B261" s="326" t="s">
        <v>520</v>
      </c>
      <c r="C261" s="332" t="s">
        <v>521</v>
      </c>
      <c r="D261" s="332"/>
      <c r="E261" s="333"/>
      <c r="F261" s="333" t="s">
        <v>294</v>
      </c>
      <c r="G261" s="333" t="s">
        <v>67</v>
      </c>
      <c r="H261" s="333" t="s">
        <v>68</v>
      </c>
      <c r="I261" s="334" t="s">
        <v>201</v>
      </c>
      <c r="J261" s="334" t="s">
        <v>201</v>
      </c>
      <c r="K261" s="330" t="s">
        <v>201</v>
      </c>
      <c r="L261" s="330" t="s">
        <v>201</v>
      </c>
      <c r="M261" s="330" t="s">
        <v>201</v>
      </c>
      <c r="N261" s="330" t="s">
        <v>201</v>
      </c>
      <c r="O261" s="330" t="s">
        <v>202</v>
      </c>
      <c r="P261" s="85" t="s">
        <v>202</v>
      </c>
      <c r="Q261" s="501" t="s">
        <v>202</v>
      </c>
      <c r="R261" s="499" t="s">
        <v>202</v>
      </c>
    </row>
    <row r="262" spans="1:18">
      <c r="A262" s="325">
        <v>273854000329</v>
      </c>
      <c r="B262" s="326" t="s">
        <v>360</v>
      </c>
      <c r="C262" s="332" t="s">
        <v>361</v>
      </c>
      <c r="D262" s="332"/>
      <c r="E262" s="333"/>
      <c r="F262" s="333" t="s">
        <v>294</v>
      </c>
      <c r="G262" s="333" t="s">
        <v>73</v>
      </c>
      <c r="H262" s="333" t="s">
        <v>68</v>
      </c>
      <c r="I262" s="334" t="s">
        <v>201</v>
      </c>
      <c r="J262" s="334" t="s">
        <v>201</v>
      </c>
      <c r="K262" s="330" t="s">
        <v>201</v>
      </c>
      <c r="L262" s="330" t="s">
        <v>201</v>
      </c>
      <c r="M262" s="330" t="s">
        <v>69</v>
      </c>
      <c r="N262" s="330" t="s">
        <v>201</v>
      </c>
      <c r="O262" s="330" t="s">
        <v>201</v>
      </c>
      <c r="P262" s="85" t="s">
        <v>201</v>
      </c>
      <c r="Q262" s="495" t="s">
        <v>202</v>
      </c>
      <c r="R262" s="493" t="s">
        <v>201</v>
      </c>
    </row>
    <row r="263" spans="1:18">
      <c r="A263" s="325">
        <v>173854000014</v>
      </c>
      <c r="B263" s="326" t="s">
        <v>360</v>
      </c>
      <c r="C263" s="335" t="s">
        <v>522</v>
      </c>
      <c r="D263" s="335"/>
      <c r="E263" s="328" t="s">
        <v>1490</v>
      </c>
      <c r="F263" s="336" t="s">
        <v>294</v>
      </c>
      <c r="G263" s="336" t="s">
        <v>67</v>
      </c>
      <c r="H263" s="336" t="s">
        <v>68</v>
      </c>
      <c r="I263" s="337" t="s">
        <v>201</v>
      </c>
      <c r="J263" s="337" t="s">
        <v>202</v>
      </c>
      <c r="K263" s="330" t="s">
        <v>202</v>
      </c>
      <c r="L263" s="330" t="s">
        <v>201</v>
      </c>
      <c r="M263" s="330" t="s">
        <v>201</v>
      </c>
      <c r="N263" s="330" t="s">
        <v>201</v>
      </c>
      <c r="O263" s="330" t="s">
        <v>201</v>
      </c>
      <c r="P263" s="85" t="s">
        <v>202</v>
      </c>
      <c r="Q263" s="501" t="s">
        <v>202</v>
      </c>
      <c r="R263" s="499" t="s">
        <v>202</v>
      </c>
    </row>
    <row r="264" spans="1:18">
      <c r="A264" s="325">
        <v>173861000721</v>
      </c>
      <c r="B264" s="326" t="s">
        <v>523</v>
      </c>
      <c r="C264" s="332" t="s">
        <v>524</v>
      </c>
      <c r="D264" s="332"/>
      <c r="E264" s="328" t="s">
        <v>1490</v>
      </c>
      <c r="F264" s="333" t="s">
        <v>294</v>
      </c>
      <c r="G264" s="333" t="s">
        <v>67</v>
      </c>
      <c r="H264" s="333" t="s">
        <v>68</v>
      </c>
      <c r="I264" s="334" t="s">
        <v>201</v>
      </c>
      <c r="J264" s="334" t="s">
        <v>201</v>
      </c>
      <c r="K264" s="330" t="s">
        <v>69</v>
      </c>
      <c r="L264" s="330" t="s">
        <v>69</v>
      </c>
      <c r="M264" s="330" t="s">
        <v>69</v>
      </c>
      <c r="N264" s="330" t="s">
        <v>201</v>
      </c>
      <c r="O264" s="330" t="s">
        <v>201</v>
      </c>
      <c r="P264" s="85" t="s">
        <v>201</v>
      </c>
      <c r="Q264" s="501" t="s">
        <v>201</v>
      </c>
      <c r="R264" s="499" t="s">
        <v>201</v>
      </c>
    </row>
    <row r="265" spans="1:18">
      <c r="A265" s="325">
        <v>173861000038</v>
      </c>
      <c r="B265" s="326" t="s">
        <v>523</v>
      </c>
      <c r="C265" s="332" t="s">
        <v>525</v>
      </c>
      <c r="D265" s="332"/>
      <c r="E265" s="333"/>
      <c r="F265" s="333" t="s">
        <v>294</v>
      </c>
      <c r="G265" s="333" t="s">
        <v>67</v>
      </c>
      <c r="H265" s="333" t="s">
        <v>68</v>
      </c>
      <c r="I265" s="334" t="s">
        <v>69</v>
      </c>
      <c r="J265" s="334" t="s">
        <v>69</v>
      </c>
      <c r="K265" s="330" t="s">
        <v>69</v>
      </c>
      <c r="L265" s="330" t="s">
        <v>69</v>
      </c>
      <c r="M265" s="330" t="s">
        <v>69</v>
      </c>
      <c r="N265" s="330" t="s">
        <v>69</v>
      </c>
      <c r="O265" s="330" t="s">
        <v>201</v>
      </c>
      <c r="P265" s="85" t="s">
        <v>201</v>
      </c>
      <c r="Q265" s="501" t="s">
        <v>201</v>
      </c>
      <c r="R265" s="499" t="s">
        <v>201</v>
      </c>
    </row>
    <row r="266" spans="1:18">
      <c r="A266" s="325">
        <v>173861000771</v>
      </c>
      <c r="B266" s="326" t="s">
        <v>523</v>
      </c>
      <c r="C266" s="332" t="s">
        <v>300</v>
      </c>
      <c r="D266" s="332"/>
      <c r="E266" s="333"/>
      <c r="F266" s="333" t="s">
        <v>294</v>
      </c>
      <c r="G266" s="333" t="s">
        <v>67</v>
      </c>
      <c r="H266" s="333" t="s">
        <v>68</v>
      </c>
      <c r="I266" s="334" t="s">
        <v>202</v>
      </c>
      <c r="J266" s="334" t="s">
        <v>202</v>
      </c>
      <c r="K266" s="330" t="s">
        <v>202</v>
      </c>
      <c r="L266" s="330" t="s">
        <v>202</v>
      </c>
      <c r="M266" s="330" t="s">
        <v>202</v>
      </c>
      <c r="N266" s="330" t="s">
        <v>202</v>
      </c>
      <c r="O266" s="330" t="s">
        <v>202</v>
      </c>
      <c r="P266" s="85" t="s">
        <v>202</v>
      </c>
      <c r="Q266" s="501" t="s">
        <v>202</v>
      </c>
      <c r="R266" s="499" t="s">
        <v>202</v>
      </c>
    </row>
    <row r="267" spans="1:18">
      <c r="A267" s="325">
        <v>273861000571</v>
      </c>
      <c r="B267" s="326" t="s">
        <v>523</v>
      </c>
      <c r="C267" s="332" t="s">
        <v>526</v>
      </c>
      <c r="D267" s="332"/>
      <c r="E267" s="333"/>
      <c r="F267" s="333" t="s">
        <v>294</v>
      </c>
      <c r="G267" s="333" t="s">
        <v>73</v>
      </c>
      <c r="H267" s="333" t="s">
        <v>68</v>
      </c>
      <c r="I267" s="334" t="s">
        <v>201</v>
      </c>
      <c r="J267" s="334" t="s">
        <v>201</v>
      </c>
      <c r="K267" s="330" t="s">
        <v>201</v>
      </c>
      <c r="L267" s="330" t="s">
        <v>201</v>
      </c>
      <c r="M267" s="330" t="s">
        <v>201</v>
      </c>
      <c r="N267" s="330" t="s">
        <v>201</v>
      </c>
      <c r="O267" s="330" t="s">
        <v>201</v>
      </c>
      <c r="P267" s="85" t="s">
        <v>201</v>
      </c>
      <c r="Q267" s="501" t="s">
        <v>201</v>
      </c>
      <c r="R267" s="499" t="s">
        <v>201</v>
      </c>
    </row>
    <row r="268" spans="1:18">
      <c r="A268" s="325">
        <v>273861000253</v>
      </c>
      <c r="B268" s="326" t="s">
        <v>523</v>
      </c>
      <c r="C268" s="332" t="s">
        <v>527</v>
      </c>
      <c r="D268" s="332"/>
      <c r="E268" s="333"/>
      <c r="F268" s="333" t="s">
        <v>294</v>
      </c>
      <c r="G268" s="333" t="s">
        <v>73</v>
      </c>
      <c r="H268" s="333" t="s">
        <v>68</v>
      </c>
      <c r="I268" s="334" t="s">
        <v>201</v>
      </c>
      <c r="J268" s="334" t="s">
        <v>201</v>
      </c>
      <c r="K268" s="330" t="s">
        <v>201</v>
      </c>
      <c r="L268" s="330" t="s">
        <v>201</v>
      </c>
      <c r="M268" s="330" t="s">
        <v>201</v>
      </c>
      <c r="N268" s="330" t="s">
        <v>202</v>
      </c>
      <c r="O268" s="330" t="s">
        <v>202</v>
      </c>
      <c r="P268" s="85" t="s">
        <v>201</v>
      </c>
      <c r="Q268" s="501" t="s">
        <v>201</v>
      </c>
      <c r="R268" s="499" t="s">
        <v>201</v>
      </c>
    </row>
    <row r="269" spans="1:18">
      <c r="A269" s="325">
        <v>273870000193</v>
      </c>
      <c r="B269" s="326" t="s">
        <v>143</v>
      </c>
      <c r="C269" s="332" t="s">
        <v>528</v>
      </c>
      <c r="D269" s="332"/>
      <c r="E269" s="328" t="s">
        <v>1490</v>
      </c>
      <c r="F269" s="333" t="s">
        <v>294</v>
      </c>
      <c r="G269" s="333" t="s">
        <v>73</v>
      </c>
      <c r="H269" s="333" t="s">
        <v>68</v>
      </c>
      <c r="I269" s="334" t="s">
        <v>201</v>
      </c>
      <c r="J269" s="334" t="s">
        <v>201</v>
      </c>
      <c r="K269" s="330" t="s">
        <v>69</v>
      </c>
      <c r="L269" s="330" t="s">
        <v>69</v>
      </c>
      <c r="M269" s="330" t="s">
        <v>69</v>
      </c>
      <c r="N269" s="330" t="s">
        <v>69</v>
      </c>
      <c r="O269" s="330" t="s">
        <v>201</v>
      </c>
      <c r="P269" s="85" t="s">
        <v>201</v>
      </c>
      <c r="Q269" s="501" t="s">
        <v>201</v>
      </c>
      <c r="R269" s="499" t="s">
        <v>201</v>
      </c>
    </row>
    <row r="270" spans="1:18">
      <c r="A270" s="325">
        <v>173870000512</v>
      </c>
      <c r="B270" s="326" t="s">
        <v>143</v>
      </c>
      <c r="C270" s="332" t="s">
        <v>144</v>
      </c>
      <c r="D270" s="332"/>
      <c r="E270" s="328" t="s">
        <v>1490</v>
      </c>
      <c r="F270" s="333" t="s">
        <v>294</v>
      </c>
      <c r="G270" s="333" t="s">
        <v>67</v>
      </c>
      <c r="H270" s="333" t="s">
        <v>68</v>
      </c>
      <c r="I270" s="334" t="s">
        <v>201</v>
      </c>
      <c r="J270" s="334" t="s">
        <v>201</v>
      </c>
      <c r="K270" s="330" t="s">
        <v>201</v>
      </c>
      <c r="L270" s="330" t="s">
        <v>69</v>
      </c>
      <c r="M270" s="330" t="s">
        <v>69</v>
      </c>
      <c r="N270" s="330" t="s">
        <v>69</v>
      </c>
      <c r="O270" s="330" t="s">
        <v>201</v>
      </c>
      <c r="P270" s="85" t="s">
        <v>201</v>
      </c>
      <c r="Q270" s="501" t="s">
        <v>69</v>
      </c>
      <c r="R270" s="499" t="s">
        <v>69</v>
      </c>
    </row>
    <row r="271" spans="1:18">
      <c r="A271" s="325">
        <v>173870000521</v>
      </c>
      <c r="B271" s="326" t="s">
        <v>143</v>
      </c>
      <c r="C271" s="332" t="s">
        <v>145</v>
      </c>
      <c r="D271" s="332"/>
      <c r="E271" s="328" t="s">
        <v>1490</v>
      </c>
      <c r="F271" s="333" t="s">
        <v>294</v>
      </c>
      <c r="G271" s="333" t="s">
        <v>67</v>
      </c>
      <c r="H271" s="333" t="s">
        <v>68</v>
      </c>
      <c r="I271" s="334" t="s">
        <v>69</v>
      </c>
      <c r="J271" s="334" t="s">
        <v>69</v>
      </c>
      <c r="K271" s="330" t="s">
        <v>69</v>
      </c>
      <c r="L271" s="330" t="s">
        <v>69</v>
      </c>
      <c r="M271" s="330" t="s">
        <v>83</v>
      </c>
      <c r="N271" s="330" t="s">
        <v>83</v>
      </c>
      <c r="O271" s="330" t="s">
        <v>69</v>
      </c>
      <c r="P271" s="85" t="s">
        <v>69</v>
      </c>
      <c r="Q271" s="501" t="s">
        <v>69</v>
      </c>
      <c r="R271" s="499" t="s">
        <v>69</v>
      </c>
    </row>
    <row r="272" spans="1:18">
      <c r="A272" s="325">
        <v>273870000371</v>
      </c>
      <c r="B272" s="326" t="s">
        <v>143</v>
      </c>
      <c r="C272" s="332" t="s">
        <v>363</v>
      </c>
      <c r="D272" s="332"/>
      <c r="E272" s="328" t="s">
        <v>1490</v>
      </c>
      <c r="F272" s="333" t="s">
        <v>294</v>
      </c>
      <c r="G272" s="333" t="s">
        <v>73</v>
      </c>
      <c r="H272" s="333" t="s">
        <v>68</v>
      </c>
      <c r="I272" s="334" t="s">
        <v>202</v>
      </c>
      <c r="J272" s="334" t="s">
        <v>202</v>
      </c>
      <c r="K272" s="330" t="s">
        <v>201</v>
      </c>
      <c r="L272" s="330" t="s">
        <v>201</v>
      </c>
      <c r="M272" s="330" t="s">
        <v>201</v>
      </c>
      <c r="N272" s="330" t="s">
        <v>201</v>
      </c>
      <c r="O272" s="330" t="s">
        <v>201</v>
      </c>
      <c r="P272" s="85" t="s">
        <v>202</v>
      </c>
      <c r="Q272" s="495" t="s">
        <v>202</v>
      </c>
      <c r="R272" s="493" t="s">
        <v>201</v>
      </c>
    </row>
    <row r="273" spans="1:18">
      <c r="A273" s="325">
        <v>273873000615</v>
      </c>
      <c r="B273" s="326" t="s">
        <v>529</v>
      </c>
      <c r="C273" s="327" t="s">
        <v>530</v>
      </c>
      <c r="D273" s="327"/>
      <c r="E273" s="328" t="s">
        <v>1490</v>
      </c>
      <c r="F273" s="328" t="s">
        <v>294</v>
      </c>
      <c r="G273" s="328" t="s">
        <v>73</v>
      </c>
      <c r="H273" s="328" t="s">
        <v>68</v>
      </c>
      <c r="I273" s="329" t="s">
        <v>202</v>
      </c>
      <c r="J273" s="329" t="s">
        <v>201</v>
      </c>
      <c r="K273" s="330" t="s">
        <v>201</v>
      </c>
      <c r="L273" s="330" t="s">
        <v>201</v>
      </c>
      <c r="M273" s="330" t="s">
        <v>201</v>
      </c>
      <c r="N273" s="330" t="s">
        <v>201</v>
      </c>
      <c r="O273" s="330" t="s">
        <v>201</v>
      </c>
      <c r="P273" s="85" t="s">
        <v>201</v>
      </c>
      <c r="Q273" s="501" t="s">
        <v>201</v>
      </c>
      <c r="R273" s="499" t="s">
        <v>201</v>
      </c>
    </row>
    <row r="274" spans="1:18">
      <c r="A274" s="325">
        <v>173873000041</v>
      </c>
      <c r="B274" s="326" t="s">
        <v>529</v>
      </c>
      <c r="C274" s="332" t="s">
        <v>531</v>
      </c>
      <c r="D274" s="332"/>
      <c r="E274" s="328" t="s">
        <v>1490</v>
      </c>
      <c r="F274" s="333" t="s">
        <v>294</v>
      </c>
      <c r="G274" s="333" t="s">
        <v>67</v>
      </c>
      <c r="H274" s="333" t="s">
        <v>68</v>
      </c>
      <c r="I274" s="334" t="s">
        <v>201</v>
      </c>
      <c r="J274" s="334" t="s">
        <v>201</v>
      </c>
      <c r="K274" s="330" t="s">
        <v>201</v>
      </c>
      <c r="L274" s="330" t="s">
        <v>201</v>
      </c>
      <c r="M274" s="330" t="s">
        <v>201</v>
      </c>
      <c r="N274" s="330" t="s">
        <v>201</v>
      </c>
      <c r="O274" s="330" t="s">
        <v>201</v>
      </c>
      <c r="P274" s="85" t="s">
        <v>201</v>
      </c>
      <c r="Q274" s="501" t="s">
        <v>201</v>
      </c>
      <c r="R274" s="499" t="s">
        <v>201</v>
      </c>
    </row>
    <row r="275" spans="1:18" hidden="1">
      <c r="B275" s="9"/>
      <c r="M275" s="10"/>
      <c r="N275" s="10"/>
      <c r="O275" s="10"/>
      <c r="P275" s="10"/>
      <c r="Q275" s="10"/>
    </row>
    <row r="276" spans="1:18" hidden="1">
      <c r="N276" s="10"/>
      <c r="O276" s="10"/>
      <c r="P276" s="10"/>
      <c r="Q276" s="10"/>
    </row>
    <row r="277" spans="1:18" hidden="1">
      <c r="A277" s="683" t="s">
        <v>532</v>
      </c>
      <c r="B277" s="683"/>
      <c r="C277" s="683"/>
      <c r="D277" s="683"/>
      <c r="E277" s="683"/>
      <c r="F277" s="683"/>
    </row>
    <row r="278" spans="1:18" hidden="1">
      <c r="A278" s="11"/>
      <c r="B278" s="5" t="s">
        <v>533</v>
      </c>
    </row>
    <row r="279" spans="1:18" hidden="1">
      <c r="B279" s="5" t="s">
        <v>534</v>
      </c>
    </row>
    <row r="280" spans="1:18" hidden="1">
      <c r="B280" s="5" t="s">
        <v>535</v>
      </c>
    </row>
    <row r="294" spans="18:18">
      <c r="R294" s="5" t="s">
        <v>536</v>
      </c>
    </row>
  </sheetData>
  <autoFilter ref="A17:R280" xr:uid="{82078BB9-777D-4F09-9822-686BC7EF3D8E}">
    <filterColumn colId="7">
      <customFilters>
        <customFilter operator="notEqual" val=" "/>
      </customFilters>
    </filterColumn>
  </autoFilter>
  <mergeCells count="8">
    <mergeCell ref="U14:Z14"/>
    <mergeCell ref="AC14:AH14"/>
    <mergeCell ref="A277:F277"/>
    <mergeCell ref="A1:K1"/>
    <mergeCell ref="A2:K2"/>
    <mergeCell ref="A3:K3"/>
    <mergeCell ref="A6:O6"/>
    <mergeCell ref="A9:R14"/>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C3BB1-F126-4ADC-BA27-E1BDB8459777}">
  <sheetPr>
    <tabColor theme="8" tint="0.79998168889431442"/>
  </sheetPr>
  <dimension ref="A1:T405"/>
  <sheetViews>
    <sheetView workbookViewId="0"/>
  </sheetViews>
  <sheetFormatPr baseColWidth="10" defaultColWidth="8.7109375" defaultRowHeight="15"/>
  <cols>
    <col min="1" max="1" width="22.28515625" style="4" customWidth="1"/>
    <col min="2" max="2" width="10.5703125" style="4" customWidth="1"/>
    <col min="3" max="3" width="16" style="4" customWidth="1"/>
    <col min="4" max="4" width="66.7109375" style="4" customWidth="1"/>
    <col min="5" max="5" width="19.140625" style="4" hidden="1" customWidth="1"/>
    <col min="6" max="6" width="13.5703125" style="4" hidden="1" customWidth="1"/>
    <col min="7" max="7" width="13.7109375" style="4" customWidth="1"/>
    <col min="8" max="8" width="15.140625" style="4" customWidth="1"/>
    <col min="9" max="9" width="12" style="4" customWidth="1"/>
    <col min="10" max="10" width="22" style="4" customWidth="1"/>
    <col min="11" max="11" width="19.5703125" style="4" customWidth="1"/>
    <col min="12" max="12" width="28" style="4" customWidth="1"/>
    <col min="13" max="13" width="25.42578125" style="4" customWidth="1"/>
    <col min="14" max="14" width="13.85546875" style="4" customWidth="1"/>
    <col min="15" max="15" width="21.140625" style="4" customWidth="1"/>
    <col min="16" max="16" width="18.7109375" style="4" customWidth="1"/>
    <col min="17" max="17" width="27.140625" style="4" customWidth="1"/>
    <col min="18" max="18" width="24.42578125" style="4" customWidth="1"/>
    <col min="19" max="19" width="12.85546875" style="4" customWidth="1"/>
    <col min="20" max="20" width="10.42578125" style="4" customWidth="1"/>
    <col min="21" max="16384" width="8.7109375" style="4"/>
  </cols>
  <sheetData>
    <row r="1" spans="1:20">
      <c r="B1" s="767" t="s">
        <v>0</v>
      </c>
      <c r="C1" s="767"/>
      <c r="D1" s="767"/>
      <c r="E1" s="767"/>
      <c r="F1" s="767"/>
      <c r="G1" s="767"/>
      <c r="H1" s="767"/>
      <c r="I1" s="767"/>
      <c r="J1" s="767"/>
    </row>
    <row r="2" spans="1:20">
      <c r="B2" s="646" t="s">
        <v>149</v>
      </c>
      <c r="C2" s="646"/>
      <c r="D2" s="646"/>
      <c r="E2" s="646"/>
      <c r="F2" s="646"/>
      <c r="G2" s="646"/>
      <c r="H2" s="646"/>
      <c r="I2" s="646"/>
      <c r="J2" s="646"/>
    </row>
    <row r="3" spans="1:20">
      <c r="B3" s="646" t="s">
        <v>147</v>
      </c>
      <c r="C3" s="646"/>
      <c r="D3" s="646"/>
      <c r="E3" s="646"/>
      <c r="F3" s="646"/>
      <c r="G3" s="646"/>
      <c r="H3" s="646"/>
      <c r="I3" s="646"/>
      <c r="J3" s="646"/>
    </row>
    <row r="6" spans="1:20" ht="15.75">
      <c r="A6" s="647" t="s">
        <v>537</v>
      </c>
      <c r="B6" s="647"/>
      <c r="C6" s="647"/>
      <c r="D6" s="647"/>
      <c r="E6" s="647"/>
      <c r="F6" s="647"/>
      <c r="G6" s="647"/>
      <c r="H6" s="647"/>
      <c r="I6" s="647"/>
      <c r="J6" s="647"/>
      <c r="K6" s="647"/>
      <c r="L6" s="647"/>
      <c r="M6" s="647"/>
      <c r="N6" s="647"/>
      <c r="O6" s="647"/>
      <c r="P6" s="647"/>
      <c r="Q6" s="647"/>
      <c r="R6" s="647"/>
      <c r="S6" s="647"/>
      <c r="T6" s="647"/>
    </row>
    <row r="7" spans="1:20" ht="14.45" customHeight="1"/>
    <row r="8" spans="1:20" ht="30">
      <c r="A8" s="587" t="s">
        <v>538</v>
      </c>
      <c r="B8" s="588" t="s">
        <v>539</v>
      </c>
      <c r="C8" s="588" t="s">
        <v>540</v>
      </c>
      <c r="D8" s="588" t="s">
        <v>541</v>
      </c>
      <c r="E8" s="588" t="s">
        <v>542</v>
      </c>
      <c r="F8" s="588" t="s">
        <v>543</v>
      </c>
      <c r="G8" s="588" t="s">
        <v>544</v>
      </c>
      <c r="H8" s="588" t="s">
        <v>545</v>
      </c>
      <c r="I8" s="588" t="s">
        <v>546</v>
      </c>
      <c r="J8" s="589" t="s">
        <v>547</v>
      </c>
      <c r="K8" s="589" t="s">
        <v>548</v>
      </c>
      <c r="L8" s="589" t="s">
        <v>549</v>
      </c>
      <c r="M8" s="589" t="s">
        <v>550</v>
      </c>
      <c r="N8" s="589" t="s">
        <v>551</v>
      </c>
      <c r="O8" s="589" t="s">
        <v>552</v>
      </c>
      <c r="P8" s="589" t="s">
        <v>553</v>
      </c>
      <c r="Q8" s="589" t="s">
        <v>554</v>
      </c>
      <c r="R8" s="589" t="s">
        <v>555</v>
      </c>
      <c r="S8" s="589" t="s">
        <v>556</v>
      </c>
      <c r="T8" s="588" t="s">
        <v>557</v>
      </c>
    </row>
    <row r="9" spans="1:20">
      <c r="A9" s="547" t="s">
        <v>567</v>
      </c>
      <c r="B9" s="546">
        <v>50211</v>
      </c>
      <c r="C9" s="606">
        <v>373449000685</v>
      </c>
      <c r="D9" s="546" t="s">
        <v>568</v>
      </c>
      <c r="E9" s="546">
        <v>73449</v>
      </c>
      <c r="F9" s="607" t="s">
        <v>83</v>
      </c>
      <c r="G9" s="546" t="s">
        <v>68</v>
      </c>
      <c r="H9" s="546" t="s">
        <v>561</v>
      </c>
      <c r="I9" s="548">
        <v>22</v>
      </c>
      <c r="J9" s="548">
        <v>66</v>
      </c>
      <c r="K9" s="548">
        <v>68</v>
      </c>
      <c r="L9" s="548">
        <v>61</v>
      </c>
      <c r="M9" s="548">
        <v>62</v>
      </c>
      <c r="N9" s="548">
        <v>74</v>
      </c>
      <c r="O9" s="548">
        <v>9</v>
      </c>
      <c r="P9" s="548">
        <v>10</v>
      </c>
      <c r="Q9" s="548">
        <v>7</v>
      </c>
      <c r="R9" s="548">
        <v>8</v>
      </c>
      <c r="S9" s="548">
        <v>9</v>
      </c>
      <c r="T9" s="545">
        <v>20234</v>
      </c>
    </row>
    <row r="10" spans="1:20">
      <c r="A10" s="546" t="s">
        <v>570</v>
      </c>
      <c r="B10" s="546">
        <v>132266</v>
      </c>
      <c r="C10" s="606">
        <v>373268000675</v>
      </c>
      <c r="D10" s="546" t="s">
        <v>92</v>
      </c>
      <c r="E10" s="546">
        <v>73268</v>
      </c>
      <c r="F10" s="607" t="s">
        <v>83</v>
      </c>
      <c r="G10" s="546" t="s">
        <v>80</v>
      </c>
      <c r="H10" s="546" t="s">
        <v>561</v>
      </c>
      <c r="I10" s="548">
        <v>28</v>
      </c>
      <c r="J10" s="548">
        <v>65</v>
      </c>
      <c r="K10" s="548">
        <v>65</v>
      </c>
      <c r="L10" s="548">
        <v>62</v>
      </c>
      <c r="M10" s="548">
        <v>61</v>
      </c>
      <c r="N10" s="548">
        <v>64</v>
      </c>
      <c r="O10" s="548">
        <v>9</v>
      </c>
      <c r="P10" s="548">
        <v>11</v>
      </c>
      <c r="Q10" s="548">
        <v>11</v>
      </c>
      <c r="R10" s="548">
        <v>8</v>
      </c>
      <c r="S10" s="548">
        <v>11</v>
      </c>
      <c r="T10" s="545">
        <v>20234</v>
      </c>
    </row>
    <row r="11" spans="1:20">
      <c r="A11" s="546" t="s">
        <v>573</v>
      </c>
      <c r="B11" s="546">
        <v>627810</v>
      </c>
      <c r="C11" s="606">
        <v>373319001302</v>
      </c>
      <c r="D11" s="546" t="s">
        <v>574</v>
      </c>
      <c r="E11" s="546">
        <v>73319</v>
      </c>
      <c r="F11" s="607" t="s">
        <v>83</v>
      </c>
      <c r="G11" s="546" t="s">
        <v>80</v>
      </c>
      <c r="H11" s="546" t="s">
        <v>561</v>
      </c>
      <c r="I11" s="548">
        <v>8</v>
      </c>
      <c r="J11" s="548">
        <v>63</v>
      </c>
      <c r="K11" s="548">
        <v>63</v>
      </c>
      <c r="L11" s="548">
        <v>58</v>
      </c>
      <c r="M11" s="548">
        <v>57</v>
      </c>
      <c r="N11" s="548">
        <v>59</v>
      </c>
      <c r="O11" s="548">
        <v>9</v>
      </c>
      <c r="P11" s="548">
        <v>9</v>
      </c>
      <c r="Q11" s="548">
        <v>10</v>
      </c>
      <c r="R11" s="548">
        <v>8</v>
      </c>
      <c r="S11" s="548">
        <v>9</v>
      </c>
      <c r="T11" s="545">
        <v>20234</v>
      </c>
    </row>
    <row r="12" spans="1:20">
      <c r="A12" s="547" t="s">
        <v>575</v>
      </c>
      <c r="B12" s="546">
        <v>170027</v>
      </c>
      <c r="C12" s="606">
        <v>373168003375</v>
      </c>
      <c r="D12" s="546" t="s">
        <v>576</v>
      </c>
      <c r="E12" s="546">
        <v>73168</v>
      </c>
      <c r="F12" s="607" t="s">
        <v>83</v>
      </c>
      <c r="G12" s="546" t="s">
        <v>80</v>
      </c>
      <c r="H12" s="546" t="s">
        <v>561</v>
      </c>
      <c r="I12" s="548">
        <v>12</v>
      </c>
      <c r="J12" s="548">
        <v>63</v>
      </c>
      <c r="K12" s="548">
        <v>71</v>
      </c>
      <c r="L12" s="548">
        <v>60</v>
      </c>
      <c r="M12" s="548">
        <v>61</v>
      </c>
      <c r="N12" s="548">
        <v>64</v>
      </c>
      <c r="O12" s="548">
        <v>9</v>
      </c>
      <c r="P12" s="548">
        <v>14</v>
      </c>
      <c r="Q12" s="548">
        <v>12</v>
      </c>
      <c r="R12" s="548">
        <v>10</v>
      </c>
      <c r="S12" s="548">
        <v>13</v>
      </c>
      <c r="T12" s="545">
        <v>20234</v>
      </c>
    </row>
    <row r="13" spans="1:20">
      <c r="A13" s="546" t="s">
        <v>577</v>
      </c>
      <c r="B13" s="546">
        <v>104943</v>
      </c>
      <c r="C13" s="606">
        <v>373349000696</v>
      </c>
      <c r="D13" s="546" t="s">
        <v>110</v>
      </c>
      <c r="E13" s="546">
        <v>73349</v>
      </c>
      <c r="F13" s="607" t="s">
        <v>83</v>
      </c>
      <c r="G13" s="546" t="s">
        <v>80</v>
      </c>
      <c r="H13" s="546" t="s">
        <v>563</v>
      </c>
      <c r="I13" s="548">
        <v>16</v>
      </c>
      <c r="J13" s="548">
        <v>62</v>
      </c>
      <c r="K13" s="548">
        <v>58</v>
      </c>
      <c r="L13" s="548">
        <v>60</v>
      </c>
      <c r="M13" s="548">
        <v>60</v>
      </c>
      <c r="N13" s="548">
        <v>71</v>
      </c>
      <c r="O13" s="548">
        <v>9</v>
      </c>
      <c r="P13" s="548">
        <v>9</v>
      </c>
      <c r="Q13" s="548">
        <v>11</v>
      </c>
      <c r="R13" s="548">
        <v>9</v>
      </c>
      <c r="S13" s="548">
        <v>14</v>
      </c>
      <c r="T13" s="545">
        <v>20234</v>
      </c>
    </row>
    <row r="14" spans="1:20">
      <c r="A14" s="547" t="s">
        <v>578</v>
      </c>
      <c r="B14" s="546">
        <v>16410</v>
      </c>
      <c r="C14" s="606">
        <v>373411000185</v>
      </c>
      <c r="D14" s="546" t="s">
        <v>579</v>
      </c>
      <c r="E14" s="546">
        <v>73411</v>
      </c>
      <c r="F14" s="607" t="s">
        <v>83</v>
      </c>
      <c r="G14" s="546" t="s">
        <v>80</v>
      </c>
      <c r="H14" s="546" t="s">
        <v>563</v>
      </c>
      <c r="I14" s="548">
        <v>23</v>
      </c>
      <c r="J14" s="548">
        <v>61</v>
      </c>
      <c r="K14" s="548">
        <v>60</v>
      </c>
      <c r="L14" s="548">
        <v>56</v>
      </c>
      <c r="M14" s="548">
        <v>58</v>
      </c>
      <c r="N14" s="548">
        <v>57</v>
      </c>
      <c r="O14" s="548">
        <v>9</v>
      </c>
      <c r="P14" s="548">
        <v>11</v>
      </c>
      <c r="Q14" s="548">
        <v>11</v>
      </c>
      <c r="R14" s="548">
        <v>10</v>
      </c>
      <c r="S14" s="548">
        <v>11</v>
      </c>
      <c r="T14" s="545">
        <v>20234</v>
      </c>
    </row>
    <row r="15" spans="1:20">
      <c r="A15" s="546" t="s">
        <v>567</v>
      </c>
      <c r="B15" s="546">
        <v>93088</v>
      </c>
      <c r="C15" s="606">
        <v>373449000553</v>
      </c>
      <c r="D15" s="546" t="s">
        <v>128</v>
      </c>
      <c r="E15" s="546">
        <v>73449</v>
      </c>
      <c r="F15" s="607" t="s">
        <v>83</v>
      </c>
      <c r="G15" s="546" t="s">
        <v>80</v>
      </c>
      <c r="H15" s="546" t="s">
        <v>563</v>
      </c>
      <c r="I15" s="548">
        <v>8</v>
      </c>
      <c r="J15" s="548">
        <v>61</v>
      </c>
      <c r="K15" s="548">
        <v>57</v>
      </c>
      <c r="L15" s="548">
        <v>58</v>
      </c>
      <c r="M15" s="548">
        <v>58</v>
      </c>
      <c r="N15" s="548">
        <v>71</v>
      </c>
      <c r="O15" s="548">
        <v>8</v>
      </c>
      <c r="P15" s="548">
        <v>7</v>
      </c>
      <c r="Q15" s="548">
        <v>10</v>
      </c>
      <c r="R15" s="548">
        <v>10</v>
      </c>
      <c r="S15" s="548">
        <v>7</v>
      </c>
      <c r="T15" s="545">
        <v>20234</v>
      </c>
    </row>
    <row r="16" spans="1:20">
      <c r="A16" s="547" t="s">
        <v>575</v>
      </c>
      <c r="B16" s="546">
        <v>701086</v>
      </c>
      <c r="C16" s="606">
        <v>373168002794</v>
      </c>
      <c r="D16" s="546" t="s">
        <v>581</v>
      </c>
      <c r="E16" s="546">
        <v>73168</v>
      </c>
      <c r="F16" s="607" t="s">
        <v>83</v>
      </c>
      <c r="G16" s="546" t="s">
        <v>80</v>
      </c>
      <c r="H16" s="546" t="s">
        <v>563</v>
      </c>
      <c r="I16" s="548">
        <v>17</v>
      </c>
      <c r="J16" s="548">
        <v>61</v>
      </c>
      <c r="K16" s="548">
        <v>62</v>
      </c>
      <c r="L16" s="548">
        <v>61</v>
      </c>
      <c r="M16" s="548">
        <v>63</v>
      </c>
      <c r="N16" s="548">
        <v>64</v>
      </c>
      <c r="O16" s="548">
        <v>10</v>
      </c>
      <c r="P16" s="548">
        <v>11</v>
      </c>
      <c r="Q16" s="548">
        <v>12</v>
      </c>
      <c r="R16" s="548">
        <v>9</v>
      </c>
      <c r="S16" s="548">
        <v>15</v>
      </c>
      <c r="T16" s="545">
        <v>20234</v>
      </c>
    </row>
    <row r="17" spans="1:20">
      <c r="A17" s="546" t="s">
        <v>578</v>
      </c>
      <c r="B17" s="546">
        <v>152470</v>
      </c>
      <c r="C17" s="606">
        <v>273411000661</v>
      </c>
      <c r="D17" s="546" t="s">
        <v>582</v>
      </c>
      <c r="E17" s="546">
        <v>73411</v>
      </c>
      <c r="F17" s="607" t="s">
        <v>83</v>
      </c>
      <c r="G17" s="546" t="s">
        <v>68</v>
      </c>
      <c r="H17" s="546" t="s">
        <v>561</v>
      </c>
      <c r="I17" s="548">
        <v>5</v>
      </c>
      <c r="J17" s="548">
        <v>58</v>
      </c>
      <c r="K17" s="548">
        <v>61</v>
      </c>
      <c r="L17" s="548">
        <v>53</v>
      </c>
      <c r="M17" s="548">
        <v>58</v>
      </c>
      <c r="N17" s="548">
        <v>52</v>
      </c>
      <c r="O17" s="548">
        <v>11</v>
      </c>
      <c r="P17" s="548">
        <v>19</v>
      </c>
      <c r="Q17" s="548">
        <v>10</v>
      </c>
      <c r="R17" s="548">
        <v>12</v>
      </c>
      <c r="S17" s="548">
        <v>9</v>
      </c>
      <c r="T17" s="545">
        <v>20234</v>
      </c>
    </row>
    <row r="18" spans="1:20">
      <c r="A18" s="546" t="s">
        <v>583</v>
      </c>
      <c r="B18" s="546">
        <v>191056</v>
      </c>
      <c r="C18" s="606">
        <v>219780001382</v>
      </c>
      <c r="D18" s="546" t="s">
        <v>584</v>
      </c>
      <c r="E18" s="546">
        <v>19780</v>
      </c>
      <c r="F18" s="607" t="s">
        <v>83</v>
      </c>
      <c r="G18" s="546" t="s">
        <v>68</v>
      </c>
      <c r="H18" s="546" t="s">
        <v>561</v>
      </c>
      <c r="I18" s="548">
        <v>10</v>
      </c>
      <c r="J18" s="548">
        <v>45</v>
      </c>
      <c r="K18" s="548">
        <v>37</v>
      </c>
      <c r="L18" s="548">
        <v>40</v>
      </c>
      <c r="M18" s="548">
        <v>39</v>
      </c>
      <c r="N18" s="548">
        <v>42</v>
      </c>
      <c r="O18" s="548">
        <v>9</v>
      </c>
      <c r="P18" s="548">
        <v>11</v>
      </c>
      <c r="Q18" s="548">
        <v>10</v>
      </c>
      <c r="R18" s="548">
        <v>6</v>
      </c>
      <c r="S18" s="548">
        <v>6</v>
      </c>
      <c r="T18" s="545">
        <v>20234</v>
      </c>
    </row>
    <row r="19" spans="1:20">
      <c r="A19" s="546" t="s">
        <v>570</v>
      </c>
      <c r="B19" s="546">
        <v>627612</v>
      </c>
      <c r="C19" s="606">
        <v>373268000870</v>
      </c>
      <c r="D19" s="546" t="s">
        <v>586</v>
      </c>
      <c r="E19" s="546">
        <v>73268</v>
      </c>
      <c r="F19" s="607" t="s">
        <v>83</v>
      </c>
      <c r="G19" s="546" t="s">
        <v>80</v>
      </c>
      <c r="H19" s="546" t="s">
        <v>563</v>
      </c>
      <c r="I19" s="548">
        <v>18</v>
      </c>
      <c r="J19" s="548">
        <v>60</v>
      </c>
      <c r="K19" s="548">
        <v>63</v>
      </c>
      <c r="L19" s="548">
        <v>58</v>
      </c>
      <c r="M19" s="548">
        <v>57</v>
      </c>
      <c r="N19" s="548">
        <v>59</v>
      </c>
      <c r="O19" s="548">
        <v>10</v>
      </c>
      <c r="P19" s="548">
        <v>12</v>
      </c>
      <c r="Q19" s="548">
        <v>10</v>
      </c>
      <c r="R19" s="548">
        <v>12</v>
      </c>
      <c r="S19" s="548">
        <v>10</v>
      </c>
      <c r="T19" s="545">
        <v>20234</v>
      </c>
    </row>
    <row r="20" spans="1:20">
      <c r="A20" s="547" t="s">
        <v>570</v>
      </c>
      <c r="B20" s="546">
        <v>627661</v>
      </c>
      <c r="C20" s="606">
        <v>373268001442</v>
      </c>
      <c r="D20" s="546" t="s">
        <v>389</v>
      </c>
      <c r="E20" s="546">
        <v>73268</v>
      </c>
      <c r="F20" s="607" t="s">
        <v>83</v>
      </c>
      <c r="G20" s="546" t="s">
        <v>80</v>
      </c>
      <c r="H20" s="546" t="s">
        <v>561</v>
      </c>
      <c r="I20" s="548">
        <v>7</v>
      </c>
      <c r="J20" s="548">
        <v>60</v>
      </c>
      <c r="K20" s="548">
        <v>60</v>
      </c>
      <c r="L20" s="548">
        <v>53</v>
      </c>
      <c r="M20" s="548">
        <v>60</v>
      </c>
      <c r="N20" s="548">
        <v>55</v>
      </c>
      <c r="O20" s="548">
        <v>9</v>
      </c>
      <c r="P20" s="548">
        <v>13</v>
      </c>
      <c r="Q20" s="548">
        <v>14</v>
      </c>
      <c r="R20" s="548">
        <v>13</v>
      </c>
      <c r="S20" s="548">
        <v>11</v>
      </c>
      <c r="T20" s="545">
        <v>20234</v>
      </c>
    </row>
    <row r="21" spans="1:20">
      <c r="A21" s="546" t="s">
        <v>577</v>
      </c>
      <c r="B21" s="546">
        <v>754606</v>
      </c>
      <c r="C21" s="606">
        <v>373349000688</v>
      </c>
      <c r="D21" s="546" t="s">
        <v>589</v>
      </c>
      <c r="E21" s="546">
        <v>73349</v>
      </c>
      <c r="F21" s="607" t="s">
        <v>83</v>
      </c>
      <c r="G21" s="546" t="s">
        <v>80</v>
      </c>
      <c r="H21" s="546" t="s">
        <v>580</v>
      </c>
      <c r="I21" s="548">
        <v>21</v>
      </c>
      <c r="J21" s="548">
        <v>60</v>
      </c>
      <c r="K21" s="548">
        <v>67</v>
      </c>
      <c r="L21" s="548">
        <v>58</v>
      </c>
      <c r="M21" s="548">
        <v>61</v>
      </c>
      <c r="N21" s="548">
        <v>61</v>
      </c>
      <c r="O21" s="548">
        <v>8</v>
      </c>
      <c r="P21" s="548">
        <v>8</v>
      </c>
      <c r="Q21" s="548">
        <v>10</v>
      </c>
      <c r="R21" s="548">
        <v>8</v>
      </c>
      <c r="S21" s="548">
        <v>16</v>
      </c>
      <c r="T21" s="545">
        <v>20234</v>
      </c>
    </row>
    <row r="22" spans="1:20">
      <c r="A22" s="547" t="s">
        <v>590</v>
      </c>
      <c r="B22" s="546">
        <v>52803</v>
      </c>
      <c r="C22" s="606">
        <v>373483000724</v>
      </c>
      <c r="D22" s="546" t="s">
        <v>138</v>
      </c>
      <c r="E22" s="546">
        <v>73483</v>
      </c>
      <c r="F22" s="607" t="s">
        <v>83</v>
      </c>
      <c r="G22" s="546" t="s">
        <v>80</v>
      </c>
      <c r="H22" s="546" t="s">
        <v>563</v>
      </c>
      <c r="I22" s="548">
        <v>23</v>
      </c>
      <c r="J22" s="548">
        <v>59</v>
      </c>
      <c r="K22" s="548">
        <v>56</v>
      </c>
      <c r="L22" s="548">
        <v>53</v>
      </c>
      <c r="M22" s="548">
        <v>52</v>
      </c>
      <c r="N22" s="548">
        <v>50</v>
      </c>
      <c r="O22" s="548">
        <v>6</v>
      </c>
      <c r="P22" s="548">
        <v>6</v>
      </c>
      <c r="Q22" s="548">
        <v>8</v>
      </c>
      <c r="R22" s="548">
        <v>9</v>
      </c>
      <c r="S22" s="548">
        <v>8</v>
      </c>
      <c r="T22" s="545">
        <v>20234</v>
      </c>
    </row>
    <row r="23" spans="1:20">
      <c r="A23" s="546" t="s">
        <v>570</v>
      </c>
      <c r="B23" s="546">
        <v>38091</v>
      </c>
      <c r="C23" s="606">
        <v>373268000861</v>
      </c>
      <c r="D23" s="546" t="s">
        <v>591</v>
      </c>
      <c r="E23" s="546">
        <v>73268</v>
      </c>
      <c r="F23" s="607" t="s">
        <v>83</v>
      </c>
      <c r="G23" s="546" t="s">
        <v>80</v>
      </c>
      <c r="H23" s="546" t="s">
        <v>561</v>
      </c>
      <c r="I23" s="548">
        <v>3</v>
      </c>
      <c r="J23" s="548">
        <v>59</v>
      </c>
      <c r="K23" s="548">
        <v>63</v>
      </c>
      <c r="L23" s="548">
        <v>59</v>
      </c>
      <c r="M23" s="548">
        <v>56</v>
      </c>
      <c r="N23" s="548">
        <v>65</v>
      </c>
      <c r="O23" s="548">
        <v>6</v>
      </c>
      <c r="P23" s="548">
        <v>5</v>
      </c>
      <c r="Q23" s="548">
        <v>3</v>
      </c>
      <c r="R23" s="548">
        <v>5</v>
      </c>
      <c r="S23" s="548">
        <v>13</v>
      </c>
      <c r="T23" s="545">
        <v>20234</v>
      </c>
    </row>
    <row r="24" spans="1:20">
      <c r="A24" s="547" t="s">
        <v>567</v>
      </c>
      <c r="B24" s="546">
        <v>627943</v>
      </c>
      <c r="C24" s="606">
        <v>373449000855</v>
      </c>
      <c r="D24" s="546" t="s">
        <v>593</v>
      </c>
      <c r="E24" s="546">
        <v>73449</v>
      </c>
      <c r="F24" s="607" t="s">
        <v>83</v>
      </c>
      <c r="G24" s="546" t="s">
        <v>80</v>
      </c>
      <c r="H24" s="546" t="s">
        <v>561</v>
      </c>
      <c r="I24" s="548">
        <v>27</v>
      </c>
      <c r="J24" s="548">
        <v>59</v>
      </c>
      <c r="K24" s="548">
        <v>54</v>
      </c>
      <c r="L24" s="548">
        <v>54</v>
      </c>
      <c r="M24" s="548">
        <v>54</v>
      </c>
      <c r="N24" s="548">
        <v>68</v>
      </c>
      <c r="O24" s="548">
        <v>8</v>
      </c>
      <c r="P24" s="548">
        <v>12</v>
      </c>
      <c r="Q24" s="548">
        <v>11</v>
      </c>
      <c r="R24" s="548">
        <v>9</v>
      </c>
      <c r="S24" s="548">
        <v>10</v>
      </c>
      <c r="T24" s="545">
        <v>20234</v>
      </c>
    </row>
    <row r="25" spans="1:20">
      <c r="A25" s="547" t="s">
        <v>594</v>
      </c>
      <c r="B25" s="546">
        <v>263830</v>
      </c>
      <c r="C25" s="606">
        <v>173283000038</v>
      </c>
      <c r="D25" s="546" t="s">
        <v>595</v>
      </c>
      <c r="E25" s="546">
        <v>73283</v>
      </c>
      <c r="F25" s="607" t="s">
        <v>83</v>
      </c>
      <c r="G25" s="546" t="s">
        <v>68</v>
      </c>
      <c r="H25" s="546" t="s">
        <v>580</v>
      </c>
      <c r="I25" s="548">
        <v>41</v>
      </c>
      <c r="J25" s="548">
        <v>56</v>
      </c>
      <c r="K25" s="548">
        <v>59</v>
      </c>
      <c r="L25" s="548">
        <v>53</v>
      </c>
      <c r="M25" s="548">
        <v>55</v>
      </c>
      <c r="N25" s="548">
        <v>51</v>
      </c>
      <c r="O25" s="548">
        <v>9</v>
      </c>
      <c r="P25" s="548">
        <v>9</v>
      </c>
      <c r="Q25" s="548">
        <v>11</v>
      </c>
      <c r="R25" s="548">
        <v>9</v>
      </c>
      <c r="S25" s="548">
        <v>8</v>
      </c>
      <c r="T25" s="545">
        <v>20234</v>
      </c>
    </row>
    <row r="26" spans="1:20">
      <c r="A26" s="546" t="s">
        <v>577</v>
      </c>
      <c r="B26" s="546">
        <v>264051</v>
      </c>
      <c r="C26" s="606">
        <v>173349000093</v>
      </c>
      <c r="D26" s="546" t="s">
        <v>596</v>
      </c>
      <c r="E26" s="546">
        <v>73349</v>
      </c>
      <c r="F26" s="607" t="s">
        <v>83</v>
      </c>
      <c r="G26" s="546" t="s">
        <v>68</v>
      </c>
      <c r="H26" s="546" t="s">
        <v>580</v>
      </c>
      <c r="I26" s="548">
        <v>25</v>
      </c>
      <c r="J26" s="548">
        <v>60</v>
      </c>
      <c r="K26" s="548">
        <v>58</v>
      </c>
      <c r="L26" s="548">
        <v>54</v>
      </c>
      <c r="M26" s="548">
        <v>56</v>
      </c>
      <c r="N26" s="548">
        <v>53</v>
      </c>
      <c r="O26" s="548">
        <v>7</v>
      </c>
      <c r="P26" s="548">
        <v>8</v>
      </c>
      <c r="Q26" s="548">
        <v>10</v>
      </c>
      <c r="R26" s="548">
        <v>9</v>
      </c>
      <c r="S26" s="548">
        <v>10</v>
      </c>
      <c r="T26" s="545">
        <v>20234</v>
      </c>
    </row>
    <row r="27" spans="1:20">
      <c r="A27" s="547" t="s">
        <v>594</v>
      </c>
      <c r="B27" s="546">
        <v>723395</v>
      </c>
      <c r="C27" s="606">
        <v>273283000245</v>
      </c>
      <c r="D27" s="546" t="s">
        <v>597</v>
      </c>
      <c r="E27" s="546">
        <v>73283</v>
      </c>
      <c r="F27" s="607" t="s">
        <v>83</v>
      </c>
      <c r="G27" s="546" t="s">
        <v>68</v>
      </c>
      <c r="H27" s="546" t="s">
        <v>580</v>
      </c>
      <c r="I27" s="548">
        <v>12</v>
      </c>
      <c r="J27" s="548">
        <v>57</v>
      </c>
      <c r="K27" s="548">
        <v>58</v>
      </c>
      <c r="L27" s="548">
        <v>47</v>
      </c>
      <c r="M27" s="548">
        <v>54</v>
      </c>
      <c r="N27" s="548">
        <v>52</v>
      </c>
      <c r="O27" s="548">
        <v>8</v>
      </c>
      <c r="P27" s="548">
        <v>13</v>
      </c>
      <c r="Q27" s="548">
        <v>14</v>
      </c>
      <c r="R27" s="548">
        <v>11</v>
      </c>
      <c r="S27" s="548">
        <v>10</v>
      </c>
      <c r="T27" s="545">
        <v>20234</v>
      </c>
    </row>
    <row r="28" spans="1:20">
      <c r="A28" s="546" t="s">
        <v>567</v>
      </c>
      <c r="B28" s="546">
        <v>77974</v>
      </c>
      <c r="C28" s="606">
        <v>373449000049</v>
      </c>
      <c r="D28" s="546" t="s">
        <v>131</v>
      </c>
      <c r="E28" s="546">
        <v>73449</v>
      </c>
      <c r="F28" s="607" t="s">
        <v>83</v>
      </c>
      <c r="G28" s="546" t="s">
        <v>80</v>
      </c>
      <c r="H28" s="546" t="s">
        <v>563</v>
      </c>
      <c r="I28" s="548">
        <v>22</v>
      </c>
      <c r="J28" s="548">
        <v>58</v>
      </c>
      <c r="K28" s="548">
        <v>54</v>
      </c>
      <c r="L28" s="548">
        <v>52</v>
      </c>
      <c r="M28" s="548">
        <v>53</v>
      </c>
      <c r="N28" s="548">
        <v>57</v>
      </c>
      <c r="O28" s="548">
        <v>10</v>
      </c>
      <c r="P28" s="548">
        <v>9</v>
      </c>
      <c r="Q28" s="548">
        <v>12</v>
      </c>
      <c r="R28" s="548">
        <v>8</v>
      </c>
      <c r="S28" s="548">
        <v>10</v>
      </c>
      <c r="T28" s="545">
        <v>20234</v>
      </c>
    </row>
    <row r="29" spans="1:20">
      <c r="A29" s="547" t="s">
        <v>570</v>
      </c>
      <c r="B29" s="546">
        <v>16170</v>
      </c>
      <c r="C29" s="606">
        <v>373268000152</v>
      </c>
      <c r="D29" s="546" t="s">
        <v>91</v>
      </c>
      <c r="E29" s="546">
        <v>73268</v>
      </c>
      <c r="F29" s="607" t="s">
        <v>83</v>
      </c>
      <c r="G29" s="546" t="s">
        <v>80</v>
      </c>
      <c r="H29" s="546" t="s">
        <v>563</v>
      </c>
      <c r="I29" s="548">
        <v>66</v>
      </c>
      <c r="J29" s="548">
        <v>58</v>
      </c>
      <c r="K29" s="548">
        <v>55</v>
      </c>
      <c r="L29" s="548">
        <v>54</v>
      </c>
      <c r="M29" s="548">
        <v>53</v>
      </c>
      <c r="N29" s="548">
        <v>55</v>
      </c>
      <c r="O29" s="548">
        <v>9</v>
      </c>
      <c r="P29" s="548">
        <v>9</v>
      </c>
      <c r="Q29" s="548">
        <v>10</v>
      </c>
      <c r="R29" s="548">
        <v>9</v>
      </c>
      <c r="S29" s="548">
        <v>11</v>
      </c>
      <c r="T29" s="545">
        <v>20234</v>
      </c>
    </row>
    <row r="30" spans="1:20">
      <c r="A30" s="546" t="s">
        <v>578</v>
      </c>
      <c r="B30" s="546">
        <v>740175</v>
      </c>
      <c r="C30" s="606">
        <v>173411000941</v>
      </c>
      <c r="D30" s="546" t="s">
        <v>598</v>
      </c>
      <c r="E30" s="546">
        <v>73411</v>
      </c>
      <c r="F30" s="607" t="s">
        <v>83</v>
      </c>
      <c r="G30" s="546" t="s">
        <v>68</v>
      </c>
      <c r="H30" s="546" t="s">
        <v>580</v>
      </c>
      <c r="I30" s="548">
        <v>56</v>
      </c>
      <c r="J30" s="548">
        <v>58</v>
      </c>
      <c r="K30" s="548">
        <v>57</v>
      </c>
      <c r="L30" s="548">
        <v>55</v>
      </c>
      <c r="M30" s="548">
        <v>56</v>
      </c>
      <c r="N30" s="548">
        <v>59</v>
      </c>
      <c r="O30" s="548">
        <v>9</v>
      </c>
      <c r="P30" s="548">
        <v>10</v>
      </c>
      <c r="Q30" s="548">
        <v>10</v>
      </c>
      <c r="R30" s="548">
        <v>9</v>
      </c>
      <c r="S30" s="548">
        <v>10</v>
      </c>
      <c r="T30" s="545">
        <v>20234</v>
      </c>
    </row>
    <row r="31" spans="1:20">
      <c r="A31" s="547" t="s">
        <v>594</v>
      </c>
      <c r="B31" s="546">
        <v>741462</v>
      </c>
      <c r="C31" s="606">
        <v>173283000020</v>
      </c>
      <c r="D31" s="546" t="s">
        <v>599</v>
      </c>
      <c r="E31" s="546">
        <v>73283</v>
      </c>
      <c r="F31" s="607" t="s">
        <v>83</v>
      </c>
      <c r="G31" s="546" t="s">
        <v>68</v>
      </c>
      <c r="H31" s="546" t="s">
        <v>580</v>
      </c>
      <c r="I31" s="548">
        <v>80</v>
      </c>
      <c r="J31" s="548">
        <v>56</v>
      </c>
      <c r="K31" s="548">
        <v>57</v>
      </c>
      <c r="L31" s="548">
        <v>53</v>
      </c>
      <c r="M31" s="548">
        <v>54</v>
      </c>
      <c r="N31" s="548">
        <v>55</v>
      </c>
      <c r="O31" s="548">
        <v>9</v>
      </c>
      <c r="P31" s="548">
        <v>11</v>
      </c>
      <c r="Q31" s="548">
        <v>11</v>
      </c>
      <c r="R31" s="548">
        <v>9</v>
      </c>
      <c r="S31" s="548">
        <v>11</v>
      </c>
      <c r="T31" s="545">
        <v>20234</v>
      </c>
    </row>
    <row r="32" spans="1:20">
      <c r="A32" s="546" t="s">
        <v>575</v>
      </c>
      <c r="B32" s="546">
        <v>784314</v>
      </c>
      <c r="C32" s="606">
        <v>273168001793</v>
      </c>
      <c r="D32" s="546" t="s">
        <v>600</v>
      </c>
      <c r="E32" s="546">
        <v>73168</v>
      </c>
      <c r="F32" s="607" t="s">
        <v>83</v>
      </c>
      <c r="G32" s="546" t="s">
        <v>68</v>
      </c>
      <c r="H32" s="546" t="s">
        <v>580</v>
      </c>
      <c r="I32" s="548">
        <v>4</v>
      </c>
      <c r="J32" s="548">
        <v>49</v>
      </c>
      <c r="K32" s="548">
        <v>57</v>
      </c>
      <c r="L32" s="548">
        <v>46</v>
      </c>
      <c r="M32" s="548">
        <v>52</v>
      </c>
      <c r="N32" s="548">
        <v>47</v>
      </c>
      <c r="O32" s="548">
        <v>13</v>
      </c>
      <c r="P32" s="548">
        <v>15</v>
      </c>
      <c r="Q32" s="548">
        <v>16</v>
      </c>
      <c r="R32" s="548">
        <v>11</v>
      </c>
      <c r="S32" s="548">
        <v>8</v>
      </c>
      <c r="T32" s="545">
        <v>20234</v>
      </c>
    </row>
    <row r="33" spans="1:20">
      <c r="A33" s="547" t="s">
        <v>575</v>
      </c>
      <c r="B33" s="546">
        <v>734459</v>
      </c>
      <c r="C33" s="606">
        <v>173168000113</v>
      </c>
      <c r="D33" s="546" t="s">
        <v>601</v>
      </c>
      <c r="E33" s="546">
        <v>73168</v>
      </c>
      <c r="F33" s="607" t="s">
        <v>83</v>
      </c>
      <c r="G33" s="546" t="s">
        <v>68</v>
      </c>
      <c r="H33" s="546" t="s">
        <v>580</v>
      </c>
      <c r="I33" s="548">
        <v>79</v>
      </c>
      <c r="J33" s="548">
        <v>58</v>
      </c>
      <c r="K33" s="548">
        <v>56</v>
      </c>
      <c r="L33" s="548">
        <v>53</v>
      </c>
      <c r="M33" s="548">
        <v>53</v>
      </c>
      <c r="N33" s="548">
        <v>51</v>
      </c>
      <c r="O33" s="548">
        <v>8</v>
      </c>
      <c r="P33" s="548">
        <v>10</v>
      </c>
      <c r="Q33" s="548">
        <v>11</v>
      </c>
      <c r="R33" s="548">
        <v>9</v>
      </c>
      <c r="S33" s="548">
        <v>11</v>
      </c>
      <c r="T33" s="545">
        <v>20234</v>
      </c>
    </row>
    <row r="34" spans="1:20">
      <c r="A34" s="546" t="s">
        <v>570</v>
      </c>
      <c r="B34" s="546">
        <v>118869</v>
      </c>
      <c r="C34" s="606">
        <v>373268001451</v>
      </c>
      <c r="D34" s="546" t="s">
        <v>88</v>
      </c>
      <c r="E34" s="546">
        <v>73268</v>
      </c>
      <c r="F34" s="607" t="s">
        <v>83</v>
      </c>
      <c r="G34" s="546" t="s">
        <v>80</v>
      </c>
      <c r="H34" s="546" t="s">
        <v>563</v>
      </c>
      <c r="I34" s="548">
        <v>21</v>
      </c>
      <c r="J34" s="548">
        <v>57</v>
      </c>
      <c r="K34" s="548">
        <v>56</v>
      </c>
      <c r="L34" s="548">
        <v>52</v>
      </c>
      <c r="M34" s="548">
        <v>56</v>
      </c>
      <c r="N34" s="548">
        <v>57</v>
      </c>
      <c r="O34" s="548">
        <v>9</v>
      </c>
      <c r="P34" s="548">
        <v>10</v>
      </c>
      <c r="Q34" s="548">
        <v>11</v>
      </c>
      <c r="R34" s="548">
        <v>9</v>
      </c>
      <c r="S34" s="548">
        <v>11</v>
      </c>
      <c r="T34" s="545">
        <v>20234</v>
      </c>
    </row>
    <row r="35" spans="1:20">
      <c r="A35" s="547" t="s">
        <v>575</v>
      </c>
      <c r="B35" s="546">
        <v>627604</v>
      </c>
      <c r="C35" s="606">
        <v>373168003731</v>
      </c>
      <c r="D35" s="546" t="s">
        <v>603</v>
      </c>
      <c r="E35" s="546">
        <v>73168</v>
      </c>
      <c r="F35" s="607" t="s">
        <v>83</v>
      </c>
      <c r="G35" s="546" t="s">
        <v>80</v>
      </c>
      <c r="H35" s="546" t="s">
        <v>561</v>
      </c>
      <c r="I35" s="548">
        <v>7</v>
      </c>
      <c r="J35" s="548">
        <v>57</v>
      </c>
      <c r="K35" s="548">
        <v>50</v>
      </c>
      <c r="L35" s="548">
        <v>51</v>
      </c>
      <c r="M35" s="548">
        <v>53</v>
      </c>
      <c r="N35" s="548">
        <v>55</v>
      </c>
      <c r="O35" s="548">
        <v>14</v>
      </c>
      <c r="P35" s="548">
        <v>16</v>
      </c>
      <c r="Q35" s="548">
        <v>17</v>
      </c>
      <c r="R35" s="548">
        <v>16</v>
      </c>
      <c r="S35" s="548">
        <v>15</v>
      </c>
      <c r="T35" s="545">
        <v>20234</v>
      </c>
    </row>
    <row r="36" spans="1:20">
      <c r="A36" s="546" t="s">
        <v>583</v>
      </c>
      <c r="B36" s="546">
        <v>724724</v>
      </c>
      <c r="C36" s="606">
        <v>119780000969</v>
      </c>
      <c r="D36" s="546" t="s">
        <v>604</v>
      </c>
      <c r="E36" s="546">
        <v>19780</v>
      </c>
      <c r="F36" s="607" t="s">
        <v>83</v>
      </c>
      <c r="G36" s="546" t="s">
        <v>68</v>
      </c>
      <c r="H36" s="546" t="s">
        <v>580</v>
      </c>
      <c r="I36" s="548">
        <v>67</v>
      </c>
      <c r="J36" s="548">
        <v>46</v>
      </c>
      <c r="K36" s="548">
        <v>44</v>
      </c>
      <c r="L36" s="548">
        <v>40</v>
      </c>
      <c r="M36" s="548">
        <v>42</v>
      </c>
      <c r="N36" s="548">
        <v>43</v>
      </c>
      <c r="O36" s="548">
        <v>8</v>
      </c>
      <c r="P36" s="548">
        <v>9</v>
      </c>
      <c r="Q36" s="548">
        <v>9</v>
      </c>
      <c r="R36" s="548">
        <v>6</v>
      </c>
      <c r="S36" s="548">
        <v>7</v>
      </c>
      <c r="T36" s="545">
        <v>20234</v>
      </c>
    </row>
    <row r="37" spans="1:20">
      <c r="A37" s="546" t="s">
        <v>605</v>
      </c>
      <c r="B37" s="546">
        <v>628008</v>
      </c>
      <c r="C37" s="606">
        <v>373585001326</v>
      </c>
      <c r="D37" s="546" t="s">
        <v>606</v>
      </c>
      <c r="E37" s="546">
        <v>73585</v>
      </c>
      <c r="F37" s="607" t="s">
        <v>83</v>
      </c>
      <c r="G37" s="546" t="s">
        <v>80</v>
      </c>
      <c r="H37" s="546" t="s">
        <v>561</v>
      </c>
      <c r="I37" s="548">
        <v>18</v>
      </c>
      <c r="J37" s="548">
        <v>57</v>
      </c>
      <c r="K37" s="548">
        <v>58</v>
      </c>
      <c r="L37" s="548">
        <v>55</v>
      </c>
      <c r="M37" s="548">
        <v>53</v>
      </c>
      <c r="N37" s="548">
        <v>57</v>
      </c>
      <c r="O37" s="548">
        <v>12</v>
      </c>
      <c r="P37" s="548">
        <v>17</v>
      </c>
      <c r="Q37" s="548">
        <v>14</v>
      </c>
      <c r="R37" s="548">
        <v>13</v>
      </c>
      <c r="S37" s="548">
        <v>11</v>
      </c>
      <c r="T37" s="545">
        <v>20234</v>
      </c>
    </row>
    <row r="38" spans="1:20">
      <c r="A38" s="547" t="s">
        <v>578</v>
      </c>
      <c r="B38" s="546">
        <v>748566</v>
      </c>
      <c r="C38" s="606">
        <v>173411000046</v>
      </c>
      <c r="D38" s="546" t="s">
        <v>608</v>
      </c>
      <c r="E38" s="546">
        <v>73411</v>
      </c>
      <c r="F38" s="607" t="s">
        <v>83</v>
      </c>
      <c r="G38" s="546" t="s">
        <v>68</v>
      </c>
      <c r="H38" s="546" t="s">
        <v>580</v>
      </c>
      <c r="I38" s="548">
        <v>60</v>
      </c>
      <c r="J38" s="548">
        <v>56</v>
      </c>
      <c r="K38" s="548">
        <v>56</v>
      </c>
      <c r="L38" s="548">
        <v>51</v>
      </c>
      <c r="M38" s="548">
        <v>54</v>
      </c>
      <c r="N38" s="548">
        <v>49</v>
      </c>
      <c r="O38" s="548">
        <v>9</v>
      </c>
      <c r="P38" s="548">
        <v>11</v>
      </c>
      <c r="Q38" s="548">
        <v>10</v>
      </c>
      <c r="R38" s="548">
        <v>8</v>
      </c>
      <c r="S38" s="548">
        <v>9</v>
      </c>
      <c r="T38" s="545">
        <v>20234</v>
      </c>
    </row>
    <row r="39" spans="1:20">
      <c r="A39" s="546" t="s">
        <v>609</v>
      </c>
      <c r="B39" s="546">
        <v>738781</v>
      </c>
      <c r="C39" s="606">
        <v>273026000099</v>
      </c>
      <c r="D39" s="546" t="s">
        <v>610</v>
      </c>
      <c r="E39" s="546">
        <v>73026</v>
      </c>
      <c r="F39" s="607" t="s">
        <v>83</v>
      </c>
      <c r="G39" s="546" t="s">
        <v>68</v>
      </c>
      <c r="H39" s="546" t="s">
        <v>580</v>
      </c>
      <c r="I39" s="548">
        <v>6</v>
      </c>
      <c r="J39" s="548">
        <v>55</v>
      </c>
      <c r="K39" s="548">
        <v>56</v>
      </c>
      <c r="L39" s="548">
        <v>49</v>
      </c>
      <c r="M39" s="548">
        <v>55</v>
      </c>
      <c r="N39" s="548">
        <v>53</v>
      </c>
      <c r="O39" s="548">
        <v>12</v>
      </c>
      <c r="P39" s="548">
        <v>13</v>
      </c>
      <c r="Q39" s="548">
        <v>12</v>
      </c>
      <c r="R39" s="548">
        <v>11</v>
      </c>
      <c r="S39" s="548">
        <v>8</v>
      </c>
      <c r="T39" s="545">
        <v>20234</v>
      </c>
    </row>
    <row r="40" spans="1:20">
      <c r="A40" s="546" t="s">
        <v>611</v>
      </c>
      <c r="B40" s="546">
        <v>99614</v>
      </c>
      <c r="C40" s="606">
        <v>105660000271</v>
      </c>
      <c r="D40" s="546" t="s">
        <v>612</v>
      </c>
      <c r="E40" s="546">
        <v>5660</v>
      </c>
      <c r="F40" s="607" t="s">
        <v>83</v>
      </c>
      <c r="G40" s="546" t="s">
        <v>68</v>
      </c>
      <c r="H40" s="546" t="s">
        <v>560</v>
      </c>
      <c r="I40" s="548">
        <v>6</v>
      </c>
      <c r="J40" s="548">
        <v>48</v>
      </c>
      <c r="K40" s="548">
        <v>43</v>
      </c>
      <c r="L40" s="548">
        <v>39</v>
      </c>
      <c r="M40" s="548">
        <v>44</v>
      </c>
      <c r="N40" s="548">
        <v>39</v>
      </c>
      <c r="O40" s="548">
        <v>8</v>
      </c>
      <c r="P40" s="548">
        <v>6</v>
      </c>
      <c r="Q40" s="548">
        <v>6</v>
      </c>
      <c r="R40" s="548">
        <v>8</v>
      </c>
      <c r="S40" s="548">
        <v>7</v>
      </c>
      <c r="T40" s="545">
        <v>20234</v>
      </c>
    </row>
    <row r="41" spans="1:20">
      <c r="A41" s="547" t="s">
        <v>613</v>
      </c>
      <c r="B41" s="546">
        <v>741157</v>
      </c>
      <c r="C41" s="606">
        <v>273236000041</v>
      </c>
      <c r="D41" s="546" t="s">
        <v>614</v>
      </c>
      <c r="E41" s="546">
        <v>73236</v>
      </c>
      <c r="F41" s="607" t="s">
        <v>83</v>
      </c>
      <c r="G41" s="546" t="s">
        <v>68</v>
      </c>
      <c r="H41" s="546" t="s">
        <v>580</v>
      </c>
      <c r="I41" s="548">
        <v>7</v>
      </c>
      <c r="J41" s="548">
        <v>54</v>
      </c>
      <c r="K41" s="548">
        <v>56</v>
      </c>
      <c r="L41" s="548">
        <v>48</v>
      </c>
      <c r="M41" s="548">
        <v>52</v>
      </c>
      <c r="N41" s="548">
        <v>45</v>
      </c>
      <c r="O41" s="548">
        <v>6</v>
      </c>
      <c r="P41" s="548">
        <v>8</v>
      </c>
      <c r="Q41" s="548">
        <v>7</v>
      </c>
      <c r="R41" s="548">
        <v>8</v>
      </c>
      <c r="S41" s="548">
        <v>6</v>
      </c>
      <c r="T41" s="545">
        <v>20234</v>
      </c>
    </row>
    <row r="42" spans="1:20">
      <c r="A42" s="547" t="s">
        <v>617</v>
      </c>
      <c r="B42" s="546">
        <v>16501</v>
      </c>
      <c r="C42" s="606">
        <v>173624000015</v>
      </c>
      <c r="D42" s="546" t="s">
        <v>618</v>
      </c>
      <c r="E42" s="546">
        <v>73624</v>
      </c>
      <c r="F42" s="607" t="s">
        <v>83</v>
      </c>
      <c r="G42" s="546" t="s">
        <v>68</v>
      </c>
      <c r="H42" s="546" t="s">
        <v>561</v>
      </c>
      <c r="I42" s="548">
        <v>65</v>
      </c>
      <c r="J42" s="548">
        <v>53</v>
      </c>
      <c r="K42" s="548">
        <v>56</v>
      </c>
      <c r="L42" s="548">
        <v>49</v>
      </c>
      <c r="M42" s="548">
        <v>50</v>
      </c>
      <c r="N42" s="548">
        <v>49</v>
      </c>
      <c r="O42" s="548">
        <v>9</v>
      </c>
      <c r="P42" s="548">
        <v>12</v>
      </c>
      <c r="Q42" s="548">
        <v>10</v>
      </c>
      <c r="R42" s="548">
        <v>9</v>
      </c>
      <c r="S42" s="548">
        <v>10</v>
      </c>
      <c r="T42" s="545">
        <v>20234</v>
      </c>
    </row>
    <row r="43" spans="1:20">
      <c r="A43" s="546" t="s">
        <v>619</v>
      </c>
      <c r="B43" s="546">
        <v>740134</v>
      </c>
      <c r="C43" s="606">
        <v>273226001421</v>
      </c>
      <c r="D43" s="546" t="s">
        <v>620</v>
      </c>
      <c r="E43" s="546">
        <v>73226</v>
      </c>
      <c r="F43" s="607" t="s">
        <v>83</v>
      </c>
      <c r="G43" s="546" t="s">
        <v>68</v>
      </c>
      <c r="H43" s="546" t="s">
        <v>580</v>
      </c>
      <c r="I43" s="548">
        <v>18</v>
      </c>
      <c r="J43" s="548">
        <v>53</v>
      </c>
      <c r="K43" s="548">
        <v>56</v>
      </c>
      <c r="L43" s="548">
        <v>52</v>
      </c>
      <c r="M43" s="548">
        <v>51</v>
      </c>
      <c r="N43" s="548">
        <v>46</v>
      </c>
      <c r="O43" s="548">
        <v>8</v>
      </c>
      <c r="P43" s="548">
        <v>8</v>
      </c>
      <c r="Q43" s="548">
        <v>7</v>
      </c>
      <c r="R43" s="548">
        <v>9</v>
      </c>
      <c r="S43" s="548">
        <v>6</v>
      </c>
      <c r="T43" s="545">
        <v>20234</v>
      </c>
    </row>
    <row r="44" spans="1:20">
      <c r="A44" s="547" t="s">
        <v>567</v>
      </c>
      <c r="B44" s="546">
        <v>627935</v>
      </c>
      <c r="C44" s="606">
        <v>373449000847</v>
      </c>
      <c r="D44" s="546" t="s">
        <v>621</v>
      </c>
      <c r="E44" s="546">
        <v>73449</v>
      </c>
      <c r="F44" s="607" t="s">
        <v>83</v>
      </c>
      <c r="G44" s="546" t="s">
        <v>80</v>
      </c>
      <c r="H44" s="546" t="s">
        <v>561</v>
      </c>
      <c r="I44" s="548">
        <v>9</v>
      </c>
      <c r="J44" s="548">
        <v>56</v>
      </c>
      <c r="K44" s="548">
        <v>53</v>
      </c>
      <c r="L44" s="548">
        <v>52</v>
      </c>
      <c r="M44" s="548">
        <v>49</v>
      </c>
      <c r="N44" s="548">
        <v>54</v>
      </c>
      <c r="O44" s="548">
        <v>9</v>
      </c>
      <c r="P44" s="548">
        <v>7</v>
      </c>
      <c r="Q44" s="548">
        <v>8</v>
      </c>
      <c r="R44" s="548">
        <v>8</v>
      </c>
      <c r="S44" s="548">
        <v>11</v>
      </c>
      <c r="T44" s="545">
        <v>20234</v>
      </c>
    </row>
    <row r="45" spans="1:20">
      <c r="A45" s="546" t="s">
        <v>567</v>
      </c>
      <c r="B45" s="546">
        <v>169029</v>
      </c>
      <c r="C45" s="606">
        <v>373449000723</v>
      </c>
      <c r="D45" s="546" t="s">
        <v>130</v>
      </c>
      <c r="E45" s="546">
        <v>73449</v>
      </c>
      <c r="F45" s="607" t="s">
        <v>83</v>
      </c>
      <c r="G45" s="546" t="s">
        <v>80</v>
      </c>
      <c r="H45" s="546" t="s">
        <v>561</v>
      </c>
      <c r="I45" s="548">
        <v>32</v>
      </c>
      <c r="J45" s="548">
        <v>56</v>
      </c>
      <c r="K45" s="548">
        <v>52</v>
      </c>
      <c r="L45" s="548">
        <v>52</v>
      </c>
      <c r="M45" s="548">
        <v>53</v>
      </c>
      <c r="N45" s="548">
        <v>59</v>
      </c>
      <c r="O45" s="548">
        <v>9</v>
      </c>
      <c r="P45" s="548">
        <v>13</v>
      </c>
      <c r="Q45" s="548">
        <v>11</v>
      </c>
      <c r="R45" s="548">
        <v>8</v>
      </c>
      <c r="S45" s="548">
        <v>10</v>
      </c>
      <c r="T45" s="545">
        <v>20234</v>
      </c>
    </row>
    <row r="46" spans="1:20">
      <c r="A46" s="547" t="s">
        <v>570</v>
      </c>
      <c r="B46" s="546">
        <v>627653</v>
      </c>
      <c r="C46" s="606">
        <v>373268001434</v>
      </c>
      <c r="D46" s="546" t="s">
        <v>87</v>
      </c>
      <c r="E46" s="546">
        <v>73268</v>
      </c>
      <c r="F46" s="607" t="s">
        <v>83</v>
      </c>
      <c r="G46" s="546" t="s">
        <v>80</v>
      </c>
      <c r="H46" s="546" t="s">
        <v>561</v>
      </c>
      <c r="I46" s="548">
        <v>3</v>
      </c>
      <c r="J46" s="548">
        <v>56</v>
      </c>
      <c r="K46" s="548">
        <v>58</v>
      </c>
      <c r="L46" s="548">
        <v>59</v>
      </c>
      <c r="M46" s="548">
        <v>52</v>
      </c>
      <c r="N46" s="548">
        <v>57</v>
      </c>
      <c r="O46" s="548">
        <v>8</v>
      </c>
      <c r="P46" s="548">
        <v>14</v>
      </c>
      <c r="Q46" s="548">
        <v>13</v>
      </c>
      <c r="R46" s="548">
        <v>13</v>
      </c>
      <c r="S46" s="548">
        <v>9</v>
      </c>
      <c r="T46" s="545">
        <v>20234</v>
      </c>
    </row>
    <row r="47" spans="1:20">
      <c r="A47" s="546" t="s">
        <v>622</v>
      </c>
      <c r="B47" s="546">
        <v>112581</v>
      </c>
      <c r="C47" s="606">
        <v>373275000478</v>
      </c>
      <c r="D47" s="546" t="s">
        <v>623</v>
      </c>
      <c r="E47" s="546">
        <v>73275</v>
      </c>
      <c r="F47" s="607" t="s">
        <v>83</v>
      </c>
      <c r="G47" s="546" t="s">
        <v>80</v>
      </c>
      <c r="H47" s="546" t="s">
        <v>563</v>
      </c>
      <c r="I47" s="548">
        <v>29</v>
      </c>
      <c r="J47" s="548">
        <v>56</v>
      </c>
      <c r="K47" s="548">
        <v>51</v>
      </c>
      <c r="L47" s="548">
        <v>49</v>
      </c>
      <c r="M47" s="548">
        <v>52</v>
      </c>
      <c r="N47" s="548">
        <v>55</v>
      </c>
      <c r="O47" s="548">
        <v>7</v>
      </c>
      <c r="P47" s="548">
        <v>11</v>
      </c>
      <c r="Q47" s="548">
        <v>10</v>
      </c>
      <c r="R47" s="548">
        <v>8</v>
      </c>
      <c r="S47" s="548">
        <v>12</v>
      </c>
      <c r="T47" s="545">
        <v>20234</v>
      </c>
    </row>
    <row r="48" spans="1:20">
      <c r="A48" s="547" t="s">
        <v>624</v>
      </c>
      <c r="B48" s="546">
        <v>47951</v>
      </c>
      <c r="C48" s="606">
        <v>273124000498</v>
      </c>
      <c r="D48" s="546" t="s">
        <v>625</v>
      </c>
      <c r="E48" s="546">
        <v>73124</v>
      </c>
      <c r="F48" s="607" t="s">
        <v>83</v>
      </c>
      <c r="G48" s="546" t="s">
        <v>68</v>
      </c>
      <c r="H48" s="546" t="s">
        <v>561</v>
      </c>
      <c r="I48" s="548">
        <v>21</v>
      </c>
      <c r="J48" s="548">
        <v>52</v>
      </c>
      <c r="K48" s="548">
        <v>56</v>
      </c>
      <c r="L48" s="548">
        <v>51</v>
      </c>
      <c r="M48" s="548">
        <v>53</v>
      </c>
      <c r="N48" s="548">
        <v>47</v>
      </c>
      <c r="O48" s="548">
        <v>7</v>
      </c>
      <c r="P48" s="548">
        <v>9</v>
      </c>
      <c r="Q48" s="548">
        <v>9</v>
      </c>
      <c r="R48" s="548">
        <v>7</v>
      </c>
      <c r="S48" s="548">
        <v>8</v>
      </c>
      <c r="T48" s="545">
        <v>20234</v>
      </c>
    </row>
    <row r="49" spans="1:20">
      <c r="A49" s="547" t="s">
        <v>626</v>
      </c>
      <c r="B49" s="546">
        <v>812545</v>
      </c>
      <c r="C49" s="606">
        <v>273347000384</v>
      </c>
      <c r="D49" s="546" t="s">
        <v>627</v>
      </c>
      <c r="E49" s="546">
        <v>73347</v>
      </c>
      <c r="F49" s="607" t="s">
        <v>83</v>
      </c>
      <c r="G49" s="546" t="s">
        <v>68</v>
      </c>
      <c r="H49" s="546" t="s">
        <v>561</v>
      </c>
      <c r="I49" s="548">
        <v>23</v>
      </c>
      <c r="J49" s="548">
        <v>56</v>
      </c>
      <c r="K49" s="548">
        <v>55</v>
      </c>
      <c r="L49" s="548">
        <v>53</v>
      </c>
      <c r="M49" s="548">
        <v>54</v>
      </c>
      <c r="N49" s="548">
        <v>55</v>
      </c>
      <c r="O49" s="548">
        <v>9</v>
      </c>
      <c r="P49" s="548">
        <v>9</v>
      </c>
      <c r="Q49" s="548">
        <v>11</v>
      </c>
      <c r="R49" s="548">
        <v>9</v>
      </c>
      <c r="S49" s="548">
        <v>9</v>
      </c>
      <c r="T49" s="545">
        <v>20234</v>
      </c>
    </row>
    <row r="50" spans="1:20">
      <c r="A50" s="546" t="s">
        <v>575</v>
      </c>
      <c r="B50" s="546">
        <v>747097</v>
      </c>
      <c r="C50" s="606">
        <v>173168000121</v>
      </c>
      <c r="D50" s="546" t="s">
        <v>628</v>
      </c>
      <c r="E50" s="546">
        <v>73168</v>
      </c>
      <c r="F50" s="607" t="s">
        <v>83</v>
      </c>
      <c r="G50" s="546" t="s">
        <v>68</v>
      </c>
      <c r="H50" s="546" t="s">
        <v>580</v>
      </c>
      <c r="I50" s="548">
        <v>63</v>
      </c>
      <c r="J50" s="548">
        <v>55</v>
      </c>
      <c r="K50" s="548">
        <v>55</v>
      </c>
      <c r="L50" s="548">
        <v>51</v>
      </c>
      <c r="M50" s="548">
        <v>54</v>
      </c>
      <c r="N50" s="548">
        <v>49</v>
      </c>
      <c r="O50" s="548">
        <v>9</v>
      </c>
      <c r="P50" s="548">
        <v>10</v>
      </c>
      <c r="Q50" s="548">
        <v>10</v>
      </c>
      <c r="R50" s="548">
        <v>8</v>
      </c>
      <c r="S50" s="548">
        <v>9</v>
      </c>
      <c r="T50" s="545">
        <v>20234</v>
      </c>
    </row>
    <row r="51" spans="1:20">
      <c r="A51" s="547" t="s">
        <v>570</v>
      </c>
      <c r="B51" s="546">
        <v>724872</v>
      </c>
      <c r="C51" s="606">
        <v>173268000200</v>
      </c>
      <c r="D51" s="546" t="s">
        <v>629</v>
      </c>
      <c r="E51" s="546">
        <v>73268</v>
      </c>
      <c r="F51" s="607" t="s">
        <v>83</v>
      </c>
      <c r="G51" s="546" t="s">
        <v>68</v>
      </c>
      <c r="H51" s="546" t="s">
        <v>580</v>
      </c>
      <c r="I51" s="548">
        <v>134</v>
      </c>
      <c r="J51" s="548">
        <v>55</v>
      </c>
      <c r="K51" s="548">
        <v>55</v>
      </c>
      <c r="L51" s="548">
        <v>51</v>
      </c>
      <c r="M51" s="548">
        <v>53</v>
      </c>
      <c r="N51" s="548">
        <v>51</v>
      </c>
      <c r="O51" s="548">
        <v>9</v>
      </c>
      <c r="P51" s="548">
        <v>11</v>
      </c>
      <c r="Q51" s="548">
        <v>12</v>
      </c>
      <c r="R51" s="548">
        <v>10</v>
      </c>
      <c r="S51" s="548">
        <v>8</v>
      </c>
      <c r="T51" s="545">
        <v>20234</v>
      </c>
    </row>
    <row r="52" spans="1:20">
      <c r="A52" s="546" t="s">
        <v>605</v>
      </c>
      <c r="B52" s="546">
        <v>707331</v>
      </c>
      <c r="C52" s="606">
        <v>373585000052</v>
      </c>
      <c r="D52" s="546" t="s">
        <v>630</v>
      </c>
      <c r="E52" s="546">
        <v>73585</v>
      </c>
      <c r="F52" s="607" t="s">
        <v>83</v>
      </c>
      <c r="G52" s="546" t="s">
        <v>80</v>
      </c>
      <c r="H52" s="546" t="s">
        <v>563</v>
      </c>
      <c r="I52" s="548">
        <v>15</v>
      </c>
      <c r="J52" s="548">
        <v>55</v>
      </c>
      <c r="K52" s="548">
        <v>54</v>
      </c>
      <c r="L52" s="548">
        <v>47</v>
      </c>
      <c r="M52" s="548">
        <v>53</v>
      </c>
      <c r="N52" s="548">
        <v>55</v>
      </c>
      <c r="O52" s="548">
        <v>7</v>
      </c>
      <c r="P52" s="548">
        <v>11</v>
      </c>
      <c r="Q52" s="548">
        <v>10</v>
      </c>
      <c r="R52" s="548">
        <v>8</v>
      </c>
      <c r="S52" s="548">
        <v>10</v>
      </c>
      <c r="T52" s="545">
        <v>20234</v>
      </c>
    </row>
    <row r="53" spans="1:20">
      <c r="A53" s="547" t="s">
        <v>631</v>
      </c>
      <c r="B53" s="546">
        <v>785352</v>
      </c>
      <c r="C53" s="606">
        <v>273067000214</v>
      </c>
      <c r="D53" s="546" t="s">
        <v>632</v>
      </c>
      <c r="E53" s="546">
        <v>73067</v>
      </c>
      <c r="F53" s="607" t="s">
        <v>83</v>
      </c>
      <c r="G53" s="546" t="s">
        <v>68</v>
      </c>
      <c r="H53" s="546" t="s">
        <v>580</v>
      </c>
      <c r="I53" s="548">
        <v>3</v>
      </c>
      <c r="J53" s="548">
        <v>54</v>
      </c>
      <c r="K53" s="548">
        <v>55</v>
      </c>
      <c r="L53" s="548">
        <v>49</v>
      </c>
      <c r="M53" s="548">
        <v>43</v>
      </c>
      <c r="N53" s="548">
        <v>51</v>
      </c>
      <c r="O53" s="548">
        <v>10</v>
      </c>
      <c r="P53" s="548">
        <v>6</v>
      </c>
      <c r="Q53" s="548">
        <v>6</v>
      </c>
      <c r="R53" s="548">
        <v>6</v>
      </c>
      <c r="S53" s="548">
        <v>9</v>
      </c>
      <c r="T53" s="545">
        <v>20234</v>
      </c>
    </row>
    <row r="54" spans="1:20">
      <c r="A54" s="547" t="s">
        <v>626</v>
      </c>
      <c r="B54" s="546">
        <v>741264</v>
      </c>
      <c r="C54" s="606">
        <v>173347000011</v>
      </c>
      <c r="D54" s="546" t="s">
        <v>633</v>
      </c>
      <c r="E54" s="546">
        <v>73347</v>
      </c>
      <c r="F54" s="607" t="s">
        <v>83</v>
      </c>
      <c r="G54" s="546" t="s">
        <v>68</v>
      </c>
      <c r="H54" s="546" t="s">
        <v>580</v>
      </c>
      <c r="I54" s="548">
        <v>26</v>
      </c>
      <c r="J54" s="548">
        <v>53</v>
      </c>
      <c r="K54" s="548">
        <v>55</v>
      </c>
      <c r="L54" s="548">
        <v>50</v>
      </c>
      <c r="M54" s="548">
        <v>50</v>
      </c>
      <c r="N54" s="548">
        <v>50</v>
      </c>
      <c r="O54" s="548">
        <v>10</v>
      </c>
      <c r="P54" s="548">
        <v>11</v>
      </c>
      <c r="Q54" s="548">
        <v>11</v>
      </c>
      <c r="R54" s="548">
        <v>11</v>
      </c>
      <c r="S54" s="548">
        <v>11</v>
      </c>
      <c r="T54" s="545">
        <v>20234</v>
      </c>
    </row>
    <row r="55" spans="1:20">
      <c r="A55" s="546" t="s">
        <v>594</v>
      </c>
      <c r="B55" s="546">
        <v>724617</v>
      </c>
      <c r="C55" s="606">
        <v>173283000011</v>
      </c>
      <c r="D55" s="546" t="s">
        <v>634</v>
      </c>
      <c r="E55" s="546">
        <v>73283</v>
      </c>
      <c r="F55" s="607" t="s">
        <v>83</v>
      </c>
      <c r="G55" s="546" t="s">
        <v>68</v>
      </c>
      <c r="H55" s="546" t="s">
        <v>580</v>
      </c>
      <c r="I55" s="548">
        <v>51</v>
      </c>
      <c r="J55" s="548">
        <v>57</v>
      </c>
      <c r="K55" s="548">
        <v>54</v>
      </c>
      <c r="L55" s="548">
        <v>53</v>
      </c>
      <c r="M55" s="548">
        <v>53</v>
      </c>
      <c r="N55" s="548">
        <v>51</v>
      </c>
      <c r="O55" s="548">
        <v>8</v>
      </c>
      <c r="P55" s="548">
        <v>10</v>
      </c>
      <c r="Q55" s="548">
        <v>10</v>
      </c>
      <c r="R55" s="548">
        <v>9</v>
      </c>
      <c r="S55" s="548">
        <v>8</v>
      </c>
      <c r="T55" s="545">
        <v>20234</v>
      </c>
    </row>
    <row r="56" spans="1:20">
      <c r="A56" s="547" t="s">
        <v>635</v>
      </c>
      <c r="B56" s="546">
        <v>144469</v>
      </c>
      <c r="C56" s="606">
        <v>273854000329</v>
      </c>
      <c r="D56" s="546" t="s">
        <v>636</v>
      </c>
      <c r="E56" s="546">
        <v>73854</v>
      </c>
      <c r="F56" s="607" t="s">
        <v>83</v>
      </c>
      <c r="G56" s="546" t="s">
        <v>68</v>
      </c>
      <c r="H56" s="546" t="s">
        <v>561</v>
      </c>
      <c r="I56" s="548">
        <v>8</v>
      </c>
      <c r="J56" s="548">
        <v>57</v>
      </c>
      <c r="K56" s="548">
        <v>54</v>
      </c>
      <c r="L56" s="548">
        <v>53</v>
      </c>
      <c r="M56" s="548">
        <v>54</v>
      </c>
      <c r="N56" s="548">
        <v>50</v>
      </c>
      <c r="O56" s="548">
        <v>8</v>
      </c>
      <c r="P56" s="548">
        <v>11</v>
      </c>
      <c r="Q56" s="548">
        <v>9</v>
      </c>
      <c r="R56" s="548">
        <v>6</v>
      </c>
      <c r="S56" s="548">
        <v>9</v>
      </c>
      <c r="T56" s="545">
        <v>20234</v>
      </c>
    </row>
    <row r="57" spans="1:20">
      <c r="A57" s="546" t="s">
        <v>578</v>
      </c>
      <c r="B57" s="546">
        <v>740647</v>
      </c>
      <c r="C57" s="606">
        <v>173411001000</v>
      </c>
      <c r="D57" s="546" t="s">
        <v>637</v>
      </c>
      <c r="E57" s="546">
        <v>73411</v>
      </c>
      <c r="F57" s="607" t="s">
        <v>83</v>
      </c>
      <c r="G57" s="546" t="s">
        <v>68</v>
      </c>
      <c r="H57" s="546" t="s">
        <v>580</v>
      </c>
      <c r="I57" s="548">
        <v>103</v>
      </c>
      <c r="J57" s="548">
        <v>56</v>
      </c>
      <c r="K57" s="548">
        <v>54</v>
      </c>
      <c r="L57" s="548">
        <v>51</v>
      </c>
      <c r="M57" s="548">
        <v>52</v>
      </c>
      <c r="N57" s="548">
        <v>50</v>
      </c>
      <c r="O57" s="548">
        <v>9</v>
      </c>
      <c r="P57" s="548">
        <v>10</v>
      </c>
      <c r="Q57" s="548">
        <v>11</v>
      </c>
      <c r="R57" s="548">
        <v>9</v>
      </c>
      <c r="S57" s="548">
        <v>9</v>
      </c>
      <c r="T57" s="545">
        <v>20234</v>
      </c>
    </row>
    <row r="58" spans="1:20">
      <c r="A58" s="547" t="s">
        <v>638</v>
      </c>
      <c r="B58" s="546">
        <v>70607</v>
      </c>
      <c r="C58" s="606">
        <v>273675000847</v>
      </c>
      <c r="D58" s="546" t="s">
        <v>639</v>
      </c>
      <c r="E58" s="546">
        <v>73675</v>
      </c>
      <c r="F58" s="607" t="s">
        <v>83</v>
      </c>
      <c r="G58" s="546" t="s">
        <v>68</v>
      </c>
      <c r="H58" s="546" t="s">
        <v>561</v>
      </c>
      <c r="I58" s="548">
        <v>10</v>
      </c>
      <c r="J58" s="548">
        <v>55</v>
      </c>
      <c r="K58" s="548">
        <v>54</v>
      </c>
      <c r="L58" s="548">
        <v>53</v>
      </c>
      <c r="M58" s="548">
        <v>54</v>
      </c>
      <c r="N58" s="548">
        <v>50</v>
      </c>
      <c r="O58" s="548">
        <v>7</v>
      </c>
      <c r="P58" s="548">
        <v>8</v>
      </c>
      <c r="Q58" s="548">
        <v>12</v>
      </c>
      <c r="R58" s="548">
        <v>9</v>
      </c>
      <c r="S58" s="548">
        <v>7</v>
      </c>
      <c r="T58" s="545">
        <v>20234</v>
      </c>
    </row>
    <row r="59" spans="1:20">
      <c r="A59" s="546" t="s">
        <v>578</v>
      </c>
      <c r="B59" s="546">
        <v>65375</v>
      </c>
      <c r="C59" s="606">
        <v>273411001624</v>
      </c>
      <c r="D59" s="546" t="s">
        <v>588</v>
      </c>
      <c r="E59" s="546">
        <v>73411</v>
      </c>
      <c r="F59" s="607" t="s">
        <v>83</v>
      </c>
      <c r="G59" s="546" t="s">
        <v>68</v>
      </c>
      <c r="H59" s="546" t="s">
        <v>561</v>
      </c>
      <c r="I59" s="548">
        <v>12</v>
      </c>
      <c r="J59" s="548">
        <v>53</v>
      </c>
      <c r="K59" s="548">
        <v>54</v>
      </c>
      <c r="L59" s="548">
        <v>46</v>
      </c>
      <c r="M59" s="548">
        <v>49</v>
      </c>
      <c r="N59" s="548">
        <v>45</v>
      </c>
      <c r="O59" s="548">
        <v>8</v>
      </c>
      <c r="P59" s="548">
        <v>10</v>
      </c>
      <c r="Q59" s="548">
        <v>9</v>
      </c>
      <c r="R59" s="548">
        <v>9</v>
      </c>
      <c r="S59" s="548">
        <v>8</v>
      </c>
      <c r="T59" s="545">
        <v>20234</v>
      </c>
    </row>
    <row r="60" spans="1:20">
      <c r="A60" s="547" t="s">
        <v>567</v>
      </c>
      <c r="B60" s="546">
        <v>627919</v>
      </c>
      <c r="C60" s="606">
        <v>373449000804</v>
      </c>
      <c r="D60" s="546" t="s">
        <v>640</v>
      </c>
      <c r="E60" s="546">
        <v>73449</v>
      </c>
      <c r="F60" s="607" t="s">
        <v>83</v>
      </c>
      <c r="G60" s="546" t="s">
        <v>80</v>
      </c>
      <c r="H60" s="546" t="s">
        <v>561</v>
      </c>
      <c r="I60" s="548">
        <v>10</v>
      </c>
      <c r="J60" s="548">
        <v>54</v>
      </c>
      <c r="K60" s="548">
        <v>54</v>
      </c>
      <c r="L60" s="548">
        <v>51</v>
      </c>
      <c r="M60" s="548">
        <v>53</v>
      </c>
      <c r="N60" s="548">
        <v>59</v>
      </c>
      <c r="O60" s="548">
        <v>9</v>
      </c>
      <c r="P60" s="548">
        <v>10</v>
      </c>
      <c r="Q60" s="548">
        <v>9</v>
      </c>
      <c r="R60" s="548">
        <v>9</v>
      </c>
      <c r="S60" s="548">
        <v>11</v>
      </c>
      <c r="T60" s="545">
        <v>20234</v>
      </c>
    </row>
    <row r="61" spans="1:20">
      <c r="A61" s="546" t="s">
        <v>583</v>
      </c>
      <c r="B61" s="546">
        <v>376343</v>
      </c>
      <c r="C61" s="606">
        <v>219780000467</v>
      </c>
      <c r="D61" s="546" t="s">
        <v>641</v>
      </c>
      <c r="E61" s="546">
        <v>19780</v>
      </c>
      <c r="F61" s="607" t="s">
        <v>83</v>
      </c>
      <c r="G61" s="546" t="s">
        <v>68</v>
      </c>
      <c r="H61" s="546" t="s">
        <v>563</v>
      </c>
      <c r="I61" s="548">
        <v>6</v>
      </c>
      <c r="J61" s="548">
        <v>43</v>
      </c>
      <c r="K61" s="548">
        <v>38</v>
      </c>
      <c r="L61" s="548">
        <v>39</v>
      </c>
      <c r="M61" s="548">
        <v>41</v>
      </c>
      <c r="N61" s="548">
        <v>39</v>
      </c>
      <c r="O61" s="548">
        <v>6</v>
      </c>
      <c r="P61" s="548">
        <v>6</v>
      </c>
      <c r="Q61" s="548">
        <v>4</v>
      </c>
      <c r="R61" s="548">
        <v>5</v>
      </c>
      <c r="S61" s="548">
        <v>7</v>
      </c>
      <c r="T61" s="545">
        <v>20234</v>
      </c>
    </row>
    <row r="62" spans="1:20">
      <c r="A62" s="546" t="s">
        <v>617</v>
      </c>
      <c r="B62" s="546">
        <v>726604</v>
      </c>
      <c r="C62" s="606">
        <v>273624001261</v>
      </c>
      <c r="D62" s="546" t="s">
        <v>643</v>
      </c>
      <c r="E62" s="546">
        <v>73624</v>
      </c>
      <c r="F62" s="607" t="s">
        <v>83</v>
      </c>
      <c r="G62" s="546" t="s">
        <v>68</v>
      </c>
      <c r="H62" s="546" t="s">
        <v>580</v>
      </c>
      <c r="I62" s="548">
        <v>10</v>
      </c>
      <c r="J62" s="548">
        <v>53</v>
      </c>
      <c r="K62" s="548">
        <v>54</v>
      </c>
      <c r="L62" s="548">
        <v>49</v>
      </c>
      <c r="M62" s="548">
        <v>53</v>
      </c>
      <c r="N62" s="548">
        <v>50</v>
      </c>
      <c r="O62" s="548">
        <v>6</v>
      </c>
      <c r="P62" s="548">
        <v>9</v>
      </c>
      <c r="Q62" s="548">
        <v>10</v>
      </c>
      <c r="R62" s="548">
        <v>9</v>
      </c>
      <c r="S62" s="548">
        <v>4</v>
      </c>
      <c r="T62" s="545">
        <v>20234</v>
      </c>
    </row>
    <row r="63" spans="1:20">
      <c r="A63" s="547" t="s">
        <v>609</v>
      </c>
      <c r="B63" s="546">
        <v>15958</v>
      </c>
      <c r="C63" s="606">
        <v>173026000019</v>
      </c>
      <c r="D63" s="546" t="s">
        <v>644</v>
      </c>
      <c r="E63" s="546">
        <v>73026</v>
      </c>
      <c r="F63" s="607" t="s">
        <v>83</v>
      </c>
      <c r="G63" s="546" t="s">
        <v>68</v>
      </c>
      <c r="H63" s="546" t="s">
        <v>561</v>
      </c>
      <c r="I63" s="548">
        <v>25</v>
      </c>
      <c r="J63" s="548">
        <v>52</v>
      </c>
      <c r="K63" s="548">
        <v>54</v>
      </c>
      <c r="L63" s="548">
        <v>50</v>
      </c>
      <c r="M63" s="548">
        <v>50</v>
      </c>
      <c r="N63" s="548">
        <v>48</v>
      </c>
      <c r="O63" s="548">
        <v>9</v>
      </c>
      <c r="P63" s="548">
        <v>9</v>
      </c>
      <c r="Q63" s="548">
        <v>10</v>
      </c>
      <c r="R63" s="548">
        <v>8</v>
      </c>
      <c r="S63" s="548">
        <v>10</v>
      </c>
      <c r="T63" s="545">
        <v>20234</v>
      </c>
    </row>
    <row r="64" spans="1:20">
      <c r="A64" s="546" t="s">
        <v>645</v>
      </c>
      <c r="B64" s="546">
        <v>746305</v>
      </c>
      <c r="C64" s="606">
        <v>173043000014</v>
      </c>
      <c r="D64" s="546" t="s">
        <v>646</v>
      </c>
      <c r="E64" s="546">
        <v>73043</v>
      </c>
      <c r="F64" s="607" t="s">
        <v>83</v>
      </c>
      <c r="G64" s="546" t="s">
        <v>68</v>
      </c>
      <c r="H64" s="546" t="s">
        <v>580</v>
      </c>
      <c r="I64" s="548">
        <v>46</v>
      </c>
      <c r="J64" s="548">
        <v>52</v>
      </c>
      <c r="K64" s="548">
        <v>54</v>
      </c>
      <c r="L64" s="548">
        <v>49</v>
      </c>
      <c r="M64" s="548">
        <v>52</v>
      </c>
      <c r="N64" s="548">
        <v>48</v>
      </c>
      <c r="O64" s="548">
        <v>7</v>
      </c>
      <c r="P64" s="548">
        <v>10</v>
      </c>
      <c r="Q64" s="548">
        <v>9</v>
      </c>
      <c r="R64" s="548">
        <v>9</v>
      </c>
      <c r="S64" s="548">
        <v>9</v>
      </c>
      <c r="T64" s="545">
        <v>20234</v>
      </c>
    </row>
    <row r="65" spans="1:20">
      <c r="A65" s="547" t="s">
        <v>575</v>
      </c>
      <c r="B65" s="546">
        <v>627588</v>
      </c>
      <c r="C65" s="606">
        <v>373168002972</v>
      </c>
      <c r="D65" s="546" t="s">
        <v>647</v>
      </c>
      <c r="E65" s="546">
        <v>73168</v>
      </c>
      <c r="F65" s="607" t="s">
        <v>83</v>
      </c>
      <c r="G65" s="546" t="s">
        <v>80</v>
      </c>
      <c r="H65" s="546" t="s">
        <v>561</v>
      </c>
      <c r="I65" s="548">
        <v>11</v>
      </c>
      <c r="J65" s="548">
        <v>53</v>
      </c>
      <c r="K65" s="548">
        <v>53</v>
      </c>
      <c r="L65" s="548">
        <v>53</v>
      </c>
      <c r="M65" s="548">
        <v>51</v>
      </c>
      <c r="N65" s="548">
        <v>53</v>
      </c>
      <c r="O65" s="548">
        <v>8</v>
      </c>
      <c r="P65" s="548">
        <v>8</v>
      </c>
      <c r="Q65" s="548">
        <v>10</v>
      </c>
      <c r="R65" s="548">
        <v>10</v>
      </c>
      <c r="S65" s="548">
        <v>10</v>
      </c>
      <c r="T65" s="545">
        <v>20234</v>
      </c>
    </row>
    <row r="66" spans="1:20">
      <c r="A66" s="546" t="s">
        <v>648</v>
      </c>
      <c r="B66" s="546">
        <v>742403</v>
      </c>
      <c r="C66" s="606">
        <v>273411000725</v>
      </c>
      <c r="D66" s="546" t="s">
        <v>649</v>
      </c>
      <c r="E66" s="546">
        <v>73461</v>
      </c>
      <c r="F66" s="607" t="s">
        <v>83</v>
      </c>
      <c r="G66" s="546" t="s">
        <v>68</v>
      </c>
      <c r="H66" s="546" t="s">
        <v>580</v>
      </c>
      <c r="I66" s="548">
        <v>24</v>
      </c>
      <c r="J66" s="548">
        <v>50</v>
      </c>
      <c r="K66" s="548">
        <v>54</v>
      </c>
      <c r="L66" s="548">
        <v>49</v>
      </c>
      <c r="M66" s="548">
        <v>53</v>
      </c>
      <c r="N66" s="548">
        <v>51</v>
      </c>
      <c r="O66" s="548">
        <v>9</v>
      </c>
      <c r="P66" s="548">
        <v>13</v>
      </c>
      <c r="Q66" s="548">
        <v>9</v>
      </c>
      <c r="R66" s="548">
        <v>10</v>
      </c>
      <c r="S66" s="548">
        <v>8</v>
      </c>
      <c r="T66" s="545">
        <v>20234</v>
      </c>
    </row>
    <row r="67" spans="1:20">
      <c r="A67" s="547" t="s">
        <v>578</v>
      </c>
      <c r="B67" s="546">
        <v>138552</v>
      </c>
      <c r="C67" s="606">
        <v>273411000687</v>
      </c>
      <c r="D67" s="546" t="s">
        <v>650</v>
      </c>
      <c r="E67" s="546">
        <v>73411</v>
      </c>
      <c r="F67" s="607" t="s">
        <v>83</v>
      </c>
      <c r="G67" s="546" t="s">
        <v>68</v>
      </c>
      <c r="H67" s="546" t="s">
        <v>561</v>
      </c>
      <c r="I67" s="548">
        <v>6</v>
      </c>
      <c r="J67" s="548">
        <v>55</v>
      </c>
      <c r="K67" s="548">
        <v>53</v>
      </c>
      <c r="L67" s="548">
        <v>47</v>
      </c>
      <c r="M67" s="548">
        <v>51</v>
      </c>
      <c r="N67" s="548">
        <v>46</v>
      </c>
      <c r="O67" s="548">
        <v>9</v>
      </c>
      <c r="P67" s="548">
        <v>9</v>
      </c>
      <c r="Q67" s="548">
        <v>7</v>
      </c>
      <c r="R67" s="548">
        <v>4</v>
      </c>
      <c r="S67" s="548">
        <v>6</v>
      </c>
      <c r="T67" s="545">
        <v>20234</v>
      </c>
    </row>
    <row r="68" spans="1:20">
      <c r="A68" s="546" t="s">
        <v>651</v>
      </c>
      <c r="B68" s="546">
        <v>543603</v>
      </c>
      <c r="C68" s="606">
        <v>273270000661</v>
      </c>
      <c r="D68" s="546" t="s">
        <v>652</v>
      </c>
      <c r="E68" s="546">
        <v>73270</v>
      </c>
      <c r="F68" s="607" t="s">
        <v>83</v>
      </c>
      <c r="G68" s="546" t="s">
        <v>68</v>
      </c>
      <c r="H68" s="546" t="s">
        <v>580</v>
      </c>
      <c r="I68" s="548">
        <v>68</v>
      </c>
      <c r="J68" s="548">
        <v>54</v>
      </c>
      <c r="K68" s="548">
        <v>53</v>
      </c>
      <c r="L68" s="548">
        <v>49</v>
      </c>
      <c r="M68" s="548">
        <v>50</v>
      </c>
      <c r="N68" s="548">
        <v>51</v>
      </c>
      <c r="O68" s="548">
        <v>9</v>
      </c>
      <c r="P68" s="548">
        <v>12</v>
      </c>
      <c r="Q68" s="548">
        <v>11</v>
      </c>
      <c r="R68" s="548">
        <v>10</v>
      </c>
      <c r="S68" s="548">
        <v>11</v>
      </c>
      <c r="T68" s="545">
        <v>20234</v>
      </c>
    </row>
    <row r="69" spans="1:20">
      <c r="A69" s="547" t="s">
        <v>577</v>
      </c>
      <c r="B69" s="546">
        <v>44842</v>
      </c>
      <c r="C69" s="606">
        <v>173349000735</v>
      </c>
      <c r="D69" s="546" t="s">
        <v>653</v>
      </c>
      <c r="E69" s="546">
        <v>73349</v>
      </c>
      <c r="F69" s="607" t="s">
        <v>83</v>
      </c>
      <c r="G69" s="546" t="s">
        <v>68</v>
      </c>
      <c r="H69" s="546" t="s">
        <v>558</v>
      </c>
      <c r="I69" s="548">
        <v>18</v>
      </c>
      <c r="J69" s="548">
        <v>54</v>
      </c>
      <c r="K69" s="548">
        <v>53</v>
      </c>
      <c r="L69" s="548">
        <v>48</v>
      </c>
      <c r="M69" s="548">
        <v>51</v>
      </c>
      <c r="N69" s="548">
        <v>51</v>
      </c>
      <c r="O69" s="548">
        <v>9</v>
      </c>
      <c r="P69" s="548">
        <v>12</v>
      </c>
      <c r="Q69" s="548">
        <v>12</v>
      </c>
      <c r="R69" s="548">
        <v>9</v>
      </c>
      <c r="S69" s="548">
        <v>10</v>
      </c>
      <c r="T69" s="545">
        <v>20234</v>
      </c>
    </row>
    <row r="70" spans="1:20">
      <c r="A70" s="546" t="s">
        <v>594</v>
      </c>
      <c r="B70" s="546">
        <v>746578</v>
      </c>
      <c r="C70" s="606">
        <v>273283001331</v>
      </c>
      <c r="D70" s="546" t="s">
        <v>654</v>
      </c>
      <c r="E70" s="546">
        <v>73283</v>
      </c>
      <c r="F70" s="607" t="s">
        <v>83</v>
      </c>
      <c r="G70" s="546" t="s">
        <v>68</v>
      </c>
      <c r="H70" s="546" t="s">
        <v>580</v>
      </c>
      <c r="I70" s="548">
        <v>23</v>
      </c>
      <c r="J70" s="548">
        <v>54</v>
      </c>
      <c r="K70" s="548">
        <v>53</v>
      </c>
      <c r="L70" s="548">
        <v>51</v>
      </c>
      <c r="M70" s="548">
        <v>52</v>
      </c>
      <c r="N70" s="548">
        <v>49</v>
      </c>
      <c r="O70" s="548">
        <v>8</v>
      </c>
      <c r="P70" s="548">
        <v>7</v>
      </c>
      <c r="Q70" s="548">
        <v>10</v>
      </c>
      <c r="R70" s="548">
        <v>6</v>
      </c>
      <c r="S70" s="548">
        <v>10</v>
      </c>
      <c r="T70" s="545">
        <v>20234</v>
      </c>
    </row>
    <row r="71" spans="1:20">
      <c r="A71" s="547" t="s">
        <v>655</v>
      </c>
      <c r="B71" s="546">
        <v>740530</v>
      </c>
      <c r="C71" s="606">
        <v>173616000278</v>
      </c>
      <c r="D71" s="546" t="s">
        <v>596</v>
      </c>
      <c r="E71" s="546">
        <v>73616</v>
      </c>
      <c r="F71" s="607" t="s">
        <v>83</v>
      </c>
      <c r="G71" s="546" t="s">
        <v>68</v>
      </c>
      <c r="H71" s="546" t="s">
        <v>580</v>
      </c>
      <c r="I71" s="548">
        <v>45</v>
      </c>
      <c r="J71" s="548">
        <v>53</v>
      </c>
      <c r="K71" s="548">
        <v>53</v>
      </c>
      <c r="L71" s="548">
        <v>48</v>
      </c>
      <c r="M71" s="548">
        <v>49</v>
      </c>
      <c r="N71" s="548">
        <v>51</v>
      </c>
      <c r="O71" s="548">
        <v>8</v>
      </c>
      <c r="P71" s="548">
        <v>8</v>
      </c>
      <c r="Q71" s="548">
        <v>9</v>
      </c>
      <c r="R71" s="548">
        <v>8</v>
      </c>
      <c r="S71" s="548">
        <v>8</v>
      </c>
      <c r="T71" s="545">
        <v>20234</v>
      </c>
    </row>
    <row r="72" spans="1:20">
      <c r="A72" s="546" t="s">
        <v>651</v>
      </c>
      <c r="B72" s="546">
        <v>68650</v>
      </c>
      <c r="C72" s="606">
        <v>273270000726</v>
      </c>
      <c r="D72" s="546" t="s">
        <v>656</v>
      </c>
      <c r="E72" s="546">
        <v>73270</v>
      </c>
      <c r="F72" s="607" t="s">
        <v>83</v>
      </c>
      <c r="G72" s="546" t="s">
        <v>68</v>
      </c>
      <c r="H72" s="546" t="s">
        <v>561</v>
      </c>
      <c r="I72" s="548">
        <v>30</v>
      </c>
      <c r="J72" s="548">
        <v>52</v>
      </c>
      <c r="K72" s="548">
        <v>53</v>
      </c>
      <c r="L72" s="548">
        <v>50</v>
      </c>
      <c r="M72" s="548">
        <v>49</v>
      </c>
      <c r="N72" s="548">
        <v>47</v>
      </c>
      <c r="O72" s="548">
        <v>7</v>
      </c>
      <c r="P72" s="548">
        <v>9</v>
      </c>
      <c r="Q72" s="548">
        <v>10</v>
      </c>
      <c r="R72" s="548">
        <v>8</v>
      </c>
      <c r="S72" s="548">
        <v>9</v>
      </c>
      <c r="T72" s="545">
        <v>20234</v>
      </c>
    </row>
    <row r="73" spans="1:20">
      <c r="A73" s="547" t="s">
        <v>657</v>
      </c>
      <c r="B73" s="546">
        <v>750281</v>
      </c>
      <c r="C73" s="606">
        <v>173352000690</v>
      </c>
      <c r="D73" s="546" t="s">
        <v>658</v>
      </c>
      <c r="E73" s="546">
        <v>73352</v>
      </c>
      <c r="F73" s="607" t="s">
        <v>83</v>
      </c>
      <c r="G73" s="546" t="s">
        <v>68</v>
      </c>
      <c r="H73" s="546" t="s">
        <v>580</v>
      </c>
      <c r="I73" s="548">
        <v>38</v>
      </c>
      <c r="J73" s="548">
        <v>51</v>
      </c>
      <c r="K73" s="548">
        <v>53</v>
      </c>
      <c r="L73" s="548">
        <v>46</v>
      </c>
      <c r="M73" s="548">
        <v>47</v>
      </c>
      <c r="N73" s="548">
        <v>48</v>
      </c>
      <c r="O73" s="548">
        <v>9</v>
      </c>
      <c r="P73" s="548">
        <v>8</v>
      </c>
      <c r="Q73" s="548">
        <v>10</v>
      </c>
      <c r="R73" s="548">
        <v>9</v>
      </c>
      <c r="S73" s="548">
        <v>8</v>
      </c>
      <c r="T73" s="545">
        <v>20234</v>
      </c>
    </row>
    <row r="74" spans="1:20">
      <c r="A74" s="546" t="s">
        <v>659</v>
      </c>
      <c r="B74" s="546">
        <v>746479</v>
      </c>
      <c r="C74" s="606">
        <v>273873000615</v>
      </c>
      <c r="D74" s="546" t="s">
        <v>660</v>
      </c>
      <c r="E74" s="546">
        <v>73873</v>
      </c>
      <c r="F74" s="607" t="s">
        <v>83</v>
      </c>
      <c r="G74" s="546" t="s">
        <v>68</v>
      </c>
      <c r="H74" s="546" t="s">
        <v>580</v>
      </c>
      <c r="I74" s="548">
        <v>12</v>
      </c>
      <c r="J74" s="548">
        <v>51</v>
      </c>
      <c r="K74" s="548">
        <v>53</v>
      </c>
      <c r="L74" s="548">
        <v>46</v>
      </c>
      <c r="M74" s="548">
        <v>50</v>
      </c>
      <c r="N74" s="548">
        <v>45</v>
      </c>
      <c r="O74" s="548">
        <v>6</v>
      </c>
      <c r="P74" s="548">
        <v>8</v>
      </c>
      <c r="Q74" s="548">
        <v>8</v>
      </c>
      <c r="R74" s="548">
        <v>8</v>
      </c>
      <c r="S74" s="548">
        <v>8</v>
      </c>
      <c r="T74" s="545">
        <v>20234</v>
      </c>
    </row>
    <row r="75" spans="1:20">
      <c r="A75" s="547" t="s">
        <v>645</v>
      </c>
      <c r="B75" s="546">
        <v>741835</v>
      </c>
      <c r="C75" s="606">
        <v>273043000787</v>
      </c>
      <c r="D75" s="546" t="s">
        <v>661</v>
      </c>
      <c r="E75" s="546">
        <v>73043</v>
      </c>
      <c r="F75" s="607" t="s">
        <v>83</v>
      </c>
      <c r="G75" s="546" t="s">
        <v>68</v>
      </c>
      <c r="H75" s="546" t="s">
        <v>580</v>
      </c>
      <c r="I75" s="548">
        <v>18</v>
      </c>
      <c r="J75" s="548">
        <v>50</v>
      </c>
      <c r="K75" s="548">
        <v>53</v>
      </c>
      <c r="L75" s="548">
        <v>46</v>
      </c>
      <c r="M75" s="548">
        <v>49</v>
      </c>
      <c r="N75" s="548">
        <v>49</v>
      </c>
      <c r="O75" s="548">
        <v>12</v>
      </c>
      <c r="P75" s="548">
        <v>12</v>
      </c>
      <c r="Q75" s="548">
        <v>12</v>
      </c>
      <c r="R75" s="548">
        <v>11</v>
      </c>
      <c r="S75" s="548">
        <v>9</v>
      </c>
      <c r="T75" s="545">
        <v>20234</v>
      </c>
    </row>
    <row r="76" spans="1:20">
      <c r="A76" s="547" t="s">
        <v>739</v>
      </c>
      <c r="B76" s="546">
        <v>15966</v>
      </c>
      <c r="C76" s="606">
        <v>173030000058</v>
      </c>
      <c r="D76" s="546" t="s">
        <v>740</v>
      </c>
      <c r="E76" s="546">
        <v>73030</v>
      </c>
      <c r="F76" s="607" t="s">
        <v>83</v>
      </c>
      <c r="G76" s="546" t="s">
        <v>68</v>
      </c>
      <c r="H76" s="546" t="s">
        <v>561</v>
      </c>
      <c r="I76" s="548">
        <v>31</v>
      </c>
      <c r="J76" s="548">
        <v>50</v>
      </c>
      <c r="K76" s="548">
        <v>49</v>
      </c>
      <c r="L76" s="548">
        <v>46</v>
      </c>
      <c r="M76" s="548">
        <v>45</v>
      </c>
      <c r="N76" s="548">
        <v>46</v>
      </c>
      <c r="O76" s="548">
        <v>10</v>
      </c>
      <c r="P76" s="548">
        <v>9</v>
      </c>
      <c r="Q76" s="548">
        <v>11</v>
      </c>
      <c r="R76" s="548">
        <v>7</v>
      </c>
      <c r="S76" s="548">
        <v>8</v>
      </c>
      <c r="T76" s="545">
        <v>20234</v>
      </c>
    </row>
    <row r="77" spans="1:20">
      <c r="A77" s="546" t="s">
        <v>665</v>
      </c>
      <c r="B77" s="546">
        <v>723940</v>
      </c>
      <c r="C77" s="606">
        <v>173024000020</v>
      </c>
      <c r="D77" s="546" t="s">
        <v>666</v>
      </c>
      <c r="E77" s="546">
        <v>73024</v>
      </c>
      <c r="F77" s="607" t="s">
        <v>83</v>
      </c>
      <c r="G77" s="546" t="s">
        <v>68</v>
      </c>
      <c r="H77" s="546" t="s">
        <v>580</v>
      </c>
      <c r="I77" s="548">
        <v>28</v>
      </c>
      <c r="J77" s="548">
        <v>54</v>
      </c>
      <c r="K77" s="548">
        <v>52</v>
      </c>
      <c r="L77" s="548">
        <v>49</v>
      </c>
      <c r="M77" s="548">
        <v>51</v>
      </c>
      <c r="N77" s="548">
        <v>50</v>
      </c>
      <c r="O77" s="548">
        <v>10</v>
      </c>
      <c r="P77" s="548">
        <v>10</v>
      </c>
      <c r="Q77" s="548">
        <v>11</v>
      </c>
      <c r="R77" s="548">
        <v>10</v>
      </c>
      <c r="S77" s="548">
        <v>11</v>
      </c>
      <c r="T77" s="545">
        <v>20234</v>
      </c>
    </row>
    <row r="78" spans="1:20">
      <c r="A78" s="547" t="s">
        <v>570</v>
      </c>
      <c r="B78" s="546">
        <v>627737</v>
      </c>
      <c r="C78" s="606">
        <v>373268001752</v>
      </c>
      <c r="D78" s="546" t="s">
        <v>667</v>
      </c>
      <c r="E78" s="546">
        <v>73268</v>
      </c>
      <c r="F78" s="607" t="s">
        <v>83</v>
      </c>
      <c r="G78" s="546" t="s">
        <v>80</v>
      </c>
      <c r="H78" s="546" t="s">
        <v>561</v>
      </c>
      <c r="I78" s="548">
        <v>6</v>
      </c>
      <c r="J78" s="548">
        <v>53</v>
      </c>
      <c r="K78" s="548">
        <v>54</v>
      </c>
      <c r="L78" s="548">
        <v>51</v>
      </c>
      <c r="M78" s="548">
        <v>49</v>
      </c>
      <c r="N78" s="548">
        <v>52</v>
      </c>
      <c r="O78" s="548">
        <v>7</v>
      </c>
      <c r="P78" s="548">
        <v>6</v>
      </c>
      <c r="Q78" s="548">
        <v>10</v>
      </c>
      <c r="R78" s="548">
        <v>6</v>
      </c>
      <c r="S78" s="548">
        <v>6</v>
      </c>
      <c r="T78" s="545">
        <v>20234</v>
      </c>
    </row>
    <row r="79" spans="1:20">
      <c r="A79" s="546" t="s">
        <v>622</v>
      </c>
      <c r="B79" s="546">
        <v>143412</v>
      </c>
      <c r="C79" s="606">
        <v>373275000257</v>
      </c>
      <c r="D79" s="546" t="s">
        <v>669</v>
      </c>
      <c r="E79" s="546">
        <v>73275</v>
      </c>
      <c r="F79" s="607" t="s">
        <v>83</v>
      </c>
      <c r="G79" s="546" t="s">
        <v>80</v>
      </c>
      <c r="H79" s="546" t="s">
        <v>561</v>
      </c>
      <c r="I79" s="548">
        <v>29</v>
      </c>
      <c r="J79" s="548">
        <v>52</v>
      </c>
      <c r="K79" s="548">
        <v>51</v>
      </c>
      <c r="L79" s="548">
        <v>48</v>
      </c>
      <c r="M79" s="548">
        <v>47</v>
      </c>
      <c r="N79" s="548">
        <v>50</v>
      </c>
      <c r="O79" s="548">
        <v>9</v>
      </c>
      <c r="P79" s="548">
        <v>10</v>
      </c>
      <c r="Q79" s="548">
        <v>9</v>
      </c>
      <c r="R79" s="548">
        <v>10</v>
      </c>
      <c r="S79" s="548">
        <v>9</v>
      </c>
      <c r="T79" s="545">
        <v>20234</v>
      </c>
    </row>
    <row r="80" spans="1:20">
      <c r="A80" s="547" t="s">
        <v>573</v>
      </c>
      <c r="B80" s="546">
        <v>116533</v>
      </c>
      <c r="C80" s="606">
        <v>273319000379</v>
      </c>
      <c r="D80" s="546" t="s">
        <v>671</v>
      </c>
      <c r="E80" s="546">
        <v>73319</v>
      </c>
      <c r="F80" s="607" t="s">
        <v>83</v>
      </c>
      <c r="G80" s="546" t="s">
        <v>68</v>
      </c>
      <c r="H80" s="546" t="s">
        <v>561</v>
      </c>
      <c r="I80" s="548">
        <v>10</v>
      </c>
      <c r="J80" s="548">
        <v>53</v>
      </c>
      <c r="K80" s="548">
        <v>52</v>
      </c>
      <c r="L80" s="548">
        <v>51</v>
      </c>
      <c r="M80" s="548">
        <v>49</v>
      </c>
      <c r="N80" s="548">
        <v>50</v>
      </c>
      <c r="O80" s="548">
        <v>10</v>
      </c>
      <c r="P80" s="548">
        <v>11</v>
      </c>
      <c r="Q80" s="548">
        <v>11</v>
      </c>
      <c r="R80" s="548">
        <v>12</v>
      </c>
      <c r="S80" s="548">
        <v>7</v>
      </c>
      <c r="T80" s="545">
        <v>20234</v>
      </c>
    </row>
    <row r="81" spans="1:20">
      <c r="A81" s="547" t="s">
        <v>739</v>
      </c>
      <c r="B81" s="546">
        <v>739250</v>
      </c>
      <c r="C81" s="606">
        <v>273030000192</v>
      </c>
      <c r="D81" s="546" t="s">
        <v>885</v>
      </c>
      <c r="E81" s="546">
        <v>73030</v>
      </c>
      <c r="F81" s="607" t="s">
        <v>83</v>
      </c>
      <c r="G81" s="546" t="s">
        <v>68</v>
      </c>
      <c r="H81" s="546" t="s">
        <v>580</v>
      </c>
      <c r="I81" s="548">
        <v>13</v>
      </c>
      <c r="J81" s="548">
        <v>45</v>
      </c>
      <c r="K81" s="548">
        <v>43</v>
      </c>
      <c r="L81" s="548">
        <v>39</v>
      </c>
      <c r="M81" s="548">
        <v>43</v>
      </c>
      <c r="N81" s="548">
        <v>41</v>
      </c>
      <c r="O81" s="548">
        <v>10</v>
      </c>
      <c r="P81" s="548">
        <v>12</v>
      </c>
      <c r="Q81" s="548">
        <v>12</v>
      </c>
      <c r="R81" s="548">
        <v>10</v>
      </c>
      <c r="S81" s="548">
        <v>9</v>
      </c>
      <c r="T81" s="545">
        <v>20234</v>
      </c>
    </row>
    <row r="82" spans="1:20">
      <c r="A82" s="547" t="s">
        <v>575</v>
      </c>
      <c r="B82" s="546">
        <v>16071</v>
      </c>
      <c r="C82" s="606">
        <v>173168000105</v>
      </c>
      <c r="D82" s="546" t="s">
        <v>673</v>
      </c>
      <c r="E82" s="546">
        <v>73168</v>
      </c>
      <c r="F82" s="607" t="s">
        <v>83</v>
      </c>
      <c r="G82" s="546" t="s">
        <v>68</v>
      </c>
      <c r="H82" s="546" t="s">
        <v>561</v>
      </c>
      <c r="I82" s="548">
        <v>38</v>
      </c>
      <c r="J82" s="548">
        <v>53</v>
      </c>
      <c r="K82" s="548">
        <v>52</v>
      </c>
      <c r="L82" s="548">
        <v>52</v>
      </c>
      <c r="M82" s="548">
        <v>52</v>
      </c>
      <c r="N82" s="548">
        <v>50</v>
      </c>
      <c r="O82" s="548">
        <v>8</v>
      </c>
      <c r="P82" s="548">
        <v>8</v>
      </c>
      <c r="Q82" s="548">
        <v>10</v>
      </c>
      <c r="R82" s="548">
        <v>8</v>
      </c>
      <c r="S82" s="548">
        <v>7</v>
      </c>
      <c r="T82" s="545">
        <v>20234</v>
      </c>
    </row>
    <row r="83" spans="1:20">
      <c r="A83" s="546" t="s">
        <v>567</v>
      </c>
      <c r="B83" s="546">
        <v>747600</v>
      </c>
      <c r="C83" s="606">
        <v>373449800045</v>
      </c>
      <c r="D83" s="546" t="s">
        <v>674</v>
      </c>
      <c r="E83" s="546">
        <v>73449</v>
      </c>
      <c r="F83" s="607" t="s">
        <v>83</v>
      </c>
      <c r="G83" s="546" t="s">
        <v>80</v>
      </c>
      <c r="H83" s="546" t="s">
        <v>559</v>
      </c>
      <c r="I83" s="548">
        <v>18</v>
      </c>
      <c r="J83" s="548">
        <v>52</v>
      </c>
      <c r="K83" s="548">
        <v>45</v>
      </c>
      <c r="L83" s="548">
        <v>47</v>
      </c>
      <c r="M83" s="548">
        <v>48</v>
      </c>
      <c r="N83" s="548">
        <v>46</v>
      </c>
      <c r="O83" s="548">
        <v>7</v>
      </c>
      <c r="P83" s="548">
        <v>12</v>
      </c>
      <c r="Q83" s="548">
        <v>9</v>
      </c>
      <c r="R83" s="548">
        <v>8</v>
      </c>
      <c r="S83" s="548">
        <v>8</v>
      </c>
      <c r="T83" s="545">
        <v>20234</v>
      </c>
    </row>
    <row r="84" spans="1:20">
      <c r="A84" s="547" t="s">
        <v>655</v>
      </c>
      <c r="B84" s="546">
        <v>723338</v>
      </c>
      <c r="C84" s="606">
        <v>273616000892</v>
      </c>
      <c r="D84" s="546" t="s">
        <v>675</v>
      </c>
      <c r="E84" s="546">
        <v>73616</v>
      </c>
      <c r="F84" s="607" t="s">
        <v>83</v>
      </c>
      <c r="G84" s="546" t="s">
        <v>68</v>
      </c>
      <c r="H84" s="546" t="s">
        <v>580</v>
      </c>
      <c r="I84" s="548">
        <v>5</v>
      </c>
      <c r="J84" s="548">
        <v>52</v>
      </c>
      <c r="K84" s="548">
        <v>52</v>
      </c>
      <c r="L84" s="548">
        <v>45</v>
      </c>
      <c r="M84" s="548">
        <v>51</v>
      </c>
      <c r="N84" s="548">
        <v>48</v>
      </c>
      <c r="O84" s="548">
        <v>8</v>
      </c>
      <c r="P84" s="548">
        <v>6</v>
      </c>
      <c r="Q84" s="548">
        <v>12</v>
      </c>
      <c r="R84" s="548">
        <v>8</v>
      </c>
      <c r="S84" s="548">
        <v>6</v>
      </c>
      <c r="T84" s="545">
        <v>20234</v>
      </c>
    </row>
    <row r="85" spans="1:20">
      <c r="A85" s="546" t="s">
        <v>594</v>
      </c>
      <c r="B85" s="546">
        <v>740068</v>
      </c>
      <c r="C85" s="606">
        <v>273283000326</v>
      </c>
      <c r="D85" s="546" t="s">
        <v>676</v>
      </c>
      <c r="E85" s="546">
        <v>73283</v>
      </c>
      <c r="F85" s="607" t="s">
        <v>83</v>
      </c>
      <c r="G85" s="546" t="s">
        <v>68</v>
      </c>
      <c r="H85" s="546" t="s">
        <v>580</v>
      </c>
      <c r="I85" s="548">
        <v>10</v>
      </c>
      <c r="J85" s="548">
        <v>52</v>
      </c>
      <c r="K85" s="548">
        <v>52</v>
      </c>
      <c r="L85" s="548">
        <v>48</v>
      </c>
      <c r="M85" s="548">
        <v>50</v>
      </c>
      <c r="N85" s="548">
        <v>43</v>
      </c>
      <c r="O85" s="548">
        <v>6</v>
      </c>
      <c r="P85" s="548">
        <v>7</v>
      </c>
      <c r="Q85" s="548">
        <v>9</v>
      </c>
      <c r="R85" s="548">
        <v>8</v>
      </c>
      <c r="S85" s="548">
        <v>7</v>
      </c>
      <c r="T85" s="545">
        <v>20234</v>
      </c>
    </row>
    <row r="86" spans="1:20">
      <c r="A86" s="547" t="s">
        <v>677</v>
      </c>
      <c r="B86" s="546">
        <v>740159</v>
      </c>
      <c r="C86" s="606">
        <v>273270000408</v>
      </c>
      <c r="D86" s="546" t="s">
        <v>678</v>
      </c>
      <c r="E86" s="546">
        <v>73520</v>
      </c>
      <c r="F86" s="607" t="s">
        <v>83</v>
      </c>
      <c r="G86" s="546" t="s">
        <v>68</v>
      </c>
      <c r="H86" s="546" t="s">
        <v>580</v>
      </c>
      <c r="I86" s="548">
        <v>71</v>
      </c>
      <c r="J86" s="548">
        <v>52</v>
      </c>
      <c r="K86" s="548">
        <v>52</v>
      </c>
      <c r="L86" s="548">
        <v>48</v>
      </c>
      <c r="M86" s="548">
        <v>49</v>
      </c>
      <c r="N86" s="548">
        <v>46</v>
      </c>
      <c r="O86" s="548">
        <v>8</v>
      </c>
      <c r="P86" s="548">
        <v>9</v>
      </c>
      <c r="Q86" s="548">
        <v>10</v>
      </c>
      <c r="R86" s="548">
        <v>8</v>
      </c>
      <c r="S86" s="548">
        <v>7</v>
      </c>
      <c r="T86" s="545">
        <v>20234</v>
      </c>
    </row>
    <row r="87" spans="1:20">
      <c r="A87" s="546" t="s">
        <v>567</v>
      </c>
      <c r="B87" s="546">
        <v>740753</v>
      </c>
      <c r="C87" s="606">
        <v>273449000141</v>
      </c>
      <c r="D87" s="546" t="s">
        <v>679</v>
      </c>
      <c r="E87" s="546">
        <v>73449</v>
      </c>
      <c r="F87" s="607" t="s">
        <v>83</v>
      </c>
      <c r="G87" s="546" t="s">
        <v>68</v>
      </c>
      <c r="H87" s="546" t="s">
        <v>580</v>
      </c>
      <c r="I87" s="548">
        <v>64</v>
      </c>
      <c r="J87" s="548">
        <v>52</v>
      </c>
      <c r="K87" s="548">
        <v>52</v>
      </c>
      <c r="L87" s="548">
        <v>47</v>
      </c>
      <c r="M87" s="548">
        <v>49</v>
      </c>
      <c r="N87" s="548">
        <v>49</v>
      </c>
      <c r="O87" s="548">
        <v>9</v>
      </c>
      <c r="P87" s="548">
        <v>11</v>
      </c>
      <c r="Q87" s="548">
        <v>11</v>
      </c>
      <c r="R87" s="548">
        <v>9</v>
      </c>
      <c r="S87" s="548">
        <v>10</v>
      </c>
      <c r="T87" s="545">
        <v>20234</v>
      </c>
    </row>
    <row r="88" spans="1:20">
      <c r="A88" s="547" t="s">
        <v>611</v>
      </c>
      <c r="B88" s="546">
        <v>27656</v>
      </c>
      <c r="C88" s="606">
        <v>273678000040</v>
      </c>
      <c r="D88" s="546" t="s">
        <v>680</v>
      </c>
      <c r="E88" s="546">
        <v>73678</v>
      </c>
      <c r="F88" s="607" t="s">
        <v>83</v>
      </c>
      <c r="G88" s="546" t="s">
        <v>68</v>
      </c>
      <c r="H88" s="546" t="s">
        <v>561</v>
      </c>
      <c r="I88" s="548">
        <v>47</v>
      </c>
      <c r="J88" s="548">
        <v>52</v>
      </c>
      <c r="K88" s="548">
        <v>52</v>
      </c>
      <c r="L88" s="548">
        <v>45</v>
      </c>
      <c r="M88" s="548">
        <v>51</v>
      </c>
      <c r="N88" s="548">
        <v>48</v>
      </c>
      <c r="O88" s="548">
        <v>8</v>
      </c>
      <c r="P88" s="548">
        <v>10</v>
      </c>
      <c r="Q88" s="548">
        <v>11</v>
      </c>
      <c r="R88" s="548">
        <v>10</v>
      </c>
      <c r="S88" s="548">
        <v>11</v>
      </c>
      <c r="T88" s="545">
        <v>20234</v>
      </c>
    </row>
    <row r="89" spans="1:20">
      <c r="A89" s="546" t="s">
        <v>583</v>
      </c>
      <c r="B89" s="546">
        <v>127035</v>
      </c>
      <c r="C89" s="606">
        <v>219780000777</v>
      </c>
      <c r="D89" s="546" t="s">
        <v>681</v>
      </c>
      <c r="E89" s="546">
        <v>19780</v>
      </c>
      <c r="F89" s="607" t="s">
        <v>83</v>
      </c>
      <c r="G89" s="546" t="s">
        <v>68</v>
      </c>
      <c r="H89" s="546" t="s">
        <v>563</v>
      </c>
      <c r="I89" s="548">
        <v>16</v>
      </c>
      <c r="J89" s="548">
        <v>49</v>
      </c>
      <c r="K89" s="548">
        <v>45</v>
      </c>
      <c r="L89" s="548">
        <v>43</v>
      </c>
      <c r="M89" s="548">
        <v>46</v>
      </c>
      <c r="N89" s="548">
        <v>43</v>
      </c>
      <c r="O89" s="548">
        <v>11</v>
      </c>
      <c r="P89" s="548">
        <v>9</v>
      </c>
      <c r="Q89" s="548">
        <v>9</v>
      </c>
      <c r="R89" s="548">
        <v>7</v>
      </c>
      <c r="S89" s="548">
        <v>7</v>
      </c>
      <c r="T89" s="545">
        <v>20234</v>
      </c>
    </row>
    <row r="90" spans="1:20">
      <c r="A90" s="546" t="s">
        <v>567</v>
      </c>
      <c r="B90" s="546">
        <v>726463</v>
      </c>
      <c r="C90" s="606">
        <v>173449000031</v>
      </c>
      <c r="D90" s="546" t="s">
        <v>682</v>
      </c>
      <c r="E90" s="546">
        <v>73449</v>
      </c>
      <c r="F90" s="607" t="s">
        <v>83</v>
      </c>
      <c r="G90" s="546" t="s">
        <v>68</v>
      </c>
      <c r="H90" s="546" t="s">
        <v>580</v>
      </c>
      <c r="I90" s="548">
        <v>89</v>
      </c>
      <c r="J90" s="548">
        <v>52</v>
      </c>
      <c r="K90" s="548">
        <v>52</v>
      </c>
      <c r="L90" s="548">
        <v>46</v>
      </c>
      <c r="M90" s="548">
        <v>50</v>
      </c>
      <c r="N90" s="548">
        <v>48</v>
      </c>
      <c r="O90" s="548">
        <v>9</v>
      </c>
      <c r="P90" s="548">
        <v>12</v>
      </c>
      <c r="Q90" s="548">
        <v>9</v>
      </c>
      <c r="R90" s="548">
        <v>9</v>
      </c>
      <c r="S90" s="548">
        <v>9</v>
      </c>
      <c r="T90" s="545">
        <v>20234</v>
      </c>
    </row>
    <row r="91" spans="1:20">
      <c r="A91" s="547" t="s">
        <v>570</v>
      </c>
      <c r="B91" s="546">
        <v>133900</v>
      </c>
      <c r="C91" s="606">
        <v>273268000336</v>
      </c>
      <c r="D91" s="546" t="s">
        <v>683</v>
      </c>
      <c r="E91" s="546">
        <v>73268</v>
      </c>
      <c r="F91" s="607" t="s">
        <v>83</v>
      </c>
      <c r="G91" s="546" t="s">
        <v>68</v>
      </c>
      <c r="H91" s="546" t="s">
        <v>561</v>
      </c>
      <c r="I91" s="548">
        <v>3</v>
      </c>
      <c r="J91" s="548">
        <v>51</v>
      </c>
      <c r="K91" s="548">
        <v>52</v>
      </c>
      <c r="L91" s="548">
        <v>48</v>
      </c>
      <c r="M91" s="548">
        <v>50</v>
      </c>
      <c r="N91" s="548">
        <v>51</v>
      </c>
      <c r="O91" s="548">
        <v>4</v>
      </c>
      <c r="P91" s="548">
        <v>4</v>
      </c>
      <c r="Q91" s="548">
        <v>14</v>
      </c>
      <c r="R91" s="548">
        <v>3</v>
      </c>
      <c r="S91" s="548">
        <v>5</v>
      </c>
      <c r="T91" s="545">
        <v>20234</v>
      </c>
    </row>
    <row r="92" spans="1:20">
      <c r="A92" s="546" t="s">
        <v>611</v>
      </c>
      <c r="B92" s="546">
        <v>89912</v>
      </c>
      <c r="C92" s="606">
        <v>205660000977</v>
      </c>
      <c r="D92" s="546" t="s">
        <v>684</v>
      </c>
      <c r="E92" s="546">
        <v>5660</v>
      </c>
      <c r="F92" s="607" t="s">
        <v>83</v>
      </c>
      <c r="G92" s="546" t="s">
        <v>68</v>
      </c>
      <c r="H92" s="546" t="s">
        <v>561</v>
      </c>
      <c r="I92" s="548">
        <v>21</v>
      </c>
      <c r="J92" s="548">
        <v>48</v>
      </c>
      <c r="K92" s="548">
        <v>50</v>
      </c>
      <c r="L92" s="548">
        <v>43</v>
      </c>
      <c r="M92" s="548">
        <v>47</v>
      </c>
      <c r="N92" s="548">
        <v>46</v>
      </c>
      <c r="O92" s="548">
        <v>8</v>
      </c>
      <c r="P92" s="548">
        <v>11</v>
      </c>
      <c r="Q92" s="548">
        <v>9</v>
      </c>
      <c r="R92" s="548">
        <v>8</v>
      </c>
      <c r="S92" s="548">
        <v>8</v>
      </c>
      <c r="T92" s="545">
        <v>20234</v>
      </c>
    </row>
    <row r="93" spans="1:20">
      <c r="A93" s="546" t="s">
        <v>570</v>
      </c>
      <c r="B93" s="546">
        <v>173849</v>
      </c>
      <c r="C93" s="606">
        <v>373268001213</v>
      </c>
      <c r="D93" s="546" t="s">
        <v>89</v>
      </c>
      <c r="E93" s="546">
        <v>73268</v>
      </c>
      <c r="F93" s="607" t="s">
        <v>83</v>
      </c>
      <c r="G93" s="546" t="s">
        <v>80</v>
      </c>
      <c r="H93" s="546" t="s">
        <v>561</v>
      </c>
      <c r="I93" s="548">
        <v>13</v>
      </c>
      <c r="J93" s="548">
        <v>52</v>
      </c>
      <c r="K93" s="548">
        <v>52</v>
      </c>
      <c r="L93" s="548">
        <v>43</v>
      </c>
      <c r="M93" s="548">
        <v>49</v>
      </c>
      <c r="N93" s="548">
        <v>49</v>
      </c>
      <c r="O93" s="548">
        <v>8</v>
      </c>
      <c r="P93" s="548">
        <v>8</v>
      </c>
      <c r="Q93" s="548">
        <v>10</v>
      </c>
      <c r="R93" s="548">
        <v>8</v>
      </c>
      <c r="S93" s="548">
        <v>9</v>
      </c>
      <c r="T93" s="545">
        <v>20234</v>
      </c>
    </row>
    <row r="94" spans="1:20">
      <c r="A94" s="547" t="s">
        <v>594</v>
      </c>
      <c r="B94" s="546">
        <v>725127</v>
      </c>
      <c r="C94" s="606">
        <v>273283001365</v>
      </c>
      <c r="D94" s="546" t="s">
        <v>685</v>
      </c>
      <c r="E94" s="546">
        <v>73283</v>
      </c>
      <c r="F94" s="607" t="s">
        <v>83</v>
      </c>
      <c r="G94" s="546" t="s">
        <v>68</v>
      </c>
      <c r="H94" s="546" t="s">
        <v>580</v>
      </c>
      <c r="I94" s="548">
        <v>14</v>
      </c>
      <c r="J94" s="548">
        <v>51</v>
      </c>
      <c r="K94" s="548">
        <v>52</v>
      </c>
      <c r="L94" s="548">
        <v>47</v>
      </c>
      <c r="M94" s="548">
        <v>51</v>
      </c>
      <c r="N94" s="548">
        <v>48</v>
      </c>
      <c r="O94" s="548">
        <v>10</v>
      </c>
      <c r="P94" s="548">
        <v>13</v>
      </c>
      <c r="Q94" s="548">
        <v>9</v>
      </c>
      <c r="R94" s="548">
        <v>9</v>
      </c>
      <c r="S94" s="548">
        <v>9</v>
      </c>
      <c r="T94" s="545">
        <v>20234</v>
      </c>
    </row>
    <row r="95" spans="1:20">
      <c r="A95" s="546" t="s">
        <v>575</v>
      </c>
      <c r="B95" s="546">
        <v>16048</v>
      </c>
      <c r="C95" s="606">
        <v>173168003538</v>
      </c>
      <c r="D95" s="546" t="s">
        <v>686</v>
      </c>
      <c r="E95" s="546">
        <v>73168</v>
      </c>
      <c r="F95" s="607" t="s">
        <v>83</v>
      </c>
      <c r="G95" s="546" t="s">
        <v>68</v>
      </c>
      <c r="H95" s="546" t="s">
        <v>561</v>
      </c>
      <c r="I95" s="548">
        <v>58</v>
      </c>
      <c r="J95" s="548">
        <v>51</v>
      </c>
      <c r="K95" s="548">
        <v>52</v>
      </c>
      <c r="L95" s="548">
        <v>47</v>
      </c>
      <c r="M95" s="548">
        <v>50</v>
      </c>
      <c r="N95" s="548">
        <v>47</v>
      </c>
      <c r="O95" s="548">
        <v>7</v>
      </c>
      <c r="P95" s="548">
        <v>8</v>
      </c>
      <c r="Q95" s="548">
        <v>9</v>
      </c>
      <c r="R95" s="548">
        <v>9</v>
      </c>
      <c r="S95" s="548">
        <v>5</v>
      </c>
      <c r="T95" s="545">
        <v>20234</v>
      </c>
    </row>
    <row r="96" spans="1:20">
      <c r="A96" s="547" t="s">
        <v>687</v>
      </c>
      <c r="B96" s="546">
        <v>68718</v>
      </c>
      <c r="C96" s="606">
        <v>273547000192</v>
      </c>
      <c r="D96" s="546" t="s">
        <v>688</v>
      </c>
      <c r="E96" s="546">
        <v>73547</v>
      </c>
      <c r="F96" s="607" t="s">
        <v>83</v>
      </c>
      <c r="G96" s="546" t="s">
        <v>68</v>
      </c>
      <c r="H96" s="546" t="s">
        <v>561</v>
      </c>
      <c r="I96" s="548">
        <v>28</v>
      </c>
      <c r="J96" s="548">
        <v>51</v>
      </c>
      <c r="K96" s="548">
        <v>52</v>
      </c>
      <c r="L96" s="548">
        <v>46</v>
      </c>
      <c r="M96" s="548">
        <v>49</v>
      </c>
      <c r="N96" s="548">
        <v>49</v>
      </c>
      <c r="O96" s="548">
        <v>9</v>
      </c>
      <c r="P96" s="548">
        <v>11</v>
      </c>
      <c r="Q96" s="548">
        <v>11</v>
      </c>
      <c r="R96" s="548">
        <v>9</v>
      </c>
      <c r="S96" s="548">
        <v>9</v>
      </c>
      <c r="T96" s="545">
        <v>20234</v>
      </c>
    </row>
    <row r="97" spans="1:20">
      <c r="A97" s="546" t="s">
        <v>578</v>
      </c>
      <c r="B97" s="546">
        <v>732057</v>
      </c>
      <c r="C97" s="606">
        <v>273411000466</v>
      </c>
      <c r="D97" s="546" t="s">
        <v>689</v>
      </c>
      <c r="E97" s="546">
        <v>73411</v>
      </c>
      <c r="F97" s="607" t="s">
        <v>83</v>
      </c>
      <c r="G97" s="546" t="s">
        <v>68</v>
      </c>
      <c r="H97" s="546" t="s">
        <v>580</v>
      </c>
      <c r="I97" s="548">
        <v>9</v>
      </c>
      <c r="J97" s="548">
        <v>51</v>
      </c>
      <c r="K97" s="548">
        <v>52</v>
      </c>
      <c r="L97" s="548">
        <v>47</v>
      </c>
      <c r="M97" s="548">
        <v>49</v>
      </c>
      <c r="N97" s="548">
        <v>47</v>
      </c>
      <c r="O97" s="548">
        <v>7</v>
      </c>
      <c r="P97" s="548">
        <v>10</v>
      </c>
      <c r="Q97" s="548">
        <v>10</v>
      </c>
      <c r="R97" s="548">
        <v>7</v>
      </c>
      <c r="S97" s="548">
        <v>8</v>
      </c>
      <c r="T97" s="545">
        <v>20234</v>
      </c>
    </row>
    <row r="98" spans="1:20">
      <c r="A98" s="547" t="s">
        <v>635</v>
      </c>
      <c r="B98" s="546">
        <v>132555</v>
      </c>
      <c r="C98" s="606">
        <v>273854000311</v>
      </c>
      <c r="D98" s="546" t="s">
        <v>690</v>
      </c>
      <c r="E98" s="546">
        <v>73854</v>
      </c>
      <c r="F98" s="607" t="s">
        <v>83</v>
      </c>
      <c r="G98" s="546" t="s">
        <v>68</v>
      </c>
      <c r="H98" s="546" t="s">
        <v>561</v>
      </c>
      <c r="I98" s="548">
        <v>11</v>
      </c>
      <c r="J98" s="548">
        <v>50</v>
      </c>
      <c r="K98" s="548">
        <v>52</v>
      </c>
      <c r="L98" s="548">
        <v>50</v>
      </c>
      <c r="M98" s="548">
        <v>47</v>
      </c>
      <c r="N98" s="548">
        <v>43</v>
      </c>
      <c r="O98" s="548">
        <v>10</v>
      </c>
      <c r="P98" s="548">
        <v>10</v>
      </c>
      <c r="Q98" s="548">
        <v>8</v>
      </c>
      <c r="R98" s="548">
        <v>7</v>
      </c>
      <c r="S98" s="548">
        <v>6</v>
      </c>
      <c r="T98" s="545">
        <v>20234</v>
      </c>
    </row>
    <row r="99" spans="1:20">
      <c r="A99" s="546" t="s">
        <v>655</v>
      </c>
      <c r="B99" s="546">
        <v>739375</v>
      </c>
      <c r="C99" s="606">
        <v>273616000051</v>
      </c>
      <c r="D99" s="546" t="s">
        <v>691</v>
      </c>
      <c r="E99" s="546">
        <v>73616</v>
      </c>
      <c r="F99" s="607" t="s">
        <v>83</v>
      </c>
      <c r="G99" s="546" t="s">
        <v>68</v>
      </c>
      <c r="H99" s="546" t="s">
        <v>580</v>
      </c>
      <c r="I99" s="548">
        <v>4</v>
      </c>
      <c r="J99" s="548">
        <v>50</v>
      </c>
      <c r="K99" s="548">
        <v>52</v>
      </c>
      <c r="L99" s="548">
        <v>46</v>
      </c>
      <c r="M99" s="548">
        <v>47</v>
      </c>
      <c r="N99" s="548">
        <v>46</v>
      </c>
      <c r="O99" s="548">
        <v>11</v>
      </c>
      <c r="P99" s="548">
        <v>9</v>
      </c>
      <c r="Q99" s="548">
        <v>11</v>
      </c>
      <c r="R99" s="548">
        <v>7</v>
      </c>
      <c r="S99" s="548">
        <v>11</v>
      </c>
      <c r="T99" s="545">
        <v>20234</v>
      </c>
    </row>
    <row r="100" spans="1:20">
      <c r="A100" s="547" t="s">
        <v>617</v>
      </c>
      <c r="B100" s="546">
        <v>736355</v>
      </c>
      <c r="C100" s="606">
        <v>273624000389</v>
      </c>
      <c r="D100" s="546" t="s">
        <v>692</v>
      </c>
      <c r="E100" s="546">
        <v>73624</v>
      </c>
      <c r="F100" s="607" t="s">
        <v>83</v>
      </c>
      <c r="G100" s="546" t="s">
        <v>68</v>
      </c>
      <c r="H100" s="546" t="s">
        <v>580</v>
      </c>
      <c r="I100" s="548">
        <v>22</v>
      </c>
      <c r="J100" s="548">
        <v>50</v>
      </c>
      <c r="K100" s="548">
        <v>52</v>
      </c>
      <c r="L100" s="548">
        <v>47</v>
      </c>
      <c r="M100" s="548">
        <v>50</v>
      </c>
      <c r="N100" s="548">
        <v>45</v>
      </c>
      <c r="O100" s="548">
        <v>8</v>
      </c>
      <c r="P100" s="548">
        <v>7</v>
      </c>
      <c r="Q100" s="548">
        <v>7</v>
      </c>
      <c r="R100" s="548">
        <v>7</v>
      </c>
      <c r="S100" s="548">
        <v>8</v>
      </c>
      <c r="T100" s="545">
        <v>20234</v>
      </c>
    </row>
    <row r="101" spans="1:20">
      <c r="A101" s="546" t="s">
        <v>609</v>
      </c>
      <c r="B101" s="546">
        <v>70805</v>
      </c>
      <c r="C101" s="606">
        <v>273026000587</v>
      </c>
      <c r="D101" s="546" t="s">
        <v>653</v>
      </c>
      <c r="E101" s="546">
        <v>73026</v>
      </c>
      <c r="F101" s="607" t="s">
        <v>83</v>
      </c>
      <c r="G101" s="546" t="s">
        <v>68</v>
      </c>
      <c r="H101" s="546" t="s">
        <v>561</v>
      </c>
      <c r="I101" s="548">
        <v>21</v>
      </c>
      <c r="J101" s="548">
        <v>50</v>
      </c>
      <c r="K101" s="548">
        <v>52</v>
      </c>
      <c r="L101" s="548">
        <v>48</v>
      </c>
      <c r="M101" s="548">
        <v>50</v>
      </c>
      <c r="N101" s="548">
        <v>52</v>
      </c>
      <c r="O101" s="548">
        <v>10</v>
      </c>
      <c r="P101" s="548">
        <v>14</v>
      </c>
      <c r="Q101" s="548">
        <v>14</v>
      </c>
      <c r="R101" s="548">
        <v>10</v>
      </c>
      <c r="S101" s="548">
        <v>8</v>
      </c>
      <c r="T101" s="545">
        <v>20234</v>
      </c>
    </row>
    <row r="102" spans="1:20">
      <c r="A102" s="547" t="s">
        <v>622</v>
      </c>
      <c r="B102" s="546">
        <v>57679</v>
      </c>
      <c r="C102" s="606">
        <v>373275000028</v>
      </c>
      <c r="D102" s="546" t="s">
        <v>694</v>
      </c>
      <c r="E102" s="546">
        <v>73275</v>
      </c>
      <c r="F102" s="607" t="s">
        <v>83</v>
      </c>
      <c r="G102" s="546" t="s">
        <v>80</v>
      </c>
      <c r="H102" s="546" t="s">
        <v>561</v>
      </c>
      <c r="I102" s="548">
        <v>20</v>
      </c>
      <c r="J102" s="548">
        <v>52</v>
      </c>
      <c r="K102" s="548">
        <v>51</v>
      </c>
      <c r="L102" s="548">
        <v>46</v>
      </c>
      <c r="M102" s="548">
        <v>48</v>
      </c>
      <c r="N102" s="548">
        <v>49</v>
      </c>
      <c r="O102" s="548">
        <v>7</v>
      </c>
      <c r="P102" s="548">
        <v>8</v>
      </c>
      <c r="Q102" s="548">
        <v>10</v>
      </c>
      <c r="R102" s="548">
        <v>9</v>
      </c>
      <c r="S102" s="548">
        <v>9</v>
      </c>
      <c r="T102" s="545">
        <v>20234</v>
      </c>
    </row>
    <row r="103" spans="1:20">
      <c r="A103" s="546" t="s">
        <v>583</v>
      </c>
      <c r="B103" s="546">
        <v>376384</v>
      </c>
      <c r="C103" s="606">
        <v>219780000599</v>
      </c>
      <c r="D103" s="546" t="s">
        <v>695</v>
      </c>
      <c r="E103" s="546">
        <v>19780</v>
      </c>
      <c r="F103" s="607" t="s">
        <v>83</v>
      </c>
      <c r="G103" s="546" t="s">
        <v>68</v>
      </c>
      <c r="H103" s="546" t="s">
        <v>561</v>
      </c>
      <c r="I103" s="548">
        <v>20</v>
      </c>
      <c r="J103" s="548">
        <v>46</v>
      </c>
      <c r="K103" s="548">
        <v>43</v>
      </c>
      <c r="L103" s="548">
        <v>41</v>
      </c>
      <c r="M103" s="548">
        <v>43</v>
      </c>
      <c r="N103" s="548">
        <v>39</v>
      </c>
      <c r="O103" s="548">
        <v>8</v>
      </c>
      <c r="P103" s="548">
        <v>11</v>
      </c>
      <c r="Q103" s="548">
        <v>11</v>
      </c>
      <c r="R103" s="548">
        <v>9</v>
      </c>
      <c r="S103" s="548">
        <v>9</v>
      </c>
      <c r="T103" s="545">
        <v>20234</v>
      </c>
    </row>
    <row r="104" spans="1:20">
      <c r="A104" s="546" t="s">
        <v>594</v>
      </c>
      <c r="B104" s="546">
        <v>173864</v>
      </c>
      <c r="C104" s="606">
        <v>373283001548</v>
      </c>
      <c r="D104" s="546" t="s">
        <v>696</v>
      </c>
      <c r="E104" s="546">
        <v>73283</v>
      </c>
      <c r="F104" s="607" t="s">
        <v>83</v>
      </c>
      <c r="G104" s="546" t="s">
        <v>80</v>
      </c>
      <c r="H104" s="546" t="s">
        <v>559</v>
      </c>
      <c r="I104" s="548">
        <v>12</v>
      </c>
      <c r="J104" s="548">
        <v>51</v>
      </c>
      <c r="K104" s="548">
        <v>43</v>
      </c>
      <c r="L104" s="548">
        <v>46</v>
      </c>
      <c r="M104" s="548">
        <v>44</v>
      </c>
      <c r="N104" s="548">
        <v>41</v>
      </c>
      <c r="O104" s="548">
        <v>7</v>
      </c>
      <c r="P104" s="548">
        <v>9</v>
      </c>
      <c r="Q104" s="548">
        <v>9</v>
      </c>
      <c r="R104" s="548">
        <v>9</v>
      </c>
      <c r="S104" s="548">
        <v>5</v>
      </c>
      <c r="T104" s="545">
        <v>20234</v>
      </c>
    </row>
    <row r="105" spans="1:20">
      <c r="A105" s="547" t="s">
        <v>697</v>
      </c>
      <c r="B105" s="546">
        <v>141846</v>
      </c>
      <c r="C105" s="606">
        <v>273200000133</v>
      </c>
      <c r="D105" s="546" t="s">
        <v>698</v>
      </c>
      <c r="E105" s="546">
        <v>73200</v>
      </c>
      <c r="F105" s="607" t="s">
        <v>83</v>
      </c>
      <c r="G105" s="546" t="s">
        <v>68</v>
      </c>
      <c r="H105" s="546" t="s">
        <v>561</v>
      </c>
      <c r="I105" s="548">
        <v>13</v>
      </c>
      <c r="J105" s="548">
        <v>53</v>
      </c>
      <c r="K105" s="548">
        <v>51</v>
      </c>
      <c r="L105" s="548">
        <v>50</v>
      </c>
      <c r="M105" s="548">
        <v>50</v>
      </c>
      <c r="N105" s="548">
        <v>47</v>
      </c>
      <c r="O105" s="548">
        <v>11</v>
      </c>
      <c r="P105" s="548">
        <v>13</v>
      </c>
      <c r="Q105" s="548">
        <v>14</v>
      </c>
      <c r="R105" s="548">
        <v>11</v>
      </c>
      <c r="S105" s="548">
        <v>10</v>
      </c>
      <c r="T105" s="545">
        <v>20234</v>
      </c>
    </row>
    <row r="106" spans="1:20">
      <c r="A106" s="546" t="s">
        <v>699</v>
      </c>
      <c r="B106" s="546">
        <v>146605</v>
      </c>
      <c r="C106" s="606">
        <v>173555000601</v>
      </c>
      <c r="D106" s="546" t="s">
        <v>565</v>
      </c>
      <c r="E106" s="546">
        <v>73555</v>
      </c>
      <c r="F106" s="607" t="s">
        <v>83</v>
      </c>
      <c r="G106" s="546" t="s">
        <v>68</v>
      </c>
      <c r="H106" s="546" t="s">
        <v>561</v>
      </c>
      <c r="I106" s="548">
        <v>33</v>
      </c>
      <c r="J106" s="548">
        <v>53</v>
      </c>
      <c r="K106" s="548">
        <v>51</v>
      </c>
      <c r="L106" s="548">
        <v>48</v>
      </c>
      <c r="M106" s="548">
        <v>48</v>
      </c>
      <c r="N106" s="548">
        <v>46</v>
      </c>
      <c r="O106" s="548">
        <v>8</v>
      </c>
      <c r="P106" s="548">
        <v>9</v>
      </c>
      <c r="Q106" s="548">
        <v>10</v>
      </c>
      <c r="R106" s="548">
        <v>10</v>
      </c>
      <c r="S106" s="548">
        <v>8</v>
      </c>
      <c r="T106" s="545">
        <v>20234</v>
      </c>
    </row>
    <row r="107" spans="1:20">
      <c r="A107" s="546" t="s">
        <v>700</v>
      </c>
      <c r="B107" s="546">
        <v>464420</v>
      </c>
      <c r="C107" s="606">
        <v>250711001502</v>
      </c>
      <c r="D107" s="546" t="s">
        <v>701</v>
      </c>
      <c r="E107" s="546">
        <v>50711</v>
      </c>
      <c r="F107" s="607" t="s">
        <v>83</v>
      </c>
      <c r="G107" s="546" t="s">
        <v>68</v>
      </c>
      <c r="H107" s="546" t="s">
        <v>561</v>
      </c>
      <c r="I107" s="548">
        <v>14</v>
      </c>
      <c r="J107" s="548">
        <v>48</v>
      </c>
      <c r="K107" s="548">
        <v>48</v>
      </c>
      <c r="L107" s="548">
        <v>42</v>
      </c>
      <c r="M107" s="548">
        <v>45</v>
      </c>
      <c r="N107" s="548">
        <v>43</v>
      </c>
      <c r="O107" s="548">
        <v>6</v>
      </c>
      <c r="P107" s="548">
        <v>9</v>
      </c>
      <c r="Q107" s="548">
        <v>9</v>
      </c>
      <c r="R107" s="548">
        <v>8</v>
      </c>
      <c r="S107" s="548">
        <v>8</v>
      </c>
      <c r="T107" s="545">
        <v>20234</v>
      </c>
    </row>
    <row r="108" spans="1:20">
      <c r="A108" s="546" t="s">
        <v>583</v>
      </c>
      <c r="B108" s="546">
        <v>376244</v>
      </c>
      <c r="C108" s="606">
        <v>219780000173</v>
      </c>
      <c r="D108" s="546" t="s">
        <v>702</v>
      </c>
      <c r="E108" s="546">
        <v>19780</v>
      </c>
      <c r="F108" s="607" t="s">
        <v>83</v>
      </c>
      <c r="G108" s="546" t="s">
        <v>68</v>
      </c>
      <c r="H108" s="546" t="s">
        <v>561</v>
      </c>
      <c r="I108" s="548">
        <v>6</v>
      </c>
      <c r="J108" s="548">
        <v>44</v>
      </c>
      <c r="K108" s="548">
        <v>31</v>
      </c>
      <c r="L108" s="548">
        <v>41</v>
      </c>
      <c r="M108" s="548">
        <v>37</v>
      </c>
      <c r="N108" s="548">
        <v>44</v>
      </c>
      <c r="O108" s="548">
        <v>4</v>
      </c>
      <c r="P108" s="548">
        <v>8</v>
      </c>
      <c r="Q108" s="548">
        <v>4</v>
      </c>
      <c r="R108" s="548">
        <v>2</v>
      </c>
      <c r="S108" s="548">
        <v>5</v>
      </c>
      <c r="T108" s="545">
        <v>20234</v>
      </c>
    </row>
    <row r="109" spans="1:20">
      <c r="A109" s="546" t="s">
        <v>611</v>
      </c>
      <c r="B109" s="546">
        <v>673772</v>
      </c>
      <c r="C109" s="606">
        <v>205660001060</v>
      </c>
      <c r="D109" s="546" t="s">
        <v>562</v>
      </c>
      <c r="E109" s="546">
        <v>5660</v>
      </c>
      <c r="F109" s="607" t="s">
        <v>83</v>
      </c>
      <c r="G109" s="546" t="s">
        <v>68</v>
      </c>
      <c r="H109" s="546" t="s">
        <v>563</v>
      </c>
      <c r="I109" s="548">
        <v>5</v>
      </c>
      <c r="J109" s="548">
        <v>44</v>
      </c>
      <c r="K109" s="548">
        <v>41</v>
      </c>
      <c r="L109" s="548">
        <v>39</v>
      </c>
      <c r="M109" s="548">
        <v>43</v>
      </c>
      <c r="N109" s="548">
        <v>42</v>
      </c>
      <c r="O109" s="548">
        <v>4</v>
      </c>
      <c r="P109" s="548">
        <v>8</v>
      </c>
      <c r="Q109" s="548">
        <v>3</v>
      </c>
      <c r="R109" s="548">
        <v>3</v>
      </c>
      <c r="S109" s="548">
        <v>8</v>
      </c>
      <c r="T109" s="545">
        <v>20234</v>
      </c>
    </row>
    <row r="110" spans="1:20">
      <c r="A110" s="547" t="s">
        <v>613</v>
      </c>
      <c r="B110" s="546">
        <v>717777</v>
      </c>
      <c r="C110" s="606">
        <v>273236000172</v>
      </c>
      <c r="D110" s="546" t="s">
        <v>703</v>
      </c>
      <c r="E110" s="546">
        <v>73236</v>
      </c>
      <c r="F110" s="607" t="s">
        <v>83</v>
      </c>
      <c r="G110" s="546" t="s">
        <v>68</v>
      </c>
      <c r="H110" s="546" t="s">
        <v>580</v>
      </c>
      <c r="I110" s="548">
        <v>15</v>
      </c>
      <c r="J110" s="548">
        <v>52</v>
      </c>
      <c r="K110" s="548">
        <v>51</v>
      </c>
      <c r="L110" s="548">
        <v>47</v>
      </c>
      <c r="M110" s="548">
        <v>51</v>
      </c>
      <c r="N110" s="548">
        <v>48</v>
      </c>
      <c r="O110" s="548">
        <v>7</v>
      </c>
      <c r="P110" s="548">
        <v>12</v>
      </c>
      <c r="Q110" s="548">
        <v>13</v>
      </c>
      <c r="R110" s="548">
        <v>9</v>
      </c>
      <c r="S110" s="548">
        <v>10</v>
      </c>
      <c r="T110" s="545">
        <v>20234</v>
      </c>
    </row>
    <row r="111" spans="1:20">
      <c r="A111" s="546" t="s">
        <v>659</v>
      </c>
      <c r="B111" s="546">
        <v>739805</v>
      </c>
      <c r="C111" s="606">
        <v>173873000041</v>
      </c>
      <c r="D111" s="546" t="s">
        <v>704</v>
      </c>
      <c r="E111" s="546">
        <v>73873</v>
      </c>
      <c r="F111" s="607" t="s">
        <v>83</v>
      </c>
      <c r="G111" s="546" t="s">
        <v>68</v>
      </c>
      <c r="H111" s="546" t="s">
        <v>580</v>
      </c>
      <c r="I111" s="548">
        <v>40</v>
      </c>
      <c r="J111" s="548">
        <v>52</v>
      </c>
      <c r="K111" s="548">
        <v>51</v>
      </c>
      <c r="L111" s="548">
        <v>48</v>
      </c>
      <c r="M111" s="548">
        <v>50</v>
      </c>
      <c r="N111" s="548">
        <v>46</v>
      </c>
      <c r="O111" s="548">
        <v>9</v>
      </c>
      <c r="P111" s="548">
        <v>9</v>
      </c>
      <c r="Q111" s="548">
        <v>10</v>
      </c>
      <c r="R111" s="548">
        <v>8</v>
      </c>
      <c r="S111" s="548">
        <v>7</v>
      </c>
      <c r="T111" s="545">
        <v>20234</v>
      </c>
    </row>
    <row r="112" spans="1:20">
      <c r="A112" s="547" t="s">
        <v>705</v>
      </c>
      <c r="B112" s="546">
        <v>748301</v>
      </c>
      <c r="C112" s="606">
        <v>173055000044</v>
      </c>
      <c r="D112" s="546" t="s">
        <v>706</v>
      </c>
      <c r="E112" s="546">
        <v>73055</v>
      </c>
      <c r="F112" s="607" t="s">
        <v>83</v>
      </c>
      <c r="G112" s="546" t="s">
        <v>68</v>
      </c>
      <c r="H112" s="546" t="s">
        <v>580</v>
      </c>
      <c r="I112" s="548">
        <v>52</v>
      </c>
      <c r="J112" s="548">
        <v>51</v>
      </c>
      <c r="K112" s="548">
        <v>51</v>
      </c>
      <c r="L112" s="548">
        <v>46</v>
      </c>
      <c r="M112" s="548">
        <v>48</v>
      </c>
      <c r="N112" s="548">
        <v>48</v>
      </c>
      <c r="O112" s="548">
        <v>10</v>
      </c>
      <c r="P112" s="548">
        <v>11</v>
      </c>
      <c r="Q112" s="548">
        <v>10</v>
      </c>
      <c r="R112" s="548">
        <v>8</v>
      </c>
      <c r="S112" s="548">
        <v>9</v>
      </c>
      <c r="T112" s="545">
        <v>20234</v>
      </c>
    </row>
    <row r="113" spans="1:20">
      <c r="A113" s="546" t="s">
        <v>657</v>
      </c>
      <c r="B113" s="546">
        <v>104174</v>
      </c>
      <c r="C113" s="606">
        <v>273352000163</v>
      </c>
      <c r="D113" s="546" t="s">
        <v>707</v>
      </c>
      <c r="E113" s="546">
        <v>73352</v>
      </c>
      <c r="F113" s="607" t="s">
        <v>83</v>
      </c>
      <c r="G113" s="546" t="s">
        <v>68</v>
      </c>
      <c r="H113" s="546" t="s">
        <v>561</v>
      </c>
      <c r="I113" s="548">
        <v>7</v>
      </c>
      <c r="J113" s="548">
        <v>51</v>
      </c>
      <c r="K113" s="548">
        <v>51</v>
      </c>
      <c r="L113" s="548">
        <v>42</v>
      </c>
      <c r="M113" s="548">
        <v>46</v>
      </c>
      <c r="N113" s="548">
        <v>42</v>
      </c>
      <c r="O113" s="548">
        <v>9</v>
      </c>
      <c r="P113" s="548">
        <v>9</v>
      </c>
      <c r="Q113" s="548">
        <v>9</v>
      </c>
      <c r="R113" s="548">
        <v>6</v>
      </c>
      <c r="S113" s="548">
        <v>7</v>
      </c>
      <c r="T113" s="545">
        <v>20234</v>
      </c>
    </row>
    <row r="114" spans="1:20">
      <c r="A114" s="547" t="s">
        <v>662</v>
      </c>
      <c r="B114" s="546">
        <v>127860</v>
      </c>
      <c r="C114" s="606">
        <v>273408000188</v>
      </c>
      <c r="D114" s="546" t="s">
        <v>663</v>
      </c>
      <c r="E114" s="546">
        <v>73408</v>
      </c>
      <c r="F114" s="607" t="s">
        <v>83</v>
      </c>
      <c r="G114" s="546" t="s">
        <v>68</v>
      </c>
      <c r="H114" s="546" t="s">
        <v>561</v>
      </c>
      <c r="I114" s="548">
        <v>7</v>
      </c>
      <c r="J114" s="548">
        <v>56</v>
      </c>
      <c r="K114" s="548">
        <v>52</v>
      </c>
      <c r="L114" s="548">
        <v>52</v>
      </c>
      <c r="M114" s="548">
        <v>47</v>
      </c>
      <c r="N114" s="548">
        <v>50</v>
      </c>
      <c r="O114" s="548">
        <v>7</v>
      </c>
      <c r="P114" s="548">
        <v>10</v>
      </c>
      <c r="Q114" s="548">
        <v>6</v>
      </c>
      <c r="R114" s="548">
        <v>4</v>
      </c>
      <c r="S114" s="548">
        <v>10</v>
      </c>
      <c r="T114" s="545">
        <v>20234</v>
      </c>
    </row>
    <row r="115" spans="1:20">
      <c r="A115" s="546" t="s">
        <v>662</v>
      </c>
      <c r="B115" s="546">
        <v>627851</v>
      </c>
      <c r="C115" s="606">
        <v>373408000476</v>
      </c>
      <c r="D115" s="546" t="s">
        <v>115</v>
      </c>
      <c r="E115" s="546">
        <v>73408</v>
      </c>
      <c r="F115" s="607" t="s">
        <v>83</v>
      </c>
      <c r="G115" s="546" t="s">
        <v>80</v>
      </c>
      <c r="H115" s="546" t="s">
        <v>558</v>
      </c>
      <c r="I115" s="548">
        <v>14</v>
      </c>
      <c r="J115" s="548">
        <v>51</v>
      </c>
      <c r="K115" s="548">
        <v>51</v>
      </c>
      <c r="L115" s="548">
        <v>44</v>
      </c>
      <c r="M115" s="548">
        <v>44</v>
      </c>
      <c r="N115" s="548">
        <v>52</v>
      </c>
      <c r="O115" s="548">
        <v>8</v>
      </c>
      <c r="P115" s="548">
        <v>7</v>
      </c>
      <c r="Q115" s="548">
        <v>6</v>
      </c>
      <c r="R115" s="548">
        <v>6</v>
      </c>
      <c r="S115" s="548">
        <v>10</v>
      </c>
      <c r="T115" s="545">
        <v>20234</v>
      </c>
    </row>
    <row r="116" spans="1:20">
      <c r="A116" s="547" t="s">
        <v>594</v>
      </c>
      <c r="B116" s="546">
        <v>791962</v>
      </c>
      <c r="C116" s="606">
        <v>273283000075</v>
      </c>
      <c r="D116" s="546" t="s">
        <v>710</v>
      </c>
      <c r="E116" s="546">
        <v>73283</v>
      </c>
      <c r="F116" s="607" t="s">
        <v>83</v>
      </c>
      <c r="G116" s="546" t="s">
        <v>68</v>
      </c>
      <c r="H116" s="546" t="s">
        <v>580</v>
      </c>
      <c r="I116" s="548">
        <v>14</v>
      </c>
      <c r="J116" s="548">
        <v>51</v>
      </c>
      <c r="K116" s="548">
        <v>51</v>
      </c>
      <c r="L116" s="548">
        <v>49</v>
      </c>
      <c r="M116" s="548">
        <v>53</v>
      </c>
      <c r="N116" s="548">
        <v>46</v>
      </c>
      <c r="O116" s="548">
        <v>8</v>
      </c>
      <c r="P116" s="548">
        <v>8</v>
      </c>
      <c r="Q116" s="548">
        <v>8</v>
      </c>
      <c r="R116" s="548">
        <v>8</v>
      </c>
      <c r="S116" s="548">
        <v>7</v>
      </c>
      <c r="T116" s="545">
        <v>20234</v>
      </c>
    </row>
    <row r="117" spans="1:20">
      <c r="A117" s="546" t="s">
        <v>711</v>
      </c>
      <c r="B117" s="546">
        <v>16477</v>
      </c>
      <c r="C117" s="606">
        <v>173563000017</v>
      </c>
      <c r="D117" s="546" t="s">
        <v>712</v>
      </c>
      <c r="E117" s="546">
        <v>73563</v>
      </c>
      <c r="F117" s="607" t="s">
        <v>83</v>
      </c>
      <c r="G117" s="546" t="s">
        <v>68</v>
      </c>
      <c r="H117" s="546" t="s">
        <v>561</v>
      </c>
      <c r="I117" s="548">
        <v>65</v>
      </c>
      <c r="J117" s="548">
        <v>50</v>
      </c>
      <c r="K117" s="548">
        <v>51</v>
      </c>
      <c r="L117" s="548">
        <v>47</v>
      </c>
      <c r="M117" s="548">
        <v>49</v>
      </c>
      <c r="N117" s="548">
        <v>47</v>
      </c>
      <c r="O117" s="548">
        <v>9</v>
      </c>
      <c r="P117" s="548">
        <v>13</v>
      </c>
      <c r="Q117" s="548">
        <v>11</v>
      </c>
      <c r="R117" s="548">
        <v>10</v>
      </c>
      <c r="S117" s="548">
        <v>10</v>
      </c>
      <c r="T117" s="545">
        <v>20234</v>
      </c>
    </row>
    <row r="118" spans="1:20">
      <c r="A118" s="547" t="s">
        <v>575</v>
      </c>
      <c r="B118" s="546">
        <v>738880</v>
      </c>
      <c r="C118" s="606">
        <v>273168002803</v>
      </c>
      <c r="D118" s="546" t="s">
        <v>713</v>
      </c>
      <c r="E118" s="546">
        <v>73168</v>
      </c>
      <c r="F118" s="607" t="s">
        <v>83</v>
      </c>
      <c r="G118" s="546" t="s">
        <v>68</v>
      </c>
      <c r="H118" s="546" t="s">
        <v>580</v>
      </c>
      <c r="I118" s="548">
        <v>22</v>
      </c>
      <c r="J118" s="548">
        <v>50</v>
      </c>
      <c r="K118" s="548">
        <v>51</v>
      </c>
      <c r="L118" s="548">
        <v>46</v>
      </c>
      <c r="M118" s="548">
        <v>44</v>
      </c>
      <c r="N118" s="548">
        <v>42</v>
      </c>
      <c r="O118" s="548">
        <v>8</v>
      </c>
      <c r="P118" s="548">
        <v>11</v>
      </c>
      <c r="Q118" s="548">
        <v>10</v>
      </c>
      <c r="R118" s="548">
        <v>9</v>
      </c>
      <c r="S118" s="548">
        <v>7</v>
      </c>
      <c r="T118" s="545">
        <v>20234</v>
      </c>
    </row>
    <row r="119" spans="1:20">
      <c r="A119" s="546" t="s">
        <v>662</v>
      </c>
      <c r="B119" s="546">
        <v>740357</v>
      </c>
      <c r="C119" s="606">
        <v>173408000663</v>
      </c>
      <c r="D119" s="546" t="s">
        <v>774</v>
      </c>
      <c r="E119" s="546">
        <v>73408</v>
      </c>
      <c r="F119" s="607" t="s">
        <v>83</v>
      </c>
      <c r="G119" s="546" t="s">
        <v>68</v>
      </c>
      <c r="H119" s="546" t="s">
        <v>580</v>
      </c>
      <c r="I119" s="548">
        <v>79</v>
      </c>
      <c r="J119" s="548">
        <v>50</v>
      </c>
      <c r="K119" s="548">
        <v>48</v>
      </c>
      <c r="L119" s="548">
        <v>44</v>
      </c>
      <c r="M119" s="548">
        <v>45</v>
      </c>
      <c r="N119" s="548">
        <v>48</v>
      </c>
      <c r="O119" s="548">
        <v>8</v>
      </c>
      <c r="P119" s="548">
        <v>10</v>
      </c>
      <c r="Q119" s="548">
        <v>9</v>
      </c>
      <c r="R119" s="548">
        <v>9</v>
      </c>
      <c r="S119" s="548">
        <v>9</v>
      </c>
      <c r="T119" s="545">
        <v>20234</v>
      </c>
    </row>
    <row r="120" spans="1:20">
      <c r="A120" s="547" t="s">
        <v>699</v>
      </c>
      <c r="B120" s="546">
        <v>31781</v>
      </c>
      <c r="C120" s="606">
        <v>273555000754</v>
      </c>
      <c r="D120" s="546" t="s">
        <v>715</v>
      </c>
      <c r="E120" s="546">
        <v>73555</v>
      </c>
      <c r="F120" s="607" t="s">
        <v>83</v>
      </c>
      <c r="G120" s="546" t="s">
        <v>68</v>
      </c>
      <c r="H120" s="546" t="s">
        <v>561</v>
      </c>
      <c r="I120" s="548">
        <v>42</v>
      </c>
      <c r="J120" s="548">
        <v>50</v>
      </c>
      <c r="K120" s="548">
        <v>51</v>
      </c>
      <c r="L120" s="548">
        <v>46</v>
      </c>
      <c r="M120" s="548">
        <v>50</v>
      </c>
      <c r="N120" s="548">
        <v>46</v>
      </c>
      <c r="O120" s="548">
        <v>7</v>
      </c>
      <c r="P120" s="548">
        <v>9</v>
      </c>
      <c r="Q120" s="548">
        <v>9</v>
      </c>
      <c r="R120" s="548">
        <v>9</v>
      </c>
      <c r="S120" s="548">
        <v>8</v>
      </c>
      <c r="T120" s="545">
        <v>20234</v>
      </c>
    </row>
    <row r="121" spans="1:20">
      <c r="A121" s="546" t="s">
        <v>577</v>
      </c>
      <c r="B121" s="546">
        <v>752543</v>
      </c>
      <c r="C121" s="606">
        <v>173349000034</v>
      </c>
      <c r="D121" s="546" t="s">
        <v>716</v>
      </c>
      <c r="E121" s="546">
        <v>73349</v>
      </c>
      <c r="F121" s="607" t="s">
        <v>83</v>
      </c>
      <c r="G121" s="546" t="s">
        <v>68</v>
      </c>
      <c r="H121" s="546" t="s">
        <v>580</v>
      </c>
      <c r="I121" s="548">
        <v>25</v>
      </c>
      <c r="J121" s="548">
        <v>49</v>
      </c>
      <c r="K121" s="548">
        <v>51</v>
      </c>
      <c r="L121" s="548">
        <v>46</v>
      </c>
      <c r="M121" s="548">
        <v>46</v>
      </c>
      <c r="N121" s="548">
        <v>44</v>
      </c>
      <c r="O121" s="548">
        <v>9</v>
      </c>
      <c r="P121" s="548">
        <v>12</v>
      </c>
      <c r="Q121" s="548">
        <v>10</v>
      </c>
      <c r="R121" s="548">
        <v>8</v>
      </c>
      <c r="S121" s="548">
        <v>9</v>
      </c>
      <c r="T121" s="545">
        <v>20234</v>
      </c>
    </row>
    <row r="122" spans="1:20">
      <c r="A122" s="547" t="s">
        <v>611</v>
      </c>
      <c r="B122" s="546">
        <v>755090</v>
      </c>
      <c r="C122" s="606">
        <v>273678000287</v>
      </c>
      <c r="D122" s="546" t="s">
        <v>717</v>
      </c>
      <c r="E122" s="546">
        <v>73678</v>
      </c>
      <c r="F122" s="607" t="s">
        <v>83</v>
      </c>
      <c r="G122" s="546" t="s">
        <v>68</v>
      </c>
      <c r="H122" s="546" t="s">
        <v>580</v>
      </c>
      <c r="I122" s="548">
        <v>8</v>
      </c>
      <c r="J122" s="548">
        <v>49</v>
      </c>
      <c r="K122" s="548">
        <v>51</v>
      </c>
      <c r="L122" s="548">
        <v>42</v>
      </c>
      <c r="M122" s="548">
        <v>47</v>
      </c>
      <c r="N122" s="548">
        <v>49</v>
      </c>
      <c r="O122" s="548">
        <v>10</v>
      </c>
      <c r="P122" s="548">
        <v>8</v>
      </c>
      <c r="Q122" s="548">
        <v>11</v>
      </c>
      <c r="R122" s="548">
        <v>6</v>
      </c>
      <c r="S122" s="548">
        <v>7</v>
      </c>
      <c r="T122" s="545">
        <v>20234</v>
      </c>
    </row>
    <row r="123" spans="1:20">
      <c r="A123" s="546" t="s">
        <v>662</v>
      </c>
      <c r="B123" s="546">
        <v>55608</v>
      </c>
      <c r="C123" s="606">
        <v>173408000019</v>
      </c>
      <c r="D123" s="546" t="s">
        <v>820</v>
      </c>
      <c r="E123" s="546">
        <v>73408</v>
      </c>
      <c r="F123" s="607" t="s">
        <v>83</v>
      </c>
      <c r="G123" s="546" t="s">
        <v>68</v>
      </c>
      <c r="H123" s="546" t="s">
        <v>558</v>
      </c>
      <c r="I123" s="548">
        <v>4</v>
      </c>
      <c r="J123" s="548">
        <v>48</v>
      </c>
      <c r="K123" s="548">
        <v>46</v>
      </c>
      <c r="L123" s="548">
        <v>40</v>
      </c>
      <c r="M123" s="548">
        <v>40</v>
      </c>
      <c r="N123" s="548">
        <v>42</v>
      </c>
      <c r="O123" s="548">
        <v>11</v>
      </c>
      <c r="P123" s="548">
        <v>8</v>
      </c>
      <c r="Q123" s="548">
        <v>14</v>
      </c>
      <c r="R123" s="548">
        <v>7</v>
      </c>
      <c r="S123" s="548">
        <v>6</v>
      </c>
      <c r="T123" s="545">
        <v>20234</v>
      </c>
    </row>
    <row r="124" spans="1:20">
      <c r="A124" s="547" t="s">
        <v>570</v>
      </c>
      <c r="B124" s="546">
        <v>16113</v>
      </c>
      <c r="C124" s="606">
        <v>173268000137</v>
      </c>
      <c r="D124" s="546" t="s">
        <v>719</v>
      </c>
      <c r="E124" s="546">
        <v>73268</v>
      </c>
      <c r="F124" s="607" t="s">
        <v>83</v>
      </c>
      <c r="G124" s="546" t="s">
        <v>68</v>
      </c>
      <c r="H124" s="546" t="s">
        <v>561</v>
      </c>
      <c r="I124" s="548">
        <v>135</v>
      </c>
      <c r="J124" s="548">
        <v>53</v>
      </c>
      <c r="K124" s="548">
        <v>50</v>
      </c>
      <c r="L124" s="548">
        <v>49</v>
      </c>
      <c r="M124" s="548">
        <v>49</v>
      </c>
      <c r="N124" s="548">
        <v>49</v>
      </c>
      <c r="O124" s="548">
        <v>9</v>
      </c>
      <c r="P124" s="548">
        <v>10</v>
      </c>
      <c r="Q124" s="548">
        <v>10</v>
      </c>
      <c r="R124" s="548">
        <v>9</v>
      </c>
      <c r="S124" s="548">
        <v>9</v>
      </c>
      <c r="T124" s="545">
        <v>20234</v>
      </c>
    </row>
    <row r="125" spans="1:20">
      <c r="A125" s="546" t="s">
        <v>720</v>
      </c>
      <c r="B125" s="546">
        <v>740514</v>
      </c>
      <c r="C125" s="606">
        <v>173152000016</v>
      </c>
      <c r="D125" s="546" t="s">
        <v>721</v>
      </c>
      <c r="E125" s="546">
        <v>73152</v>
      </c>
      <c r="F125" s="607" t="s">
        <v>83</v>
      </c>
      <c r="G125" s="546" t="s">
        <v>68</v>
      </c>
      <c r="H125" s="546" t="s">
        <v>580</v>
      </c>
      <c r="I125" s="548">
        <v>38</v>
      </c>
      <c r="J125" s="548">
        <v>53</v>
      </c>
      <c r="K125" s="548">
        <v>50</v>
      </c>
      <c r="L125" s="548">
        <v>49</v>
      </c>
      <c r="M125" s="548">
        <v>49</v>
      </c>
      <c r="N125" s="548">
        <v>47</v>
      </c>
      <c r="O125" s="548">
        <v>7</v>
      </c>
      <c r="P125" s="548">
        <v>9</v>
      </c>
      <c r="Q125" s="548">
        <v>8</v>
      </c>
      <c r="R125" s="548">
        <v>7</v>
      </c>
      <c r="S125" s="548">
        <v>8</v>
      </c>
      <c r="T125" s="545">
        <v>20234</v>
      </c>
    </row>
    <row r="126" spans="1:20">
      <c r="A126" s="547" t="s">
        <v>577</v>
      </c>
      <c r="B126" s="546">
        <v>725259</v>
      </c>
      <c r="C126" s="606">
        <v>173349000026</v>
      </c>
      <c r="D126" s="546" t="s">
        <v>722</v>
      </c>
      <c r="E126" s="546">
        <v>73349</v>
      </c>
      <c r="F126" s="607" t="s">
        <v>83</v>
      </c>
      <c r="G126" s="546" t="s">
        <v>68</v>
      </c>
      <c r="H126" s="546" t="s">
        <v>580</v>
      </c>
      <c r="I126" s="548">
        <v>118</v>
      </c>
      <c r="J126" s="548">
        <v>52</v>
      </c>
      <c r="K126" s="548">
        <v>50</v>
      </c>
      <c r="L126" s="548">
        <v>48</v>
      </c>
      <c r="M126" s="548">
        <v>48</v>
      </c>
      <c r="N126" s="548">
        <v>52</v>
      </c>
      <c r="O126" s="548">
        <v>10</v>
      </c>
      <c r="P126" s="548">
        <v>10</v>
      </c>
      <c r="Q126" s="548">
        <v>10</v>
      </c>
      <c r="R126" s="548">
        <v>8</v>
      </c>
      <c r="S126" s="548">
        <v>9</v>
      </c>
      <c r="T126" s="545">
        <v>20234</v>
      </c>
    </row>
    <row r="127" spans="1:20">
      <c r="A127" s="546" t="s">
        <v>638</v>
      </c>
      <c r="B127" s="546">
        <v>16519</v>
      </c>
      <c r="C127" s="606">
        <v>173675000010</v>
      </c>
      <c r="D127" s="546" t="s">
        <v>724</v>
      </c>
      <c r="E127" s="546">
        <v>73675</v>
      </c>
      <c r="F127" s="607" t="s">
        <v>83</v>
      </c>
      <c r="G127" s="546" t="s">
        <v>68</v>
      </c>
      <c r="H127" s="546" t="s">
        <v>561</v>
      </c>
      <c r="I127" s="548">
        <v>89</v>
      </c>
      <c r="J127" s="548">
        <v>51</v>
      </c>
      <c r="K127" s="548">
        <v>50</v>
      </c>
      <c r="L127" s="548">
        <v>46</v>
      </c>
      <c r="M127" s="548">
        <v>48</v>
      </c>
      <c r="N127" s="548">
        <v>46</v>
      </c>
      <c r="O127" s="548">
        <v>8</v>
      </c>
      <c r="P127" s="548">
        <v>9</v>
      </c>
      <c r="Q127" s="548">
        <v>10</v>
      </c>
      <c r="R127" s="548">
        <v>8</v>
      </c>
      <c r="S127" s="548">
        <v>9</v>
      </c>
      <c r="T127" s="545">
        <v>20234</v>
      </c>
    </row>
    <row r="128" spans="1:20">
      <c r="A128" s="546" t="s">
        <v>662</v>
      </c>
      <c r="B128" s="546">
        <v>670463</v>
      </c>
      <c r="C128" s="606">
        <v>173408000469</v>
      </c>
      <c r="D128" s="546" t="s">
        <v>822</v>
      </c>
      <c r="E128" s="546">
        <v>73408</v>
      </c>
      <c r="F128" s="607" t="s">
        <v>83</v>
      </c>
      <c r="G128" s="546" t="s">
        <v>68</v>
      </c>
      <c r="H128" s="546" t="s">
        <v>580</v>
      </c>
      <c r="I128" s="548">
        <v>30</v>
      </c>
      <c r="J128" s="548">
        <v>46</v>
      </c>
      <c r="K128" s="548">
        <v>46</v>
      </c>
      <c r="L128" s="548">
        <v>40</v>
      </c>
      <c r="M128" s="548">
        <v>44</v>
      </c>
      <c r="N128" s="548">
        <v>44</v>
      </c>
      <c r="O128" s="548">
        <v>6</v>
      </c>
      <c r="P128" s="548">
        <v>9</v>
      </c>
      <c r="Q128" s="548">
        <v>8</v>
      </c>
      <c r="R128" s="548">
        <v>6</v>
      </c>
      <c r="S128" s="548">
        <v>6</v>
      </c>
      <c r="T128" s="545">
        <v>20234</v>
      </c>
    </row>
    <row r="129" spans="1:20">
      <c r="A129" s="546" t="s">
        <v>651</v>
      </c>
      <c r="B129" s="546">
        <v>140293</v>
      </c>
      <c r="C129" s="606">
        <v>273270000262</v>
      </c>
      <c r="D129" s="546" t="s">
        <v>726</v>
      </c>
      <c r="E129" s="546">
        <v>73270</v>
      </c>
      <c r="F129" s="607" t="s">
        <v>83</v>
      </c>
      <c r="G129" s="546" t="s">
        <v>68</v>
      </c>
      <c r="H129" s="546" t="s">
        <v>561</v>
      </c>
      <c r="I129" s="548">
        <v>19</v>
      </c>
      <c r="J129" s="548">
        <v>51</v>
      </c>
      <c r="K129" s="548">
        <v>50</v>
      </c>
      <c r="L129" s="548">
        <v>45</v>
      </c>
      <c r="M129" s="548">
        <v>51</v>
      </c>
      <c r="N129" s="548">
        <v>55</v>
      </c>
      <c r="O129" s="548">
        <v>8</v>
      </c>
      <c r="P129" s="548">
        <v>7</v>
      </c>
      <c r="Q129" s="548">
        <v>9</v>
      </c>
      <c r="R129" s="548">
        <v>8</v>
      </c>
      <c r="S129" s="548">
        <v>7</v>
      </c>
      <c r="T129" s="545">
        <v>20234</v>
      </c>
    </row>
    <row r="130" spans="1:20">
      <c r="A130" s="547" t="s">
        <v>662</v>
      </c>
      <c r="B130" s="546">
        <v>16329</v>
      </c>
      <c r="C130" s="606">
        <v>173408000019</v>
      </c>
      <c r="D130" s="546" t="s">
        <v>820</v>
      </c>
      <c r="E130" s="546">
        <v>73408</v>
      </c>
      <c r="F130" s="607" t="s">
        <v>83</v>
      </c>
      <c r="G130" s="546" t="s">
        <v>68</v>
      </c>
      <c r="H130" s="546" t="s">
        <v>561</v>
      </c>
      <c r="I130" s="548">
        <v>52</v>
      </c>
      <c r="J130" s="548">
        <v>48</v>
      </c>
      <c r="K130" s="548">
        <v>45</v>
      </c>
      <c r="L130" s="548">
        <v>45</v>
      </c>
      <c r="M130" s="548">
        <v>45</v>
      </c>
      <c r="N130" s="548">
        <v>43</v>
      </c>
      <c r="O130" s="548">
        <v>8</v>
      </c>
      <c r="P130" s="548">
        <v>10</v>
      </c>
      <c r="Q130" s="548">
        <v>10</v>
      </c>
      <c r="R130" s="548">
        <v>8</v>
      </c>
      <c r="S130" s="548">
        <v>8</v>
      </c>
      <c r="T130" s="545">
        <v>20234</v>
      </c>
    </row>
    <row r="131" spans="1:20">
      <c r="A131" s="546" t="s">
        <v>583</v>
      </c>
      <c r="B131" s="546">
        <v>742858</v>
      </c>
      <c r="C131" s="606">
        <v>219780011418</v>
      </c>
      <c r="D131" s="546" t="s">
        <v>728</v>
      </c>
      <c r="E131" s="546">
        <v>19780</v>
      </c>
      <c r="F131" s="607" t="s">
        <v>83</v>
      </c>
      <c r="G131" s="546" t="s">
        <v>68</v>
      </c>
      <c r="H131" s="546" t="s">
        <v>580</v>
      </c>
      <c r="I131" s="548">
        <v>31</v>
      </c>
      <c r="J131" s="548">
        <v>42</v>
      </c>
      <c r="K131" s="548">
        <v>39</v>
      </c>
      <c r="L131" s="548">
        <v>37</v>
      </c>
      <c r="M131" s="548">
        <v>39</v>
      </c>
      <c r="N131" s="548">
        <v>42</v>
      </c>
      <c r="O131" s="548">
        <v>7</v>
      </c>
      <c r="P131" s="548">
        <v>8</v>
      </c>
      <c r="Q131" s="548">
        <v>8</v>
      </c>
      <c r="R131" s="548">
        <v>5</v>
      </c>
      <c r="S131" s="548">
        <v>5</v>
      </c>
      <c r="T131" s="545">
        <v>20234</v>
      </c>
    </row>
    <row r="132" spans="1:20">
      <c r="A132" s="546" t="s">
        <v>578</v>
      </c>
      <c r="B132" s="546">
        <v>26948</v>
      </c>
      <c r="C132" s="606">
        <v>273411002043</v>
      </c>
      <c r="D132" s="546" t="s">
        <v>729</v>
      </c>
      <c r="E132" s="546">
        <v>73411</v>
      </c>
      <c r="F132" s="607" t="s">
        <v>83</v>
      </c>
      <c r="G132" s="546" t="s">
        <v>68</v>
      </c>
      <c r="H132" s="546" t="s">
        <v>561</v>
      </c>
      <c r="I132" s="548">
        <v>41</v>
      </c>
      <c r="J132" s="548">
        <v>50</v>
      </c>
      <c r="K132" s="548">
        <v>50</v>
      </c>
      <c r="L132" s="548">
        <v>46</v>
      </c>
      <c r="M132" s="548">
        <v>50</v>
      </c>
      <c r="N132" s="548">
        <v>47</v>
      </c>
      <c r="O132" s="548">
        <v>9</v>
      </c>
      <c r="P132" s="548">
        <v>9</v>
      </c>
      <c r="Q132" s="548">
        <v>10</v>
      </c>
      <c r="R132" s="548">
        <v>8</v>
      </c>
      <c r="S132" s="548">
        <v>8</v>
      </c>
      <c r="T132" s="545">
        <v>20234</v>
      </c>
    </row>
    <row r="133" spans="1:20">
      <c r="A133" s="547" t="s">
        <v>699</v>
      </c>
      <c r="B133" s="546">
        <v>161901</v>
      </c>
      <c r="C133" s="606">
        <v>273555000185</v>
      </c>
      <c r="D133" s="546" t="s">
        <v>730</v>
      </c>
      <c r="E133" s="546">
        <v>73555</v>
      </c>
      <c r="F133" s="607" t="s">
        <v>83</v>
      </c>
      <c r="G133" s="546" t="s">
        <v>68</v>
      </c>
      <c r="H133" s="546" t="s">
        <v>561</v>
      </c>
      <c r="I133" s="548">
        <v>17</v>
      </c>
      <c r="J133" s="548">
        <v>49</v>
      </c>
      <c r="K133" s="548">
        <v>50</v>
      </c>
      <c r="L133" s="548">
        <v>43</v>
      </c>
      <c r="M133" s="548">
        <v>46</v>
      </c>
      <c r="N133" s="548">
        <v>41</v>
      </c>
      <c r="O133" s="548">
        <v>9</v>
      </c>
      <c r="P133" s="548">
        <v>11</v>
      </c>
      <c r="Q133" s="548">
        <v>8</v>
      </c>
      <c r="R133" s="548">
        <v>10</v>
      </c>
      <c r="S133" s="548">
        <v>7</v>
      </c>
      <c r="T133" s="545">
        <v>20234</v>
      </c>
    </row>
    <row r="134" spans="1:20">
      <c r="A134" s="546" t="s">
        <v>657</v>
      </c>
      <c r="B134" s="546">
        <v>93070</v>
      </c>
      <c r="C134" s="606">
        <v>273352000601</v>
      </c>
      <c r="D134" s="546" t="s">
        <v>731</v>
      </c>
      <c r="E134" s="546">
        <v>73352</v>
      </c>
      <c r="F134" s="607" t="s">
        <v>83</v>
      </c>
      <c r="G134" s="546" t="s">
        <v>68</v>
      </c>
      <c r="H134" s="546" t="s">
        <v>561</v>
      </c>
      <c r="I134" s="548">
        <v>11</v>
      </c>
      <c r="J134" s="548">
        <v>48</v>
      </c>
      <c r="K134" s="548">
        <v>50</v>
      </c>
      <c r="L134" s="548">
        <v>44</v>
      </c>
      <c r="M134" s="548">
        <v>46</v>
      </c>
      <c r="N134" s="548">
        <v>44</v>
      </c>
      <c r="O134" s="548">
        <v>7</v>
      </c>
      <c r="P134" s="548">
        <v>8</v>
      </c>
      <c r="Q134" s="548">
        <v>9</v>
      </c>
      <c r="R134" s="548">
        <v>9</v>
      </c>
      <c r="S134" s="548">
        <v>5</v>
      </c>
      <c r="T134" s="545">
        <v>20234</v>
      </c>
    </row>
    <row r="135" spans="1:20">
      <c r="A135" s="546" t="s">
        <v>583</v>
      </c>
      <c r="B135" s="546">
        <v>813493</v>
      </c>
      <c r="C135" s="606">
        <v>119780000969</v>
      </c>
      <c r="D135" s="546" t="s">
        <v>604</v>
      </c>
      <c r="E135" s="546">
        <v>19780</v>
      </c>
      <c r="F135" s="607" t="s">
        <v>83</v>
      </c>
      <c r="G135" s="546" t="s">
        <v>68</v>
      </c>
      <c r="H135" s="546" t="s">
        <v>559</v>
      </c>
      <c r="I135" s="548">
        <v>51</v>
      </c>
      <c r="J135" s="548">
        <v>41</v>
      </c>
      <c r="K135" s="548">
        <v>36</v>
      </c>
      <c r="L135" s="548">
        <v>39</v>
      </c>
      <c r="M135" s="548">
        <v>38</v>
      </c>
      <c r="N135" s="548">
        <v>37</v>
      </c>
      <c r="O135" s="548">
        <v>8</v>
      </c>
      <c r="P135" s="548">
        <v>8</v>
      </c>
      <c r="Q135" s="548">
        <v>7</v>
      </c>
      <c r="R135" s="548">
        <v>6</v>
      </c>
      <c r="S135" s="548">
        <v>6</v>
      </c>
      <c r="T135" s="545">
        <v>20234</v>
      </c>
    </row>
    <row r="136" spans="1:20">
      <c r="A136" s="547" t="s">
        <v>631</v>
      </c>
      <c r="B136" s="546">
        <v>539221</v>
      </c>
      <c r="C136" s="606">
        <v>273067000141</v>
      </c>
      <c r="D136" s="546" t="s">
        <v>566</v>
      </c>
      <c r="E136" s="546">
        <v>73067</v>
      </c>
      <c r="F136" s="607" t="s">
        <v>83</v>
      </c>
      <c r="G136" s="546" t="s">
        <v>68</v>
      </c>
      <c r="H136" s="546" t="s">
        <v>561</v>
      </c>
      <c r="I136" s="548">
        <v>6</v>
      </c>
      <c r="J136" s="548">
        <v>44</v>
      </c>
      <c r="K136" s="548">
        <v>50</v>
      </c>
      <c r="L136" s="548">
        <v>35</v>
      </c>
      <c r="M136" s="548">
        <v>45</v>
      </c>
      <c r="N136" s="548">
        <v>43</v>
      </c>
      <c r="O136" s="548">
        <v>6</v>
      </c>
      <c r="P136" s="548">
        <v>8</v>
      </c>
      <c r="Q136" s="548">
        <v>4</v>
      </c>
      <c r="R136" s="548">
        <v>6</v>
      </c>
      <c r="S136" s="548">
        <v>8</v>
      </c>
      <c r="T136" s="545">
        <v>20234</v>
      </c>
    </row>
    <row r="137" spans="1:20">
      <c r="A137" s="546" t="s">
        <v>624</v>
      </c>
      <c r="B137" s="546">
        <v>740142</v>
      </c>
      <c r="C137" s="606">
        <v>173124000817</v>
      </c>
      <c r="D137" s="546" t="s">
        <v>733</v>
      </c>
      <c r="E137" s="546">
        <v>73124</v>
      </c>
      <c r="F137" s="607" t="s">
        <v>83</v>
      </c>
      <c r="G137" s="546" t="s">
        <v>68</v>
      </c>
      <c r="H137" s="546" t="s">
        <v>580</v>
      </c>
      <c r="I137" s="548">
        <v>77</v>
      </c>
      <c r="J137" s="548">
        <v>52</v>
      </c>
      <c r="K137" s="548">
        <v>49</v>
      </c>
      <c r="L137" s="548">
        <v>49</v>
      </c>
      <c r="M137" s="548">
        <v>49</v>
      </c>
      <c r="N137" s="548">
        <v>48</v>
      </c>
      <c r="O137" s="548">
        <v>9</v>
      </c>
      <c r="P137" s="548">
        <v>10</v>
      </c>
      <c r="Q137" s="548">
        <v>10</v>
      </c>
      <c r="R137" s="548">
        <v>9</v>
      </c>
      <c r="S137" s="548">
        <v>9</v>
      </c>
      <c r="T137" s="545">
        <v>20234</v>
      </c>
    </row>
    <row r="138" spans="1:20">
      <c r="A138" s="547" t="s">
        <v>578</v>
      </c>
      <c r="B138" s="546">
        <v>752006</v>
      </c>
      <c r="C138" s="606">
        <v>373411002242</v>
      </c>
      <c r="D138" s="546" t="s">
        <v>734</v>
      </c>
      <c r="E138" s="546">
        <v>73411</v>
      </c>
      <c r="F138" s="607" t="s">
        <v>83</v>
      </c>
      <c r="G138" s="546" t="s">
        <v>80</v>
      </c>
      <c r="H138" s="546" t="s">
        <v>558</v>
      </c>
      <c r="I138" s="548">
        <v>12</v>
      </c>
      <c r="J138" s="548">
        <v>51</v>
      </c>
      <c r="K138" s="548">
        <v>51</v>
      </c>
      <c r="L138" s="548">
        <v>49</v>
      </c>
      <c r="M138" s="548">
        <v>49</v>
      </c>
      <c r="N138" s="548">
        <v>46</v>
      </c>
      <c r="O138" s="548">
        <v>8</v>
      </c>
      <c r="P138" s="548">
        <v>10</v>
      </c>
      <c r="Q138" s="548">
        <v>9</v>
      </c>
      <c r="R138" s="548">
        <v>9</v>
      </c>
      <c r="S138" s="548">
        <v>12</v>
      </c>
      <c r="T138" s="545">
        <v>20234</v>
      </c>
    </row>
    <row r="139" spans="1:20">
      <c r="A139" s="546" t="s">
        <v>570</v>
      </c>
      <c r="B139" s="546">
        <v>627687</v>
      </c>
      <c r="C139" s="606">
        <v>373268001574</v>
      </c>
      <c r="D139" s="546" t="s">
        <v>735</v>
      </c>
      <c r="E139" s="546">
        <v>73268</v>
      </c>
      <c r="F139" s="607" t="s">
        <v>83</v>
      </c>
      <c r="G139" s="546" t="s">
        <v>80</v>
      </c>
      <c r="H139" s="546" t="s">
        <v>563</v>
      </c>
      <c r="I139" s="548">
        <v>22</v>
      </c>
      <c r="J139" s="548">
        <v>51</v>
      </c>
      <c r="K139" s="548">
        <v>49</v>
      </c>
      <c r="L139" s="548">
        <v>48</v>
      </c>
      <c r="M139" s="548">
        <v>49</v>
      </c>
      <c r="N139" s="548">
        <v>50</v>
      </c>
      <c r="O139" s="548">
        <v>12</v>
      </c>
      <c r="P139" s="548">
        <v>14</v>
      </c>
      <c r="Q139" s="548">
        <v>11</v>
      </c>
      <c r="R139" s="548">
        <v>10</v>
      </c>
      <c r="S139" s="548">
        <v>11</v>
      </c>
      <c r="T139" s="545">
        <v>20234</v>
      </c>
    </row>
    <row r="140" spans="1:20">
      <c r="A140" s="547" t="s">
        <v>570</v>
      </c>
      <c r="B140" s="546">
        <v>627620</v>
      </c>
      <c r="C140" s="606">
        <v>373268001078</v>
      </c>
      <c r="D140" s="546" t="s">
        <v>736</v>
      </c>
      <c r="E140" s="546">
        <v>73268</v>
      </c>
      <c r="F140" s="607" t="s">
        <v>83</v>
      </c>
      <c r="G140" s="546" t="s">
        <v>80</v>
      </c>
      <c r="H140" s="546" t="s">
        <v>561</v>
      </c>
      <c r="I140" s="548">
        <v>13</v>
      </c>
      <c r="J140" s="548">
        <v>51</v>
      </c>
      <c r="K140" s="548">
        <v>47</v>
      </c>
      <c r="L140" s="548">
        <v>45</v>
      </c>
      <c r="M140" s="548">
        <v>46</v>
      </c>
      <c r="N140" s="548">
        <v>51</v>
      </c>
      <c r="O140" s="548">
        <v>7</v>
      </c>
      <c r="P140" s="548">
        <v>9</v>
      </c>
      <c r="Q140" s="548">
        <v>11</v>
      </c>
      <c r="R140" s="548">
        <v>7</v>
      </c>
      <c r="S140" s="548">
        <v>11</v>
      </c>
      <c r="T140" s="545">
        <v>20234</v>
      </c>
    </row>
    <row r="141" spans="1:20">
      <c r="A141" s="546" t="s">
        <v>575</v>
      </c>
      <c r="B141" s="546">
        <v>780064</v>
      </c>
      <c r="C141" s="606">
        <v>273168000827</v>
      </c>
      <c r="D141" s="546" t="s">
        <v>737</v>
      </c>
      <c r="E141" s="546">
        <v>73168</v>
      </c>
      <c r="F141" s="607" t="s">
        <v>83</v>
      </c>
      <c r="G141" s="546" t="s">
        <v>68</v>
      </c>
      <c r="H141" s="546" t="s">
        <v>580</v>
      </c>
      <c r="I141" s="548">
        <v>6</v>
      </c>
      <c r="J141" s="548">
        <v>51</v>
      </c>
      <c r="K141" s="548">
        <v>49</v>
      </c>
      <c r="L141" s="548">
        <v>45</v>
      </c>
      <c r="M141" s="548">
        <v>48</v>
      </c>
      <c r="N141" s="548">
        <v>44</v>
      </c>
      <c r="O141" s="548">
        <v>5</v>
      </c>
      <c r="P141" s="548">
        <v>7</v>
      </c>
      <c r="Q141" s="548">
        <v>9</v>
      </c>
      <c r="R141" s="548">
        <v>3</v>
      </c>
      <c r="S141" s="548">
        <v>6</v>
      </c>
      <c r="T141" s="545">
        <v>20234</v>
      </c>
    </row>
    <row r="142" spans="1:20">
      <c r="A142" s="547" t="s">
        <v>613</v>
      </c>
      <c r="B142" s="546">
        <v>16105</v>
      </c>
      <c r="C142" s="606">
        <v>173236000020</v>
      </c>
      <c r="D142" s="546" t="s">
        <v>670</v>
      </c>
      <c r="E142" s="546">
        <v>73236</v>
      </c>
      <c r="F142" s="607" t="s">
        <v>83</v>
      </c>
      <c r="G142" s="546" t="s">
        <v>68</v>
      </c>
      <c r="H142" s="546" t="s">
        <v>561</v>
      </c>
      <c r="I142" s="548">
        <v>45</v>
      </c>
      <c r="J142" s="548">
        <v>50</v>
      </c>
      <c r="K142" s="548">
        <v>49</v>
      </c>
      <c r="L142" s="548">
        <v>46</v>
      </c>
      <c r="M142" s="548">
        <v>48</v>
      </c>
      <c r="N142" s="548">
        <v>47</v>
      </c>
      <c r="O142" s="548">
        <v>9</v>
      </c>
      <c r="P142" s="548">
        <v>11</v>
      </c>
      <c r="Q142" s="548">
        <v>11</v>
      </c>
      <c r="R142" s="548">
        <v>9</v>
      </c>
      <c r="S142" s="548">
        <v>11</v>
      </c>
      <c r="T142" s="545">
        <v>20234</v>
      </c>
    </row>
    <row r="143" spans="1:20">
      <c r="A143" s="546" t="s">
        <v>624</v>
      </c>
      <c r="B143" s="546">
        <v>16022</v>
      </c>
      <c r="C143" s="606">
        <v>173124000019</v>
      </c>
      <c r="D143" s="546" t="s">
        <v>738</v>
      </c>
      <c r="E143" s="546">
        <v>73124</v>
      </c>
      <c r="F143" s="607" t="s">
        <v>83</v>
      </c>
      <c r="G143" s="546" t="s">
        <v>68</v>
      </c>
      <c r="H143" s="546" t="s">
        <v>561</v>
      </c>
      <c r="I143" s="548">
        <v>86</v>
      </c>
      <c r="J143" s="548">
        <v>50</v>
      </c>
      <c r="K143" s="548">
        <v>49</v>
      </c>
      <c r="L143" s="548">
        <v>46</v>
      </c>
      <c r="M143" s="548">
        <v>46</v>
      </c>
      <c r="N143" s="548">
        <v>49</v>
      </c>
      <c r="O143" s="548">
        <v>9</v>
      </c>
      <c r="P143" s="548">
        <v>10</v>
      </c>
      <c r="Q143" s="548">
        <v>9</v>
      </c>
      <c r="R143" s="548">
        <v>8</v>
      </c>
      <c r="S143" s="548">
        <v>9</v>
      </c>
      <c r="T143" s="545">
        <v>20234</v>
      </c>
    </row>
    <row r="144" spans="1:20">
      <c r="A144" s="546" t="s">
        <v>662</v>
      </c>
      <c r="B144" s="546">
        <v>660043</v>
      </c>
      <c r="C144" s="606">
        <v>173408000469</v>
      </c>
      <c r="D144" s="546" t="s">
        <v>822</v>
      </c>
      <c r="E144" s="546">
        <v>73408</v>
      </c>
      <c r="F144" s="607" t="s">
        <v>83</v>
      </c>
      <c r="G144" s="546" t="s">
        <v>68</v>
      </c>
      <c r="H144" s="546" t="s">
        <v>559</v>
      </c>
      <c r="I144" s="548">
        <v>23</v>
      </c>
      <c r="J144" s="548">
        <v>44</v>
      </c>
      <c r="K144" s="548">
        <v>42</v>
      </c>
      <c r="L144" s="548">
        <v>41</v>
      </c>
      <c r="M144" s="548">
        <v>41</v>
      </c>
      <c r="N144" s="548">
        <v>41</v>
      </c>
      <c r="O144" s="548">
        <v>8</v>
      </c>
      <c r="P144" s="548">
        <v>9</v>
      </c>
      <c r="Q144" s="548">
        <v>9</v>
      </c>
      <c r="R144" s="548">
        <v>5</v>
      </c>
      <c r="S144" s="548">
        <v>8</v>
      </c>
      <c r="T144" s="545">
        <v>20234</v>
      </c>
    </row>
    <row r="145" spans="1:20">
      <c r="A145" s="546" t="s">
        <v>575</v>
      </c>
      <c r="B145" s="546">
        <v>139469</v>
      </c>
      <c r="C145" s="606">
        <v>273168000908</v>
      </c>
      <c r="D145" s="546" t="s">
        <v>741</v>
      </c>
      <c r="E145" s="546">
        <v>73168</v>
      </c>
      <c r="F145" s="607" t="s">
        <v>83</v>
      </c>
      <c r="G145" s="546" t="s">
        <v>68</v>
      </c>
      <c r="H145" s="546" t="s">
        <v>561</v>
      </c>
      <c r="I145" s="548">
        <v>23</v>
      </c>
      <c r="J145" s="548">
        <v>50</v>
      </c>
      <c r="K145" s="548">
        <v>49</v>
      </c>
      <c r="L145" s="548">
        <v>44</v>
      </c>
      <c r="M145" s="548">
        <v>46</v>
      </c>
      <c r="N145" s="548">
        <v>44</v>
      </c>
      <c r="O145" s="548">
        <v>8</v>
      </c>
      <c r="P145" s="548">
        <v>9</v>
      </c>
      <c r="Q145" s="548">
        <v>9</v>
      </c>
      <c r="R145" s="548">
        <v>6</v>
      </c>
      <c r="S145" s="548">
        <v>7</v>
      </c>
      <c r="T145" s="545">
        <v>20234</v>
      </c>
    </row>
    <row r="146" spans="1:20">
      <c r="A146" s="546" t="s">
        <v>583</v>
      </c>
      <c r="B146" s="546">
        <v>157354</v>
      </c>
      <c r="C146" s="606">
        <v>219780000246</v>
      </c>
      <c r="D146" s="546" t="s">
        <v>742</v>
      </c>
      <c r="E146" s="546">
        <v>19780</v>
      </c>
      <c r="F146" s="607" t="s">
        <v>83</v>
      </c>
      <c r="G146" s="546" t="s">
        <v>68</v>
      </c>
      <c r="H146" s="546" t="s">
        <v>561</v>
      </c>
      <c r="I146" s="548">
        <v>4</v>
      </c>
      <c r="J146" s="548">
        <v>60</v>
      </c>
      <c r="K146" s="548">
        <v>64</v>
      </c>
      <c r="L146" s="548">
        <v>58</v>
      </c>
      <c r="M146" s="548">
        <v>59</v>
      </c>
      <c r="N146" s="548">
        <v>57</v>
      </c>
      <c r="O146" s="548">
        <v>9</v>
      </c>
      <c r="P146" s="548">
        <v>4</v>
      </c>
      <c r="Q146" s="548">
        <v>11</v>
      </c>
      <c r="R146" s="548">
        <v>7</v>
      </c>
      <c r="S146" s="548">
        <v>10</v>
      </c>
      <c r="T146" s="545">
        <v>20234</v>
      </c>
    </row>
    <row r="147" spans="1:20">
      <c r="A147" s="547" t="s">
        <v>617</v>
      </c>
      <c r="B147" s="546">
        <v>104224</v>
      </c>
      <c r="C147" s="606">
        <v>273624001181</v>
      </c>
      <c r="D147" s="546" t="s">
        <v>743</v>
      </c>
      <c r="E147" s="546">
        <v>73624</v>
      </c>
      <c r="F147" s="607" t="s">
        <v>83</v>
      </c>
      <c r="G147" s="546" t="s">
        <v>68</v>
      </c>
      <c r="H147" s="546" t="s">
        <v>561</v>
      </c>
      <c r="I147" s="548">
        <v>17</v>
      </c>
      <c r="J147" s="548">
        <v>50</v>
      </c>
      <c r="K147" s="548">
        <v>49</v>
      </c>
      <c r="L147" s="548">
        <v>44</v>
      </c>
      <c r="M147" s="548">
        <v>46</v>
      </c>
      <c r="N147" s="548">
        <v>44</v>
      </c>
      <c r="O147" s="548">
        <v>7</v>
      </c>
      <c r="P147" s="548">
        <v>7</v>
      </c>
      <c r="Q147" s="548">
        <v>7</v>
      </c>
      <c r="R147" s="548">
        <v>7</v>
      </c>
      <c r="S147" s="548">
        <v>6</v>
      </c>
      <c r="T147" s="545">
        <v>20234</v>
      </c>
    </row>
    <row r="148" spans="1:20">
      <c r="A148" s="546" t="s">
        <v>570</v>
      </c>
      <c r="B148" s="546">
        <v>725234</v>
      </c>
      <c r="C148" s="606">
        <v>173268000218</v>
      </c>
      <c r="D148" s="546" t="s">
        <v>744</v>
      </c>
      <c r="E148" s="546">
        <v>73268</v>
      </c>
      <c r="F148" s="607" t="s">
        <v>83</v>
      </c>
      <c r="G148" s="546" t="s">
        <v>68</v>
      </c>
      <c r="H148" s="546" t="s">
        <v>580</v>
      </c>
      <c r="I148" s="548">
        <v>23</v>
      </c>
      <c r="J148" s="548">
        <v>50</v>
      </c>
      <c r="K148" s="548">
        <v>49</v>
      </c>
      <c r="L148" s="548">
        <v>46</v>
      </c>
      <c r="M148" s="548">
        <v>47</v>
      </c>
      <c r="N148" s="548">
        <v>48</v>
      </c>
      <c r="O148" s="548">
        <v>8</v>
      </c>
      <c r="P148" s="548">
        <v>10</v>
      </c>
      <c r="Q148" s="548">
        <v>9</v>
      </c>
      <c r="R148" s="548">
        <v>7</v>
      </c>
      <c r="S148" s="548">
        <v>6</v>
      </c>
      <c r="T148" s="545">
        <v>20234</v>
      </c>
    </row>
    <row r="149" spans="1:20">
      <c r="A149" s="547" t="s">
        <v>699</v>
      </c>
      <c r="B149" s="546">
        <v>725291</v>
      </c>
      <c r="C149" s="606">
        <v>173555000016</v>
      </c>
      <c r="D149" s="546" t="s">
        <v>745</v>
      </c>
      <c r="E149" s="546">
        <v>73555</v>
      </c>
      <c r="F149" s="607" t="s">
        <v>83</v>
      </c>
      <c r="G149" s="546" t="s">
        <v>68</v>
      </c>
      <c r="H149" s="546" t="s">
        <v>580</v>
      </c>
      <c r="I149" s="548">
        <v>62</v>
      </c>
      <c r="J149" s="548">
        <v>50</v>
      </c>
      <c r="K149" s="548">
        <v>49</v>
      </c>
      <c r="L149" s="548">
        <v>44</v>
      </c>
      <c r="M149" s="548">
        <v>47</v>
      </c>
      <c r="N149" s="548">
        <v>44</v>
      </c>
      <c r="O149" s="548">
        <v>8</v>
      </c>
      <c r="P149" s="548">
        <v>11</v>
      </c>
      <c r="Q149" s="548">
        <v>9</v>
      </c>
      <c r="R149" s="548">
        <v>8</v>
      </c>
      <c r="S149" s="548">
        <v>8</v>
      </c>
      <c r="T149" s="545">
        <v>20234</v>
      </c>
    </row>
    <row r="150" spans="1:20">
      <c r="A150" s="546" t="s">
        <v>631</v>
      </c>
      <c r="B150" s="546">
        <v>740167</v>
      </c>
      <c r="C150" s="606">
        <v>173067000104</v>
      </c>
      <c r="D150" s="546" t="s">
        <v>747</v>
      </c>
      <c r="E150" s="546">
        <v>73067</v>
      </c>
      <c r="F150" s="607" t="s">
        <v>83</v>
      </c>
      <c r="G150" s="546" t="s">
        <v>68</v>
      </c>
      <c r="H150" s="546" t="s">
        <v>580</v>
      </c>
      <c r="I150" s="548">
        <v>62</v>
      </c>
      <c r="J150" s="548">
        <v>49</v>
      </c>
      <c r="K150" s="548">
        <v>49</v>
      </c>
      <c r="L150" s="548">
        <v>45</v>
      </c>
      <c r="M150" s="548">
        <v>47</v>
      </c>
      <c r="N150" s="548">
        <v>45</v>
      </c>
      <c r="O150" s="548">
        <v>9</v>
      </c>
      <c r="P150" s="548">
        <v>11</v>
      </c>
      <c r="Q150" s="548">
        <v>10</v>
      </c>
      <c r="R150" s="548">
        <v>10</v>
      </c>
      <c r="S150" s="548">
        <v>8</v>
      </c>
      <c r="T150" s="545">
        <v>20234</v>
      </c>
    </row>
    <row r="151" spans="1:20">
      <c r="A151" s="547" t="s">
        <v>570</v>
      </c>
      <c r="B151" s="546">
        <v>733840</v>
      </c>
      <c r="C151" s="606">
        <v>273268001120</v>
      </c>
      <c r="D151" s="546" t="s">
        <v>748</v>
      </c>
      <c r="E151" s="546">
        <v>73268</v>
      </c>
      <c r="F151" s="607" t="s">
        <v>83</v>
      </c>
      <c r="G151" s="546" t="s">
        <v>68</v>
      </c>
      <c r="H151" s="546" t="s">
        <v>580</v>
      </c>
      <c r="I151" s="548">
        <v>87</v>
      </c>
      <c r="J151" s="548">
        <v>49</v>
      </c>
      <c r="K151" s="548">
        <v>49</v>
      </c>
      <c r="L151" s="548">
        <v>45</v>
      </c>
      <c r="M151" s="548">
        <v>47</v>
      </c>
      <c r="N151" s="548">
        <v>45</v>
      </c>
      <c r="O151" s="548">
        <v>8</v>
      </c>
      <c r="P151" s="548">
        <v>11</v>
      </c>
      <c r="Q151" s="548">
        <v>9</v>
      </c>
      <c r="R151" s="548">
        <v>7</v>
      </c>
      <c r="S151" s="548">
        <v>7</v>
      </c>
      <c r="T151" s="545">
        <v>20234</v>
      </c>
    </row>
    <row r="152" spans="1:20">
      <c r="A152" s="546" t="s">
        <v>575</v>
      </c>
      <c r="B152" s="546">
        <v>784256</v>
      </c>
      <c r="C152" s="606">
        <v>273168000461</v>
      </c>
      <c r="D152" s="546" t="s">
        <v>749</v>
      </c>
      <c r="E152" s="546">
        <v>73168</v>
      </c>
      <c r="F152" s="607" t="s">
        <v>83</v>
      </c>
      <c r="G152" s="546" t="s">
        <v>68</v>
      </c>
      <c r="H152" s="546" t="s">
        <v>580</v>
      </c>
      <c r="I152" s="548">
        <v>5</v>
      </c>
      <c r="J152" s="548">
        <v>49</v>
      </c>
      <c r="K152" s="548">
        <v>49</v>
      </c>
      <c r="L152" s="548">
        <v>44</v>
      </c>
      <c r="M152" s="548">
        <v>49</v>
      </c>
      <c r="N152" s="548">
        <v>44</v>
      </c>
      <c r="O152" s="548">
        <v>7</v>
      </c>
      <c r="P152" s="548">
        <v>10</v>
      </c>
      <c r="Q152" s="548">
        <v>9</v>
      </c>
      <c r="R152" s="548">
        <v>6</v>
      </c>
      <c r="S152" s="548">
        <v>4</v>
      </c>
      <c r="T152" s="545">
        <v>20234</v>
      </c>
    </row>
    <row r="153" spans="1:20">
      <c r="A153" s="547" t="s">
        <v>750</v>
      </c>
      <c r="B153" s="546">
        <v>741173</v>
      </c>
      <c r="C153" s="606">
        <v>273622000136</v>
      </c>
      <c r="D153" s="546" t="s">
        <v>751</v>
      </c>
      <c r="E153" s="546">
        <v>73622</v>
      </c>
      <c r="F153" s="607" t="s">
        <v>83</v>
      </c>
      <c r="G153" s="546" t="s">
        <v>68</v>
      </c>
      <c r="H153" s="546" t="s">
        <v>580</v>
      </c>
      <c r="I153" s="548">
        <v>8</v>
      </c>
      <c r="J153" s="548">
        <v>48</v>
      </c>
      <c r="K153" s="548">
        <v>49</v>
      </c>
      <c r="L153" s="548">
        <v>42</v>
      </c>
      <c r="M153" s="548">
        <v>46</v>
      </c>
      <c r="N153" s="548">
        <v>47</v>
      </c>
      <c r="O153" s="548">
        <v>9</v>
      </c>
      <c r="P153" s="548">
        <v>14</v>
      </c>
      <c r="Q153" s="548">
        <v>9</v>
      </c>
      <c r="R153" s="548">
        <v>10</v>
      </c>
      <c r="S153" s="548">
        <v>10</v>
      </c>
      <c r="T153" s="545">
        <v>20234</v>
      </c>
    </row>
    <row r="154" spans="1:20">
      <c r="A154" s="546" t="s">
        <v>611</v>
      </c>
      <c r="B154" s="546">
        <v>673749</v>
      </c>
      <c r="C154" s="606">
        <v>205660000853</v>
      </c>
      <c r="D154" s="546" t="s">
        <v>752</v>
      </c>
      <c r="E154" s="546">
        <v>5660</v>
      </c>
      <c r="F154" s="607" t="s">
        <v>83</v>
      </c>
      <c r="G154" s="546" t="s">
        <v>68</v>
      </c>
      <c r="H154" s="546" t="s">
        <v>558</v>
      </c>
      <c r="I154" s="548">
        <v>18</v>
      </c>
      <c r="J154" s="548">
        <v>48</v>
      </c>
      <c r="K154" s="548">
        <v>45</v>
      </c>
      <c r="L154" s="548">
        <v>43</v>
      </c>
      <c r="M154" s="548">
        <v>45</v>
      </c>
      <c r="N154" s="548">
        <v>42</v>
      </c>
      <c r="O154" s="548">
        <v>9</v>
      </c>
      <c r="P154" s="548">
        <v>11</v>
      </c>
      <c r="Q154" s="548">
        <v>10</v>
      </c>
      <c r="R154" s="548">
        <v>8</v>
      </c>
      <c r="S154" s="548">
        <v>10</v>
      </c>
      <c r="T154" s="545">
        <v>20234</v>
      </c>
    </row>
    <row r="155" spans="1:20">
      <c r="A155" s="546" t="s">
        <v>753</v>
      </c>
      <c r="B155" s="546">
        <v>659185</v>
      </c>
      <c r="C155" s="606">
        <v>273504001594</v>
      </c>
      <c r="D155" s="546" t="s">
        <v>754</v>
      </c>
      <c r="E155" s="546">
        <v>73504</v>
      </c>
      <c r="F155" s="607" t="s">
        <v>83</v>
      </c>
      <c r="G155" s="546" t="s">
        <v>68</v>
      </c>
      <c r="H155" s="546" t="s">
        <v>558</v>
      </c>
      <c r="I155" s="548">
        <v>14</v>
      </c>
      <c r="J155" s="548">
        <v>47</v>
      </c>
      <c r="K155" s="548">
        <v>49</v>
      </c>
      <c r="L155" s="548">
        <v>41</v>
      </c>
      <c r="M155" s="548">
        <v>46</v>
      </c>
      <c r="N155" s="548">
        <v>44</v>
      </c>
      <c r="O155" s="548">
        <v>6</v>
      </c>
      <c r="P155" s="548">
        <v>9</v>
      </c>
      <c r="Q155" s="548">
        <v>7</v>
      </c>
      <c r="R155" s="548">
        <v>6</v>
      </c>
      <c r="S155" s="548">
        <v>7</v>
      </c>
      <c r="T155" s="545">
        <v>20234</v>
      </c>
    </row>
    <row r="156" spans="1:20">
      <c r="A156" s="547" t="s">
        <v>657</v>
      </c>
      <c r="B156" s="546">
        <v>156919</v>
      </c>
      <c r="C156" s="606">
        <v>273352000651</v>
      </c>
      <c r="D156" s="546" t="s">
        <v>755</v>
      </c>
      <c r="E156" s="546">
        <v>73352</v>
      </c>
      <c r="F156" s="607" t="s">
        <v>83</v>
      </c>
      <c r="G156" s="546" t="s">
        <v>68</v>
      </c>
      <c r="H156" s="546" t="s">
        <v>561</v>
      </c>
      <c r="I156" s="548">
        <v>4</v>
      </c>
      <c r="J156" s="548">
        <v>47</v>
      </c>
      <c r="K156" s="548">
        <v>49</v>
      </c>
      <c r="L156" s="548">
        <v>44</v>
      </c>
      <c r="M156" s="548">
        <v>50</v>
      </c>
      <c r="N156" s="548">
        <v>41</v>
      </c>
      <c r="O156" s="548">
        <v>6</v>
      </c>
      <c r="P156" s="548">
        <v>12</v>
      </c>
      <c r="Q156" s="548">
        <v>8</v>
      </c>
      <c r="R156" s="548">
        <v>10</v>
      </c>
      <c r="S156" s="548">
        <v>7</v>
      </c>
      <c r="T156" s="545">
        <v>20234</v>
      </c>
    </row>
    <row r="157" spans="1:20">
      <c r="A157" s="546" t="s">
        <v>657</v>
      </c>
      <c r="B157" s="546">
        <v>753137</v>
      </c>
      <c r="C157" s="606">
        <v>273352000201</v>
      </c>
      <c r="D157" s="546" t="s">
        <v>756</v>
      </c>
      <c r="E157" s="546">
        <v>73352</v>
      </c>
      <c r="F157" s="607" t="s">
        <v>83</v>
      </c>
      <c r="G157" s="546" t="s">
        <v>68</v>
      </c>
      <c r="H157" s="546" t="s">
        <v>580</v>
      </c>
      <c r="I157" s="548">
        <v>3</v>
      </c>
      <c r="J157" s="548">
        <v>47</v>
      </c>
      <c r="K157" s="548">
        <v>49</v>
      </c>
      <c r="L157" s="548">
        <v>40</v>
      </c>
      <c r="M157" s="548">
        <v>44</v>
      </c>
      <c r="N157" s="548">
        <v>51</v>
      </c>
      <c r="O157" s="548">
        <v>11</v>
      </c>
      <c r="P157" s="548">
        <v>9</v>
      </c>
      <c r="Q157" s="548">
        <v>10</v>
      </c>
      <c r="R157" s="548">
        <v>5</v>
      </c>
      <c r="S157" s="548">
        <v>3</v>
      </c>
      <c r="T157" s="545">
        <v>20234</v>
      </c>
    </row>
    <row r="158" spans="1:20">
      <c r="A158" s="547" t="s">
        <v>619</v>
      </c>
      <c r="B158" s="546">
        <v>694125</v>
      </c>
      <c r="C158" s="606">
        <v>273226001049</v>
      </c>
      <c r="D158" s="546" t="s">
        <v>757</v>
      </c>
      <c r="E158" s="546">
        <v>73226</v>
      </c>
      <c r="F158" s="607" t="s">
        <v>83</v>
      </c>
      <c r="G158" s="546" t="s">
        <v>68</v>
      </c>
      <c r="H158" s="546" t="s">
        <v>580</v>
      </c>
      <c r="I158" s="548">
        <v>11</v>
      </c>
      <c r="J158" s="548">
        <v>47</v>
      </c>
      <c r="K158" s="548">
        <v>49</v>
      </c>
      <c r="L158" s="548">
        <v>43</v>
      </c>
      <c r="M158" s="548">
        <v>46</v>
      </c>
      <c r="N158" s="548">
        <v>43</v>
      </c>
      <c r="O158" s="548">
        <v>13</v>
      </c>
      <c r="P158" s="548">
        <v>12</v>
      </c>
      <c r="Q158" s="548">
        <v>11</v>
      </c>
      <c r="R158" s="548">
        <v>9</v>
      </c>
      <c r="S158" s="548">
        <v>11</v>
      </c>
      <c r="T158" s="545">
        <v>20234</v>
      </c>
    </row>
    <row r="159" spans="1:20">
      <c r="A159" s="546" t="s">
        <v>753</v>
      </c>
      <c r="B159" s="546">
        <v>125088</v>
      </c>
      <c r="C159" s="606">
        <v>173504000330</v>
      </c>
      <c r="D159" s="546" t="s">
        <v>758</v>
      </c>
      <c r="E159" s="546">
        <v>73504</v>
      </c>
      <c r="F159" s="607" t="s">
        <v>83</v>
      </c>
      <c r="G159" s="546" t="s">
        <v>68</v>
      </c>
      <c r="H159" s="546" t="s">
        <v>561</v>
      </c>
      <c r="I159" s="548">
        <v>32</v>
      </c>
      <c r="J159" s="548">
        <v>46</v>
      </c>
      <c r="K159" s="548">
        <v>49</v>
      </c>
      <c r="L159" s="548">
        <v>41</v>
      </c>
      <c r="M159" s="548">
        <v>45</v>
      </c>
      <c r="N159" s="548">
        <v>43</v>
      </c>
      <c r="O159" s="548">
        <v>10</v>
      </c>
      <c r="P159" s="548">
        <v>10</v>
      </c>
      <c r="Q159" s="548">
        <v>10</v>
      </c>
      <c r="R159" s="548">
        <v>9</v>
      </c>
      <c r="S159" s="548">
        <v>8</v>
      </c>
      <c r="T159" s="545">
        <v>20234</v>
      </c>
    </row>
    <row r="160" spans="1:20">
      <c r="A160" s="547" t="s">
        <v>577</v>
      </c>
      <c r="B160" s="546">
        <v>751578</v>
      </c>
      <c r="C160" s="606">
        <v>173349000255</v>
      </c>
      <c r="D160" s="546" t="s">
        <v>759</v>
      </c>
      <c r="E160" s="546">
        <v>73349</v>
      </c>
      <c r="F160" s="607" t="s">
        <v>83</v>
      </c>
      <c r="G160" s="546" t="s">
        <v>68</v>
      </c>
      <c r="H160" s="546" t="s">
        <v>580</v>
      </c>
      <c r="I160" s="548">
        <v>19</v>
      </c>
      <c r="J160" s="548">
        <v>53</v>
      </c>
      <c r="K160" s="548">
        <v>48</v>
      </c>
      <c r="L160" s="548">
        <v>45</v>
      </c>
      <c r="M160" s="548">
        <v>44</v>
      </c>
      <c r="N160" s="548">
        <v>45</v>
      </c>
      <c r="O160" s="548">
        <v>7</v>
      </c>
      <c r="P160" s="548">
        <v>8</v>
      </c>
      <c r="Q160" s="548">
        <v>9</v>
      </c>
      <c r="R160" s="548">
        <v>8</v>
      </c>
      <c r="S160" s="548">
        <v>10</v>
      </c>
      <c r="T160" s="545">
        <v>20234</v>
      </c>
    </row>
    <row r="161" spans="1:20">
      <c r="A161" s="546" t="s">
        <v>648</v>
      </c>
      <c r="B161" s="546">
        <v>661868</v>
      </c>
      <c r="C161" s="606">
        <v>273411000695</v>
      </c>
      <c r="D161" s="546" t="s">
        <v>760</v>
      </c>
      <c r="E161" s="546">
        <v>73461</v>
      </c>
      <c r="F161" s="607" t="s">
        <v>83</v>
      </c>
      <c r="G161" s="546" t="s">
        <v>68</v>
      </c>
      <c r="H161" s="546" t="s">
        <v>580</v>
      </c>
      <c r="I161" s="548">
        <v>6</v>
      </c>
      <c r="J161" s="548">
        <v>52</v>
      </c>
      <c r="K161" s="548">
        <v>48</v>
      </c>
      <c r="L161" s="548">
        <v>47</v>
      </c>
      <c r="M161" s="548">
        <v>47</v>
      </c>
      <c r="N161" s="548">
        <v>45</v>
      </c>
      <c r="O161" s="548">
        <v>3</v>
      </c>
      <c r="P161" s="548">
        <v>8</v>
      </c>
      <c r="Q161" s="548">
        <v>6</v>
      </c>
      <c r="R161" s="548">
        <v>5</v>
      </c>
      <c r="S161" s="548">
        <v>9</v>
      </c>
      <c r="T161" s="545">
        <v>20234</v>
      </c>
    </row>
    <row r="162" spans="1:20">
      <c r="A162" s="547" t="s">
        <v>594</v>
      </c>
      <c r="B162" s="546">
        <v>544015</v>
      </c>
      <c r="C162" s="606">
        <v>273283000521</v>
      </c>
      <c r="D162" s="546" t="s">
        <v>761</v>
      </c>
      <c r="E162" s="546">
        <v>73283</v>
      </c>
      <c r="F162" s="607" t="s">
        <v>83</v>
      </c>
      <c r="G162" s="546" t="s">
        <v>68</v>
      </c>
      <c r="H162" s="546" t="s">
        <v>580</v>
      </c>
      <c r="I162" s="548">
        <v>17</v>
      </c>
      <c r="J162" s="548">
        <v>52</v>
      </c>
      <c r="K162" s="548">
        <v>48</v>
      </c>
      <c r="L162" s="548">
        <v>45</v>
      </c>
      <c r="M162" s="548">
        <v>47</v>
      </c>
      <c r="N162" s="548">
        <v>48</v>
      </c>
      <c r="O162" s="548">
        <v>9</v>
      </c>
      <c r="P162" s="548">
        <v>10</v>
      </c>
      <c r="Q162" s="548">
        <v>11</v>
      </c>
      <c r="R162" s="548">
        <v>10</v>
      </c>
      <c r="S162" s="548">
        <v>8</v>
      </c>
      <c r="T162" s="545">
        <v>20234</v>
      </c>
    </row>
    <row r="163" spans="1:20">
      <c r="A163" s="546" t="s">
        <v>699</v>
      </c>
      <c r="B163" s="546">
        <v>133603</v>
      </c>
      <c r="C163" s="606">
        <v>273555000924</v>
      </c>
      <c r="D163" s="546" t="s">
        <v>762</v>
      </c>
      <c r="E163" s="546">
        <v>73555</v>
      </c>
      <c r="F163" s="607" t="s">
        <v>83</v>
      </c>
      <c r="G163" s="546" t="s">
        <v>68</v>
      </c>
      <c r="H163" s="546" t="s">
        <v>561</v>
      </c>
      <c r="I163" s="548">
        <v>37</v>
      </c>
      <c r="J163" s="548">
        <v>51</v>
      </c>
      <c r="K163" s="548">
        <v>48</v>
      </c>
      <c r="L163" s="548">
        <v>47</v>
      </c>
      <c r="M163" s="548">
        <v>45</v>
      </c>
      <c r="N163" s="548">
        <v>44</v>
      </c>
      <c r="O163" s="548">
        <v>8</v>
      </c>
      <c r="P163" s="548">
        <v>9</v>
      </c>
      <c r="Q163" s="548">
        <v>11</v>
      </c>
      <c r="R163" s="548">
        <v>8</v>
      </c>
      <c r="S163" s="548">
        <v>9</v>
      </c>
      <c r="T163" s="545">
        <v>20234</v>
      </c>
    </row>
    <row r="164" spans="1:20">
      <c r="A164" s="546" t="s">
        <v>611</v>
      </c>
      <c r="B164" s="546">
        <v>301192</v>
      </c>
      <c r="C164" s="606">
        <v>205660000462</v>
      </c>
      <c r="D164" s="546" t="s">
        <v>763</v>
      </c>
      <c r="E164" s="546">
        <v>5660</v>
      </c>
      <c r="F164" s="607" t="s">
        <v>83</v>
      </c>
      <c r="G164" s="546" t="s">
        <v>68</v>
      </c>
      <c r="H164" s="546" t="s">
        <v>563</v>
      </c>
      <c r="I164" s="548">
        <v>5</v>
      </c>
      <c r="J164" s="548">
        <v>50</v>
      </c>
      <c r="K164" s="548">
        <v>44</v>
      </c>
      <c r="L164" s="548">
        <v>44</v>
      </c>
      <c r="M164" s="548">
        <v>49</v>
      </c>
      <c r="N164" s="548">
        <v>41</v>
      </c>
      <c r="O164" s="548">
        <v>8</v>
      </c>
      <c r="P164" s="548">
        <v>10</v>
      </c>
      <c r="Q164" s="548">
        <v>12</v>
      </c>
      <c r="R164" s="548">
        <v>8</v>
      </c>
      <c r="S164" s="548">
        <v>10</v>
      </c>
      <c r="T164" s="545">
        <v>20234</v>
      </c>
    </row>
    <row r="165" spans="1:20">
      <c r="A165" s="547" t="s">
        <v>753</v>
      </c>
      <c r="B165" s="546">
        <v>124669</v>
      </c>
      <c r="C165" s="606">
        <v>273504002191</v>
      </c>
      <c r="D165" s="546" t="s">
        <v>764</v>
      </c>
      <c r="E165" s="546">
        <v>73504</v>
      </c>
      <c r="F165" s="607" t="s">
        <v>83</v>
      </c>
      <c r="G165" s="546" t="s">
        <v>68</v>
      </c>
      <c r="H165" s="546" t="s">
        <v>561</v>
      </c>
      <c r="I165" s="548">
        <v>14</v>
      </c>
      <c r="J165" s="548">
        <v>51</v>
      </c>
      <c r="K165" s="548">
        <v>48</v>
      </c>
      <c r="L165" s="548">
        <v>46</v>
      </c>
      <c r="M165" s="548">
        <v>45</v>
      </c>
      <c r="N165" s="548">
        <v>46</v>
      </c>
      <c r="O165" s="548">
        <v>9</v>
      </c>
      <c r="P165" s="548">
        <v>8</v>
      </c>
      <c r="Q165" s="548">
        <v>10</v>
      </c>
      <c r="R165" s="548">
        <v>7</v>
      </c>
      <c r="S165" s="548">
        <v>6</v>
      </c>
      <c r="T165" s="545">
        <v>20234</v>
      </c>
    </row>
    <row r="166" spans="1:20">
      <c r="A166" s="546" t="s">
        <v>631</v>
      </c>
      <c r="B166" s="546">
        <v>539296</v>
      </c>
      <c r="C166" s="606">
        <v>273067000303</v>
      </c>
      <c r="D166" s="546" t="s">
        <v>765</v>
      </c>
      <c r="E166" s="546">
        <v>73067</v>
      </c>
      <c r="F166" s="607" t="s">
        <v>83</v>
      </c>
      <c r="G166" s="546" t="s">
        <v>68</v>
      </c>
      <c r="H166" s="546" t="s">
        <v>561</v>
      </c>
      <c r="I166" s="548">
        <v>13</v>
      </c>
      <c r="J166" s="548">
        <v>51</v>
      </c>
      <c r="K166" s="548">
        <v>48</v>
      </c>
      <c r="L166" s="548">
        <v>46</v>
      </c>
      <c r="M166" s="548">
        <v>48</v>
      </c>
      <c r="N166" s="548">
        <v>46</v>
      </c>
      <c r="O166" s="548">
        <v>8</v>
      </c>
      <c r="P166" s="548">
        <v>7</v>
      </c>
      <c r="Q166" s="548">
        <v>10</v>
      </c>
      <c r="R166" s="548">
        <v>7</v>
      </c>
      <c r="S166" s="548">
        <v>9</v>
      </c>
      <c r="T166" s="545">
        <v>20234</v>
      </c>
    </row>
    <row r="167" spans="1:20">
      <c r="A167" s="546" t="s">
        <v>611</v>
      </c>
      <c r="B167" s="546">
        <v>301143</v>
      </c>
      <c r="C167" s="606">
        <v>205660000047</v>
      </c>
      <c r="D167" s="546" t="s">
        <v>766</v>
      </c>
      <c r="E167" s="546">
        <v>5660</v>
      </c>
      <c r="F167" s="607" t="s">
        <v>83</v>
      </c>
      <c r="G167" s="546" t="s">
        <v>68</v>
      </c>
      <c r="H167" s="546" t="s">
        <v>563</v>
      </c>
      <c r="I167" s="548">
        <v>4</v>
      </c>
      <c r="J167" s="548">
        <v>39</v>
      </c>
      <c r="K167" s="548">
        <v>43</v>
      </c>
      <c r="L167" s="548">
        <v>32</v>
      </c>
      <c r="M167" s="548">
        <v>37</v>
      </c>
      <c r="N167" s="548">
        <v>36</v>
      </c>
      <c r="O167" s="548">
        <v>6</v>
      </c>
      <c r="P167" s="548">
        <v>7</v>
      </c>
      <c r="Q167" s="548">
        <v>7</v>
      </c>
      <c r="R167" s="548">
        <v>4</v>
      </c>
      <c r="S167" s="548">
        <v>10</v>
      </c>
      <c r="T167" s="545">
        <v>20234</v>
      </c>
    </row>
    <row r="168" spans="1:20">
      <c r="A168" s="547" t="s">
        <v>578</v>
      </c>
      <c r="B168" s="546">
        <v>670471</v>
      </c>
      <c r="C168" s="606">
        <v>173411000054</v>
      </c>
      <c r="D168" s="546" t="s">
        <v>767</v>
      </c>
      <c r="E168" s="546">
        <v>73411</v>
      </c>
      <c r="F168" s="607" t="s">
        <v>83</v>
      </c>
      <c r="G168" s="546" t="s">
        <v>68</v>
      </c>
      <c r="H168" s="546" t="s">
        <v>580</v>
      </c>
      <c r="I168" s="548">
        <v>14</v>
      </c>
      <c r="J168" s="548">
        <v>51</v>
      </c>
      <c r="K168" s="548">
        <v>48</v>
      </c>
      <c r="L168" s="548">
        <v>44</v>
      </c>
      <c r="M168" s="548">
        <v>47</v>
      </c>
      <c r="N168" s="548">
        <v>48</v>
      </c>
      <c r="O168" s="548">
        <v>7</v>
      </c>
      <c r="P168" s="548">
        <v>6</v>
      </c>
      <c r="Q168" s="548">
        <v>6</v>
      </c>
      <c r="R168" s="548">
        <v>6</v>
      </c>
      <c r="S168" s="548">
        <v>8</v>
      </c>
      <c r="T168" s="545">
        <v>20234</v>
      </c>
    </row>
    <row r="169" spans="1:20">
      <c r="A169" s="546" t="s">
        <v>753</v>
      </c>
      <c r="B169" s="546">
        <v>123711</v>
      </c>
      <c r="C169" s="606">
        <v>273504000415</v>
      </c>
      <c r="D169" s="546" t="s">
        <v>768</v>
      </c>
      <c r="E169" s="546">
        <v>73504</v>
      </c>
      <c r="F169" s="607" t="s">
        <v>83</v>
      </c>
      <c r="G169" s="546" t="s">
        <v>68</v>
      </c>
      <c r="H169" s="546" t="s">
        <v>561</v>
      </c>
      <c r="I169" s="548">
        <v>12</v>
      </c>
      <c r="J169" s="548">
        <v>51</v>
      </c>
      <c r="K169" s="548">
        <v>48</v>
      </c>
      <c r="L169" s="548">
        <v>47</v>
      </c>
      <c r="M169" s="548">
        <v>49</v>
      </c>
      <c r="N169" s="548">
        <v>48</v>
      </c>
      <c r="O169" s="548">
        <v>10</v>
      </c>
      <c r="P169" s="548">
        <v>12</v>
      </c>
      <c r="Q169" s="548">
        <v>12</v>
      </c>
      <c r="R169" s="548">
        <v>10</v>
      </c>
      <c r="S169" s="548">
        <v>9</v>
      </c>
      <c r="T169" s="545">
        <v>20234</v>
      </c>
    </row>
    <row r="170" spans="1:20">
      <c r="A170" s="546" t="s">
        <v>662</v>
      </c>
      <c r="B170" s="546">
        <v>109272</v>
      </c>
      <c r="C170" s="606">
        <v>273408000137</v>
      </c>
      <c r="D170" s="546" t="s">
        <v>900</v>
      </c>
      <c r="E170" s="546">
        <v>73408</v>
      </c>
      <c r="F170" s="607" t="s">
        <v>83</v>
      </c>
      <c r="G170" s="546" t="s">
        <v>68</v>
      </c>
      <c r="H170" s="546" t="s">
        <v>561</v>
      </c>
      <c r="I170" s="548">
        <v>23</v>
      </c>
      <c r="J170" s="548">
        <v>44</v>
      </c>
      <c r="K170" s="548">
        <v>42</v>
      </c>
      <c r="L170" s="548">
        <v>39</v>
      </c>
      <c r="M170" s="548">
        <v>41</v>
      </c>
      <c r="N170" s="548">
        <v>40</v>
      </c>
      <c r="O170" s="548">
        <v>8</v>
      </c>
      <c r="P170" s="548">
        <v>8</v>
      </c>
      <c r="Q170" s="548">
        <v>8</v>
      </c>
      <c r="R170" s="548">
        <v>6</v>
      </c>
      <c r="S170" s="548">
        <v>7</v>
      </c>
      <c r="T170" s="545">
        <v>20234</v>
      </c>
    </row>
    <row r="171" spans="1:20">
      <c r="A171" s="547" t="s">
        <v>573</v>
      </c>
      <c r="B171" s="546">
        <v>627794</v>
      </c>
      <c r="C171" s="606">
        <v>373319000268</v>
      </c>
      <c r="D171" s="546" t="s">
        <v>430</v>
      </c>
      <c r="E171" s="546">
        <v>73319</v>
      </c>
      <c r="F171" s="607" t="s">
        <v>83</v>
      </c>
      <c r="G171" s="546" t="s">
        <v>80</v>
      </c>
      <c r="H171" s="546" t="s">
        <v>561</v>
      </c>
      <c r="I171" s="548">
        <v>10</v>
      </c>
      <c r="J171" s="548">
        <v>50</v>
      </c>
      <c r="K171" s="548">
        <v>45</v>
      </c>
      <c r="L171" s="548">
        <v>48</v>
      </c>
      <c r="M171" s="548">
        <v>47</v>
      </c>
      <c r="N171" s="548">
        <v>55</v>
      </c>
      <c r="O171" s="548">
        <v>5</v>
      </c>
      <c r="P171" s="548">
        <v>11</v>
      </c>
      <c r="Q171" s="548">
        <v>8</v>
      </c>
      <c r="R171" s="548">
        <v>7</v>
      </c>
      <c r="S171" s="548">
        <v>8</v>
      </c>
      <c r="T171" s="545">
        <v>20234</v>
      </c>
    </row>
    <row r="172" spans="1:20">
      <c r="A172" s="546" t="s">
        <v>624</v>
      </c>
      <c r="B172" s="546">
        <v>693952</v>
      </c>
      <c r="C172" s="606">
        <v>273124000366</v>
      </c>
      <c r="D172" s="546" t="s">
        <v>770</v>
      </c>
      <c r="E172" s="546">
        <v>73124</v>
      </c>
      <c r="F172" s="607" t="s">
        <v>83</v>
      </c>
      <c r="G172" s="546" t="s">
        <v>68</v>
      </c>
      <c r="H172" s="546" t="s">
        <v>580</v>
      </c>
      <c r="I172" s="548">
        <v>16</v>
      </c>
      <c r="J172" s="548">
        <v>50</v>
      </c>
      <c r="K172" s="548">
        <v>48</v>
      </c>
      <c r="L172" s="548">
        <v>46</v>
      </c>
      <c r="M172" s="548">
        <v>45</v>
      </c>
      <c r="N172" s="548">
        <v>45</v>
      </c>
      <c r="O172" s="548">
        <v>7</v>
      </c>
      <c r="P172" s="548">
        <v>8</v>
      </c>
      <c r="Q172" s="548">
        <v>11</v>
      </c>
      <c r="R172" s="548">
        <v>8</v>
      </c>
      <c r="S172" s="548">
        <v>9</v>
      </c>
      <c r="T172" s="545">
        <v>20234</v>
      </c>
    </row>
    <row r="173" spans="1:20">
      <c r="A173" s="547" t="s">
        <v>594</v>
      </c>
      <c r="B173" s="546">
        <v>194373</v>
      </c>
      <c r="C173" s="606">
        <v>373283001599</v>
      </c>
      <c r="D173" s="546" t="s">
        <v>771</v>
      </c>
      <c r="E173" s="546">
        <v>73283</v>
      </c>
      <c r="F173" s="607" t="s">
        <v>83</v>
      </c>
      <c r="G173" s="546" t="s">
        <v>80</v>
      </c>
      <c r="H173" s="546" t="s">
        <v>559</v>
      </c>
      <c r="I173" s="548">
        <v>37</v>
      </c>
      <c r="J173" s="548">
        <v>49</v>
      </c>
      <c r="K173" s="548">
        <v>43</v>
      </c>
      <c r="L173" s="548">
        <v>42</v>
      </c>
      <c r="M173" s="548">
        <v>43</v>
      </c>
      <c r="N173" s="548">
        <v>41</v>
      </c>
      <c r="O173" s="548">
        <v>8</v>
      </c>
      <c r="P173" s="548">
        <v>8</v>
      </c>
      <c r="Q173" s="548">
        <v>8</v>
      </c>
      <c r="R173" s="548">
        <v>6</v>
      </c>
      <c r="S173" s="548">
        <v>7</v>
      </c>
      <c r="T173" s="545">
        <v>20234</v>
      </c>
    </row>
    <row r="174" spans="1:20">
      <c r="A174" s="546" t="s">
        <v>687</v>
      </c>
      <c r="B174" s="546">
        <v>740084</v>
      </c>
      <c r="C174" s="606">
        <v>173547000015</v>
      </c>
      <c r="D174" s="546" t="s">
        <v>772</v>
      </c>
      <c r="E174" s="546">
        <v>73547</v>
      </c>
      <c r="F174" s="607" t="s">
        <v>83</v>
      </c>
      <c r="G174" s="546" t="s">
        <v>68</v>
      </c>
      <c r="H174" s="546" t="s">
        <v>580</v>
      </c>
      <c r="I174" s="548">
        <v>37</v>
      </c>
      <c r="J174" s="548">
        <v>50</v>
      </c>
      <c r="K174" s="548">
        <v>48</v>
      </c>
      <c r="L174" s="548">
        <v>46</v>
      </c>
      <c r="M174" s="548">
        <v>49</v>
      </c>
      <c r="N174" s="548">
        <v>47</v>
      </c>
      <c r="O174" s="548">
        <v>8</v>
      </c>
      <c r="P174" s="548">
        <v>10</v>
      </c>
      <c r="Q174" s="548">
        <v>9</v>
      </c>
      <c r="R174" s="548">
        <v>8</v>
      </c>
      <c r="S174" s="548">
        <v>8</v>
      </c>
      <c r="T174" s="545">
        <v>20234</v>
      </c>
    </row>
    <row r="175" spans="1:20">
      <c r="A175" s="547" t="s">
        <v>570</v>
      </c>
      <c r="B175" s="546">
        <v>720078</v>
      </c>
      <c r="C175" s="606">
        <v>373268800043</v>
      </c>
      <c r="D175" s="546" t="s">
        <v>773</v>
      </c>
      <c r="E175" s="546">
        <v>73268</v>
      </c>
      <c r="F175" s="607" t="s">
        <v>83</v>
      </c>
      <c r="G175" s="546" t="s">
        <v>80</v>
      </c>
      <c r="H175" s="546" t="s">
        <v>580</v>
      </c>
      <c r="I175" s="548">
        <v>21</v>
      </c>
      <c r="J175" s="548">
        <v>49</v>
      </c>
      <c r="K175" s="548">
        <v>46</v>
      </c>
      <c r="L175" s="548">
        <v>43</v>
      </c>
      <c r="M175" s="548">
        <v>47</v>
      </c>
      <c r="N175" s="548">
        <v>48</v>
      </c>
      <c r="O175" s="548">
        <v>9</v>
      </c>
      <c r="P175" s="548">
        <v>9</v>
      </c>
      <c r="Q175" s="548">
        <v>11</v>
      </c>
      <c r="R175" s="548">
        <v>10</v>
      </c>
      <c r="S175" s="548">
        <v>11</v>
      </c>
      <c r="T175" s="545">
        <v>20234</v>
      </c>
    </row>
    <row r="176" spans="1:20">
      <c r="A176" s="546" t="s">
        <v>662</v>
      </c>
      <c r="B176" s="546">
        <v>52795</v>
      </c>
      <c r="C176" s="606">
        <v>173408000019</v>
      </c>
      <c r="D176" s="546" t="s">
        <v>820</v>
      </c>
      <c r="E176" s="546">
        <v>73408</v>
      </c>
      <c r="F176" s="607" t="s">
        <v>83</v>
      </c>
      <c r="G176" s="546" t="s">
        <v>68</v>
      </c>
      <c r="H176" s="546" t="s">
        <v>560</v>
      </c>
      <c r="I176" s="548">
        <v>14</v>
      </c>
      <c r="J176" s="548">
        <v>40</v>
      </c>
      <c r="K176" s="548">
        <v>37</v>
      </c>
      <c r="L176" s="548">
        <v>37</v>
      </c>
      <c r="M176" s="548">
        <v>37</v>
      </c>
      <c r="N176" s="548">
        <v>38</v>
      </c>
      <c r="O176" s="548">
        <v>9</v>
      </c>
      <c r="P176" s="548">
        <v>10</v>
      </c>
      <c r="Q176" s="548">
        <v>7</v>
      </c>
      <c r="R176" s="548">
        <v>7</v>
      </c>
      <c r="S176" s="548">
        <v>7</v>
      </c>
      <c r="T176" s="545">
        <v>20234</v>
      </c>
    </row>
    <row r="177" spans="1:20">
      <c r="A177" s="547" t="s">
        <v>575</v>
      </c>
      <c r="B177" s="546">
        <v>749531</v>
      </c>
      <c r="C177" s="606">
        <v>273168001122</v>
      </c>
      <c r="D177" s="546" t="s">
        <v>775</v>
      </c>
      <c r="E177" s="546">
        <v>73168</v>
      </c>
      <c r="F177" s="607" t="s">
        <v>83</v>
      </c>
      <c r="G177" s="546" t="s">
        <v>68</v>
      </c>
      <c r="H177" s="546" t="s">
        <v>580</v>
      </c>
      <c r="I177" s="548">
        <v>12</v>
      </c>
      <c r="J177" s="548">
        <v>49</v>
      </c>
      <c r="K177" s="548">
        <v>48</v>
      </c>
      <c r="L177" s="548">
        <v>44</v>
      </c>
      <c r="M177" s="548">
        <v>48</v>
      </c>
      <c r="N177" s="548">
        <v>48</v>
      </c>
      <c r="O177" s="548">
        <v>11</v>
      </c>
      <c r="P177" s="548">
        <v>13</v>
      </c>
      <c r="Q177" s="548">
        <v>10</v>
      </c>
      <c r="R177" s="548">
        <v>8</v>
      </c>
      <c r="S177" s="548">
        <v>10</v>
      </c>
      <c r="T177" s="545">
        <v>20234</v>
      </c>
    </row>
    <row r="178" spans="1:20">
      <c r="A178" s="546" t="s">
        <v>655</v>
      </c>
      <c r="B178" s="546">
        <v>761544</v>
      </c>
      <c r="C178" s="606">
        <v>273616001431</v>
      </c>
      <c r="D178" s="546" t="s">
        <v>777</v>
      </c>
      <c r="E178" s="546">
        <v>73616</v>
      </c>
      <c r="F178" s="607" t="s">
        <v>83</v>
      </c>
      <c r="G178" s="546" t="s">
        <v>68</v>
      </c>
      <c r="H178" s="546" t="s">
        <v>580</v>
      </c>
      <c r="I178" s="548">
        <v>5</v>
      </c>
      <c r="J178" s="548">
        <v>49</v>
      </c>
      <c r="K178" s="548">
        <v>48</v>
      </c>
      <c r="L178" s="548">
        <v>41</v>
      </c>
      <c r="M178" s="548">
        <v>41</v>
      </c>
      <c r="N178" s="548">
        <v>41</v>
      </c>
      <c r="O178" s="548">
        <v>10</v>
      </c>
      <c r="P178" s="548">
        <v>9</v>
      </c>
      <c r="Q178" s="548">
        <v>12</v>
      </c>
      <c r="R178" s="548">
        <v>8</v>
      </c>
      <c r="S178" s="548">
        <v>9</v>
      </c>
      <c r="T178" s="545">
        <v>20234</v>
      </c>
    </row>
    <row r="179" spans="1:20">
      <c r="A179" s="546" t="s">
        <v>700</v>
      </c>
      <c r="B179" s="546">
        <v>161331</v>
      </c>
      <c r="C179" s="606">
        <v>250711000794</v>
      </c>
      <c r="D179" s="546" t="s">
        <v>780</v>
      </c>
      <c r="E179" s="546">
        <v>50711</v>
      </c>
      <c r="F179" s="607" t="s">
        <v>83</v>
      </c>
      <c r="G179" s="546" t="s">
        <v>68</v>
      </c>
      <c r="H179" s="546" t="s">
        <v>561</v>
      </c>
      <c r="I179" s="548">
        <v>25</v>
      </c>
      <c r="J179" s="548">
        <v>49</v>
      </c>
      <c r="K179" s="548">
        <v>53</v>
      </c>
      <c r="L179" s="548">
        <v>44</v>
      </c>
      <c r="M179" s="548">
        <v>51</v>
      </c>
      <c r="N179" s="548">
        <v>46</v>
      </c>
      <c r="O179" s="548">
        <v>9</v>
      </c>
      <c r="P179" s="548">
        <v>12</v>
      </c>
      <c r="Q179" s="548">
        <v>11</v>
      </c>
      <c r="R179" s="548">
        <v>8</v>
      </c>
      <c r="S179" s="548">
        <v>9</v>
      </c>
      <c r="T179" s="545">
        <v>20234</v>
      </c>
    </row>
    <row r="180" spans="1:20">
      <c r="A180" s="547" t="s">
        <v>753</v>
      </c>
      <c r="B180" s="546">
        <v>736124</v>
      </c>
      <c r="C180" s="606">
        <v>173504000011</v>
      </c>
      <c r="D180" s="546" t="s">
        <v>781</v>
      </c>
      <c r="E180" s="546">
        <v>73504</v>
      </c>
      <c r="F180" s="607" t="s">
        <v>83</v>
      </c>
      <c r="G180" s="546" t="s">
        <v>68</v>
      </c>
      <c r="H180" s="546" t="s">
        <v>580</v>
      </c>
      <c r="I180" s="548">
        <v>71</v>
      </c>
      <c r="J180" s="548">
        <v>49</v>
      </c>
      <c r="K180" s="548">
        <v>48</v>
      </c>
      <c r="L180" s="548">
        <v>45</v>
      </c>
      <c r="M180" s="548">
        <v>48</v>
      </c>
      <c r="N180" s="548">
        <v>45</v>
      </c>
      <c r="O180" s="548">
        <v>8</v>
      </c>
      <c r="P180" s="548">
        <v>9</v>
      </c>
      <c r="Q180" s="548">
        <v>10</v>
      </c>
      <c r="R180" s="548">
        <v>8</v>
      </c>
      <c r="S180" s="548">
        <v>8</v>
      </c>
      <c r="T180" s="545">
        <v>20234</v>
      </c>
    </row>
    <row r="181" spans="1:20">
      <c r="A181" s="546" t="s">
        <v>700</v>
      </c>
      <c r="B181" s="546">
        <v>152678</v>
      </c>
      <c r="C181" s="606">
        <v>250711001235</v>
      </c>
      <c r="D181" s="546" t="s">
        <v>782</v>
      </c>
      <c r="E181" s="546">
        <v>50711</v>
      </c>
      <c r="F181" s="607" t="s">
        <v>83</v>
      </c>
      <c r="G181" s="546" t="s">
        <v>68</v>
      </c>
      <c r="H181" s="546" t="s">
        <v>561</v>
      </c>
      <c r="I181" s="548">
        <v>20</v>
      </c>
      <c r="J181" s="548">
        <v>49</v>
      </c>
      <c r="K181" s="548">
        <v>51</v>
      </c>
      <c r="L181" s="548">
        <v>43</v>
      </c>
      <c r="M181" s="548">
        <v>48</v>
      </c>
      <c r="N181" s="548">
        <v>42</v>
      </c>
      <c r="O181" s="548">
        <v>6</v>
      </c>
      <c r="P181" s="548">
        <v>7</v>
      </c>
      <c r="Q181" s="548">
        <v>7</v>
      </c>
      <c r="R181" s="548">
        <v>6</v>
      </c>
      <c r="S181" s="548">
        <v>8</v>
      </c>
      <c r="T181" s="545">
        <v>20234</v>
      </c>
    </row>
    <row r="182" spans="1:20">
      <c r="A182" s="546" t="s">
        <v>611</v>
      </c>
      <c r="B182" s="546">
        <v>30023</v>
      </c>
      <c r="C182" s="606">
        <v>173678000037</v>
      </c>
      <c r="D182" s="546" t="s">
        <v>783</v>
      </c>
      <c r="E182" s="546">
        <v>73678</v>
      </c>
      <c r="F182" s="607" t="s">
        <v>83</v>
      </c>
      <c r="G182" s="546" t="s">
        <v>68</v>
      </c>
      <c r="H182" s="546" t="s">
        <v>561</v>
      </c>
      <c r="I182" s="548">
        <v>49</v>
      </c>
      <c r="J182" s="548">
        <v>48</v>
      </c>
      <c r="K182" s="548">
        <v>48</v>
      </c>
      <c r="L182" s="548">
        <v>44</v>
      </c>
      <c r="M182" s="548">
        <v>43</v>
      </c>
      <c r="N182" s="548">
        <v>44</v>
      </c>
      <c r="O182" s="548">
        <v>9</v>
      </c>
      <c r="P182" s="548">
        <v>9</v>
      </c>
      <c r="Q182" s="548">
        <v>11</v>
      </c>
      <c r="R182" s="548">
        <v>6</v>
      </c>
      <c r="S182" s="548">
        <v>7</v>
      </c>
      <c r="T182" s="545">
        <v>20234</v>
      </c>
    </row>
    <row r="183" spans="1:20">
      <c r="A183" s="547" t="s">
        <v>617</v>
      </c>
      <c r="B183" s="546">
        <v>155077</v>
      </c>
      <c r="C183" s="606">
        <v>273624000541</v>
      </c>
      <c r="D183" s="546" t="s">
        <v>784</v>
      </c>
      <c r="E183" s="546">
        <v>73624</v>
      </c>
      <c r="F183" s="607" t="s">
        <v>83</v>
      </c>
      <c r="G183" s="546" t="s">
        <v>68</v>
      </c>
      <c r="H183" s="546" t="s">
        <v>561</v>
      </c>
      <c r="I183" s="548">
        <v>14</v>
      </c>
      <c r="J183" s="548">
        <v>48</v>
      </c>
      <c r="K183" s="548">
        <v>48</v>
      </c>
      <c r="L183" s="548">
        <v>42</v>
      </c>
      <c r="M183" s="548">
        <v>45</v>
      </c>
      <c r="N183" s="548">
        <v>45</v>
      </c>
      <c r="O183" s="548">
        <v>7</v>
      </c>
      <c r="P183" s="548">
        <v>9</v>
      </c>
      <c r="Q183" s="548">
        <v>11</v>
      </c>
      <c r="R183" s="548">
        <v>8</v>
      </c>
      <c r="S183" s="548">
        <v>6</v>
      </c>
      <c r="T183" s="545">
        <v>20234</v>
      </c>
    </row>
    <row r="184" spans="1:20">
      <c r="A184" s="546" t="s">
        <v>705</v>
      </c>
      <c r="B184" s="546">
        <v>77909</v>
      </c>
      <c r="C184" s="606">
        <v>173055000893</v>
      </c>
      <c r="D184" s="546" t="s">
        <v>785</v>
      </c>
      <c r="E184" s="546">
        <v>73055</v>
      </c>
      <c r="F184" s="607" t="s">
        <v>83</v>
      </c>
      <c r="G184" s="546" t="s">
        <v>68</v>
      </c>
      <c r="H184" s="546" t="s">
        <v>561</v>
      </c>
      <c r="I184" s="548">
        <v>14</v>
      </c>
      <c r="J184" s="548">
        <v>48</v>
      </c>
      <c r="K184" s="548">
        <v>48</v>
      </c>
      <c r="L184" s="548">
        <v>41</v>
      </c>
      <c r="M184" s="548">
        <v>47</v>
      </c>
      <c r="N184" s="548">
        <v>44</v>
      </c>
      <c r="O184" s="548">
        <v>8</v>
      </c>
      <c r="P184" s="548">
        <v>11</v>
      </c>
      <c r="Q184" s="548">
        <v>10</v>
      </c>
      <c r="R184" s="548">
        <v>8</v>
      </c>
      <c r="S184" s="548">
        <v>10</v>
      </c>
      <c r="T184" s="545">
        <v>20234</v>
      </c>
    </row>
    <row r="185" spans="1:20">
      <c r="A185" s="547" t="s">
        <v>657</v>
      </c>
      <c r="B185" s="546">
        <v>16303</v>
      </c>
      <c r="C185" s="606">
        <v>173352000037</v>
      </c>
      <c r="D185" s="546" t="s">
        <v>786</v>
      </c>
      <c r="E185" s="546">
        <v>73352</v>
      </c>
      <c r="F185" s="607" t="s">
        <v>83</v>
      </c>
      <c r="G185" s="546" t="s">
        <v>68</v>
      </c>
      <c r="H185" s="546" t="s">
        <v>561</v>
      </c>
      <c r="I185" s="548">
        <v>47</v>
      </c>
      <c r="J185" s="548">
        <v>48</v>
      </c>
      <c r="K185" s="548">
        <v>48</v>
      </c>
      <c r="L185" s="548">
        <v>45</v>
      </c>
      <c r="M185" s="548">
        <v>45</v>
      </c>
      <c r="N185" s="548">
        <v>46</v>
      </c>
      <c r="O185" s="548">
        <v>9</v>
      </c>
      <c r="P185" s="548">
        <v>9</v>
      </c>
      <c r="Q185" s="548">
        <v>9</v>
      </c>
      <c r="R185" s="548">
        <v>8</v>
      </c>
      <c r="S185" s="548">
        <v>9</v>
      </c>
      <c r="T185" s="545">
        <v>20234</v>
      </c>
    </row>
    <row r="186" spans="1:20">
      <c r="A186" s="546" t="s">
        <v>570</v>
      </c>
      <c r="B186" s="546">
        <v>743633</v>
      </c>
      <c r="C186" s="606">
        <v>273268000506</v>
      </c>
      <c r="D186" s="546" t="s">
        <v>787</v>
      </c>
      <c r="E186" s="546">
        <v>73268</v>
      </c>
      <c r="F186" s="607" t="s">
        <v>83</v>
      </c>
      <c r="G186" s="546" t="s">
        <v>68</v>
      </c>
      <c r="H186" s="546" t="s">
        <v>580</v>
      </c>
      <c r="I186" s="548">
        <v>36</v>
      </c>
      <c r="J186" s="548">
        <v>47</v>
      </c>
      <c r="K186" s="548">
        <v>48</v>
      </c>
      <c r="L186" s="548">
        <v>44</v>
      </c>
      <c r="M186" s="548">
        <v>44</v>
      </c>
      <c r="N186" s="548">
        <v>42</v>
      </c>
      <c r="O186" s="548">
        <v>9</v>
      </c>
      <c r="P186" s="548">
        <v>13</v>
      </c>
      <c r="Q186" s="548">
        <v>9</v>
      </c>
      <c r="R186" s="548">
        <v>8</v>
      </c>
      <c r="S186" s="548">
        <v>8</v>
      </c>
      <c r="T186" s="545">
        <v>20234</v>
      </c>
    </row>
    <row r="187" spans="1:20">
      <c r="A187" s="547" t="s">
        <v>578</v>
      </c>
      <c r="B187" s="546">
        <v>129049</v>
      </c>
      <c r="C187" s="606">
        <v>273411000491</v>
      </c>
      <c r="D187" s="546" t="s">
        <v>788</v>
      </c>
      <c r="E187" s="546">
        <v>73411</v>
      </c>
      <c r="F187" s="607" t="s">
        <v>83</v>
      </c>
      <c r="G187" s="546" t="s">
        <v>68</v>
      </c>
      <c r="H187" s="546" t="s">
        <v>561</v>
      </c>
      <c r="I187" s="548">
        <v>8</v>
      </c>
      <c r="J187" s="548">
        <v>47</v>
      </c>
      <c r="K187" s="548">
        <v>48</v>
      </c>
      <c r="L187" s="548">
        <v>44</v>
      </c>
      <c r="M187" s="548">
        <v>43</v>
      </c>
      <c r="N187" s="548">
        <v>48</v>
      </c>
      <c r="O187" s="548">
        <v>7</v>
      </c>
      <c r="P187" s="548">
        <v>10</v>
      </c>
      <c r="Q187" s="548">
        <v>9</v>
      </c>
      <c r="R187" s="548">
        <v>7</v>
      </c>
      <c r="S187" s="548">
        <v>11</v>
      </c>
      <c r="T187" s="545">
        <v>20234</v>
      </c>
    </row>
    <row r="188" spans="1:20">
      <c r="A188" s="546" t="s">
        <v>619</v>
      </c>
      <c r="B188" s="546">
        <v>68668</v>
      </c>
      <c r="C188" s="606">
        <v>273226000816</v>
      </c>
      <c r="D188" s="546" t="s">
        <v>789</v>
      </c>
      <c r="E188" s="546">
        <v>73226</v>
      </c>
      <c r="F188" s="607" t="s">
        <v>83</v>
      </c>
      <c r="G188" s="546" t="s">
        <v>68</v>
      </c>
      <c r="H188" s="546" t="s">
        <v>561</v>
      </c>
      <c r="I188" s="548">
        <v>9</v>
      </c>
      <c r="J188" s="548">
        <v>45</v>
      </c>
      <c r="K188" s="548">
        <v>48</v>
      </c>
      <c r="L188" s="548">
        <v>44</v>
      </c>
      <c r="M188" s="548">
        <v>49</v>
      </c>
      <c r="N188" s="548">
        <v>46</v>
      </c>
      <c r="O188" s="548">
        <v>6</v>
      </c>
      <c r="P188" s="548">
        <v>6</v>
      </c>
      <c r="Q188" s="548">
        <v>8</v>
      </c>
      <c r="R188" s="548">
        <v>9</v>
      </c>
      <c r="S188" s="548">
        <v>9</v>
      </c>
      <c r="T188" s="545">
        <v>20234</v>
      </c>
    </row>
    <row r="189" spans="1:20">
      <c r="A189" s="547" t="s">
        <v>575</v>
      </c>
      <c r="B189" s="546">
        <v>779868</v>
      </c>
      <c r="C189" s="606">
        <v>273168000487</v>
      </c>
      <c r="D189" s="546" t="s">
        <v>790</v>
      </c>
      <c r="E189" s="546">
        <v>73168</v>
      </c>
      <c r="F189" s="607" t="s">
        <v>83</v>
      </c>
      <c r="G189" s="546" t="s">
        <v>68</v>
      </c>
      <c r="H189" s="546" t="s">
        <v>580</v>
      </c>
      <c r="I189" s="548">
        <v>6</v>
      </c>
      <c r="J189" s="548">
        <v>55</v>
      </c>
      <c r="K189" s="548">
        <v>47</v>
      </c>
      <c r="L189" s="548">
        <v>46</v>
      </c>
      <c r="M189" s="548">
        <v>48</v>
      </c>
      <c r="N189" s="548">
        <v>48</v>
      </c>
      <c r="O189" s="548">
        <v>5</v>
      </c>
      <c r="P189" s="548">
        <v>5</v>
      </c>
      <c r="Q189" s="548">
        <v>7</v>
      </c>
      <c r="R189" s="548">
        <v>6</v>
      </c>
      <c r="S189" s="548">
        <v>6</v>
      </c>
      <c r="T189" s="545">
        <v>20234</v>
      </c>
    </row>
    <row r="190" spans="1:20">
      <c r="A190" s="546" t="s">
        <v>638</v>
      </c>
      <c r="B190" s="546">
        <v>551564</v>
      </c>
      <c r="C190" s="606">
        <v>273675000138</v>
      </c>
      <c r="D190" s="546" t="s">
        <v>791</v>
      </c>
      <c r="E190" s="546">
        <v>73675</v>
      </c>
      <c r="F190" s="607" t="s">
        <v>83</v>
      </c>
      <c r="G190" s="546" t="s">
        <v>68</v>
      </c>
      <c r="H190" s="546" t="s">
        <v>561</v>
      </c>
      <c r="I190" s="548">
        <v>4</v>
      </c>
      <c r="J190" s="548">
        <v>53</v>
      </c>
      <c r="K190" s="548">
        <v>47</v>
      </c>
      <c r="L190" s="548">
        <v>46</v>
      </c>
      <c r="M190" s="548">
        <v>46</v>
      </c>
      <c r="N190" s="548">
        <v>46</v>
      </c>
      <c r="O190" s="548">
        <v>9</v>
      </c>
      <c r="P190" s="548">
        <v>12</v>
      </c>
      <c r="Q190" s="548">
        <v>10</v>
      </c>
      <c r="R190" s="548">
        <v>10</v>
      </c>
      <c r="S190" s="548">
        <v>7</v>
      </c>
      <c r="T190" s="545">
        <v>20234</v>
      </c>
    </row>
    <row r="191" spans="1:20">
      <c r="A191" s="547" t="s">
        <v>720</v>
      </c>
      <c r="B191" s="546">
        <v>153031</v>
      </c>
      <c r="C191" s="606">
        <v>273152000231</v>
      </c>
      <c r="D191" s="546" t="s">
        <v>792</v>
      </c>
      <c r="E191" s="546">
        <v>73152</v>
      </c>
      <c r="F191" s="607" t="s">
        <v>83</v>
      </c>
      <c r="G191" s="546" t="s">
        <v>68</v>
      </c>
      <c r="H191" s="546" t="s">
        <v>561</v>
      </c>
      <c r="I191" s="548">
        <v>12</v>
      </c>
      <c r="J191" s="548">
        <v>52</v>
      </c>
      <c r="K191" s="548">
        <v>47</v>
      </c>
      <c r="L191" s="548">
        <v>50</v>
      </c>
      <c r="M191" s="548">
        <v>49</v>
      </c>
      <c r="N191" s="548">
        <v>44</v>
      </c>
      <c r="O191" s="548">
        <v>7</v>
      </c>
      <c r="P191" s="548">
        <v>12</v>
      </c>
      <c r="Q191" s="548">
        <v>7</v>
      </c>
      <c r="R191" s="548">
        <v>6</v>
      </c>
      <c r="S191" s="548">
        <v>7</v>
      </c>
      <c r="T191" s="545">
        <v>20234</v>
      </c>
    </row>
    <row r="192" spans="1:20">
      <c r="A192" s="546" t="s">
        <v>605</v>
      </c>
      <c r="B192" s="546">
        <v>740126</v>
      </c>
      <c r="C192" s="606">
        <v>173585000100</v>
      </c>
      <c r="D192" s="546" t="s">
        <v>793</v>
      </c>
      <c r="E192" s="546">
        <v>73585</v>
      </c>
      <c r="F192" s="607" t="s">
        <v>83</v>
      </c>
      <c r="G192" s="546" t="s">
        <v>68</v>
      </c>
      <c r="H192" s="546" t="s">
        <v>580</v>
      </c>
      <c r="I192" s="548">
        <v>146</v>
      </c>
      <c r="J192" s="548">
        <v>51</v>
      </c>
      <c r="K192" s="548">
        <v>47</v>
      </c>
      <c r="L192" s="548">
        <v>45</v>
      </c>
      <c r="M192" s="548">
        <v>46</v>
      </c>
      <c r="N192" s="548">
        <v>47</v>
      </c>
      <c r="O192" s="548">
        <v>9</v>
      </c>
      <c r="P192" s="548">
        <v>10</v>
      </c>
      <c r="Q192" s="548">
        <v>11</v>
      </c>
      <c r="R192" s="548">
        <v>9</v>
      </c>
      <c r="S192" s="548">
        <v>8</v>
      </c>
      <c r="T192" s="545">
        <v>20234</v>
      </c>
    </row>
    <row r="193" spans="1:20">
      <c r="A193" s="546" t="s">
        <v>624</v>
      </c>
      <c r="B193" s="546">
        <v>661298</v>
      </c>
      <c r="C193" s="606">
        <v>273124000358</v>
      </c>
      <c r="D193" s="546" t="s">
        <v>794</v>
      </c>
      <c r="E193" s="546">
        <v>73124</v>
      </c>
      <c r="F193" s="607" t="s">
        <v>83</v>
      </c>
      <c r="G193" s="546" t="s">
        <v>68</v>
      </c>
      <c r="H193" s="546" t="s">
        <v>561</v>
      </c>
      <c r="I193" s="548">
        <v>11</v>
      </c>
      <c r="J193" s="548">
        <v>50</v>
      </c>
      <c r="K193" s="548">
        <v>47</v>
      </c>
      <c r="L193" s="548">
        <v>47</v>
      </c>
      <c r="M193" s="548">
        <v>46</v>
      </c>
      <c r="N193" s="548">
        <v>46</v>
      </c>
      <c r="O193" s="548">
        <v>8</v>
      </c>
      <c r="P193" s="548">
        <v>11</v>
      </c>
      <c r="Q193" s="548">
        <v>8</v>
      </c>
      <c r="R193" s="548">
        <v>9</v>
      </c>
      <c r="S193" s="548">
        <v>5</v>
      </c>
      <c r="T193" s="545">
        <v>20234</v>
      </c>
    </row>
    <row r="194" spans="1:20">
      <c r="A194" s="547" t="s">
        <v>631</v>
      </c>
      <c r="B194" s="546">
        <v>781310</v>
      </c>
      <c r="C194" s="606">
        <v>273067001075</v>
      </c>
      <c r="D194" s="546" t="s">
        <v>795</v>
      </c>
      <c r="E194" s="546">
        <v>73067</v>
      </c>
      <c r="F194" s="607" t="s">
        <v>83</v>
      </c>
      <c r="G194" s="546" t="s">
        <v>68</v>
      </c>
      <c r="H194" s="546" t="s">
        <v>580</v>
      </c>
      <c r="I194" s="548">
        <v>17</v>
      </c>
      <c r="J194" s="548">
        <v>49</v>
      </c>
      <c r="K194" s="548">
        <v>47</v>
      </c>
      <c r="L194" s="548">
        <v>45</v>
      </c>
      <c r="M194" s="548">
        <v>45</v>
      </c>
      <c r="N194" s="548">
        <v>45</v>
      </c>
      <c r="O194" s="548">
        <v>8</v>
      </c>
      <c r="P194" s="548">
        <v>9</v>
      </c>
      <c r="Q194" s="548">
        <v>8</v>
      </c>
      <c r="R194" s="548">
        <v>6</v>
      </c>
      <c r="S194" s="548">
        <v>8</v>
      </c>
      <c r="T194" s="545">
        <v>20234</v>
      </c>
    </row>
    <row r="195" spans="1:20">
      <c r="A195" s="546" t="s">
        <v>655</v>
      </c>
      <c r="B195" s="546">
        <v>726950</v>
      </c>
      <c r="C195" s="606">
        <v>173616000022</v>
      </c>
      <c r="D195" s="546" t="s">
        <v>796</v>
      </c>
      <c r="E195" s="546">
        <v>73616</v>
      </c>
      <c r="F195" s="607" t="s">
        <v>83</v>
      </c>
      <c r="G195" s="546" t="s">
        <v>68</v>
      </c>
      <c r="H195" s="546" t="s">
        <v>580</v>
      </c>
      <c r="I195" s="548">
        <v>30</v>
      </c>
      <c r="J195" s="548">
        <v>49</v>
      </c>
      <c r="K195" s="548">
        <v>47</v>
      </c>
      <c r="L195" s="548">
        <v>43</v>
      </c>
      <c r="M195" s="548">
        <v>46</v>
      </c>
      <c r="N195" s="548">
        <v>46</v>
      </c>
      <c r="O195" s="548">
        <v>8</v>
      </c>
      <c r="P195" s="548">
        <v>9</v>
      </c>
      <c r="Q195" s="548">
        <v>9</v>
      </c>
      <c r="R195" s="548">
        <v>7</v>
      </c>
      <c r="S195" s="548">
        <v>8</v>
      </c>
      <c r="T195" s="545">
        <v>20234</v>
      </c>
    </row>
    <row r="196" spans="1:20">
      <c r="A196" s="547" t="s">
        <v>609</v>
      </c>
      <c r="B196" s="546">
        <v>263095</v>
      </c>
      <c r="C196" s="606">
        <v>173026000019</v>
      </c>
      <c r="D196" s="546" t="s">
        <v>644</v>
      </c>
      <c r="E196" s="546">
        <v>73026</v>
      </c>
      <c r="F196" s="607" t="s">
        <v>83</v>
      </c>
      <c r="G196" s="546" t="s">
        <v>68</v>
      </c>
      <c r="H196" s="546" t="s">
        <v>558</v>
      </c>
      <c r="I196" s="548">
        <v>19</v>
      </c>
      <c r="J196" s="548">
        <v>49</v>
      </c>
      <c r="K196" s="548">
        <v>47</v>
      </c>
      <c r="L196" s="548">
        <v>44</v>
      </c>
      <c r="M196" s="548">
        <v>44</v>
      </c>
      <c r="N196" s="548">
        <v>41</v>
      </c>
      <c r="O196" s="548">
        <v>10</v>
      </c>
      <c r="P196" s="548">
        <v>9</v>
      </c>
      <c r="Q196" s="548">
        <v>10</v>
      </c>
      <c r="R196" s="548">
        <v>9</v>
      </c>
      <c r="S196" s="548">
        <v>8</v>
      </c>
      <c r="T196" s="545">
        <v>20234</v>
      </c>
    </row>
    <row r="197" spans="1:20">
      <c r="A197" s="546" t="s">
        <v>567</v>
      </c>
      <c r="B197" s="546">
        <v>719484</v>
      </c>
      <c r="C197" s="606">
        <v>173449000015</v>
      </c>
      <c r="D197" s="546" t="s">
        <v>797</v>
      </c>
      <c r="E197" s="546">
        <v>73449</v>
      </c>
      <c r="F197" s="607" t="s">
        <v>83</v>
      </c>
      <c r="G197" s="546" t="s">
        <v>68</v>
      </c>
      <c r="H197" s="546" t="s">
        <v>580</v>
      </c>
      <c r="I197" s="548">
        <v>176</v>
      </c>
      <c r="J197" s="548">
        <v>49</v>
      </c>
      <c r="K197" s="548">
        <v>47</v>
      </c>
      <c r="L197" s="548">
        <v>44</v>
      </c>
      <c r="M197" s="548">
        <v>45</v>
      </c>
      <c r="N197" s="548">
        <v>46</v>
      </c>
      <c r="O197" s="548">
        <v>8</v>
      </c>
      <c r="P197" s="548">
        <v>9</v>
      </c>
      <c r="Q197" s="548">
        <v>9</v>
      </c>
      <c r="R197" s="548">
        <v>8</v>
      </c>
      <c r="S197" s="548">
        <v>8</v>
      </c>
      <c r="T197" s="545">
        <v>20234</v>
      </c>
    </row>
    <row r="198" spans="1:20">
      <c r="A198" s="547" t="s">
        <v>705</v>
      </c>
      <c r="B198" s="546">
        <v>135079</v>
      </c>
      <c r="C198" s="606">
        <v>273055000219</v>
      </c>
      <c r="D198" s="546" t="s">
        <v>614</v>
      </c>
      <c r="E198" s="546">
        <v>73055</v>
      </c>
      <c r="F198" s="607" t="s">
        <v>83</v>
      </c>
      <c r="G198" s="546" t="s">
        <v>68</v>
      </c>
      <c r="H198" s="546" t="s">
        <v>561</v>
      </c>
      <c r="I198" s="548">
        <v>20</v>
      </c>
      <c r="J198" s="548">
        <v>49</v>
      </c>
      <c r="K198" s="548">
        <v>47</v>
      </c>
      <c r="L198" s="548">
        <v>47</v>
      </c>
      <c r="M198" s="548">
        <v>51</v>
      </c>
      <c r="N198" s="548">
        <v>43</v>
      </c>
      <c r="O198" s="548">
        <v>8</v>
      </c>
      <c r="P198" s="548">
        <v>9</v>
      </c>
      <c r="Q198" s="548">
        <v>9</v>
      </c>
      <c r="R198" s="548">
        <v>9</v>
      </c>
      <c r="S198" s="548">
        <v>6</v>
      </c>
      <c r="T198" s="545">
        <v>20234</v>
      </c>
    </row>
    <row r="199" spans="1:20">
      <c r="A199" s="546" t="s">
        <v>638</v>
      </c>
      <c r="B199" s="546">
        <v>48009</v>
      </c>
      <c r="C199" s="606">
        <v>273675000537</v>
      </c>
      <c r="D199" s="546" t="s">
        <v>798</v>
      </c>
      <c r="E199" s="546">
        <v>73675</v>
      </c>
      <c r="F199" s="607" t="s">
        <v>83</v>
      </c>
      <c r="G199" s="546" t="s">
        <v>68</v>
      </c>
      <c r="H199" s="546" t="s">
        <v>561</v>
      </c>
      <c r="I199" s="548">
        <v>42</v>
      </c>
      <c r="J199" s="548">
        <v>48</v>
      </c>
      <c r="K199" s="548">
        <v>47</v>
      </c>
      <c r="L199" s="548">
        <v>43</v>
      </c>
      <c r="M199" s="548">
        <v>45</v>
      </c>
      <c r="N199" s="548">
        <v>45</v>
      </c>
      <c r="O199" s="548">
        <v>8</v>
      </c>
      <c r="P199" s="548">
        <v>8</v>
      </c>
      <c r="Q199" s="548">
        <v>8</v>
      </c>
      <c r="R199" s="548">
        <v>7</v>
      </c>
      <c r="S199" s="548">
        <v>8</v>
      </c>
      <c r="T199" s="545">
        <v>20234</v>
      </c>
    </row>
    <row r="200" spans="1:20">
      <c r="A200" s="547" t="s">
        <v>617</v>
      </c>
      <c r="B200" s="546">
        <v>38109</v>
      </c>
      <c r="C200" s="606">
        <v>173624000015</v>
      </c>
      <c r="D200" s="546" t="s">
        <v>618</v>
      </c>
      <c r="E200" s="546">
        <v>73624</v>
      </c>
      <c r="F200" s="607" t="s">
        <v>83</v>
      </c>
      <c r="G200" s="546" t="s">
        <v>68</v>
      </c>
      <c r="H200" s="546" t="s">
        <v>558</v>
      </c>
      <c r="I200" s="548">
        <v>56</v>
      </c>
      <c r="J200" s="548">
        <v>48</v>
      </c>
      <c r="K200" s="548">
        <v>47</v>
      </c>
      <c r="L200" s="548">
        <v>43</v>
      </c>
      <c r="M200" s="548">
        <v>44</v>
      </c>
      <c r="N200" s="548">
        <v>45</v>
      </c>
      <c r="O200" s="548">
        <v>8</v>
      </c>
      <c r="P200" s="548">
        <v>10</v>
      </c>
      <c r="Q200" s="548">
        <v>10</v>
      </c>
      <c r="R200" s="548">
        <v>8</v>
      </c>
      <c r="S200" s="548">
        <v>6</v>
      </c>
      <c r="T200" s="545">
        <v>20234</v>
      </c>
    </row>
    <row r="201" spans="1:20">
      <c r="A201" s="546" t="s">
        <v>594</v>
      </c>
      <c r="B201" s="546">
        <v>164129</v>
      </c>
      <c r="C201" s="606">
        <v>373283001521</v>
      </c>
      <c r="D201" s="546" t="s">
        <v>420</v>
      </c>
      <c r="E201" s="546">
        <v>73283</v>
      </c>
      <c r="F201" s="607" t="s">
        <v>83</v>
      </c>
      <c r="G201" s="546" t="s">
        <v>80</v>
      </c>
      <c r="H201" s="546" t="s">
        <v>559</v>
      </c>
      <c r="I201" s="548">
        <v>41</v>
      </c>
      <c r="J201" s="548">
        <v>48</v>
      </c>
      <c r="K201" s="548">
        <v>46</v>
      </c>
      <c r="L201" s="548">
        <v>43</v>
      </c>
      <c r="M201" s="548">
        <v>46</v>
      </c>
      <c r="N201" s="548">
        <v>43</v>
      </c>
      <c r="O201" s="548">
        <v>8</v>
      </c>
      <c r="P201" s="548">
        <v>10</v>
      </c>
      <c r="Q201" s="548">
        <v>10</v>
      </c>
      <c r="R201" s="548">
        <v>8</v>
      </c>
      <c r="S201" s="548">
        <v>7</v>
      </c>
      <c r="T201" s="545">
        <v>20234</v>
      </c>
    </row>
    <row r="202" spans="1:20">
      <c r="A202" s="547" t="s">
        <v>617</v>
      </c>
      <c r="B202" s="546">
        <v>65342</v>
      </c>
      <c r="C202" s="606">
        <v>273624001199</v>
      </c>
      <c r="D202" s="546" t="s">
        <v>800</v>
      </c>
      <c r="E202" s="546">
        <v>73624</v>
      </c>
      <c r="F202" s="607" t="s">
        <v>83</v>
      </c>
      <c r="G202" s="546" t="s">
        <v>68</v>
      </c>
      <c r="H202" s="546" t="s">
        <v>561</v>
      </c>
      <c r="I202" s="548">
        <v>16</v>
      </c>
      <c r="J202" s="548">
        <v>48</v>
      </c>
      <c r="K202" s="548">
        <v>47</v>
      </c>
      <c r="L202" s="548">
        <v>41</v>
      </c>
      <c r="M202" s="548">
        <v>45</v>
      </c>
      <c r="N202" s="548">
        <v>40</v>
      </c>
      <c r="O202" s="548">
        <v>8</v>
      </c>
      <c r="P202" s="548">
        <v>9</v>
      </c>
      <c r="Q202" s="548">
        <v>8</v>
      </c>
      <c r="R202" s="548">
        <v>7</v>
      </c>
      <c r="S202" s="548">
        <v>6</v>
      </c>
      <c r="T202" s="545">
        <v>20234</v>
      </c>
    </row>
    <row r="203" spans="1:20">
      <c r="A203" s="546" t="s">
        <v>590</v>
      </c>
      <c r="B203" s="546">
        <v>743211</v>
      </c>
      <c r="C203" s="606">
        <v>173483000016</v>
      </c>
      <c r="D203" s="546" t="s">
        <v>616</v>
      </c>
      <c r="E203" s="546">
        <v>73483</v>
      </c>
      <c r="F203" s="607" t="s">
        <v>83</v>
      </c>
      <c r="G203" s="546" t="s">
        <v>68</v>
      </c>
      <c r="H203" s="546" t="s">
        <v>580</v>
      </c>
      <c r="I203" s="548">
        <v>78</v>
      </c>
      <c r="J203" s="548">
        <v>48</v>
      </c>
      <c r="K203" s="548">
        <v>47</v>
      </c>
      <c r="L203" s="548">
        <v>42</v>
      </c>
      <c r="M203" s="548">
        <v>46</v>
      </c>
      <c r="N203" s="548">
        <v>46</v>
      </c>
      <c r="O203" s="548">
        <v>9</v>
      </c>
      <c r="P203" s="548">
        <v>10</v>
      </c>
      <c r="Q203" s="548">
        <v>10</v>
      </c>
      <c r="R203" s="548">
        <v>8</v>
      </c>
      <c r="S203" s="548">
        <v>9</v>
      </c>
      <c r="T203" s="545">
        <v>20234</v>
      </c>
    </row>
    <row r="204" spans="1:20">
      <c r="A204" s="547" t="s">
        <v>567</v>
      </c>
      <c r="B204" s="546">
        <v>166769</v>
      </c>
      <c r="C204" s="606">
        <v>373449000898</v>
      </c>
      <c r="D204" s="546" t="s">
        <v>801</v>
      </c>
      <c r="E204" s="546">
        <v>73449</v>
      </c>
      <c r="F204" s="607" t="s">
        <v>83</v>
      </c>
      <c r="G204" s="546" t="s">
        <v>80</v>
      </c>
      <c r="H204" s="546" t="s">
        <v>559</v>
      </c>
      <c r="I204" s="548">
        <v>16</v>
      </c>
      <c r="J204" s="548">
        <v>48</v>
      </c>
      <c r="K204" s="548">
        <v>45</v>
      </c>
      <c r="L204" s="548">
        <v>44</v>
      </c>
      <c r="M204" s="548">
        <v>44</v>
      </c>
      <c r="N204" s="548">
        <v>44</v>
      </c>
      <c r="O204" s="548">
        <v>6</v>
      </c>
      <c r="P204" s="548">
        <v>9</v>
      </c>
      <c r="Q204" s="548">
        <v>9</v>
      </c>
      <c r="R204" s="548">
        <v>6</v>
      </c>
      <c r="S204" s="548">
        <v>7</v>
      </c>
      <c r="T204" s="545">
        <v>20234</v>
      </c>
    </row>
    <row r="205" spans="1:20">
      <c r="A205" s="546" t="s">
        <v>635</v>
      </c>
      <c r="B205" s="546">
        <v>264929</v>
      </c>
      <c r="C205" s="606">
        <v>173854000014</v>
      </c>
      <c r="D205" s="546" t="s">
        <v>802</v>
      </c>
      <c r="E205" s="546">
        <v>73854</v>
      </c>
      <c r="F205" s="607" t="s">
        <v>83</v>
      </c>
      <c r="G205" s="546" t="s">
        <v>68</v>
      </c>
      <c r="H205" s="546" t="s">
        <v>561</v>
      </c>
      <c r="I205" s="548">
        <v>33</v>
      </c>
      <c r="J205" s="548">
        <v>48</v>
      </c>
      <c r="K205" s="548">
        <v>47</v>
      </c>
      <c r="L205" s="548">
        <v>42</v>
      </c>
      <c r="M205" s="548">
        <v>47</v>
      </c>
      <c r="N205" s="548">
        <v>45</v>
      </c>
      <c r="O205" s="548">
        <v>9</v>
      </c>
      <c r="P205" s="548">
        <v>12</v>
      </c>
      <c r="Q205" s="548">
        <v>12</v>
      </c>
      <c r="R205" s="548">
        <v>10</v>
      </c>
      <c r="S205" s="548">
        <v>10</v>
      </c>
      <c r="T205" s="545">
        <v>20234</v>
      </c>
    </row>
    <row r="206" spans="1:20">
      <c r="A206" s="547" t="s">
        <v>631</v>
      </c>
      <c r="B206" s="546">
        <v>196808</v>
      </c>
      <c r="C206" s="606">
        <v>273067001199</v>
      </c>
      <c r="D206" s="546" t="s">
        <v>803</v>
      </c>
      <c r="E206" s="546">
        <v>73067</v>
      </c>
      <c r="F206" s="607" t="s">
        <v>83</v>
      </c>
      <c r="G206" s="546" t="s">
        <v>68</v>
      </c>
      <c r="H206" s="546" t="s">
        <v>561</v>
      </c>
      <c r="I206" s="548">
        <v>5</v>
      </c>
      <c r="J206" s="548">
        <v>47</v>
      </c>
      <c r="K206" s="548">
        <v>47</v>
      </c>
      <c r="L206" s="548">
        <v>34</v>
      </c>
      <c r="M206" s="548">
        <v>41</v>
      </c>
      <c r="N206" s="548">
        <v>41</v>
      </c>
      <c r="O206" s="548">
        <v>5</v>
      </c>
      <c r="P206" s="548">
        <v>13</v>
      </c>
      <c r="Q206" s="548">
        <v>2</v>
      </c>
      <c r="R206" s="548">
        <v>7</v>
      </c>
      <c r="S206" s="548">
        <v>5</v>
      </c>
      <c r="T206" s="545">
        <v>20234</v>
      </c>
    </row>
    <row r="207" spans="1:20">
      <c r="A207" s="546" t="s">
        <v>617</v>
      </c>
      <c r="B207" s="546">
        <v>550905</v>
      </c>
      <c r="C207" s="606">
        <v>273624000524</v>
      </c>
      <c r="D207" s="546" t="s">
        <v>804</v>
      </c>
      <c r="E207" s="546">
        <v>73624</v>
      </c>
      <c r="F207" s="607" t="s">
        <v>83</v>
      </c>
      <c r="G207" s="546" t="s">
        <v>68</v>
      </c>
      <c r="H207" s="546" t="s">
        <v>580</v>
      </c>
      <c r="I207" s="548">
        <v>13</v>
      </c>
      <c r="J207" s="548">
        <v>47</v>
      </c>
      <c r="K207" s="548">
        <v>47</v>
      </c>
      <c r="L207" s="548">
        <v>43</v>
      </c>
      <c r="M207" s="548">
        <v>45</v>
      </c>
      <c r="N207" s="548">
        <v>45</v>
      </c>
      <c r="O207" s="548">
        <v>7</v>
      </c>
      <c r="P207" s="548">
        <v>12</v>
      </c>
      <c r="Q207" s="548">
        <v>10</v>
      </c>
      <c r="R207" s="548">
        <v>8</v>
      </c>
      <c r="S207" s="548">
        <v>9</v>
      </c>
      <c r="T207" s="545">
        <v>20234</v>
      </c>
    </row>
    <row r="208" spans="1:20">
      <c r="A208" s="546" t="s">
        <v>583</v>
      </c>
      <c r="B208" s="546">
        <v>46540</v>
      </c>
      <c r="C208" s="606">
        <v>219780001218</v>
      </c>
      <c r="D208" s="546" t="s">
        <v>805</v>
      </c>
      <c r="E208" s="546">
        <v>19780</v>
      </c>
      <c r="F208" s="607" t="s">
        <v>83</v>
      </c>
      <c r="G208" s="546" t="s">
        <v>68</v>
      </c>
      <c r="H208" s="546" t="s">
        <v>561</v>
      </c>
      <c r="I208" s="548">
        <v>35</v>
      </c>
      <c r="J208" s="548">
        <v>50</v>
      </c>
      <c r="K208" s="548">
        <v>47</v>
      </c>
      <c r="L208" s="548">
        <v>45</v>
      </c>
      <c r="M208" s="548">
        <v>46</v>
      </c>
      <c r="N208" s="548">
        <v>44</v>
      </c>
      <c r="O208" s="548">
        <v>9</v>
      </c>
      <c r="P208" s="548">
        <v>9</v>
      </c>
      <c r="Q208" s="548">
        <v>9</v>
      </c>
      <c r="R208" s="548">
        <v>8</v>
      </c>
      <c r="S208" s="548">
        <v>10</v>
      </c>
      <c r="T208" s="545">
        <v>20234</v>
      </c>
    </row>
    <row r="209" spans="1:20">
      <c r="A209" s="547" t="s">
        <v>619</v>
      </c>
      <c r="B209" s="546">
        <v>740076</v>
      </c>
      <c r="C209" s="606">
        <v>173226000056</v>
      </c>
      <c r="D209" s="546" t="s">
        <v>806</v>
      </c>
      <c r="E209" s="546">
        <v>73226</v>
      </c>
      <c r="F209" s="607" t="s">
        <v>83</v>
      </c>
      <c r="G209" s="546" t="s">
        <v>68</v>
      </c>
      <c r="H209" s="546" t="s">
        <v>580</v>
      </c>
      <c r="I209" s="548">
        <v>32</v>
      </c>
      <c r="J209" s="548">
        <v>47</v>
      </c>
      <c r="K209" s="548">
        <v>47</v>
      </c>
      <c r="L209" s="548">
        <v>41</v>
      </c>
      <c r="M209" s="548">
        <v>44</v>
      </c>
      <c r="N209" s="548">
        <v>43</v>
      </c>
      <c r="O209" s="548">
        <v>7</v>
      </c>
      <c r="P209" s="548">
        <v>10</v>
      </c>
      <c r="Q209" s="548">
        <v>9</v>
      </c>
      <c r="R209" s="548">
        <v>7</v>
      </c>
      <c r="S209" s="548">
        <v>7</v>
      </c>
      <c r="T209" s="545">
        <v>20234</v>
      </c>
    </row>
    <row r="210" spans="1:20">
      <c r="A210" s="546" t="s">
        <v>575</v>
      </c>
      <c r="B210" s="546">
        <v>195198</v>
      </c>
      <c r="C210" s="606">
        <v>273168000568</v>
      </c>
      <c r="D210" s="546" t="s">
        <v>700</v>
      </c>
      <c r="E210" s="546">
        <v>73168</v>
      </c>
      <c r="F210" s="607" t="s">
        <v>83</v>
      </c>
      <c r="G210" s="546" t="s">
        <v>68</v>
      </c>
      <c r="H210" s="546" t="s">
        <v>561</v>
      </c>
      <c r="I210" s="548">
        <v>11</v>
      </c>
      <c r="J210" s="548">
        <v>47</v>
      </c>
      <c r="K210" s="548">
        <v>47</v>
      </c>
      <c r="L210" s="548">
        <v>38</v>
      </c>
      <c r="M210" s="548">
        <v>45</v>
      </c>
      <c r="N210" s="548">
        <v>42</v>
      </c>
      <c r="O210" s="548">
        <v>6</v>
      </c>
      <c r="P210" s="548">
        <v>9</v>
      </c>
      <c r="Q210" s="548">
        <v>9</v>
      </c>
      <c r="R210" s="548">
        <v>9</v>
      </c>
      <c r="S210" s="548">
        <v>5</v>
      </c>
      <c r="T210" s="545">
        <v>20234</v>
      </c>
    </row>
    <row r="211" spans="1:20">
      <c r="A211" s="547" t="s">
        <v>699</v>
      </c>
      <c r="B211" s="546">
        <v>740779</v>
      </c>
      <c r="C211" s="606">
        <v>273555000029</v>
      </c>
      <c r="D211" s="546" t="s">
        <v>807</v>
      </c>
      <c r="E211" s="546">
        <v>73555</v>
      </c>
      <c r="F211" s="607" t="s">
        <v>83</v>
      </c>
      <c r="G211" s="546" t="s">
        <v>68</v>
      </c>
      <c r="H211" s="546" t="s">
        <v>580</v>
      </c>
      <c r="I211" s="548">
        <v>19</v>
      </c>
      <c r="J211" s="548">
        <v>47</v>
      </c>
      <c r="K211" s="548">
        <v>47</v>
      </c>
      <c r="L211" s="548">
        <v>43</v>
      </c>
      <c r="M211" s="548">
        <v>45</v>
      </c>
      <c r="N211" s="548">
        <v>45</v>
      </c>
      <c r="O211" s="548">
        <v>11</v>
      </c>
      <c r="P211" s="548">
        <v>10</v>
      </c>
      <c r="Q211" s="548">
        <v>18</v>
      </c>
      <c r="R211" s="548">
        <v>10</v>
      </c>
      <c r="S211" s="548">
        <v>10</v>
      </c>
      <c r="T211" s="545">
        <v>20234</v>
      </c>
    </row>
    <row r="212" spans="1:20">
      <c r="A212" s="546" t="s">
        <v>631</v>
      </c>
      <c r="B212" s="546">
        <v>196824</v>
      </c>
      <c r="C212" s="606">
        <v>273067001849</v>
      </c>
      <c r="D212" s="546" t="s">
        <v>808</v>
      </c>
      <c r="E212" s="546">
        <v>73067</v>
      </c>
      <c r="F212" s="607" t="s">
        <v>83</v>
      </c>
      <c r="G212" s="546" t="s">
        <v>68</v>
      </c>
      <c r="H212" s="546" t="s">
        <v>561</v>
      </c>
      <c r="I212" s="548">
        <v>8</v>
      </c>
      <c r="J212" s="548">
        <v>46</v>
      </c>
      <c r="K212" s="548">
        <v>47</v>
      </c>
      <c r="L212" s="548">
        <v>44</v>
      </c>
      <c r="M212" s="548">
        <v>42</v>
      </c>
      <c r="N212" s="548">
        <v>44</v>
      </c>
      <c r="O212" s="548">
        <v>8</v>
      </c>
      <c r="P212" s="548">
        <v>9</v>
      </c>
      <c r="Q212" s="548">
        <v>8</v>
      </c>
      <c r="R212" s="548">
        <v>7</v>
      </c>
      <c r="S212" s="548">
        <v>7</v>
      </c>
      <c r="T212" s="545">
        <v>20234</v>
      </c>
    </row>
    <row r="213" spans="1:20">
      <c r="A213" s="547" t="s">
        <v>699</v>
      </c>
      <c r="B213" s="546">
        <v>806893</v>
      </c>
      <c r="C213" s="606">
        <v>173555000601</v>
      </c>
      <c r="D213" s="546" t="s">
        <v>565</v>
      </c>
      <c r="E213" s="546">
        <v>73555</v>
      </c>
      <c r="F213" s="607" t="s">
        <v>83</v>
      </c>
      <c r="G213" s="546" t="s">
        <v>68</v>
      </c>
      <c r="H213" s="546" t="s">
        <v>559</v>
      </c>
      <c r="I213" s="548">
        <v>9</v>
      </c>
      <c r="J213" s="548">
        <v>44</v>
      </c>
      <c r="K213" s="548">
        <v>47</v>
      </c>
      <c r="L213" s="548">
        <v>41</v>
      </c>
      <c r="M213" s="548">
        <v>43</v>
      </c>
      <c r="N213" s="548">
        <v>46</v>
      </c>
      <c r="O213" s="548">
        <v>5</v>
      </c>
      <c r="P213" s="548">
        <v>8</v>
      </c>
      <c r="Q213" s="548">
        <v>6</v>
      </c>
      <c r="R213" s="548">
        <v>6</v>
      </c>
      <c r="S213" s="548">
        <v>9</v>
      </c>
      <c r="T213" s="545">
        <v>20234</v>
      </c>
    </row>
    <row r="214" spans="1:20">
      <c r="A214" s="546" t="s">
        <v>575</v>
      </c>
      <c r="B214" s="546">
        <v>784306</v>
      </c>
      <c r="C214" s="606">
        <v>273168001467</v>
      </c>
      <c r="D214" s="546" t="s">
        <v>571</v>
      </c>
      <c r="E214" s="546">
        <v>73168</v>
      </c>
      <c r="F214" s="607" t="s">
        <v>83</v>
      </c>
      <c r="G214" s="546" t="s">
        <v>68</v>
      </c>
      <c r="H214" s="546" t="s">
        <v>580</v>
      </c>
      <c r="I214" s="548">
        <v>7</v>
      </c>
      <c r="J214" s="548">
        <v>44</v>
      </c>
      <c r="K214" s="548">
        <v>47</v>
      </c>
      <c r="L214" s="548">
        <v>40</v>
      </c>
      <c r="M214" s="548">
        <v>41</v>
      </c>
      <c r="N214" s="548">
        <v>41</v>
      </c>
      <c r="O214" s="548">
        <v>5</v>
      </c>
      <c r="P214" s="548">
        <v>5</v>
      </c>
      <c r="Q214" s="548">
        <v>9</v>
      </c>
      <c r="R214" s="548">
        <v>7</v>
      </c>
      <c r="S214" s="548">
        <v>6</v>
      </c>
      <c r="T214" s="545">
        <v>20234</v>
      </c>
    </row>
    <row r="215" spans="1:20">
      <c r="A215" s="547" t="s">
        <v>809</v>
      </c>
      <c r="B215" s="546">
        <v>627570</v>
      </c>
      <c r="C215" s="606">
        <v>373148000272</v>
      </c>
      <c r="D215" s="546" t="s">
        <v>810</v>
      </c>
      <c r="E215" s="546">
        <v>73148</v>
      </c>
      <c r="F215" s="607" t="s">
        <v>83</v>
      </c>
      <c r="G215" s="546" t="s">
        <v>80</v>
      </c>
      <c r="H215" s="546" t="s">
        <v>561</v>
      </c>
      <c r="I215" s="548">
        <v>9</v>
      </c>
      <c r="J215" s="548">
        <v>48</v>
      </c>
      <c r="K215" s="548">
        <v>48</v>
      </c>
      <c r="L215" s="548">
        <v>43</v>
      </c>
      <c r="M215" s="548">
        <v>45</v>
      </c>
      <c r="N215" s="548">
        <v>59</v>
      </c>
      <c r="O215" s="548">
        <v>9</v>
      </c>
      <c r="P215" s="548">
        <v>14</v>
      </c>
      <c r="Q215" s="548">
        <v>8</v>
      </c>
      <c r="R215" s="548">
        <v>8</v>
      </c>
      <c r="S215" s="548">
        <v>10</v>
      </c>
      <c r="T215" s="545">
        <v>20234</v>
      </c>
    </row>
    <row r="216" spans="1:20">
      <c r="A216" s="546" t="s">
        <v>655</v>
      </c>
      <c r="B216" s="546">
        <v>781583</v>
      </c>
      <c r="C216" s="606">
        <v>273616001422</v>
      </c>
      <c r="D216" s="546" t="s">
        <v>668</v>
      </c>
      <c r="E216" s="546">
        <v>73616</v>
      </c>
      <c r="F216" s="607" t="s">
        <v>83</v>
      </c>
      <c r="G216" s="546" t="s">
        <v>68</v>
      </c>
      <c r="H216" s="546" t="s">
        <v>580</v>
      </c>
      <c r="I216" s="548">
        <v>3</v>
      </c>
      <c r="J216" s="548">
        <v>43</v>
      </c>
      <c r="K216" s="548">
        <v>47</v>
      </c>
      <c r="L216" s="548">
        <v>40</v>
      </c>
      <c r="M216" s="548">
        <v>41</v>
      </c>
      <c r="N216" s="548">
        <v>41</v>
      </c>
      <c r="O216" s="548">
        <v>12</v>
      </c>
      <c r="P216" s="548">
        <v>13</v>
      </c>
      <c r="Q216" s="548">
        <v>8</v>
      </c>
      <c r="R216" s="548">
        <v>8</v>
      </c>
      <c r="S216" s="548">
        <v>5</v>
      </c>
      <c r="T216" s="545">
        <v>20234</v>
      </c>
    </row>
    <row r="217" spans="1:20">
      <c r="A217" s="547" t="s">
        <v>575</v>
      </c>
      <c r="B217" s="546">
        <v>146498</v>
      </c>
      <c r="C217" s="606">
        <v>373168002794</v>
      </c>
      <c r="D217" s="546" t="s">
        <v>581</v>
      </c>
      <c r="E217" s="546">
        <v>73168</v>
      </c>
      <c r="F217" s="607" t="s">
        <v>83</v>
      </c>
      <c r="G217" s="546" t="s">
        <v>80</v>
      </c>
      <c r="H217" s="546" t="s">
        <v>559</v>
      </c>
      <c r="I217" s="548">
        <v>9</v>
      </c>
      <c r="J217" s="548">
        <v>48</v>
      </c>
      <c r="K217" s="548">
        <v>44</v>
      </c>
      <c r="L217" s="548">
        <v>43</v>
      </c>
      <c r="M217" s="548">
        <v>43</v>
      </c>
      <c r="N217" s="548">
        <v>43</v>
      </c>
      <c r="O217" s="548">
        <v>7</v>
      </c>
      <c r="P217" s="548">
        <v>11</v>
      </c>
      <c r="Q217" s="548">
        <v>8</v>
      </c>
      <c r="R217" s="548">
        <v>7</v>
      </c>
      <c r="S217" s="548">
        <v>8</v>
      </c>
      <c r="T217" s="545">
        <v>20234</v>
      </c>
    </row>
    <row r="218" spans="1:20">
      <c r="A218" s="546" t="s">
        <v>617</v>
      </c>
      <c r="B218" s="546">
        <v>740639</v>
      </c>
      <c r="C218" s="606">
        <v>273624000575</v>
      </c>
      <c r="D218" s="546" t="s">
        <v>811</v>
      </c>
      <c r="E218" s="546">
        <v>73624</v>
      </c>
      <c r="F218" s="607" t="s">
        <v>83</v>
      </c>
      <c r="G218" s="546" t="s">
        <v>68</v>
      </c>
      <c r="H218" s="546" t="s">
        <v>580</v>
      </c>
      <c r="I218" s="548">
        <v>6</v>
      </c>
      <c r="J218" s="548">
        <v>51</v>
      </c>
      <c r="K218" s="548">
        <v>46</v>
      </c>
      <c r="L218" s="548">
        <v>45</v>
      </c>
      <c r="M218" s="548">
        <v>47</v>
      </c>
      <c r="N218" s="548">
        <v>41</v>
      </c>
      <c r="O218" s="548">
        <v>9</v>
      </c>
      <c r="P218" s="548">
        <v>13</v>
      </c>
      <c r="Q218" s="548">
        <v>11</v>
      </c>
      <c r="R218" s="548">
        <v>7</v>
      </c>
      <c r="S218" s="548">
        <v>7</v>
      </c>
      <c r="T218" s="545">
        <v>20234</v>
      </c>
    </row>
    <row r="219" spans="1:20">
      <c r="A219" s="547" t="s">
        <v>578</v>
      </c>
      <c r="B219" s="546">
        <v>264200</v>
      </c>
      <c r="C219" s="606">
        <v>173411000097</v>
      </c>
      <c r="D219" s="546" t="s">
        <v>812</v>
      </c>
      <c r="E219" s="546">
        <v>73411</v>
      </c>
      <c r="F219" s="607" t="s">
        <v>83</v>
      </c>
      <c r="G219" s="546" t="s">
        <v>68</v>
      </c>
      <c r="H219" s="546" t="s">
        <v>580</v>
      </c>
      <c r="I219" s="548">
        <v>44</v>
      </c>
      <c r="J219" s="548">
        <v>50</v>
      </c>
      <c r="K219" s="548">
        <v>46</v>
      </c>
      <c r="L219" s="548">
        <v>46</v>
      </c>
      <c r="M219" s="548">
        <v>46</v>
      </c>
      <c r="N219" s="548">
        <v>47</v>
      </c>
      <c r="O219" s="548">
        <v>10</v>
      </c>
      <c r="P219" s="548">
        <v>13</v>
      </c>
      <c r="Q219" s="548">
        <v>10</v>
      </c>
      <c r="R219" s="548">
        <v>9</v>
      </c>
      <c r="S219" s="548">
        <v>9</v>
      </c>
      <c r="T219" s="545">
        <v>20234</v>
      </c>
    </row>
    <row r="220" spans="1:20">
      <c r="A220" s="546" t="s">
        <v>611</v>
      </c>
      <c r="B220" s="546">
        <v>738435</v>
      </c>
      <c r="C220" s="606">
        <v>273678000198</v>
      </c>
      <c r="D220" s="546" t="s">
        <v>746</v>
      </c>
      <c r="E220" s="546">
        <v>73678</v>
      </c>
      <c r="F220" s="607" t="s">
        <v>83</v>
      </c>
      <c r="G220" s="546" t="s">
        <v>68</v>
      </c>
      <c r="H220" s="546" t="s">
        <v>580</v>
      </c>
      <c r="I220" s="548">
        <v>8</v>
      </c>
      <c r="J220" s="548">
        <v>50</v>
      </c>
      <c r="K220" s="548">
        <v>46</v>
      </c>
      <c r="L220" s="548">
        <v>45</v>
      </c>
      <c r="M220" s="548">
        <v>46</v>
      </c>
      <c r="N220" s="548">
        <v>43</v>
      </c>
      <c r="O220" s="548">
        <v>7</v>
      </c>
      <c r="P220" s="548">
        <v>10</v>
      </c>
      <c r="Q220" s="548">
        <v>6</v>
      </c>
      <c r="R220" s="548">
        <v>5</v>
      </c>
      <c r="S220" s="548">
        <v>8</v>
      </c>
      <c r="T220" s="545">
        <v>20234</v>
      </c>
    </row>
    <row r="221" spans="1:20">
      <c r="A221" s="547" t="s">
        <v>578</v>
      </c>
      <c r="B221" s="546">
        <v>141929</v>
      </c>
      <c r="C221" s="606">
        <v>273411000563</v>
      </c>
      <c r="D221" s="546" t="s">
        <v>813</v>
      </c>
      <c r="E221" s="546">
        <v>73411</v>
      </c>
      <c r="F221" s="607" t="s">
        <v>83</v>
      </c>
      <c r="G221" s="546" t="s">
        <v>68</v>
      </c>
      <c r="H221" s="546" t="s">
        <v>561</v>
      </c>
      <c r="I221" s="548">
        <v>13</v>
      </c>
      <c r="J221" s="548">
        <v>49</v>
      </c>
      <c r="K221" s="548">
        <v>46</v>
      </c>
      <c r="L221" s="548">
        <v>45</v>
      </c>
      <c r="M221" s="548">
        <v>47</v>
      </c>
      <c r="N221" s="548">
        <v>48</v>
      </c>
      <c r="O221" s="548">
        <v>10</v>
      </c>
      <c r="P221" s="548">
        <v>12</v>
      </c>
      <c r="Q221" s="548">
        <v>10</v>
      </c>
      <c r="R221" s="548">
        <v>7</v>
      </c>
      <c r="S221" s="548">
        <v>11</v>
      </c>
      <c r="T221" s="545">
        <v>20234</v>
      </c>
    </row>
    <row r="222" spans="1:20">
      <c r="A222" s="546" t="s">
        <v>809</v>
      </c>
      <c r="B222" s="546">
        <v>263210</v>
      </c>
      <c r="C222" s="606">
        <v>173148000010</v>
      </c>
      <c r="D222" s="546" t="s">
        <v>814</v>
      </c>
      <c r="E222" s="546">
        <v>73148</v>
      </c>
      <c r="F222" s="607" t="s">
        <v>83</v>
      </c>
      <c r="G222" s="546" t="s">
        <v>68</v>
      </c>
      <c r="H222" s="546" t="s">
        <v>580</v>
      </c>
      <c r="I222" s="548">
        <v>117</v>
      </c>
      <c r="J222" s="548">
        <v>49</v>
      </c>
      <c r="K222" s="548">
        <v>46</v>
      </c>
      <c r="L222" s="548">
        <v>43</v>
      </c>
      <c r="M222" s="548">
        <v>44</v>
      </c>
      <c r="N222" s="548">
        <v>46</v>
      </c>
      <c r="O222" s="548">
        <v>9</v>
      </c>
      <c r="P222" s="548">
        <v>10</v>
      </c>
      <c r="Q222" s="548">
        <v>10</v>
      </c>
      <c r="R222" s="548">
        <v>9</v>
      </c>
      <c r="S222" s="548">
        <v>10</v>
      </c>
      <c r="T222" s="545">
        <v>20234</v>
      </c>
    </row>
    <row r="223" spans="1:20">
      <c r="A223" s="547" t="s">
        <v>570</v>
      </c>
      <c r="B223" s="546">
        <v>543165</v>
      </c>
      <c r="C223" s="606">
        <v>273268000476</v>
      </c>
      <c r="D223" s="546" t="s">
        <v>815</v>
      </c>
      <c r="E223" s="546">
        <v>73268</v>
      </c>
      <c r="F223" s="607" t="s">
        <v>83</v>
      </c>
      <c r="G223" s="546" t="s">
        <v>68</v>
      </c>
      <c r="H223" s="546" t="s">
        <v>561</v>
      </c>
      <c r="I223" s="548">
        <v>11</v>
      </c>
      <c r="J223" s="548">
        <v>48</v>
      </c>
      <c r="K223" s="548">
        <v>46</v>
      </c>
      <c r="L223" s="548">
        <v>45</v>
      </c>
      <c r="M223" s="548">
        <v>46</v>
      </c>
      <c r="N223" s="548">
        <v>44</v>
      </c>
      <c r="O223" s="548">
        <v>8</v>
      </c>
      <c r="P223" s="548">
        <v>8</v>
      </c>
      <c r="Q223" s="548">
        <v>10</v>
      </c>
      <c r="R223" s="548">
        <v>9</v>
      </c>
      <c r="S223" s="548">
        <v>10</v>
      </c>
      <c r="T223" s="545">
        <v>20234</v>
      </c>
    </row>
    <row r="224" spans="1:20">
      <c r="A224" s="546" t="s">
        <v>577</v>
      </c>
      <c r="B224" s="546">
        <v>726539</v>
      </c>
      <c r="C224" s="606">
        <v>173349000263</v>
      </c>
      <c r="D224" s="546" t="s">
        <v>816</v>
      </c>
      <c r="E224" s="546">
        <v>73349</v>
      </c>
      <c r="F224" s="607" t="s">
        <v>83</v>
      </c>
      <c r="G224" s="546" t="s">
        <v>68</v>
      </c>
      <c r="H224" s="546" t="s">
        <v>580</v>
      </c>
      <c r="I224" s="548">
        <v>10</v>
      </c>
      <c r="J224" s="548">
        <v>48</v>
      </c>
      <c r="K224" s="548">
        <v>46</v>
      </c>
      <c r="L224" s="548">
        <v>41</v>
      </c>
      <c r="M224" s="548">
        <v>47</v>
      </c>
      <c r="N224" s="548">
        <v>44</v>
      </c>
      <c r="O224" s="548">
        <v>11</v>
      </c>
      <c r="P224" s="548">
        <v>12</v>
      </c>
      <c r="Q224" s="548">
        <v>8</v>
      </c>
      <c r="R224" s="548">
        <v>7</v>
      </c>
      <c r="S224" s="548">
        <v>10</v>
      </c>
      <c r="T224" s="545">
        <v>20234</v>
      </c>
    </row>
    <row r="225" spans="1:20">
      <c r="A225" s="547" t="s">
        <v>750</v>
      </c>
      <c r="B225" s="546">
        <v>694430</v>
      </c>
      <c r="C225" s="606">
        <v>273622000683</v>
      </c>
      <c r="D225" s="546" t="s">
        <v>817</v>
      </c>
      <c r="E225" s="546">
        <v>73622</v>
      </c>
      <c r="F225" s="607" t="s">
        <v>83</v>
      </c>
      <c r="G225" s="546" t="s">
        <v>68</v>
      </c>
      <c r="H225" s="546" t="s">
        <v>580</v>
      </c>
      <c r="I225" s="548">
        <v>23</v>
      </c>
      <c r="J225" s="548">
        <v>48</v>
      </c>
      <c r="K225" s="548">
        <v>46</v>
      </c>
      <c r="L225" s="548">
        <v>45</v>
      </c>
      <c r="M225" s="548">
        <v>45</v>
      </c>
      <c r="N225" s="548">
        <v>45</v>
      </c>
      <c r="O225" s="548">
        <v>7</v>
      </c>
      <c r="P225" s="548">
        <v>9</v>
      </c>
      <c r="Q225" s="548">
        <v>8</v>
      </c>
      <c r="R225" s="548">
        <v>9</v>
      </c>
      <c r="S225" s="548">
        <v>7</v>
      </c>
      <c r="T225" s="545">
        <v>20234</v>
      </c>
    </row>
    <row r="226" spans="1:20">
      <c r="A226" s="546" t="s">
        <v>570</v>
      </c>
      <c r="B226" s="546">
        <v>670430</v>
      </c>
      <c r="C226" s="606">
        <v>173268001346</v>
      </c>
      <c r="D226" s="546" t="s">
        <v>779</v>
      </c>
      <c r="E226" s="546">
        <v>73268</v>
      </c>
      <c r="F226" s="607" t="s">
        <v>83</v>
      </c>
      <c r="G226" s="546" t="s">
        <v>68</v>
      </c>
      <c r="H226" s="546" t="s">
        <v>580</v>
      </c>
      <c r="I226" s="548">
        <v>39</v>
      </c>
      <c r="J226" s="548">
        <v>48</v>
      </c>
      <c r="K226" s="548">
        <v>46</v>
      </c>
      <c r="L226" s="548">
        <v>45</v>
      </c>
      <c r="M226" s="548">
        <v>46</v>
      </c>
      <c r="N226" s="548">
        <v>47</v>
      </c>
      <c r="O226" s="548">
        <v>8</v>
      </c>
      <c r="P226" s="548">
        <v>10</v>
      </c>
      <c r="Q226" s="548">
        <v>10</v>
      </c>
      <c r="R226" s="548">
        <v>8</v>
      </c>
      <c r="S226" s="548">
        <v>9</v>
      </c>
      <c r="T226" s="545">
        <v>20234</v>
      </c>
    </row>
    <row r="227" spans="1:20">
      <c r="A227" s="547" t="s">
        <v>570</v>
      </c>
      <c r="B227" s="546">
        <v>543256</v>
      </c>
      <c r="C227" s="606">
        <v>273268001201</v>
      </c>
      <c r="D227" s="546" t="s">
        <v>819</v>
      </c>
      <c r="E227" s="546">
        <v>73268</v>
      </c>
      <c r="F227" s="607" t="s">
        <v>83</v>
      </c>
      <c r="G227" s="546" t="s">
        <v>68</v>
      </c>
      <c r="H227" s="546" t="s">
        <v>561</v>
      </c>
      <c r="I227" s="548">
        <v>19</v>
      </c>
      <c r="J227" s="548">
        <v>48</v>
      </c>
      <c r="K227" s="548">
        <v>46</v>
      </c>
      <c r="L227" s="548">
        <v>45</v>
      </c>
      <c r="M227" s="548">
        <v>46</v>
      </c>
      <c r="N227" s="548">
        <v>45</v>
      </c>
      <c r="O227" s="548">
        <v>10</v>
      </c>
      <c r="P227" s="548">
        <v>11</v>
      </c>
      <c r="Q227" s="548">
        <v>9</v>
      </c>
      <c r="R227" s="548">
        <v>8</v>
      </c>
      <c r="S227" s="548">
        <v>10</v>
      </c>
      <c r="T227" s="545">
        <v>20234</v>
      </c>
    </row>
    <row r="228" spans="1:20">
      <c r="A228" s="546" t="s">
        <v>642</v>
      </c>
      <c r="B228" s="546">
        <v>741629</v>
      </c>
      <c r="C228" s="606">
        <v>173686000020</v>
      </c>
      <c r="D228" s="546" t="s">
        <v>672</v>
      </c>
      <c r="E228" s="546">
        <v>73686</v>
      </c>
      <c r="F228" s="607" t="s">
        <v>83</v>
      </c>
      <c r="G228" s="546" t="s">
        <v>68</v>
      </c>
      <c r="H228" s="546" t="s">
        <v>580</v>
      </c>
      <c r="I228" s="548">
        <v>17</v>
      </c>
      <c r="J228" s="548">
        <v>53</v>
      </c>
      <c r="K228" s="548">
        <v>52</v>
      </c>
      <c r="L228" s="548">
        <v>47</v>
      </c>
      <c r="M228" s="548">
        <v>49</v>
      </c>
      <c r="N228" s="548">
        <v>46</v>
      </c>
      <c r="O228" s="548">
        <v>9</v>
      </c>
      <c r="P228" s="548">
        <v>8</v>
      </c>
      <c r="Q228" s="548">
        <v>9</v>
      </c>
      <c r="R228" s="548">
        <v>8</v>
      </c>
      <c r="S228" s="548">
        <v>9</v>
      </c>
      <c r="T228" s="545">
        <v>20234</v>
      </c>
    </row>
    <row r="229" spans="1:20">
      <c r="A229" s="547" t="s">
        <v>697</v>
      </c>
      <c r="B229" s="546">
        <v>36467</v>
      </c>
      <c r="C229" s="606">
        <v>273200000354</v>
      </c>
      <c r="D229" s="546" t="s">
        <v>792</v>
      </c>
      <c r="E229" s="546">
        <v>73200</v>
      </c>
      <c r="F229" s="607" t="s">
        <v>83</v>
      </c>
      <c r="G229" s="546" t="s">
        <v>68</v>
      </c>
      <c r="H229" s="546" t="s">
        <v>561</v>
      </c>
      <c r="I229" s="548">
        <v>27</v>
      </c>
      <c r="J229" s="548">
        <v>48</v>
      </c>
      <c r="K229" s="548">
        <v>46</v>
      </c>
      <c r="L229" s="548">
        <v>42</v>
      </c>
      <c r="M229" s="548">
        <v>44</v>
      </c>
      <c r="N229" s="548">
        <v>46</v>
      </c>
      <c r="O229" s="548">
        <v>9</v>
      </c>
      <c r="P229" s="548">
        <v>11</v>
      </c>
      <c r="Q229" s="548">
        <v>8</v>
      </c>
      <c r="R229" s="548">
        <v>9</v>
      </c>
      <c r="S229" s="548">
        <v>7</v>
      </c>
      <c r="T229" s="545">
        <v>20234</v>
      </c>
    </row>
    <row r="230" spans="1:20">
      <c r="A230" s="546" t="s">
        <v>753</v>
      </c>
      <c r="B230" s="546">
        <v>659151</v>
      </c>
      <c r="C230" s="606">
        <v>273504000296</v>
      </c>
      <c r="D230" s="546" t="s">
        <v>821</v>
      </c>
      <c r="E230" s="546">
        <v>73504</v>
      </c>
      <c r="F230" s="607" t="s">
        <v>83</v>
      </c>
      <c r="G230" s="546" t="s">
        <v>68</v>
      </c>
      <c r="H230" s="546" t="s">
        <v>558</v>
      </c>
      <c r="I230" s="548">
        <v>5</v>
      </c>
      <c r="J230" s="548">
        <v>47</v>
      </c>
      <c r="K230" s="548">
        <v>46</v>
      </c>
      <c r="L230" s="548">
        <v>41</v>
      </c>
      <c r="M230" s="548">
        <v>42</v>
      </c>
      <c r="N230" s="548">
        <v>39</v>
      </c>
      <c r="O230" s="548">
        <v>8</v>
      </c>
      <c r="P230" s="548">
        <v>9</v>
      </c>
      <c r="Q230" s="548">
        <v>11</v>
      </c>
      <c r="R230" s="548">
        <v>6</v>
      </c>
      <c r="S230" s="548">
        <v>8</v>
      </c>
      <c r="T230" s="545">
        <v>20234</v>
      </c>
    </row>
    <row r="231" spans="1:20">
      <c r="A231" s="547" t="s">
        <v>642</v>
      </c>
      <c r="B231" s="546">
        <v>803577</v>
      </c>
      <c r="C231" s="606">
        <v>273686000083</v>
      </c>
      <c r="D231" s="546" t="s">
        <v>727</v>
      </c>
      <c r="E231" s="546">
        <v>73686</v>
      </c>
      <c r="F231" s="607" t="s">
        <v>83</v>
      </c>
      <c r="G231" s="546" t="s">
        <v>68</v>
      </c>
      <c r="H231" s="546" t="s">
        <v>580</v>
      </c>
      <c r="I231" s="548">
        <v>32</v>
      </c>
      <c r="J231" s="548">
        <v>51</v>
      </c>
      <c r="K231" s="548">
        <v>50</v>
      </c>
      <c r="L231" s="548">
        <v>48</v>
      </c>
      <c r="M231" s="548">
        <v>46</v>
      </c>
      <c r="N231" s="548">
        <v>47</v>
      </c>
      <c r="O231" s="548">
        <v>9</v>
      </c>
      <c r="P231" s="548">
        <v>7</v>
      </c>
      <c r="Q231" s="548">
        <v>8</v>
      </c>
      <c r="R231" s="548">
        <v>7</v>
      </c>
      <c r="S231" s="548">
        <v>7</v>
      </c>
      <c r="T231" s="545">
        <v>20234</v>
      </c>
    </row>
    <row r="232" spans="1:20">
      <c r="A232" s="546" t="s">
        <v>605</v>
      </c>
      <c r="B232" s="546">
        <v>139683</v>
      </c>
      <c r="C232" s="606">
        <v>273585000864</v>
      </c>
      <c r="D232" s="546" t="s">
        <v>823</v>
      </c>
      <c r="E232" s="546">
        <v>73585</v>
      </c>
      <c r="F232" s="607" t="s">
        <v>83</v>
      </c>
      <c r="G232" s="546" t="s">
        <v>68</v>
      </c>
      <c r="H232" s="546" t="s">
        <v>561</v>
      </c>
      <c r="I232" s="548">
        <v>21</v>
      </c>
      <c r="J232" s="548">
        <v>46</v>
      </c>
      <c r="K232" s="548">
        <v>46</v>
      </c>
      <c r="L232" s="548">
        <v>39</v>
      </c>
      <c r="M232" s="548">
        <v>39</v>
      </c>
      <c r="N232" s="548">
        <v>41</v>
      </c>
      <c r="O232" s="548">
        <v>7</v>
      </c>
      <c r="P232" s="548">
        <v>11</v>
      </c>
      <c r="Q232" s="548">
        <v>7</v>
      </c>
      <c r="R232" s="548">
        <v>5</v>
      </c>
      <c r="S232" s="548">
        <v>7</v>
      </c>
      <c r="T232" s="545">
        <v>20234</v>
      </c>
    </row>
    <row r="233" spans="1:20">
      <c r="A233" s="547" t="s">
        <v>575</v>
      </c>
      <c r="B233" s="546">
        <v>750992</v>
      </c>
      <c r="C233" s="606">
        <v>373168003022</v>
      </c>
      <c r="D233" s="546" t="s">
        <v>824</v>
      </c>
      <c r="E233" s="546">
        <v>73168</v>
      </c>
      <c r="F233" s="607" t="s">
        <v>83</v>
      </c>
      <c r="G233" s="546" t="s">
        <v>80</v>
      </c>
      <c r="H233" s="546" t="s">
        <v>559</v>
      </c>
      <c r="I233" s="548">
        <v>4</v>
      </c>
      <c r="J233" s="548">
        <v>48</v>
      </c>
      <c r="K233" s="548">
        <v>38</v>
      </c>
      <c r="L233" s="548">
        <v>40</v>
      </c>
      <c r="M233" s="548">
        <v>45</v>
      </c>
      <c r="N233" s="548">
        <v>40</v>
      </c>
      <c r="O233" s="548">
        <v>6</v>
      </c>
      <c r="P233" s="548">
        <v>5</v>
      </c>
      <c r="Q233" s="548">
        <v>9</v>
      </c>
      <c r="R233" s="548">
        <v>5</v>
      </c>
      <c r="S233" s="548">
        <v>13</v>
      </c>
      <c r="T233" s="545">
        <v>20234</v>
      </c>
    </row>
    <row r="234" spans="1:20">
      <c r="A234" s="546" t="s">
        <v>567</v>
      </c>
      <c r="B234" s="546">
        <v>627950</v>
      </c>
      <c r="C234" s="606">
        <v>373449000910</v>
      </c>
      <c r="D234" s="546" t="s">
        <v>825</v>
      </c>
      <c r="E234" s="546">
        <v>73449</v>
      </c>
      <c r="F234" s="607" t="s">
        <v>83</v>
      </c>
      <c r="G234" s="546" t="s">
        <v>80</v>
      </c>
      <c r="H234" s="546" t="s">
        <v>563</v>
      </c>
      <c r="I234" s="548">
        <v>7</v>
      </c>
      <c r="J234" s="548">
        <v>48</v>
      </c>
      <c r="K234" s="548">
        <v>45</v>
      </c>
      <c r="L234" s="548">
        <v>44</v>
      </c>
      <c r="M234" s="548">
        <v>45</v>
      </c>
      <c r="N234" s="548">
        <v>49</v>
      </c>
      <c r="O234" s="548">
        <v>8</v>
      </c>
      <c r="P234" s="548">
        <v>11</v>
      </c>
      <c r="Q234" s="548">
        <v>11</v>
      </c>
      <c r="R234" s="548">
        <v>7</v>
      </c>
      <c r="S234" s="548">
        <v>8</v>
      </c>
      <c r="T234" s="545">
        <v>20234</v>
      </c>
    </row>
    <row r="235" spans="1:20">
      <c r="A235" s="547" t="s">
        <v>655</v>
      </c>
      <c r="B235" s="546">
        <v>781328</v>
      </c>
      <c r="C235" s="606">
        <v>273616001902</v>
      </c>
      <c r="D235" s="546" t="s">
        <v>826</v>
      </c>
      <c r="E235" s="546">
        <v>73616</v>
      </c>
      <c r="F235" s="607" t="s">
        <v>83</v>
      </c>
      <c r="G235" s="546" t="s">
        <v>68</v>
      </c>
      <c r="H235" s="546" t="s">
        <v>580</v>
      </c>
      <c r="I235" s="548">
        <v>10</v>
      </c>
      <c r="J235" s="548">
        <v>46</v>
      </c>
      <c r="K235" s="548">
        <v>46</v>
      </c>
      <c r="L235" s="548">
        <v>44</v>
      </c>
      <c r="M235" s="548">
        <v>46</v>
      </c>
      <c r="N235" s="548">
        <v>43</v>
      </c>
      <c r="O235" s="548">
        <v>8</v>
      </c>
      <c r="P235" s="548">
        <v>13</v>
      </c>
      <c r="Q235" s="548">
        <v>9</v>
      </c>
      <c r="R235" s="548">
        <v>7</v>
      </c>
      <c r="S235" s="548">
        <v>8</v>
      </c>
      <c r="T235" s="545">
        <v>20234</v>
      </c>
    </row>
    <row r="236" spans="1:20">
      <c r="A236" s="546" t="s">
        <v>700</v>
      </c>
      <c r="B236" s="546">
        <v>141788</v>
      </c>
      <c r="C236" s="606">
        <v>250711000930</v>
      </c>
      <c r="D236" s="546" t="s">
        <v>827</v>
      </c>
      <c r="E236" s="546">
        <v>50711</v>
      </c>
      <c r="F236" s="607" t="s">
        <v>83</v>
      </c>
      <c r="G236" s="546" t="s">
        <v>68</v>
      </c>
      <c r="H236" s="546" t="s">
        <v>561</v>
      </c>
      <c r="I236" s="548">
        <v>10</v>
      </c>
      <c r="J236" s="548">
        <v>47</v>
      </c>
      <c r="K236" s="548">
        <v>56</v>
      </c>
      <c r="L236" s="548">
        <v>44</v>
      </c>
      <c r="M236" s="548">
        <v>48</v>
      </c>
      <c r="N236" s="548">
        <v>42</v>
      </c>
      <c r="O236" s="548">
        <v>9</v>
      </c>
      <c r="P236" s="548">
        <v>9</v>
      </c>
      <c r="Q236" s="548">
        <v>10</v>
      </c>
      <c r="R236" s="548">
        <v>9</v>
      </c>
      <c r="S236" s="548">
        <v>8</v>
      </c>
      <c r="T236" s="545">
        <v>20234</v>
      </c>
    </row>
    <row r="237" spans="1:20">
      <c r="A237" s="546" t="s">
        <v>573</v>
      </c>
      <c r="B237" s="546">
        <v>724716</v>
      </c>
      <c r="C237" s="606">
        <v>273319000841</v>
      </c>
      <c r="D237" s="546" t="s">
        <v>828</v>
      </c>
      <c r="E237" s="546">
        <v>73319</v>
      </c>
      <c r="F237" s="607" t="s">
        <v>83</v>
      </c>
      <c r="G237" s="546" t="s">
        <v>68</v>
      </c>
      <c r="H237" s="546" t="s">
        <v>580</v>
      </c>
      <c r="I237" s="548">
        <v>19</v>
      </c>
      <c r="J237" s="548">
        <v>43</v>
      </c>
      <c r="K237" s="548">
        <v>46</v>
      </c>
      <c r="L237" s="548">
        <v>39</v>
      </c>
      <c r="M237" s="548">
        <v>41</v>
      </c>
      <c r="N237" s="548">
        <v>41</v>
      </c>
      <c r="O237" s="548">
        <v>7</v>
      </c>
      <c r="P237" s="548">
        <v>8</v>
      </c>
      <c r="Q237" s="548">
        <v>5</v>
      </c>
      <c r="R237" s="548">
        <v>6</v>
      </c>
      <c r="S237" s="548">
        <v>5</v>
      </c>
      <c r="T237" s="545">
        <v>20234</v>
      </c>
    </row>
    <row r="238" spans="1:20">
      <c r="A238" s="547" t="s">
        <v>753</v>
      </c>
      <c r="B238" s="546">
        <v>546960</v>
      </c>
      <c r="C238" s="606">
        <v>273504000059</v>
      </c>
      <c r="D238" s="546" t="s">
        <v>723</v>
      </c>
      <c r="E238" s="546">
        <v>73504</v>
      </c>
      <c r="F238" s="607" t="s">
        <v>83</v>
      </c>
      <c r="G238" s="546" t="s">
        <v>68</v>
      </c>
      <c r="H238" s="546" t="s">
        <v>561</v>
      </c>
      <c r="I238" s="548">
        <v>7</v>
      </c>
      <c r="J238" s="548">
        <v>42</v>
      </c>
      <c r="K238" s="548">
        <v>46</v>
      </c>
      <c r="L238" s="548">
        <v>41</v>
      </c>
      <c r="M238" s="548">
        <v>44</v>
      </c>
      <c r="N238" s="548">
        <v>41</v>
      </c>
      <c r="O238" s="548">
        <v>6</v>
      </c>
      <c r="P238" s="548">
        <v>8</v>
      </c>
      <c r="Q238" s="548">
        <v>6</v>
      </c>
      <c r="R238" s="548">
        <v>7</v>
      </c>
      <c r="S238" s="548">
        <v>8</v>
      </c>
      <c r="T238" s="545">
        <v>20234</v>
      </c>
    </row>
    <row r="239" spans="1:20">
      <c r="A239" s="546" t="s">
        <v>611</v>
      </c>
      <c r="B239" s="546">
        <v>754150</v>
      </c>
      <c r="C239" s="606">
        <v>273678000180</v>
      </c>
      <c r="D239" s="546" t="s">
        <v>732</v>
      </c>
      <c r="E239" s="546">
        <v>73678</v>
      </c>
      <c r="F239" s="607" t="s">
        <v>83</v>
      </c>
      <c r="G239" s="546" t="s">
        <v>68</v>
      </c>
      <c r="H239" s="546" t="s">
        <v>580</v>
      </c>
      <c r="I239" s="548">
        <v>5</v>
      </c>
      <c r="J239" s="548">
        <v>51</v>
      </c>
      <c r="K239" s="548">
        <v>45</v>
      </c>
      <c r="L239" s="548">
        <v>44</v>
      </c>
      <c r="M239" s="548">
        <v>44</v>
      </c>
      <c r="N239" s="548">
        <v>37</v>
      </c>
      <c r="O239" s="548">
        <v>12</v>
      </c>
      <c r="P239" s="548">
        <v>8</v>
      </c>
      <c r="Q239" s="548">
        <v>14</v>
      </c>
      <c r="R239" s="548">
        <v>8</v>
      </c>
      <c r="S239" s="548">
        <v>7</v>
      </c>
      <c r="T239" s="545">
        <v>20234</v>
      </c>
    </row>
    <row r="240" spans="1:20">
      <c r="A240" s="546" t="s">
        <v>700</v>
      </c>
      <c r="B240" s="546">
        <v>34215</v>
      </c>
      <c r="C240" s="606">
        <v>150711000374</v>
      </c>
      <c r="D240" s="546" t="s">
        <v>829</v>
      </c>
      <c r="E240" s="546">
        <v>50711</v>
      </c>
      <c r="F240" s="607" t="s">
        <v>83</v>
      </c>
      <c r="G240" s="546" t="s">
        <v>68</v>
      </c>
      <c r="H240" s="546" t="s">
        <v>561</v>
      </c>
      <c r="I240" s="548">
        <v>104</v>
      </c>
      <c r="J240" s="548">
        <v>52</v>
      </c>
      <c r="K240" s="548">
        <v>51</v>
      </c>
      <c r="L240" s="548">
        <v>47</v>
      </c>
      <c r="M240" s="548">
        <v>48</v>
      </c>
      <c r="N240" s="548">
        <v>48</v>
      </c>
      <c r="O240" s="548">
        <v>10</v>
      </c>
      <c r="P240" s="548">
        <v>10</v>
      </c>
      <c r="Q240" s="548">
        <v>10</v>
      </c>
      <c r="R240" s="548">
        <v>9</v>
      </c>
      <c r="S240" s="548">
        <v>9</v>
      </c>
      <c r="T240" s="545">
        <v>20234</v>
      </c>
    </row>
    <row r="241" spans="1:20">
      <c r="A241" s="547" t="s">
        <v>575</v>
      </c>
      <c r="B241" s="546">
        <v>541490</v>
      </c>
      <c r="C241" s="606">
        <v>273168002757</v>
      </c>
      <c r="D241" s="546" t="s">
        <v>830</v>
      </c>
      <c r="E241" s="546">
        <v>73168</v>
      </c>
      <c r="F241" s="607" t="s">
        <v>83</v>
      </c>
      <c r="G241" s="546" t="s">
        <v>68</v>
      </c>
      <c r="H241" s="546" t="s">
        <v>561</v>
      </c>
      <c r="I241" s="548">
        <v>5</v>
      </c>
      <c r="J241" s="548">
        <v>50</v>
      </c>
      <c r="K241" s="548">
        <v>45</v>
      </c>
      <c r="L241" s="548">
        <v>42</v>
      </c>
      <c r="M241" s="548">
        <v>40</v>
      </c>
      <c r="N241" s="548">
        <v>34</v>
      </c>
      <c r="O241" s="548">
        <v>7</v>
      </c>
      <c r="P241" s="548">
        <v>12</v>
      </c>
      <c r="Q241" s="548">
        <v>7</v>
      </c>
      <c r="R241" s="548">
        <v>10</v>
      </c>
      <c r="S241" s="548">
        <v>4</v>
      </c>
      <c r="T241" s="545">
        <v>20234</v>
      </c>
    </row>
    <row r="242" spans="1:20">
      <c r="A242" s="546" t="s">
        <v>575</v>
      </c>
      <c r="B242" s="546">
        <v>726737</v>
      </c>
      <c r="C242" s="606">
        <v>273168000720</v>
      </c>
      <c r="D242" s="546" t="s">
        <v>831</v>
      </c>
      <c r="E242" s="546">
        <v>73168</v>
      </c>
      <c r="F242" s="607" t="s">
        <v>83</v>
      </c>
      <c r="G242" s="546" t="s">
        <v>68</v>
      </c>
      <c r="H242" s="546" t="s">
        <v>580</v>
      </c>
      <c r="I242" s="548">
        <v>4</v>
      </c>
      <c r="J242" s="548">
        <v>49</v>
      </c>
      <c r="K242" s="548">
        <v>45</v>
      </c>
      <c r="L242" s="548">
        <v>39</v>
      </c>
      <c r="M242" s="548">
        <v>42</v>
      </c>
      <c r="N242" s="548">
        <v>43</v>
      </c>
      <c r="O242" s="548">
        <v>4</v>
      </c>
      <c r="P242" s="548">
        <v>7</v>
      </c>
      <c r="Q242" s="548">
        <v>2</v>
      </c>
      <c r="R242" s="548">
        <v>5</v>
      </c>
      <c r="S242" s="548">
        <v>2</v>
      </c>
      <c r="T242" s="545">
        <v>20234</v>
      </c>
    </row>
    <row r="243" spans="1:20">
      <c r="A243" s="547" t="s">
        <v>645</v>
      </c>
      <c r="B243" s="546">
        <v>719419</v>
      </c>
      <c r="C243" s="606">
        <v>273043000710</v>
      </c>
      <c r="D243" s="546" t="s">
        <v>832</v>
      </c>
      <c r="E243" s="546">
        <v>73043</v>
      </c>
      <c r="F243" s="607" t="s">
        <v>83</v>
      </c>
      <c r="G243" s="546" t="s">
        <v>68</v>
      </c>
      <c r="H243" s="546" t="s">
        <v>580</v>
      </c>
      <c r="I243" s="548">
        <v>5</v>
      </c>
      <c r="J243" s="548">
        <v>49</v>
      </c>
      <c r="K243" s="548">
        <v>45</v>
      </c>
      <c r="L243" s="548">
        <v>40</v>
      </c>
      <c r="M243" s="548">
        <v>40</v>
      </c>
      <c r="N243" s="548">
        <v>36</v>
      </c>
      <c r="O243" s="548">
        <v>10</v>
      </c>
      <c r="P243" s="548">
        <v>11</v>
      </c>
      <c r="Q243" s="548">
        <v>11</v>
      </c>
      <c r="R243" s="548">
        <v>7</v>
      </c>
      <c r="S243" s="548">
        <v>9</v>
      </c>
      <c r="T243" s="545">
        <v>20234</v>
      </c>
    </row>
    <row r="244" spans="1:20">
      <c r="A244" s="546" t="s">
        <v>578</v>
      </c>
      <c r="B244" s="546">
        <v>752014</v>
      </c>
      <c r="C244" s="606">
        <v>373411002242</v>
      </c>
      <c r="D244" s="546" t="s">
        <v>734</v>
      </c>
      <c r="E244" s="546">
        <v>73411</v>
      </c>
      <c r="F244" s="607" t="s">
        <v>83</v>
      </c>
      <c r="G244" s="546" t="s">
        <v>80</v>
      </c>
      <c r="H244" s="546" t="s">
        <v>559</v>
      </c>
      <c r="I244" s="548">
        <v>14</v>
      </c>
      <c r="J244" s="548">
        <v>47</v>
      </c>
      <c r="K244" s="548">
        <v>39</v>
      </c>
      <c r="L244" s="548">
        <v>43</v>
      </c>
      <c r="M244" s="548">
        <v>43</v>
      </c>
      <c r="N244" s="548">
        <v>43</v>
      </c>
      <c r="O244" s="548">
        <v>8</v>
      </c>
      <c r="P244" s="548">
        <v>8</v>
      </c>
      <c r="Q244" s="548">
        <v>9</v>
      </c>
      <c r="R244" s="548">
        <v>8</v>
      </c>
      <c r="S244" s="548">
        <v>8</v>
      </c>
      <c r="T244" s="545">
        <v>20234</v>
      </c>
    </row>
    <row r="245" spans="1:20">
      <c r="A245" s="547" t="s">
        <v>570</v>
      </c>
      <c r="B245" s="546">
        <v>736306</v>
      </c>
      <c r="C245" s="606">
        <v>173268001010</v>
      </c>
      <c r="D245" s="546" t="s">
        <v>833</v>
      </c>
      <c r="E245" s="546">
        <v>73268</v>
      </c>
      <c r="F245" s="607" t="s">
        <v>83</v>
      </c>
      <c r="G245" s="546" t="s">
        <v>68</v>
      </c>
      <c r="H245" s="546" t="s">
        <v>580</v>
      </c>
      <c r="I245" s="548">
        <v>32</v>
      </c>
      <c r="J245" s="548">
        <v>49</v>
      </c>
      <c r="K245" s="548">
        <v>45</v>
      </c>
      <c r="L245" s="548">
        <v>43</v>
      </c>
      <c r="M245" s="548">
        <v>45</v>
      </c>
      <c r="N245" s="548">
        <v>46</v>
      </c>
      <c r="O245" s="548">
        <v>8</v>
      </c>
      <c r="P245" s="548">
        <v>10</v>
      </c>
      <c r="Q245" s="548">
        <v>10</v>
      </c>
      <c r="R245" s="548">
        <v>7</v>
      </c>
      <c r="S245" s="548">
        <v>6</v>
      </c>
      <c r="T245" s="545">
        <v>20234</v>
      </c>
    </row>
    <row r="246" spans="1:20">
      <c r="A246" s="546" t="s">
        <v>665</v>
      </c>
      <c r="B246" s="546">
        <v>693895</v>
      </c>
      <c r="C246" s="606">
        <v>273024000482</v>
      </c>
      <c r="D246" s="546" t="s">
        <v>834</v>
      </c>
      <c r="E246" s="546">
        <v>73024</v>
      </c>
      <c r="F246" s="607" t="s">
        <v>83</v>
      </c>
      <c r="G246" s="546" t="s">
        <v>68</v>
      </c>
      <c r="H246" s="546" t="s">
        <v>580</v>
      </c>
      <c r="I246" s="548">
        <v>5</v>
      </c>
      <c r="J246" s="548">
        <v>49</v>
      </c>
      <c r="K246" s="548">
        <v>45</v>
      </c>
      <c r="L246" s="548">
        <v>45</v>
      </c>
      <c r="M246" s="548">
        <v>47</v>
      </c>
      <c r="N246" s="548">
        <v>42</v>
      </c>
      <c r="O246" s="548">
        <v>9</v>
      </c>
      <c r="P246" s="548">
        <v>3</v>
      </c>
      <c r="Q246" s="548">
        <v>9</v>
      </c>
      <c r="R246" s="548">
        <v>5</v>
      </c>
      <c r="S246" s="548">
        <v>13</v>
      </c>
      <c r="T246" s="545">
        <v>20234</v>
      </c>
    </row>
    <row r="247" spans="1:20">
      <c r="A247" s="547" t="s">
        <v>605</v>
      </c>
      <c r="B247" s="546">
        <v>549428</v>
      </c>
      <c r="C247" s="606">
        <v>273585000678</v>
      </c>
      <c r="D247" s="546" t="s">
        <v>835</v>
      </c>
      <c r="E247" s="546">
        <v>73585</v>
      </c>
      <c r="F247" s="607" t="s">
        <v>83</v>
      </c>
      <c r="G247" s="546" t="s">
        <v>68</v>
      </c>
      <c r="H247" s="546" t="s">
        <v>561</v>
      </c>
      <c r="I247" s="548">
        <v>9</v>
      </c>
      <c r="J247" s="548">
        <v>49</v>
      </c>
      <c r="K247" s="548">
        <v>45</v>
      </c>
      <c r="L247" s="548">
        <v>41</v>
      </c>
      <c r="M247" s="548">
        <v>42</v>
      </c>
      <c r="N247" s="548">
        <v>43</v>
      </c>
      <c r="O247" s="548">
        <v>6</v>
      </c>
      <c r="P247" s="548">
        <v>6</v>
      </c>
      <c r="Q247" s="548">
        <v>6</v>
      </c>
      <c r="R247" s="548">
        <v>8</v>
      </c>
      <c r="S247" s="548">
        <v>8</v>
      </c>
      <c r="T247" s="545">
        <v>20234</v>
      </c>
    </row>
    <row r="248" spans="1:20">
      <c r="A248" s="546" t="s">
        <v>611</v>
      </c>
      <c r="B248" s="546">
        <v>151712</v>
      </c>
      <c r="C248" s="606">
        <v>205660000284</v>
      </c>
      <c r="D248" s="546" t="s">
        <v>836</v>
      </c>
      <c r="E248" s="546">
        <v>5660</v>
      </c>
      <c r="F248" s="607" t="s">
        <v>83</v>
      </c>
      <c r="G248" s="546" t="s">
        <v>68</v>
      </c>
      <c r="H248" s="546" t="s">
        <v>563</v>
      </c>
      <c r="I248" s="548">
        <v>15</v>
      </c>
      <c r="J248" s="548">
        <v>47</v>
      </c>
      <c r="K248" s="548">
        <v>45</v>
      </c>
      <c r="L248" s="548">
        <v>40</v>
      </c>
      <c r="M248" s="548">
        <v>45</v>
      </c>
      <c r="N248" s="548">
        <v>43</v>
      </c>
      <c r="O248" s="548">
        <v>7</v>
      </c>
      <c r="P248" s="548">
        <v>9</v>
      </c>
      <c r="Q248" s="548">
        <v>9</v>
      </c>
      <c r="R248" s="548">
        <v>9</v>
      </c>
      <c r="S248" s="548">
        <v>5</v>
      </c>
      <c r="T248" s="545">
        <v>20234</v>
      </c>
    </row>
    <row r="249" spans="1:20">
      <c r="A249" s="546" t="s">
        <v>655</v>
      </c>
      <c r="B249" s="546">
        <v>743419</v>
      </c>
      <c r="C249" s="606">
        <v>273616000141</v>
      </c>
      <c r="D249" s="546" t="s">
        <v>837</v>
      </c>
      <c r="E249" s="546">
        <v>73616</v>
      </c>
      <c r="F249" s="607" t="s">
        <v>83</v>
      </c>
      <c r="G249" s="546" t="s">
        <v>68</v>
      </c>
      <c r="H249" s="546" t="s">
        <v>580</v>
      </c>
      <c r="I249" s="548">
        <v>61</v>
      </c>
      <c r="J249" s="548">
        <v>48</v>
      </c>
      <c r="K249" s="548">
        <v>45</v>
      </c>
      <c r="L249" s="548">
        <v>44</v>
      </c>
      <c r="M249" s="548">
        <v>43</v>
      </c>
      <c r="N249" s="548">
        <v>43</v>
      </c>
      <c r="O249" s="548">
        <v>8</v>
      </c>
      <c r="P249" s="548">
        <v>9</v>
      </c>
      <c r="Q249" s="548">
        <v>8</v>
      </c>
      <c r="R249" s="548">
        <v>9</v>
      </c>
      <c r="S249" s="548">
        <v>7</v>
      </c>
      <c r="T249" s="545">
        <v>20234</v>
      </c>
    </row>
    <row r="250" spans="1:20">
      <c r="A250" s="546" t="s">
        <v>700</v>
      </c>
      <c r="B250" s="546">
        <v>148833</v>
      </c>
      <c r="C250" s="606">
        <v>350711800001</v>
      </c>
      <c r="D250" s="546" t="s">
        <v>838</v>
      </c>
      <c r="E250" s="546">
        <v>50711</v>
      </c>
      <c r="F250" s="607" t="s">
        <v>83</v>
      </c>
      <c r="G250" s="546" t="s">
        <v>80</v>
      </c>
      <c r="H250" s="546" t="s">
        <v>559</v>
      </c>
      <c r="I250" s="548">
        <v>71</v>
      </c>
      <c r="J250" s="548">
        <v>45</v>
      </c>
      <c r="K250" s="548">
        <v>41</v>
      </c>
      <c r="L250" s="548">
        <v>40</v>
      </c>
      <c r="M250" s="548">
        <v>42</v>
      </c>
      <c r="N250" s="548">
        <v>41</v>
      </c>
      <c r="O250" s="548">
        <v>9</v>
      </c>
      <c r="P250" s="548">
        <v>10</v>
      </c>
      <c r="Q250" s="548">
        <v>9</v>
      </c>
      <c r="R250" s="548">
        <v>7</v>
      </c>
      <c r="S250" s="548">
        <v>7</v>
      </c>
      <c r="T250" s="545">
        <v>20234</v>
      </c>
    </row>
    <row r="251" spans="1:20">
      <c r="A251" s="547" t="s">
        <v>605</v>
      </c>
      <c r="B251" s="546">
        <v>747980</v>
      </c>
      <c r="C251" s="606">
        <v>273585000082</v>
      </c>
      <c r="D251" s="546" t="s">
        <v>839</v>
      </c>
      <c r="E251" s="546">
        <v>73585</v>
      </c>
      <c r="F251" s="607" t="s">
        <v>83</v>
      </c>
      <c r="G251" s="546" t="s">
        <v>68</v>
      </c>
      <c r="H251" s="546" t="s">
        <v>580</v>
      </c>
      <c r="I251" s="548">
        <v>18</v>
      </c>
      <c r="J251" s="548">
        <v>48</v>
      </c>
      <c r="K251" s="548">
        <v>45</v>
      </c>
      <c r="L251" s="548">
        <v>42</v>
      </c>
      <c r="M251" s="548">
        <v>42</v>
      </c>
      <c r="N251" s="548">
        <v>42</v>
      </c>
      <c r="O251" s="548">
        <v>6</v>
      </c>
      <c r="P251" s="548">
        <v>10</v>
      </c>
      <c r="Q251" s="548">
        <v>7</v>
      </c>
      <c r="R251" s="548">
        <v>9</v>
      </c>
      <c r="S251" s="548">
        <v>6</v>
      </c>
      <c r="T251" s="545">
        <v>20234</v>
      </c>
    </row>
    <row r="252" spans="1:20">
      <c r="A252" s="546" t="s">
        <v>605</v>
      </c>
      <c r="B252" s="546">
        <v>740092</v>
      </c>
      <c r="C252" s="606">
        <v>273585000571</v>
      </c>
      <c r="D252" s="546" t="s">
        <v>840</v>
      </c>
      <c r="E252" s="546">
        <v>73585</v>
      </c>
      <c r="F252" s="607" t="s">
        <v>83</v>
      </c>
      <c r="G252" s="546" t="s">
        <v>68</v>
      </c>
      <c r="H252" s="546" t="s">
        <v>580</v>
      </c>
      <c r="I252" s="548">
        <v>13</v>
      </c>
      <c r="J252" s="548">
        <v>48</v>
      </c>
      <c r="K252" s="548">
        <v>45</v>
      </c>
      <c r="L252" s="548">
        <v>42</v>
      </c>
      <c r="M252" s="548">
        <v>45</v>
      </c>
      <c r="N252" s="548">
        <v>44</v>
      </c>
      <c r="O252" s="548">
        <v>5</v>
      </c>
      <c r="P252" s="548">
        <v>9</v>
      </c>
      <c r="Q252" s="548">
        <v>9</v>
      </c>
      <c r="R252" s="548">
        <v>8</v>
      </c>
      <c r="S252" s="548">
        <v>6</v>
      </c>
      <c r="T252" s="545">
        <v>20234</v>
      </c>
    </row>
    <row r="253" spans="1:20">
      <c r="A253" s="547" t="s">
        <v>578</v>
      </c>
      <c r="B253" s="546">
        <v>732966</v>
      </c>
      <c r="C253" s="606">
        <v>373411800009</v>
      </c>
      <c r="D253" s="546" t="s">
        <v>841</v>
      </c>
      <c r="E253" s="546">
        <v>73411</v>
      </c>
      <c r="F253" s="607" t="s">
        <v>83</v>
      </c>
      <c r="G253" s="546" t="s">
        <v>80</v>
      </c>
      <c r="H253" s="546" t="s">
        <v>559</v>
      </c>
      <c r="I253" s="548">
        <v>13</v>
      </c>
      <c r="J253" s="548">
        <v>47</v>
      </c>
      <c r="K253" s="548">
        <v>42</v>
      </c>
      <c r="L253" s="548">
        <v>47</v>
      </c>
      <c r="M253" s="548">
        <v>44</v>
      </c>
      <c r="N253" s="548">
        <v>43</v>
      </c>
      <c r="O253" s="548">
        <v>9</v>
      </c>
      <c r="P253" s="548">
        <v>13</v>
      </c>
      <c r="Q253" s="548">
        <v>11</v>
      </c>
      <c r="R253" s="548">
        <v>11</v>
      </c>
      <c r="S253" s="548">
        <v>9</v>
      </c>
      <c r="T253" s="545">
        <v>20234</v>
      </c>
    </row>
    <row r="254" spans="1:20">
      <c r="A254" s="546" t="s">
        <v>638</v>
      </c>
      <c r="B254" s="546">
        <v>182303</v>
      </c>
      <c r="C254" s="606">
        <v>273675000120</v>
      </c>
      <c r="D254" s="546" t="s">
        <v>842</v>
      </c>
      <c r="E254" s="546">
        <v>73675</v>
      </c>
      <c r="F254" s="607" t="s">
        <v>83</v>
      </c>
      <c r="G254" s="546" t="s">
        <v>68</v>
      </c>
      <c r="H254" s="546" t="s">
        <v>561</v>
      </c>
      <c r="I254" s="548">
        <v>5</v>
      </c>
      <c r="J254" s="548">
        <v>48</v>
      </c>
      <c r="K254" s="548">
        <v>45</v>
      </c>
      <c r="L254" s="548">
        <v>40</v>
      </c>
      <c r="M254" s="548">
        <v>48</v>
      </c>
      <c r="N254" s="548">
        <v>44</v>
      </c>
      <c r="O254" s="548">
        <v>7</v>
      </c>
      <c r="P254" s="548">
        <v>5</v>
      </c>
      <c r="Q254" s="548">
        <v>6</v>
      </c>
      <c r="R254" s="548">
        <v>7</v>
      </c>
      <c r="S254" s="548">
        <v>2</v>
      </c>
      <c r="T254" s="545">
        <v>20234</v>
      </c>
    </row>
    <row r="255" spans="1:20">
      <c r="A255" s="547" t="s">
        <v>642</v>
      </c>
      <c r="B255" s="546">
        <v>719518</v>
      </c>
      <c r="C255" s="606">
        <v>273686000261</v>
      </c>
      <c r="D255" s="546" t="s">
        <v>769</v>
      </c>
      <c r="E255" s="546">
        <v>73686</v>
      </c>
      <c r="F255" s="607" t="s">
        <v>83</v>
      </c>
      <c r="G255" s="546" t="s">
        <v>68</v>
      </c>
      <c r="H255" s="546" t="s">
        <v>580</v>
      </c>
      <c r="I255" s="548">
        <v>9</v>
      </c>
      <c r="J255" s="548">
        <v>51</v>
      </c>
      <c r="K255" s="548">
        <v>48</v>
      </c>
      <c r="L255" s="548">
        <v>45</v>
      </c>
      <c r="M255" s="548">
        <v>47</v>
      </c>
      <c r="N255" s="548">
        <v>46</v>
      </c>
      <c r="O255" s="548">
        <v>5</v>
      </c>
      <c r="P255" s="548">
        <v>4</v>
      </c>
      <c r="Q255" s="548">
        <v>7</v>
      </c>
      <c r="R255" s="548">
        <v>8</v>
      </c>
      <c r="S255" s="548">
        <v>6</v>
      </c>
      <c r="T255" s="545">
        <v>20234</v>
      </c>
    </row>
    <row r="256" spans="1:20">
      <c r="A256" s="546" t="s">
        <v>750</v>
      </c>
      <c r="B256" s="546">
        <v>550434</v>
      </c>
      <c r="C256" s="606">
        <v>273622000098</v>
      </c>
      <c r="D256" s="546" t="s">
        <v>607</v>
      </c>
      <c r="E256" s="546">
        <v>73622</v>
      </c>
      <c r="F256" s="607" t="s">
        <v>83</v>
      </c>
      <c r="G256" s="546" t="s">
        <v>68</v>
      </c>
      <c r="H256" s="546" t="s">
        <v>561</v>
      </c>
      <c r="I256" s="548">
        <v>9</v>
      </c>
      <c r="J256" s="548">
        <v>48</v>
      </c>
      <c r="K256" s="548">
        <v>45</v>
      </c>
      <c r="L256" s="548">
        <v>40</v>
      </c>
      <c r="M256" s="548">
        <v>46</v>
      </c>
      <c r="N256" s="548">
        <v>43</v>
      </c>
      <c r="O256" s="548">
        <v>6</v>
      </c>
      <c r="P256" s="548">
        <v>10</v>
      </c>
      <c r="Q256" s="548">
        <v>11</v>
      </c>
      <c r="R256" s="548">
        <v>5</v>
      </c>
      <c r="S256" s="548">
        <v>7</v>
      </c>
      <c r="T256" s="545">
        <v>20234</v>
      </c>
    </row>
    <row r="257" spans="1:20">
      <c r="A257" s="547" t="s">
        <v>622</v>
      </c>
      <c r="B257" s="546">
        <v>263814</v>
      </c>
      <c r="C257" s="606">
        <v>173275000428</v>
      </c>
      <c r="D257" s="546" t="s">
        <v>795</v>
      </c>
      <c r="E257" s="546">
        <v>73275</v>
      </c>
      <c r="F257" s="607" t="s">
        <v>83</v>
      </c>
      <c r="G257" s="546" t="s">
        <v>68</v>
      </c>
      <c r="H257" s="546" t="s">
        <v>561</v>
      </c>
      <c r="I257" s="548">
        <v>33</v>
      </c>
      <c r="J257" s="548">
        <v>48</v>
      </c>
      <c r="K257" s="548">
        <v>45</v>
      </c>
      <c r="L257" s="548">
        <v>43</v>
      </c>
      <c r="M257" s="548">
        <v>43</v>
      </c>
      <c r="N257" s="548">
        <v>46</v>
      </c>
      <c r="O257" s="548">
        <v>8</v>
      </c>
      <c r="P257" s="548">
        <v>9</v>
      </c>
      <c r="Q257" s="548">
        <v>9</v>
      </c>
      <c r="R257" s="548">
        <v>7</v>
      </c>
      <c r="S257" s="548">
        <v>10</v>
      </c>
      <c r="T257" s="545">
        <v>20234</v>
      </c>
    </row>
    <row r="258" spans="1:20">
      <c r="A258" s="546" t="s">
        <v>617</v>
      </c>
      <c r="B258" s="546">
        <v>264788</v>
      </c>
      <c r="C258" s="606">
        <v>173624001704</v>
      </c>
      <c r="D258" s="546" t="s">
        <v>843</v>
      </c>
      <c r="E258" s="546">
        <v>73624</v>
      </c>
      <c r="F258" s="607" t="s">
        <v>83</v>
      </c>
      <c r="G258" s="546" t="s">
        <v>68</v>
      </c>
      <c r="H258" s="546" t="s">
        <v>580</v>
      </c>
      <c r="I258" s="548">
        <v>37</v>
      </c>
      <c r="J258" s="548">
        <v>48</v>
      </c>
      <c r="K258" s="548">
        <v>45</v>
      </c>
      <c r="L258" s="548">
        <v>44</v>
      </c>
      <c r="M258" s="548">
        <v>44</v>
      </c>
      <c r="N258" s="548">
        <v>45</v>
      </c>
      <c r="O258" s="548">
        <v>9</v>
      </c>
      <c r="P258" s="548">
        <v>10</v>
      </c>
      <c r="Q258" s="548">
        <v>10</v>
      </c>
      <c r="R258" s="548">
        <v>8</v>
      </c>
      <c r="S258" s="548">
        <v>9</v>
      </c>
      <c r="T258" s="545">
        <v>20234</v>
      </c>
    </row>
    <row r="259" spans="1:20">
      <c r="A259" s="547" t="s">
        <v>573</v>
      </c>
      <c r="B259" s="546">
        <v>725556</v>
      </c>
      <c r="C259" s="606">
        <v>173319000099</v>
      </c>
      <c r="D259" s="546" t="s">
        <v>844</v>
      </c>
      <c r="E259" s="546">
        <v>73319</v>
      </c>
      <c r="F259" s="607" t="s">
        <v>83</v>
      </c>
      <c r="G259" s="546" t="s">
        <v>68</v>
      </c>
      <c r="H259" s="546" t="s">
        <v>580</v>
      </c>
      <c r="I259" s="548">
        <v>101</v>
      </c>
      <c r="J259" s="548">
        <v>48</v>
      </c>
      <c r="K259" s="548">
        <v>45</v>
      </c>
      <c r="L259" s="548">
        <v>42</v>
      </c>
      <c r="M259" s="548">
        <v>44</v>
      </c>
      <c r="N259" s="548">
        <v>44</v>
      </c>
      <c r="O259" s="548">
        <v>10</v>
      </c>
      <c r="P259" s="548">
        <v>11</v>
      </c>
      <c r="Q259" s="548">
        <v>10</v>
      </c>
      <c r="R259" s="548">
        <v>8</v>
      </c>
      <c r="S259" s="548">
        <v>9</v>
      </c>
      <c r="T259" s="545">
        <v>20234</v>
      </c>
    </row>
    <row r="260" spans="1:20">
      <c r="A260" s="546" t="s">
        <v>631</v>
      </c>
      <c r="B260" s="546">
        <v>65417</v>
      </c>
      <c r="C260" s="606">
        <v>273067001202</v>
      </c>
      <c r="D260" s="546" t="s">
        <v>845</v>
      </c>
      <c r="E260" s="546">
        <v>73067</v>
      </c>
      <c r="F260" s="607" t="s">
        <v>83</v>
      </c>
      <c r="G260" s="546" t="s">
        <v>68</v>
      </c>
      <c r="H260" s="546" t="s">
        <v>561</v>
      </c>
      <c r="I260" s="548">
        <v>30</v>
      </c>
      <c r="J260" s="548">
        <v>48</v>
      </c>
      <c r="K260" s="548">
        <v>45</v>
      </c>
      <c r="L260" s="548">
        <v>41</v>
      </c>
      <c r="M260" s="548">
        <v>44</v>
      </c>
      <c r="N260" s="548">
        <v>44</v>
      </c>
      <c r="O260" s="548">
        <v>6</v>
      </c>
      <c r="P260" s="548">
        <v>9</v>
      </c>
      <c r="Q260" s="548">
        <v>10</v>
      </c>
      <c r="R260" s="548">
        <v>7</v>
      </c>
      <c r="S260" s="548">
        <v>6</v>
      </c>
      <c r="T260" s="545">
        <v>20234</v>
      </c>
    </row>
    <row r="261" spans="1:20">
      <c r="A261" s="547" t="s">
        <v>619</v>
      </c>
      <c r="B261" s="546">
        <v>52787</v>
      </c>
      <c r="C261" s="606">
        <v>273226001171</v>
      </c>
      <c r="D261" s="546" t="s">
        <v>846</v>
      </c>
      <c r="E261" s="546">
        <v>73226</v>
      </c>
      <c r="F261" s="607" t="s">
        <v>83</v>
      </c>
      <c r="G261" s="546" t="s">
        <v>68</v>
      </c>
      <c r="H261" s="546" t="s">
        <v>561</v>
      </c>
      <c r="I261" s="548">
        <v>26</v>
      </c>
      <c r="J261" s="548">
        <v>47</v>
      </c>
      <c r="K261" s="548">
        <v>45</v>
      </c>
      <c r="L261" s="548">
        <v>42</v>
      </c>
      <c r="M261" s="548">
        <v>43</v>
      </c>
      <c r="N261" s="548">
        <v>48</v>
      </c>
      <c r="O261" s="548">
        <v>8</v>
      </c>
      <c r="P261" s="548">
        <v>8</v>
      </c>
      <c r="Q261" s="548">
        <v>9</v>
      </c>
      <c r="R261" s="548">
        <v>7</v>
      </c>
      <c r="S261" s="548">
        <v>9</v>
      </c>
      <c r="T261" s="545">
        <v>20234</v>
      </c>
    </row>
    <row r="262" spans="1:20">
      <c r="A262" s="546" t="s">
        <v>575</v>
      </c>
      <c r="B262" s="546">
        <v>133421</v>
      </c>
      <c r="C262" s="606">
        <v>273168002277</v>
      </c>
      <c r="D262" s="546" t="s">
        <v>847</v>
      </c>
      <c r="E262" s="546">
        <v>73168</v>
      </c>
      <c r="F262" s="607" t="s">
        <v>83</v>
      </c>
      <c r="G262" s="546" t="s">
        <v>68</v>
      </c>
      <c r="H262" s="546" t="s">
        <v>561</v>
      </c>
      <c r="I262" s="548">
        <v>14</v>
      </c>
      <c r="J262" s="548">
        <v>47</v>
      </c>
      <c r="K262" s="548">
        <v>45</v>
      </c>
      <c r="L262" s="548">
        <v>47</v>
      </c>
      <c r="M262" s="548">
        <v>45</v>
      </c>
      <c r="N262" s="548">
        <v>48</v>
      </c>
      <c r="O262" s="548">
        <v>10</v>
      </c>
      <c r="P262" s="548">
        <v>14</v>
      </c>
      <c r="Q262" s="548">
        <v>11</v>
      </c>
      <c r="R262" s="548">
        <v>9</v>
      </c>
      <c r="S262" s="548">
        <v>7</v>
      </c>
      <c r="T262" s="545">
        <v>20234</v>
      </c>
    </row>
    <row r="263" spans="1:20">
      <c r="A263" s="547" t="s">
        <v>753</v>
      </c>
      <c r="B263" s="546">
        <v>659193</v>
      </c>
      <c r="C263" s="606">
        <v>273504001527</v>
      </c>
      <c r="D263" s="546" t="s">
        <v>818</v>
      </c>
      <c r="E263" s="546">
        <v>73504</v>
      </c>
      <c r="F263" s="607" t="s">
        <v>83</v>
      </c>
      <c r="G263" s="546" t="s">
        <v>68</v>
      </c>
      <c r="H263" s="546" t="s">
        <v>558</v>
      </c>
      <c r="I263" s="548">
        <v>8</v>
      </c>
      <c r="J263" s="548">
        <v>47</v>
      </c>
      <c r="K263" s="548">
        <v>45</v>
      </c>
      <c r="L263" s="548">
        <v>45</v>
      </c>
      <c r="M263" s="548">
        <v>47</v>
      </c>
      <c r="N263" s="548">
        <v>44</v>
      </c>
      <c r="O263" s="548">
        <v>11</v>
      </c>
      <c r="P263" s="548">
        <v>9</v>
      </c>
      <c r="Q263" s="548">
        <v>11</v>
      </c>
      <c r="R263" s="548">
        <v>6</v>
      </c>
      <c r="S263" s="548">
        <v>7</v>
      </c>
      <c r="T263" s="545">
        <v>20234</v>
      </c>
    </row>
    <row r="264" spans="1:20">
      <c r="A264" s="546" t="s">
        <v>753</v>
      </c>
      <c r="B264" s="546">
        <v>747055</v>
      </c>
      <c r="C264" s="606">
        <v>273504000270</v>
      </c>
      <c r="D264" s="546" t="s">
        <v>848</v>
      </c>
      <c r="E264" s="546">
        <v>73504</v>
      </c>
      <c r="F264" s="607" t="s">
        <v>83</v>
      </c>
      <c r="G264" s="546" t="s">
        <v>68</v>
      </c>
      <c r="H264" s="546" t="s">
        <v>580</v>
      </c>
      <c r="I264" s="548">
        <v>29</v>
      </c>
      <c r="J264" s="548">
        <v>47</v>
      </c>
      <c r="K264" s="548">
        <v>45</v>
      </c>
      <c r="L264" s="548">
        <v>44</v>
      </c>
      <c r="M264" s="548">
        <v>45</v>
      </c>
      <c r="N264" s="548">
        <v>41</v>
      </c>
      <c r="O264" s="548">
        <v>8</v>
      </c>
      <c r="P264" s="548">
        <v>9</v>
      </c>
      <c r="Q264" s="548">
        <v>8</v>
      </c>
      <c r="R264" s="548">
        <v>9</v>
      </c>
      <c r="S264" s="548">
        <v>8</v>
      </c>
      <c r="T264" s="545">
        <v>20234</v>
      </c>
    </row>
    <row r="265" spans="1:20">
      <c r="A265" s="547" t="s">
        <v>753</v>
      </c>
      <c r="B265" s="546">
        <v>659169</v>
      </c>
      <c r="C265" s="606">
        <v>273504000636</v>
      </c>
      <c r="D265" s="546" t="s">
        <v>849</v>
      </c>
      <c r="E265" s="546">
        <v>73504</v>
      </c>
      <c r="F265" s="607" t="s">
        <v>83</v>
      </c>
      <c r="G265" s="546" t="s">
        <v>68</v>
      </c>
      <c r="H265" s="546" t="s">
        <v>558</v>
      </c>
      <c r="I265" s="548">
        <v>10</v>
      </c>
      <c r="J265" s="548">
        <v>47</v>
      </c>
      <c r="K265" s="548">
        <v>45</v>
      </c>
      <c r="L265" s="548">
        <v>44</v>
      </c>
      <c r="M265" s="548">
        <v>47</v>
      </c>
      <c r="N265" s="548">
        <v>42</v>
      </c>
      <c r="O265" s="548">
        <v>10</v>
      </c>
      <c r="P265" s="548">
        <v>10</v>
      </c>
      <c r="Q265" s="548">
        <v>10</v>
      </c>
      <c r="R265" s="548">
        <v>8</v>
      </c>
      <c r="S265" s="548">
        <v>8</v>
      </c>
      <c r="T265" s="545">
        <v>20234</v>
      </c>
    </row>
    <row r="266" spans="1:20">
      <c r="A266" s="546" t="s">
        <v>720</v>
      </c>
      <c r="B266" s="546">
        <v>167122</v>
      </c>
      <c r="C266" s="606">
        <v>273152000142</v>
      </c>
      <c r="D266" s="546" t="s">
        <v>715</v>
      </c>
      <c r="E266" s="546">
        <v>73152</v>
      </c>
      <c r="F266" s="607" t="s">
        <v>83</v>
      </c>
      <c r="G266" s="546" t="s">
        <v>68</v>
      </c>
      <c r="H266" s="546" t="s">
        <v>561</v>
      </c>
      <c r="I266" s="548">
        <v>17</v>
      </c>
      <c r="J266" s="548">
        <v>46</v>
      </c>
      <c r="K266" s="548">
        <v>45</v>
      </c>
      <c r="L266" s="548">
        <v>42</v>
      </c>
      <c r="M266" s="548">
        <v>44</v>
      </c>
      <c r="N266" s="548">
        <v>42</v>
      </c>
      <c r="O266" s="548">
        <v>9</v>
      </c>
      <c r="P266" s="548">
        <v>8</v>
      </c>
      <c r="Q266" s="548">
        <v>11</v>
      </c>
      <c r="R266" s="548">
        <v>9</v>
      </c>
      <c r="S266" s="548">
        <v>8</v>
      </c>
      <c r="T266" s="545">
        <v>20234</v>
      </c>
    </row>
    <row r="267" spans="1:20">
      <c r="A267" s="547" t="s">
        <v>622</v>
      </c>
      <c r="B267" s="546">
        <v>93617</v>
      </c>
      <c r="C267" s="606">
        <v>173275000037</v>
      </c>
      <c r="D267" s="546" t="s">
        <v>850</v>
      </c>
      <c r="E267" s="546">
        <v>73275</v>
      </c>
      <c r="F267" s="607" t="s">
        <v>83</v>
      </c>
      <c r="G267" s="546" t="s">
        <v>68</v>
      </c>
      <c r="H267" s="546" t="s">
        <v>561</v>
      </c>
      <c r="I267" s="548">
        <v>33</v>
      </c>
      <c r="J267" s="548">
        <v>46</v>
      </c>
      <c r="K267" s="548">
        <v>45</v>
      </c>
      <c r="L267" s="548">
        <v>42</v>
      </c>
      <c r="M267" s="548">
        <v>44</v>
      </c>
      <c r="N267" s="548">
        <v>45</v>
      </c>
      <c r="O267" s="548">
        <v>8</v>
      </c>
      <c r="P267" s="548">
        <v>10</v>
      </c>
      <c r="Q267" s="548">
        <v>9</v>
      </c>
      <c r="R267" s="548">
        <v>7</v>
      </c>
      <c r="S267" s="548">
        <v>6</v>
      </c>
      <c r="T267" s="545">
        <v>20234</v>
      </c>
    </row>
    <row r="268" spans="1:20">
      <c r="A268" s="546" t="s">
        <v>622</v>
      </c>
      <c r="B268" s="546">
        <v>148627</v>
      </c>
      <c r="C268" s="606">
        <v>173275000118</v>
      </c>
      <c r="D268" s="546" t="s">
        <v>851</v>
      </c>
      <c r="E268" s="546">
        <v>73275</v>
      </c>
      <c r="F268" s="607" t="s">
        <v>83</v>
      </c>
      <c r="G268" s="546" t="s">
        <v>68</v>
      </c>
      <c r="H268" s="546" t="s">
        <v>558</v>
      </c>
      <c r="I268" s="548">
        <v>17</v>
      </c>
      <c r="J268" s="548">
        <v>46</v>
      </c>
      <c r="K268" s="548">
        <v>45</v>
      </c>
      <c r="L268" s="548">
        <v>42</v>
      </c>
      <c r="M268" s="548">
        <v>44</v>
      </c>
      <c r="N268" s="548">
        <v>46</v>
      </c>
      <c r="O268" s="548">
        <v>9</v>
      </c>
      <c r="P268" s="548">
        <v>9</v>
      </c>
      <c r="Q268" s="548">
        <v>9</v>
      </c>
      <c r="R268" s="548">
        <v>9</v>
      </c>
      <c r="S268" s="548">
        <v>9</v>
      </c>
      <c r="T268" s="545">
        <v>20234</v>
      </c>
    </row>
    <row r="269" spans="1:20">
      <c r="A269" s="547" t="s">
        <v>575</v>
      </c>
      <c r="B269" s="546">
        <v>740399</v>
      </c>
      <c r="C269" s="606">
        <v>273168000193</v>
      </c>
      <c r="D269" s="546" t="s">
        <v>852</v>
      </c>
      <c r="E269" s="546">
        <v>73168</v>
      </c>
      <c r="F269" s="607" t="s">
        <v>83</v>
      </c>
      <c r="G269" s="546" t="s">
        <v>68</v>
      </c>
      <c r="H269" s="546" t="s">
        <v>580</v>
      </c>
      <c r="I269" s="548">
        <v>4</v>
      </c>
      <c r="J269" s="548">
        <v>46</v>
      </c>
      <c r="K269" s="548">
        <v>45</v>
      </c>
      <c r="L269" s="548">
        <v>41</v>
      </c>
      <c r="M269" s="548">
        <v>48</v>
      </c>
      <c r="N269" s="548">
        <v>48</v>
      </c>
      <c r="O269" s="548">
        <v>6</v>
      </c>
      <c r="P269" s="548">
        <v>4</v>
      </c>
      <c r="Q269" s="548">
        <v>9</v>
      </c>
      <c r="R269" s="548">
        <v>5</v>
      </c>
      <c r="S269" s="548">
        <v>6</v>
      </c>
      <c r="T269" s="545">
        <v>20234</v>
      </c>
    </row>
    <row r="270" spans="1:20">
      <c r="A270" s="546" t="s">
        <v>575</v>
      </c>
      <c r="B270" s="546">
        <v>191833</v>
      </c>
      <c r="C270" s="606">
        <v>373168003634</v>
      </c>
      <c r="D270" s="546" t="s">
        <v>853</v>
      </c>
      <c r="E270" s="546">
        <v>73168</v>
      </c>
      <c r="F270" s="607" t="s">
        <v>83</v>
      </c>
      <c r="G270" s="546" t="s">
        <v>80</v>
      </c>
      <c r="H270" s="546" t="s">
        <v>559</v>
      </c>
      <c r="I270" s="548">
        <v>42</v>
      </c>
      <c r="J270" s="548">
        <v>47</v>
      </c>
      <c r="K270" s="548">
        <v>43</v>
      </c>
      <c r="L270" s="548">
        <v>43</v>
      </c>
      <c r="M270" s="548">
        <v>43</v>
      </c>
      <c r="N270" s="548">
        <v>41</v>
      </c>
      <c r="O270" s="548">
        <v>9</v>
      </c>
      <c r="P270" s="548">
        <v>9</v>
      </c>
      <c r="Q270" s="548">
        <v>9</v>
      </c>
      <c r="R270" s="548">
        <v>9</v>
      </c>
      <c r="S270" s="548">
        <v>8</v>
      </c>
      <c r="T270" s="545">
        <v>20234</v>
      </c>
    </row>
    <row r="271" spans="1:20">
      <c r="A271" s="547" t="s">
        <v>697</v>
      </c>
      <c r="B271" s="546">
        <v>542019</v>
      </c>
      <c r="C271" s="606">
        <v>273200000150</v>
      </c>
      <c r="D271" s="546" t="s">
        <v>854</v>
      </c>
      <c r="E271" s="546">
        <v>73200</v>
      </c>
      <c r="F271" s="607" t="s">
        <v>83</v>
      </c>
      <c r="G271" s="546" t="s">
        <v>68</v>
      </c>
      <c r="H271" s="546" t="s">
        <v>580</v>
      </c>
      <c r="I271" s="548">
        <v>18</v>
      </c>
      <c r="J271" s="548">
        <v>46</v>
      </c>
      <c r="K271" s="548">
        <v>45</v>
      </c>
      <c r="L271" s="548">
        <v>43</v>
      </c>
      <c r="M271" s="548">
        <v>46</v>
      </c>
      <c r="N271" s="548">
        <v>44</v>
      </c>
      <c r="O271" s="548">
        <v>10</v>
      </c>
      <c r="P271" s="548">
        <v>12</v>
      </c>
      <c r="Q271" s="548">
        <v>9</v>
      </c>
      <c r="R271" s="548">
        <v>9</v>
      </c>
      <c r="S271" s="548">
        <v>11</v>
      </c>
      <c r="T271" s="545">
        <v>20234</v>
      </c>
    </row>
    <row r="272" spans="1:20">
      <c r="A272" s="546" t="s">
        <v>750</v>
      </c>
      <c r="B272" s="546">
        <v>61598</v>
      </c>
      <c r="C272" s="606">
        <v>273622000268</v>
      </c>
      <c r="D272" s="546" t="s">
        <v>855</v>
      </c>
      <c r="E272" s="546">
        <v>73622</v>
      </c>
      <c r="F272" s="607" t="s">
        <v>83</v>
      </c>
      <c r="G272" s="546" t="s">
        <v>68</v>
      </c>
      <c r="H272" s="546" t="s">
        <v>561</v>
      </c>
      <c r="I272" s="548">
        <v>12</v>
      </c>
      <c r="J272" s="548">
        <v>45</v>
      </c>
      <c r="K272" s="548">
        <v>45</v>
      </c>
      <c r="L272" s="548">
        <v>39</v>
      </c>
      <c r="M272" s="548">
        <v>43</v>
      </c>
      <c r="N272" s="548">
        <v>43</v>
      </c>
      <c r="O272" s="548">
        <v>7</v>
      </c>
      <c r="P272" s="548">
        <v>10</v>
      </c>
      <c r="Q272" s="548">
        <v>9</v>
      </c>
      <c r="R272" s="548">
        <v>6</v>
      </c>
      <c r="S272" s="548">
        <v>8</v>
      </c>
      <c r="T272" s="545">
        <v>20234</v>
      </c>
    </row>
    <row r="273" spans="1:20">
      <c r="A273" s="547" t="s">
        <v>753</v>
      </c>
      <c r="B273" s="546">
        <v>811869</v>
      </c>
      <c r="C273" s="606">
        <v>273504000458</v>
      </c>
      <c r="D273" s="546" t="s">
        <v>856</v>
      </c>
      <c r="E273" s="546">
        <v>73504</v>
      </c>
      <c r="F273" s="607" t="s">
        <v>83</v>
      </c>
      <c r="G273" s="546" t="s">
        <v>68</v>
      </c>
      <c r="H273" s="546" t="s">
        <v>580</v>
      </c>
      <c r="I273" s="548">
        <v>10</v>
      </c>
      <c r="J273" s="548">
        <v>45</v>
      </c>
      <c r="K273" s="548">
        <v>45</v>
      </c>
      <c r="L273" s="548">
        <v>45</v>
      </c>
      <c r="M273" s="548">
        <v>47</v>
      </c>
      <c r="N273" s="548">
        <v>45</v>
      </c>
      <c r="O273" s="548">
        <v>8</v>
      </c>
      <c r="P273" s="548">
        <v>7</v>
      </c>
      <c r="Q273" s="548">
        <v>10</v>
      </c>
      <c r="R273" s="548">
        <v>8</v>
      </c>
      <c r="S273" s="548">
        <v>9</v>
      </c>
      <c r="T273" s="545">
        <v>20234</v>
      </c>
    </row>
    <row r="274" spans="1:20">
      <c r="A274" s="546" t="s">
        <v>613</v>
      </c>
      <c r="B274" s="546">
        <v>740233</v>
      </c>
      <c r="C274" s="606">
        <v>273236000288</v>
      </c>
      <c r="D274" s="546" t="s">
        <v>595</v>
      </c>
      <c r="E274" s="546">
        <v>73236</v>
      </c>
      <c r="F274" s="607" t="s">
        <v>83</v>
      </c>
      <c r="G274" s="546" t="s">
        <v>68</v>
      </c>
      <c r="H274" s="546" t="s">
        <v>580</v>
      </c>
      <c r="I274" s="548">
        <v>21</v>
      </c>
      <c r="J274" s="548">
        <v>44</v>
      </c>
      <c r="K274" s="548">
        <v>45</v>
      </c>
      <c r="L274" s="548">
        <v>40</v>
      </c>
      <c r="M274" s="548">
        <v>43</v>
      </c>
      <c r="N274" s="548">
        <v>46</v>
      </c>
      <c r="O274" s="548">
        <v>6</v>
      </c>
      <c r="P274" s="548">
        <v>9</v>
      </c>
      <c r="Q274" s="548">
        <v>9</v>
      </c>
      <c r="R274" s="548">
        <v>7</v>
      </c>
      <c r="S274" s="548">
        <v>6</v>
      </c>
      <c r="T274" s="545">
        <v>20234</v>
      </c>
    </row>
    <row r="275" spans="1:20">
      <c r="A275" s="546" t="s">
        <v>697</v>
      </c>
      <c r="B275" s="546">
        <v>741785</v>
      </c>
      <c r="C275" s="606">
        <v>173200000368</v>
      </c>
      <c r="D275" s="546" t="s">
        <v>857</v>
      </c>
      <c r="E275" s="546">
        <v>73200</v>
      </c>
      <c r="F275" s="607" t="s">
        <v>83</v>
      </c>
      <c r="G275" s="546" t="s">
        <v>68</v>
      </c>
      <c r="H275" s="546" t="s">
        <v>580</v>
      </c>
      <c r="I275" s="548">
        <v>27</v>
      </c>
      <c r="J275" s="548">
        <v>50</v>
      </c>
      <c r="K275" s="548">
        <v>44</v>
      </c>
      <c r="L275" s="548">
        <v>42</v>
      </c>
      <c r="M275" s="548">
        <v>46</v>
      </c>
      <c r="N275" s="548">
        <v>43</v>
      </c>
      <c r="O275" s="548">
        <v>8</v>
      </c>
      <c r="P275" s="548">
        <v>11</v>
      </c>
      <c r="Q275" s="548">
        <v>8</v>
      </c>
      <c r="R275" s="548">
        <v>10</v>
      </c>
      <c r="S275" s="548">
        <v>8</v>
      </c>
      <c r="T275" s="545">
        <v>20234</v>
      </c>
    </row>
    <row r="276" spans="1:20">
      <c r="A276" s="547" t="s">
        <v>611</v>
      </c>
      <c r="B276" s="546">
        <v>743229</v>
      </c>
      <c r="C276" s="606">
        <v>273678000384</v>
      </c>
      <c r="D276" s="546" t="s">
        <v>858</v>
      </c>
      <c r="E276" s="546">
        <v>73678</v>
      </c>
      <c r="F276" s="607" t="s">
        <v>83</v>
      </c>
      <c r="G276" s="546" t="s">
        <v>68</v>
      </c>
      <c r="H276" s="546" t="s">
        <v>580</v>
      </c>
      <c r="I276" s="548">
        <v>26</v>
      </c>
      <c r="J276" s="548">
        <v>49</v>
      </c>
      <c r="K276" s="548">
        <v>44</v>
      </c>
      <c r="L276" s="548">
        <v>44</v>
      </c>
      <c r="M276" s="548">
        <v>46</v>
      </c>
      <c r="N276" s="548">
        <v>47</v>
      </c>
      <c r="O276" s="548">
        <v>8</v>
      </c>
      <c r="P276" s="548">
        <v>8</v>
      </c>
      <c r="Q276" s="548">
        <v>8</v>
      </c>
      <c r="R276" s="548">
        <v>8</v>
      </c>
      <c r="S276" s="548">
        <v>6</v>
      </c>
      <c r="T276" s="545">
        <v>20234</v>
      </c>
    </row>
    <row r="277" spans="1:20">
      <c r="A277" s="546" t="s">
        <v>575</v>
      </c>
      <c r="B277" s="546">
        <v>803924</v>
      </c>
      <c r="C277" s="606">
        <v>273168000711</v>
      </c>
      <c r="D277" s="546" t="s">
        <v>859</v>
      </c>
      <c r="E277" s="546">
        <v>73168</v>
      </c>
      <c r="F277" s="607" t="s">
        <v>83</v>
      </c>
      <c r="G277" s="546" t="s">
        <v>68</v>
      </c>
      <c r="H277" s="546" t="s">
        <v>580</v>
      </c>
      <c r="I277" s="548">
        <v>4</v>
      </c>
      <c r="J277" s="548">
        <v>49</v>
      </c>
      <c r="K277" s="548">
        <v>44</v>
      </c>
      <c r="L277" s="548">
        <v>38</v>
      </c>
      <c r="M277" s="548">
        <v>41</v>
      </c>
      <c r="N277" s="548">
        <v>40</v>
      </c>
      <c r="O277" s="548">
        <v>2</v>
      </c>
      <c r="P277" s="548">
        <v>2</v>
      </c>
      <c r="Q277" s="548">
        <v>2</v>
      </c>
      <c r="R277" s="548">
        <v>2</v>
      </c>
      <c r="S277" s="548">
        <v>8</v>
      </c>
      <c r="T277" s="545">
        <v>20234</v>
      </c>
    </row>
    <row r="278" spans="1:20">
      <c r="A278" s="547" t="s">
        <v>711</v>
      </c>
      <c r="B278" s="546">
        <v>123729</v>
      </c>
      <c r="C278" s="606">
        <v>273563000615</v>
      </c>
      <c r="D278" s="546" t="s">
        <v>860</v>
      </c>
      <c r="E278" s="546">
        <v>73563</v>
      </c>
      <c r="F278" s="607" t="s">
        <v>83</v>
      </c>
      <c r="G278" s="546" t="s">
        <v>68</v>
      </c>
      <c r="H278" s="546" t="s">
        <v>561</v>
      </c>
      <c r="I278" s="548">
        <v>10</v>
      </c>
      <c r="J278" s="548">
        <v>49</v>
      </c>
      <c r="K278" s="548">
        <v>44</v>
      </c>
      <c r="L278" s="548">
        <v>38</v>
      </c>
      <c r="M278" s="548">
        <v>42</v>
      </c>
      <c r="N278" s="548">
        <v>43</v>
      </c>
      <c r="O278" s="548">
        <v>7</v>
      </c>
      <c r="P278" s="548">
        <v>10</v>
      </c>
      <c r="Q278" s="548">
        <v>6</v>
      </c>
      <c r="R278" s="548">
        <v>7</v>
      </c>
      <c r="S278" s="548">
        <v>6</v>
      </c>
      <c r="T278" s="545">
        <v>20234</v>
      </c>
    </row>
    <row r="279" spans="1:20">
      <c r="A279" s="546" t="s">
        <v>570</v>
      </c>
      <c r="B279" s="546">
        <v>26849</v>
      </c>
      <c r="C279" s="606">
        <v>173268000137</v>
      </c>
      <c r="D279" s="546" t="s">
        <v>719</v>
      </c>
      <c r="E279" s="546">
        <v>73268</v>
      </c>
      <c r="F279" s="607" t="s">
        <v>83</v>
      </c>
      <c r="G279" s="546" t="s">
        <v>68</v>
      </c>
      <c r="H279" s="546" t="s">
        <v>558</v>
      </c>
      <c r="I279" s="548">
        <v>25</v>
      </c>
      <c r="J279" s="548">
        <v>48</v>
      </c>
      <c r="K279" s="548">
        <v>44</v>
      </c>
      <c r="L279" s="548">
        <v>42</v>
      </c>
      <c r="M279" s="548">
        <v>45</v>
      </c>
      <c r="N279" s="548">
        <v>45</v>
      </c>
      <c r="O279" s="548">
        <v>9</v>
      </c>
      <c r="P279" s="548">
        <v>10</v>
      </c>
      <c r="Q279" s="548">
        <v>8</v>
      </c>
      <c r="R279" s="548">
        <v>8</v>
      </c>
      <c r="S279" s="548">
        <v>8</v>
      </c>
      <c r="T279" s="545">
        <v>20234</v>
      </c>
    </row>
    <row r="280" spans="1:20">
      <c r="A280" s="547" t="s">
        <v>575</v>
      </c>
      <c r="B280" s="546">
        <v>723965</v>
      </c>
      <c r="C280" s="606">
        <v>273168002111</v>
      </c>
      <c r="D280" s="546" t="s">
        <v>861</v>
      </c>
      <c r="E280" s="546">
        <v>73168</v>
      </c>
      <c r="F280" s="607" t="s">
        <v>83</v>
      </c>
      <c r="G280" s="546" t="s">
        <v>68</v>
      </c>
      <c r="H280" s="546" t="s">
        <v>580</v>
      </c>
      <c r="I280" s="548">
        <v>13</v>
      </c>
      <c r="J280" s="548">
        <v>48</v>
      </c>
      <c r="K280" s="548">
        <v>44</v>
      </c>
      <c r="L280" s="548">
        <v>43</v>
      </c>
      <c r="M280" s="548">
        <v>45</v>
      </c>
      <c r="N280" s="548">
        <v>44</v>
      </c>
      <c r="O280" s="548">
        <v>8</v>
      </c>
      <c r="P280" s="548">
        <v>9</v>
      </c>
      <c r="Q280" s="548">
        <v>9</v>
      </c>
      <c r="R280" s="548">
        <v>8</v>
      </c>
      <c r="S280" s="548">
        <v>7</v>
      </c>
      <c r="T280" s="545">
        <v>20234</v>
      </c>
    </row>
    <row r="281" spans="1:20">
      <c r="A281" s="546" t="s">
        <v>573</v>
      </c>
      <c r="B281" s="546">
        <v>783837</v>
      </c>
      <c r="C281" s="606">
        <v>173319000081</v>
      </c>
      <c r="D281" s="546" t="s">
        <v>862</v>
      </c>
      <c r="E281" s="546">
        <v>73319</v>
      </c>
      <c r="F281" s="607" t="s">
        <v>83</v>
      </c>
      <c r="G281" s="546" t="s">
        <v>68</v>
      </c>
      <c r="H281" s="546" t="s">
        <v>580</v>
      </c>
      <c r="I281" s="548">
        <v>23</v>
      </c>
      <c r="J281" s="548">
        <v>48</v>
      </c>
      <c r="K281" s="548">
        <v>44</v>
      </c>
      <c r="L281" s="548">
        <v>42</v>
      </c>
      <c r="M281" s="548">
        <v>44</v>
      </c>
      <c r="N281" s="548">
        <v>46</v>
      </c>
      <c r="O281" s="548">
        <v>11</v>
      </c>
      <c r="P281" s="548">
        <v>11</v>
      </c>
      <c r="Q281" s="548">
        <v>10</v>
      </c>
      <c r="R281" s="548">
        <v>7</v>
      </c>
      <c r="S281" s="548">
        <v>10</v>
      </c>
      <c r="T281" s="545">
        <v>20234</v>
      </c>
    </row>
    <row r="282" spans="1:20">
      <c r="A282" s="547" t="s">
        <v>863</v>
      </c>
      <c r="B282" s="546">
        <v>736173</v>
      </c>
      <c r="C282" s="606">
        <v>173671000228</v>
      </c>
      <c r="D282" s="546" t="s">
        <v>864</v>
      </c>
      <c r="E282" s="546">
        <v>73671</v>
      </c>
      <c r="F282" s="607" t="s">
        <v>83</v>
      </c>
      <c r="G282" s="546" t="s">
        <v>68</v>
      </c>
      <c r="H282" s="546" t="s">
        <v>580</v>
      </c>
      <c r="I282" s="548">
        <v>72</v>
      </c>
      <c r="J282" s="548">
        <v>47</v>
      </c>
      <c r="K282" s="548">
        <v>44</v>
      </c>
      <c r="L282" s="548">
        <v>42</v>
      </c>
      <c r="M282" s="548">
        <v>44</v>
      </c>
      <c r="N282" s="548">
        <v>43</v>
      </c>
      <c r="O282" s="548">
        <v>8</v>
      </c>
      <c r="P282" s="548">
        <v>11</v>
      </c>
      <c r="Q282" s="548">
        <v>8</v>
      </c>
      <c r="R282" s="548">
        <v>9</v>
      </c>
      <c r="S282" s="548">
        <v>8</v>
      </c>
      <c r="T282" s="545">
        <v>20234</v>
      </c>
    </row>
    <row r="283" spans="1:20">
      <c r="A283" s="546" t="s">
        <v>705</v>
      </c>
      <c r="B283" s="546">
        <v>748129</v>
      </c>
      <c r="C283" s="606">
        <v>173055000095</v>
      </c>
      <c r="D283" s="546" t="s">
        <v>865</v>
      </c>
      <c r="E283" s="546">
        <v>73055</v>
      </c>
      <c r="F283" s="607" t="s">
        <v>83</v>
      </c>
      <c r="G283" s="546" t="s">
        <v>68</v>
      </c>
      <c r="H283" s="546" t="s">
        <v>580</v>
      </c>
      <c r="I283" s="548">
        <v>29</v>
      </c>
      <c r="J283" s="548">
        <v>47</v>
      </c>
      <c r="K283" s="548">
        <v>44</v>
      </c>
      <c r="L283" s="548">
        <v>42</v>
      </c>
      <c r="M283" s="548">
        <v>44</v>
      </c>
      <c r="N283" s="548">
        <v>44</v>
      </c>
      <c r="O283" s="548">
        <v>9</v>
      </c>
      <c r="P283" s="548">
        <v>11</v>
      </c>
      <c r="Q283" s="548">
        <v>10</v>
      </c>
      <c r="R283" s="548">
        <v>8</v>
      </c>
      <c r="S283" s="548">
        <v>7</v>
      </c>
      <c r="T283" s="545">
        <v>20234</v>
      </c>
    </row>
    <row r="284" spans="1:20">
      <c r="A284" s="547" t="s">
        <v>622</v>
      </c>
      <c r="B284" s="546">
        <v>741330</v>
      </c>
      <c r="C284" s="606">
        <v>273275000171</v>
      </c>
      <c r="D284" s="546" t="s">
        <v>866</v>
      </c>
      <c r="E284" s="546">
        <v>73275</v>
      </c>
      <c r="F284" s="607" t="s">
        <v>83</v>
      </c>
      <c r="G284" s="546" t="s">
        <v>68</v>
      </c>
      <c r="H284" s="546" t="s">
        <v>580</v>
      </c>
      <c r="I284" s="548">
        <v>20</v>
      </c>
      <c r="J284" s="548">
        <v>47</v>
      </c>
      <c r="K284" s="548">
        <v>44</v>
      </c>
      <c r="L284" s="548">
        <v>42</v>
      </c>
      <c r="M284" s="548">
        <v>42</v>
      </c>
      <c r="N284" s="548">
        <v>44</v>
      </c>
      <c r="O284" s="548">
        <v>11</v>
      </c>
      <c r="P284" s="548">
        <v>12</v>
      </c>
      <c r="Q284" s="548">
        <v>12</v>
      </c>
      <c r="R284" s="548">
        <v>8</v>
      </c>
      <c r="S284" s="548">
        <v>8</v>
      </c>
      <c r="T284" s="545">
        <v>20234</v>
      </c>
    </row>
    <row r="285" spans="1:20">
      <c r="A285" s="546" t="s">
        <v>567</v>
      </c>
      <c r="B285" s="546">
        <v>183251</v>
      </c>
      <c r="C285" s="606">
        <v>373449000880</v>
      </c>
      <c r="D285" s="546" t="s">
        <v>585</v>
      </c>
      <c r="E285" s="546">
        <v>73449</v>
      </c>
      <c r="F285" s="607" t="s">
        <v>83</v>
      </c>
      <c r="G285" s="546" t="s">
        <v>80</v>
      </c>
      <c r="H285" s="546" t="s">
        <v>559</v>
      </c>
      <c r="I285" s="548">
        <v>18</v>
      </c>
      <c r="J285" s="548">
        <v>46</v>
      </c>
      <c r="K285" s="548">
        <v>45</v>
      </c>
      <c r="L285" s="548">
        <v>42</v>
      </c>
      <c r="M285" s="548">
        <v>42</v>
      </c>
      <c r="N285" s="548">
        <v>42</v>
      </c>
      <c r="O285" s="548">
        <v>8</v>
      </c>
      <c r="P285" s="548">
        <v>10</v>
      </c>
      <c r="Q285" s="548">
        <v>10</v>
      </c>
      <c r="R285" s="548">
        <v>7</v>
      </c>
      <c r="S285" s="548">
        <v>9</v>
      </c>
      <c r="T285" s="545">
        <v>20234</v>
      </c>
    </row>
    <row r="286" spans="1:20">
      <c r="A286" s="547" t="s">
        <v>867</v>
      </c>
      <c r="B286" s="546">
        <v>747592</v>
      </c>
      <c r="C286" s="606">
        <v>273217000692</v>
      </c>
      <c r="D286" s="546" t="s">
        <v>868</v>
      </c>
      <c r="E286" s="546">
        <v>73217</v>
      </c>
      <c r="F286" s="607" t="s">
        <v>83</v>
      </c>
      <c r="G286" s="546" t="s">
        <v>68</v>
      </c>
      <c r="H286" s="546" t="s">
        <v>580</v>
      </c>
      <c r="I286" s="548">
        <v>45</v>
      </c>
      <c r="J286" s="548">
        <v>46</v>
      </c>
      <c r="K286" s="548">
        <v>44</v>
      </c>
      <c r="L286" s="548">
        <v>40</v>
      </c>
      <c r="M286" s="548">
        <v>43</v>
      </c>
      <c r="N286" s="548">
        <v>41</v>
      </c>
      <c r="O286" s="548">
        <v>8</v>
      </c>
      <c r="P286" s="548">
        <v>10</v>
      </c>
      <c r="Q286" s="548">
        <v>8</v>
      </c>
      <c r="R286" s="548">
        <v>7</v>
      </c>
      <c r="S286" s="548">
        <v>7</v>
      </c>
      <c r="T286" s="545">
        <v>20234</v>
      </c>
    </row>
    <row r="287" spans="1:20">
      <c r="A287" s="546" t="s">
        <v>867</v>
      </c>
      <c r="B287" s="546">
        <v>746206</v>
      </c>
      <c r="C287" s="606">
        <v>273217001001</v>
      </c>
      <c r="D287" s="546" t="s">
        <v>869</v>
      </c>
      <c r="E287" s="546">
        <v>73217</v>
      </c>
      <c r="F287" s="607" t="s">
        <v>83</v>
      </c>
      <c r="G287" s="546" t="s">
        <v>68</v>
      </c>
      <c r="H287" s="546" t="s">
        <v>580</v>
      </c>
      <c r="I287" s="548">
        <v>24</v>
      </c>
      <c r="J287" s="548">
        <v>46</v>
      </c>
      <c r="K287" s="548">
        <v>44</v>
      </c>
      <c r="L287" s="548">
        <v>43</v>
      </c>
      <c r="M287" s="548">
        <v>44</v>
      </c>
      <c r="N287" s="548">
        <v>43</v>
      </c>
      <c r="O287" s="548">
        <v>10</v>
      </c>
      <c r="P287" s="548">
        <v>10</v>
      </c>
      <c r="Q287" s="548">
        <v>9</v>
      </c>
      <c r="R287" s="548">
        <v>9</v>
      </c>
      <c r="S287" s="548">
        <v>6</v>
      </c>
      <c r="T287" s="545">
        <v>20234</v>
      </c>
    </row>
    <row r="288" spans="1:20">
      <c r="A288" s="547" t="s">
        <v>617</v>
      </c>
      <c r="B288" s="546">
        <v>155069</v>
      </c>
      <c r="C288" s="606">
        <v>273624000583</v>
      </c>
      <c r="D288" s="546" t="s">
        <v>870</v>
      </c>
      <c r="E288" s="546">
        <v>73624</v>
      </c>
      <c r="F288" s="607" t="s">
        <v>83</v>
      </c>
      <c r="G288" s="546" t="s">
        <v>68</v>
      </c>
      <c r="H288" s="546" t="s">
        <v>561</v>
      </c>
      <c r="I288" s="548">
        <v>15</v>
      </c>
      <c r="J288" s="548">
        <v>46</v>
      </c>
      <c r="K288" s="548">
        <v>44</v>
      </c>
      <c r="L288" s="548">
        <v>38</v>
      </c>
      <c r="M288" s="548">
        <v>43</v>
      </c>
      <c r="N288" s="548">
        <v>41</v>
      </c>
      <c r="O288" s="548">
        <v>4</v>
      </c>
      <c r="P288" s="548">
        <v>5</v>
      </c>
      <c r="Q288" s="548">
        <v>6</v>
      </c>
      <c r="R288" s="548">
        <v>5</v>
      </c>
      <c r="S288" s="548">
        <v>5</v>
      </c>
      <c r="T288" s="545">
        <v>20234</v>
      </c>
    </row>
    <row r="289" spans="1:20">
      <c r="A289" s="546" t="s">
        <v>863</v>
      </c>
      <c r="B289" s="546">
        <v>121327</v>
      </c>
      <c r="C289" s="606">
        <v>173671000201</v>
      </c>
      <c r="D289" s="546" t="s">
        <v>871</v>
      </c>
      <c r="E289" s="546">
        <v>73671</v>
      </c>
      <c r="F289" s="607" t="s">
        <v>83</v>
      </c>
      <c r="G289" s="546" t="s">
        <v>68</v>
      </c>
      <c r="H289" s="546" t="s">
        <v>561</v>
      </c>
      <c r="I289" s="548">
        <v>93</v>
      </c>
      <c r="J289" s="548">
        <v>46</v>
      </c>
      <c r="K289" s="548">
        <v>44</v>
      </c>
      <c r="L289" s="548">
        <v>41</v>
      </c>
      <c r="M289" s="548">
        <v>44</v>
      </c>
      <c r="N289" s="548">
        <v>44</v>
      </c>
      <c r="O289" s="548">
        <v>8</v>
      </c>
      <c r="P289" s="548">
        <v>11</v>
      </c>
      <c r="Q289" s="548">
        <v>9</v>
      </c>
      <c r="R289" s="548">
        <v>8</v>
      </c>
      <c r="S289" s="548">
        <v>9</v>
      </c>
      <c r="T289" s="545">
        <v>20234</v>
      </c>
    </row>
    <row r="290" spans="1:20">
      <c r="A290" s="547" t="s">
        <v>575</v>
      </c>
      <c r="B290" s="546">
        <v>541540</v>
      </c>
      <c r="C290" s="606">
        <v>273168002846</v>
      </c>
      <c r="D290" s="546" t="s">
        <v>872</v>
      </c>
      <c r="E290" s="546">
        <v>73168</v>
      </c>
      <c r="F290" s="607" t="s">
        <v>83</v>
      </c>
      <c r="G290" s="546" t="s">
        <v>68</v>
      </c>
      <c r="H290" s="546" t="s">
        <v>561</v>
      </c>
      <c r="I290" s="548">
        <v>11</v>
      </c>
      <c r="J290" s="548">
        <v>45</v>
      </c>
      <c r="K290" s="548">
        <v>44</v>
      </c>
      <c r="L290" s="548">
        <v>42</v>
      </c>
      <c r="M290" s="548">
        <v>42</v>
      </c>
      <c r="N290" s="548">
        <v>44</v>
      </c>
      <c r="O290" s="548">
        <v>9</v>
      </c>
      <c r="P290" s="548">
        <v>9</v>
      </c>
      <c r="Q290" s="548">
        <v>8</v>
      </c>
      <c r="R290" s="548">
        <v>8</v>
      </c>
      <c r="S290" s="548">
        <v>6</v>
      </c>
      <c r="T290" s="545">
        <v>20234</v>
      </c>
    </row>
    <row r="291" spans="1:20">
      <c r="A291" s="546" t="s">
        <v>631</v>
      </c>
      <c r="B291" s="546">
        <v>723635</v>
      </c>
      <c r="C291" s="606">
        <v>373067800029</v>
      </c>
      <c r="D291" s="546" t="s">
        <v>873</v>
      </c>
      <c r="E291" s="546">
        <v>73067</v>
      </c>
      <c r="F291" s="607" t="s">
        <v>83</v>
      </c>
      <c r="G291" s="546" t="s">
        <v>80</v>
      </c>
      <c r="H291" s="546" t="s">
        <v>559</v>
      </c>
      <c r="I291" s="548">
        <v>9</v>
      </c>
      <c r="J291" s="548">
        <v>46</v>
      </c>
      <c r="K291" s="548">
        <v>44</v>
      </c>
      <c r="L291" s="548">
        <v>42</v>
      </c>
      <c r="M291" s="548">
        <v>45</v>
      </c>
      <c r="N291" s="548">
        <v>42</v>
      </c>
      <c r="O291" s="548">
        <v>12</v>
      </c>
      <c r="P291" s="548">
        <v>12</v>
      </c>
      <c r="Q291" s="548">
        <v>11</v>
      </c>
      <c r="R291" s="548">
        <v>8</v>
      </c>
      <c r="S291" s="548">
        <v>6</v>
      </c>
      <c r="T291" s="545">
        <v>20234</v>
      </c>
    </row>
    <row r="292" spans="1:20">
      <c r="A292" s="547" t="s">
        <v>573</v>
      </c>
      <c r="B292" s="546">
        <v>736488</v>
      </c>
      <c r="C292" s="606">
        <v>273319000859</v>
      </c>
      <c r="D292" s="546" t="s">
        <v>874</v>
      </c>
      <c r="E292" s="546">
        <v>73319</v>
      </c>
      <c r="F292" s="607" t="s">
        <v>83</v>
      </c>
      <c r="G292" s="546" t="s">
        <v>68</v>
      </c>
      <c r="H292" s="546" t="s">
        <v>580</v>
      </c>
      <c r="I292" s="548">
        <v>9</v>
      </c>
      <c r="J292" s="548">
        <v>43</v>
      </c>
      <c r="K292" s="548">
        <v>44</v>
      </c>
      <c r="L292" s="548">
        <v>37</v>
      </c>
      <c r="M292" s="548">
        <v>37</v>
      </c>
      <c r="N292" s="548">
        <v>44</v>
      </c>
      <c r="O292" s="548">
        <v>6</v>
      </c>
      <c r="P292" s="548">
        <v>9</v>
      </c>
      <c r="Q292" s="548">
        <v>6</v>
      </c>
      <c r="R292" s="548">
        <v>5</v>
      </c>
      <c r="S292" s="548">
        <v>6</v>
      </c>
      <c r="T292" s="545">
        <v>20234</v>
      </c>
    </row>
    <row r="293" spans="1:20">
      <c r="A293" s="546" t="s">
        <v>697</v>
      </c>
      <c r="B293" s="546">
        <v>742643</v>
      </c>
      <c r="C293" s="606">
        <v>273200000095</v>
      </c>
      <c r="D293" s="546" t="s">
        <v>875</v>
      </c>
      <c r="E293" s="546">
        <v>73200</v>
      </c>
      <c r="F293" s="607" t="s">
        <v>83</v>
      </c>
      <c r="G293" s="546" t="s">
        <v>68</v>
      </c>
      <c r="H293" s="546" t="s">
        <v>580</v>
      </c>
      <c r="I293" s="548">
        <v>18</v>
      </c>
      <c r="J293" s="548">
        <v>43</v>
      </c>
      <c r="K293" s="548">
        <v>44</v>
      </c>
      <c r="L293" s="548">
        <v>40</v>
      </c>
      <c r="M293" s="548">
        <v>45</v>
      </c>
      <c r="N293" s="548">
        <v>42</v>
      </c>
      <c r="O293" s="548">
        <v>10</v>
      </c>
      <c r="P293" s="548">
        <v>10</v>
      </c>
      <c r="Q293" s="548">
        <v>9</v>
      </c>
      <c r="R293" s="548">
        <v>7</v>
      </c>
      <c r="S293" s="548">
        <v>6</v>
      </c>
      <c r="T293" s="545">
        <v>20234</v>
      </c>
    </row>
    <row r="294" spans="1:20">
      <c r="A294" s="547" t="s">
        <v>573</v>
      </c>
      <c r="B294" s="546">
        <v>724450</v>
      </c>
      <c r="C294" s="606">
        <v>173319000072</v>
      </c>
      <c r="D294" s="546" t="s">
        <v>876</v>
      </c>
      <c r="E294" s="546">
        <v>73319</v>
      </c>
      <c r="F294" s="607" t="s">
        <v>83</v>
      </c>
      <c r="G294" s="546" t="s">
        <v>68</v>
      </c>
      <c r="H294" s="546" t="s">
        <v>580</v>
      </c>
      <c r="I294" s="548">
        <v>139</v>
      </c>
      <c r="J294" s="548">
        <v>48</v>
      </c>
      <c r="K294" s="548">
        <v>43</v>
      </c>
      <c r="L294" s="548">
        <v>41</v>
      </c>
      <c r="M294" s="548">
        <v>43</v>
      </c>
      <c r="N294" s="548">
        <v>44</v>
      </c>
      <c r="O294" s="548">
        <v>9</v>
      </c>
      <c r="P294" s="548">
        <v>10</v>
      </c>
      <c r="Q294" s="548">
        <v>9</v>
      </c>
      <c r="R294" s="548">
        <v>8</v>
      </c>
      <c r="S294" s="548">
        <v>10</v>
      </c>
      <c r="T294" s="545">
        <v>20234</v>
      </c>
    </row>
    <row r="295" spans="1:20">
      <c r="A295" s="546" t="s">
        <v>655</v>
      </c>
      <c r="B295" s="546">
        <v>726570</v>
      </c>
      <c r="C295" s="606">
        <v>273616000094</v>
      </c>
      <c r="D295" s="546" t="s">
        <v>877</v>
      </c>
      <c r="E295" s="546">
        <v>73616</v>
      </c>
      <c r="F295" s="607" t="s">
        <v>83</v>
      </c>
      <c r="G295" s="546" t="s">
        <v>68</v>
      </c>
      <c r="H295" s="546" t="s">
        <v>580</v>
      </c>
      <c r="I295" s="548">
        <v>4</v>
      </c>
      <c r="J295" s="548">
        <v>48</v>
      </c>
      <c r="K295" s="548">
        <v>43</v>
      </c>
      <c r="L295" s="548">
        <v>48</v>
      </c>
      <c r="M295" s="548">
        <v>45</v>
      </c>
      <c r="N295" s="548">
        <v>41</v>
      </c>
      <c r="O295" s="548">
        <v>4</v>
      </c>
      <c r="P295" s="548">
        <v>6</v>
      </c>
      <c r="Q295" s="548">
        <v>10</v>
      </c>
      <c r="R295" s="548">
        <v>3</v>
      </c>
      <c r="S295" s="548">
        <v>6</v>
      </c>
      <c r="T295" s="545">
        <v>20234</v>
      </c>
    </row>
    <row r="296" spans="1:20">
      <c r="A296" s="547" t="s">
        <v>590</v>
      </c>
      <c r="B296" s="546">
        <v>45633</v>
      </c>
      <c r="C296" s="606">
        <v>273483000541</v>
      </c>
      <c r="D296" s="546" t="s">
        <v>878</v>
      </c>
      <c r="E296" s="546">
        <v>73483</v>
      </c>
      <c r="F296" s="607" t="s">
        <v>83</v>
      </c>
      <c r="G296" s="546" t="s">
        <v>68</v>
      </c>
      <c r="H296" s="546" t="s">
        <v>561</v>
      </c>
      <c r="I296" s="548">
        <v>20</v>
      </c>
      <c r="J296" s="548">
        <v>48</v>
      </c>
      <c r="K296" s="548">
        <v>43</v>
      </c>
      <c r="L296" s="548">
        <v>43</v>
      </c>
      <c r="M296" s="548">
        <v>44</v>
      </c>
      <c r="N296" s="548">
        <v>43</v>
      </c>
      <c r="O296" s="548">
        <v>8</v>
      </c>
      <c r="P296" s="548">
        <v>9</v>
      </c>
      <c r="Q296" s="548">
        <v>9</v>
      </c>
      <c r="R296" s="548">
        <v>7</v>
      </c>
      <c r="S296" s="548">
        <v>8</v>
      </c>
      <c r="T296" s="545">
        <v>20234</v>
      </c>
    </row>
    <row r="297" spans="1:20">
      <c r="A297" s="546" t="s">
        <v>867</v>
      </c>
      <c r="B297" s="546">
        <v>658518</v>
      </c>
      <c r="C297" s="606">
        <v>273217000315</v>
      </c>
      <c r="D297" s="546" t="s">
        <v>879</v>
      </c>
      <c r="E297" s="546">
        <v>73217</v>
      </c>
      <c r="F297" s="607" t="s">
        <v>83</v>
      </c>
      <c r="G297" s="546" t="s">
        <v>68</v>
      </c>
      <c r="H297" s="546" t="s">
        <v>561</v>
      </c>
      <c r="I297" s="548">
        <v>8</v>
      </c>
      <c r="J297" s="548">
        <v>47</v>
      </c>
      <c r="K297" s="548">
        <v>43</v>
      </c>
      <c r="L297" s="548">
        <v>41</v>
      </c>
      <c r="M297" s="548">
        <v>41</v>
      </c>
      <c r="N297" s="548">
        <v>42</v>
      </c>
      <c r="O297" s="548">
        <v>8</v>
      </c>
      <c r="P297" s="548">
        <v>10</v>
      </c>
      <c r="Q297" s="548">
        <v>6</v>
      </c>
      <c r="R297" s="548">
        <v>6</v>
      </c>
      <c r="S297" s="548">
        <v>9</v>
      </c>
      <c r="T297" s="545">
        <v>20234</v>
      </c>
    </row>
    <row r="298" spans="1:20">
      <c r="A298" s="547" t="s">
        <v>605</v>
      </c>
      <c r="B298" s="546">
        <v>748905</v>
      </c>
      <c r="C298" s="606">
        <v>273585000996</v>
      </c>
      <c r="D298" s="546" t="s">
        <v>880</v>
      </c>
      <c r="E298" s="546">
        <v>73585</v>
      </c>
      <c r="F298" s="607" t="s">
        <v>83</v>
      </c>
      <c r="G298" s="546" t="s">
        <v>68</v>
      </c>
      <c r="H298" s="546" t="s">
        <v>580</v>
      </c>
      <c r="I298" s="548">
        <v>21</v>
      </c>
      <c r="J298" s="548">
        <v>46</v>
      </c>
      <c r="K298" s="548">
        <v>43</v>
      </c>
      <c r="L298" s="548">
        <v>40</v>
      </c>
      <c r="M298" s="548">
        <v>41</v>
      </c>
      <c r="N298" s="548">
        <v>43</v>
      </c>
      <c r="O298" s="548">
        <v>9</v>
      </c>
      <c r="P298" s="548">
        <v>10</v>
      </c>
      <c r="Q298" s="548">
        <v>8</v>
      </c>
      <c r="R298" s="548">
        <v>7</v>
      </c>
      <c r="S298" s="548">
        <v>10</v>
      </c>
      <c r="T298" s="545">
        <v>20234</v>
      </c>
    </row>
    <row r="299" spans="1:20">
      <c r="A299" s="546" t="s">
        <v>575</v>
      </c>
      <c r="B299" s="546">
        <v>718866</v>
      </c>
      <c r="C299" s="606">
        <v>173168000121</v>
      </c>
      <c r="D299" s="546" t="s">
        <v>628</v>
      </c>
      <c r="E299" s="546">
        <v>73168</v>
      </c>
      <c r="F299" s="607" t="s">
        <v>83</v>
      </c>
      <c r="G299" s="546" t="s">
        <v>68</v>
      </c>
      <c r="H299" s="546" t="s">
        <v>560</v>
      </c>
      <c r="I299" s="548">
        <v>24</v>
      </c>
      <c r="J299" s="548">
        <v>46</v>
      </c>
      <c r="K299" s="548">
        <v>43</v>
      </c>
      <c r="L299" s="548">
        <v>40</v>
      </c>
      <c r="M299" s="548">
        <v>41</v>
      </c>
      <c r="N299" s="548">
        <v>43</v>
      </c>
      <c r="O299" s="548">
        <v>9</v>
      </c>
      <c r="P299" s="548">
        <v>10</v>
      </c>
      <c r="Q299" s="548">
        <v>9</v>
      </c>
      <c r="R299" s="548">
        <v>9</v>
      </c>
      <c r="S299" s="548">
        <v>8</v>
      </c>
      <c r="T299" s="545">
        <v>20234</v>
      </c>
    </row>
    <row r="300" spans="1:20">
      <c r="A300" s="547" t="s">
        <v>699</v>
      </c>
      <c r="B300" s="546">
        <v>192039</v>
      </c>
      <c r="C300" s="606">
        <v>373555001941</v>
      </c>
      <c r="D300" s="546" t="s">
        <v>881</v>
      </c>
      <c r="E300" s="546">
        <v>73555</v>
      </c>
      <c r="F300" s="607" t="s">
        <v>83</v>
      </c>
      <c r="G300" s="546" t="s">
        <v>80</v>
      </c>
      <c r="H300" s="546" t="s">
        <v>559</v>
      </c>
      <c r="I300" s="548">
        <v>39</v>
      </c>
      <c r="J300" s="548">
        <v>45</v>
      </c>
      <c r="K300" s="548">
        <v>42</v>
      </c>
      <c r="L300" s="548">
        <v>41</v>
      </c>
      <c r="M300" s="548">
        <v>40</v>
      </c>
      <c r="N300" s="548">
        <v>41</v>
      </c>
      <c r="O300" s="548">
        <v>8</v>
      </c>
      <c r="P300" s="548">
        <v>10</v>
      </c>
      <c r="Q300" s="548">
        <v>8</v>
      </c>
      <c r="R300" s="548">
        <v>6</v>
      </c>
      <c r="S300" s="548">
        <v>7</v>
      </c>
      <c r="T300" s="545">
        <v>20234</v>
      </c>
    </row>
    <row r="301" spans="1:20">
      <c r="A301" s="546" t="s">
        <v>611</v>
      </c>
      <c r="B301" s="546">
        <v>174227</v>
      </c>
      <c r="C301" s="606">
        <v>105660000271</v>
      </c>
      <c r="D301" s="546" t="s">
        <v>612</v>
      </c>
      <c r="E301" s="546">
        <v>5660</v>
      </c>
      <c r="F301" s="607" t="s">
        <v>83</v>
      </c>
      <c r="G301" s="546" t="s">
        <v>68</v>
      </c>
      <c r="H301" s="546" t="s">
        <v>559</v>
      </c>
      <c r="I301" s="548">
        <v>33</v>
      </c>
      <c r="J301" s="548">
        <v>46</v>
      </c>
      <c r="K301" s="548">
        <v>42</v>
      </c>
      <c r="L301" s="548">
        <v>42</v>
      </c>
      <c r="M301" s="548">
        <v>42</v>
      </c>
      <c r="N301" s="548">
        <v>41</v>
      </c>
      <c r="O301" s="548">
        <v>8</v>
      </c>
      <c r="P301" s="548">
        <v>10</v>
      </c>
      <c r="Q301" s="548">
        <v>11</v>
      </c>
      <c r="R301" s="548">
        <v>9</v>
      </c>
      <c r="S301" s="548">
        <v>7</v>
      </c>
      <c r="T301" s="545">
        <v>20234</v>
      </c>
    </row>
    <row r="302" spans="1:20">
      <c r="A302" s="546" t="s">
        <v>590</v>
      </c>
      <c r="B302" s="546">
        <v>116863</v>
      </c>
      <c r="C302" s="606">
        <v>173483000083</v>
      </c>
      <c r="D302" s="546" t="s">
        <v>882</v>
      </c>
      <c r="E302" s="546">
        <v>73483</v>
      </c>
      <c r="F302" s="607" t="s">
        <v>83</v>
      </c>
      <c r="G302" s="546" t="s">
        <v>68</v>
      </c>
      <c r="H302" s="546" t="s">
        <v>558</v>
      </c>
      <c r="I302" s="548">
        <v>43</v>
      </c>
      <c r="J302" s="548">
        <v>45</v>
      </c>
      <c r="K302" s="548">
        <v>43</v>
      </c>
      <c r="L302" s="548">
        <v>41</v>
      </c>
      <c r="M302" s="548">
        <v>43</v>
      </c>
      <c r="N302" s="548">
        <v>40</v>
      </c>
      <c r="O302" s="548">
        <v>8</v>
      </c>
      <c r="P302" s="548">
        <v>9</v>
      </c>
      <c r="Q302" s="548">
        <v>9</v>
      </c>
      <c r="R302" s="548">
        <v>8</v>
      </c>
      <c r="S302" s="548">
        <v>7</v>
      </c>
      <c r="T302" s="545">
        <v>20234</v>
      </c>
    </row>
    <row r="303" spans="1:20">
      <c r="A303" s="547" t="s">
        <v>570</v>
      </c>
      <c r="B303" s="546">
        <v>663138</v>
      </c>
      <c r="C303" s="606">
        <v>373268001795</v>
      </c>
      <c r="D303" s="546" t="s">
        <v>883</v>
      </c>
      <c r="E303" s="546">
        <v>73268</v>
      </c>
      <c r="F303" s="607" t="s">
        <v>83</v>
      </c>
      <c r="G303" s="546" t="s">
        <v>80</v>
      </c>
      <c r="H303" s="546" t="s">
        <v>559</v>
      </c>
      <c r="I303" s="548">
        <v>69</v>
      </c>
      <c r="J303" s="548">
        <v>45</v>
      </c>
      <c r="K303" s="548">
        <v>40</v>
      </c>
      <c r="L303" s="548">
        <v>42</v>
      </c>
      <c r="M303" s="548">
        <v>41</v>
      </c>
      <c r="N303" s="548">
        <v>42</v>
      </c>
      <c r="O303" s="548">
        <v>8</v>
      </c>
      <c r="P303" s="548">
        <v>11</v>
      </c>
      <c r="Q303" s="548">
        <v>9</v>
      </c>
      <c r="R303" s="548">
        <v>7</v>
      </c>
      <c r="S303" s="548">
        <v>7</v>
      </c>
      <c r="T303" s="545">
        <v>20234</v>
      </c>
    </row>
    <row r="304" spans="1:20">
      <c r="A304" s="546" t="s">
        <v>753</v>
      </c>
      <c r="B304" s="546">
        <v>659136</v>
      </c>
      <c r="C304" s="606">
        <v>273504002183</v>
      </c>
      <c r="D304" s="546" t="s">
        <v>884</v>
      </c>
      <c r="E304" s="546">
        <v>73504</v>
      </c>
      <c r="F304" s="607" t="s">
        <v>83</v>
      </c>
      <c r="G304" s="546" t="s">
        <v>68</v>
      </c>
      <c r="H304" s="546" t="s">
        <v>561</v>
      </c>
      <c r="I304" s="548">
        <v>23</v>
      </c>
      <c r="J304" s="548">
        <v>45</v>
      </c>
      <c r="K304" s="548">
        <v>43</v>
      </c>
      <c r="L304" s="548">
        <v>43</v>
      </c>
      <c r="M304" s="548">
        <v>42</v>
      </c>
      <c r="N304" s="548">
        <v>41</v>
      </c>
      <c r="O304" s="548">
        <v>7</v>
      </c>
      <c r="P304" s="548">
        <v>7</v>
      </c>
      <c r="Q304" s="548">
        <v>9</v>
      </c>
      <c r="R304" s="548">
        <v>5</v>
      </c>
      <c r="S304" s="548">
        <v>6</v>
      </c>
      <c r="T304" s="545">
        <v>20234</v>
      </c>
    </row>
    <row r="305" spans="1:20">
      <c r="A305" s="547" t="s">
        <v>708</v>
      </c>
      <c r="B305" s="546">
        <v>741165</v>
      </c>
      <c r="C305" s="606">
        <v>173861000721</v>
      </c>
      <c r="D305" s="546" t="s">
        <v>709</v>
      </c>
      <c r="E305" s="546">
        <v>73861</v>
      </c>
      <c r="F305" s="607" t="s">
        <v>83</v>
      </c>
      <c r="G305" s="546" t="s">
        <v>68</v>
      </c>
      <c r="H305" s="546" t="s">
        <v>580</v>
      </c>
      <c r="I305" s="548">
        <v>39</v>
      </c>
      <c r="J305" s="548">
        <v>51</v>
      </c>
      <c r="K305" s="548">
        <v>51</v>
      </c>
      <c r="L305" s="548">
        <v>46</v>
      </c>
      <c r="M305" s="548">
        <v>47</v>
      </c>
      <c r="N305" s="548">
        <v>49</v>
      </c>
      <c r="O305" s="548">
        <v>9</v>
      </c>
      <c r="P305" s="548">
        <v>10</v>
      </c>
      <c r="Q305" s="548">
        <v>10</v>
      </c>
      <c r="R305" s="548">
        <v>9</v>
      </c>
      <c r="S305" s="548">
        <v>9</v>
      </c>
      <c r="T305" s="545">
        <v>20234</v>
      </c>
    </row>
    <row r="306" spans="1:20">
      <c r="A306" s="546" t="s">
        <v>645</v>
      </c>
      <c r="B306" s="546">
        <v>158345</v>
      </c>
      <c r="C306" s="606">
        <v>273043000027</v>
      </c>
      <c r="D306" s="546" t="s">
        <v>886</v>
      </c>
      <c r="E306" s="546">
        <v>73043</v>
      </c>
      <c r="F306" s="607" t="s">
        <v>83</v>
      </c>
      <c r="G306" s="546" t="s">
        <v>68</v>
      </c>
      <c r="H306" s="546" t="s">
        <v>561</v>
      </c>
      <c r="I306" s="548">
        <v>21</v>
      </c>
      <c r="J306" s="548">
        <v>45</v>
      </c>
      <c r="K306" s="548">
        <v>43</v>
      </c>
      <c r="L306" s="548">
        <v>40</v>
      </c>
      <c r="M306" s="548">
        <v>43</v>
      </c>
      <c r="N306" s="548">
        <v>41</v>
      </c>
      <c r="O306" s="548">
        <v>9</v>
      </c>
      <c r="P306" s="548">
        <v>10</v>
      </c>
      <c r="Q306" s="548">
        <v>9</v>
      </c>
      <c r="R306" s="548">
        <v>7</v>
      </c>
      <c r="S306" s="548">
        <v>8</v>
      </c>
      <c r="T306" s="545">
        <v>20234</v>
      </c>
    </row>
    <row r="307" spans="1:20">
      <c r="A307" s="546" t="s">
        <v>611</v>
      </c>
      <c r="B307" s="546">
        <v>207985</v>
      </c>
      <c r="C307" s="606">
        <v>105660000271</v>
      </c>
      <c r="D307" s="546" t="s">
        <v>612</v>
      </c>
      <c r="E307" s="546">
        <v>5660</v>
      </c>
      <c r="F307" s="607" t="s">
        <v>83</v>
      </c>
      <c r="G307" s="546" t="s">
        <v>68</v>
      </c>
      <c r="H307" s="546" t="s">
        <v>580</v>
      </c>
      <c r="I307" s="548">
        <v>68</v>
      </c>
      <c r="J307" s="548">
        <v>54</v>
      </c>
      <c r="K307" s="548">
        <v>56</v>
      </c>
      <c r="L307" s="548">
        <v>51</v>
      </c>
      <c r="M307" s="548">
        <v>52</v>
      </c>
      <c r="N307" s="548">
        <v>50</v>
      </c>
      <c r="O307" s="548">
        <v>8</v>
      </c>
      <c r="P307" s="548">
        <v>10</v>
      </c>
      <c r="Q307" s="548">
        <v>11</v>
      </c>
      <c r="R307" s="548">
        <v>10</v>
      </c>
      <c r="S307" s="548">
        <v>10</v>
      </c>
      <c r="T307" s="545">
        <v>20234</v>
      </c>
    </row>
    <row r="308" spans="1:20">
      <c r="A308" s="547" t="s">
        <v>583</v>
      </c>
      <c r="B308" s="546">
        <v>782193</v>
      </c>
      <c r="C308" s="606">
        <v>173770000035</v>
      </c>
      <c r="D308" s="546" t="s">
        <v>887</v>
      </c>
      <c r="E308" s="546">
        <v>73770</v>
      </c>
      <c r="F308" s="607" t="s">
        <v>83</v>
      </c>
      <c r="G308" s="546" t="s">
        <v>68</v>
      </c>
      <c r="H308" s="546" t="s">
        <v>558</v>
      </c>
      <c r="I308" s="548">
        <v>29</v>
      </c>
      <c r="J308" s="548">
        <v>45</v>
      </c>
      <c r="K308" s="548">
        <v>43</v>
      </c>
      <c r="L308" s="548">
        <v>42</v>
      </c>
      <c r="M308" s="548">
        <v>44</v>
      </c>
      <c r="N308" s="548">
        <v>43</v>
      </c>
      <c r="O308" s="548">
        <v>8</v>
      </c>
      <c r="P308" s="548">
        <v>8</v>
      </c>
      <c r="Q308" s="548">
        <v>10</v>
      </c>
      <c r="R308" s="548">
        <v>8</v>
      </c>
      <c r="S308" s="548">
        <v>9</v>
      </c>
      <c r="T308" s="545">
        <v>20234</v>
      </c>
    </row>
    <row r="309" spans="1:20">
      <c r="A309" s="546" t="s">
        <v>655</v>
      </c>
      <c r="B309" s="546">
        <v>743674</v>
      </c>
      <c r="C309" s="606">
        <v>273616000141</v>
      </c>
      <c r="D309" s="546" t="s">
        <v>837</v>
      </c>
      <c r="E309" s="546">
        <v>73616</v>
      </c>
      <c r="F309" s="607" t="s">
        <v>83</v>
      </c>
      <c r="G309" s="546" t="s">
        <v>68</v>
      </c>
      <c r="H309" s="546" t="s">
        <v>559</v>
      </c>
      <c r="I309" s="548">
        <v>13</v>
      </c>
      <c r="J309" s="548">
        <v>45</v>
      </c>
      <c r="K309" s="548">
        <v>43</v>
      </c>
      <c r="L309" s="548">
        <v>42</v>
      </c>
      <c r="M309" s="548">
        <v>43</v>
      </c>
      <c r="N309" s="548">
        <v>42</v>
      </c>
      <c r="O309" s="548">
        <v>10</v>
      </c>
      <c r="P309" s="548">
        <v>6</v>
      </c>
      <c r="Q309" s="548">
        <v>10</v>
      </c>
      <c r="R309" s="548">
        <v>9</v>
      </c>
      <c r="S309" s="548">
        <v>8</v>
      </c>
      <c r="T309" s="545">
        <v>20234</v>
      </c>
    </row>
    <row r="310" spans="1:20">
      <c r="A310" s="547" t="s">
        <v>809</v>
      </c>
      <c r="B310" s="546">
        <v>743815</v>
      </c>
      <c r="C310" s="606">
        <v>173148000010</v>
      </c>
      <c r="D310" s="546" t="s">
        <v>814</v>
      </c>
      <c r="E310" s="546">
        <v>73148</v>
      </c>
      <c r="F310" s="607" t="s">
        <v>83</v>
      </c>
      <c r="G310" s="546" t="s">
        <v>68</v>
      </c>
      <c r="H310" s="546" t="s">
        <v>560</v>
      </c>
      <c r="I310" s="548">
        <v>10</v>
      </c>
      <c r="J310" s="548">
        <v>45</v>
      </c>
      <c r="K310" s="548">
        <v>43</v>
      </c>
      <c r="L310" s="548">
        <v>43</v>
      </c>
      <c r="M310" s="548">
        <v>43</v>
      </c>
      <c r="N310" s="548">
        <v>44</v>
      </c>
      <c r="O310" s="548">
        <v>9</v>
      </c>
      <c r="P310" s="548">
        <v>10</v>
      </c>
      <c r="Q310" s="548">
        <v>10</v>
      </c>
      <c r="R310" s="548">
        <v>8</v>
      </c>
      <c r="S310" s="548">
        <v>7</v>
      </c>
      <c r="T310" s="545">
        <v>20234</v>
      </c>
    </row>
    <row r="311" spans="1:20">
      <c r="A311" s="546" t="s">
        <v>590</v>
      </c>
      <c r="B311" s="546">
        <v>739599</v>
      </c>
      <c r="C311" s="606">
        <v>273483000142</v>
      </c>
      <c r="D311" s="546" t="s">
        <v>888</v>
      </c>
      <c r="E311" s="546">
        <v>73483</v>
      </c>
      <c r="F311" s="607" t="s">
        <v>83</v>
      </c>
      <c r="G311" s="546" t="s">
        <v>68</v>
      </c>
      <c r="H311" s="546" t="s">
        <v>580</v>
      </c>
      <c r="I311" s="548">
        <v>8</v>
      </c>
      <c r="J311" s="548">
        <v>44</v>
      </c>
      <c r="K311" s="548">
        <v>43</v>
      </c>
      <c r="L311" s="548">
        <v>37</v>
      </c>
      <c r="M311" s="548">
        <v>40</v>
      </c>
      <c r="N311" s="548">
        <v>41</v>
      </c>
      <c r="O311" s="548">
        <v>4</v>
      </c>
      <c r="P311" s="548">
        <v>4</v>
      </c>
      <c r="Q311" s="548">
        <v>4</v>
      </c>
      <c r="R311" s="548">
        <v>3</v>
      </c>
      <c r="S311" s="548">
        <v>5</v>
      </c>
      <c r="T311" s="545">
        <v>20234</v>
      </c>
    </row>
    <row r="312" spans="1:20">
      <c r="A312" s="547" t="s">
        <v>631</v>
      </c>
      <c r="B312" s="546">
        <v>196832</v>
      </c>
      <c r="C312" s="606">
        <v>273067001024</v>
      </c>
      <c r="D312" s="546" t="s">
        <v>889</v>
      </c>
      <c r="E312" s="546">
        <v>73067</v>
      </c>
      <c r="F312" s="607" t="s">
        <v>83</v>
      </c>
      <c r="G312" s="546" t="s">
        <v>68</v>
      </c>
      <c r="H312" s="546" t="s">
        <v>561</v>
      </c>
      <c r="I312" s="548">
        <v>1</v>
      </c>
      <c r="J312" s="548">
        <v>40</v>
      </c>
      <c r="K312" s="548">
        <v>43</v>
      </c>
      <c r="L312" s="548">
        <v>36</v>
      </c>
      <c r="M312" s="548">
        <v>46</v>
      </c>
      <c r="N312" s="548">
        <v>39</v>
      </c>
      <c r="O312" s="548">
        <v>0</v>
      </c>
      <c r="P312" s="548">
        <v>0</v>
      </c>
      <c r="Q312" s="548">
        <v>0</v>
      </c>
      <c r="R312" s="548">
        <v>0</v>
      </c>
      <c r="S312" s="548">
        <v>0</v>
      </c>
      <c r="T312" s="545">
        <v>20234</v>
      </c>
    </row>
    <row r="313" spans="1:20">
      <c r="A313" s="546" t="s">
        <v>624</v>
      </c>
      <c r="B313" s="546">
        <v>122812</v>
      </c>
      <c r="C313" s="606">
        <v>373124000970</v>
      </c>
      <c r="D313" s="546" t="s">
        <v>890</v>
      </c>
      <c r="E313" s="546">
        <v>73124</v>
      </c>
      <c r="F313" s="607" t="s">
        <v>83</v>
      </c>
      <c r="G313" s="546" t="s">
        <v>80</v>
      </c>
      <c r="H313" s="546" t="s">
        <v>559</v>
      </c>
      <c r="I313" s="548">
        <v>59</v>
      </c>
      <c r="J313" s="548">
        <v>45</v>
      </c>
      <c r="K313" s="548">
        <v>40</v>
      </c>
      <c r="L313" s="548">
        <v>41</v>
      </c>
      <c r="M313" s="548">
        <v>42</v>
      </c>
      <c r="N313" s="548">
        <v>43</v>
      </c>
      <c r="O313" s="548">
        <v>9</v>
      </c>
      <c r="P313" s="548">
        <v>10</v>
      </c>
      <c r="Q313" s="548">
        <v>9</v>
      </c>
      <c r="R313" s="548">
        <v>7</v>
      </c>
      <c r="S313" s="548">
        <v>7</v>
      </c>
      <c r="T313" s="545">
        <v>20234</v>
      </c>
    </row>
    <row r="314" spans="1:20">
      <c r="A314" s="546" t="s">
        <v>708</v>
      </c>
      <c r="B314" s="546">
        <v>93096</v>
      </c>
      <c r="C314" s="606">
        <v>273861000571</v>
      </c>
      <c r="D314" s="546" t="s">
        <v>714</v>
      </c>
      <c r="E314" s="546">
        <v>73861</v>
      </c>
      <c r="F314" s="607" t="s">
        <v>83</v>
      </c>
      <c r="G314" s="546" t="s">
        <v>68</v>
      </c>
      <c r="H314" s="546" t="s">
        <v>561</v>
      </c>
      <c r="I314" s="548">
        <v>13</v>
      </c>
      <c r="J314" s="548">
        <v>50</v>
      </c>
      <c r="K314" s="548">
        <v>51</v>
      </c>
      <c r="L314" s="548">
        <v>45</v>
      </c>
      <c r="M314" s="548">
        <v>53</v>
      </c>
      <c r="N314" s="548">
        <v>49</v>
      </c>
      <c r="O314" s="548">
        <v>7</v>
      </c>
      <c r="P314" s="548">
        <v>8</v>
      </c>
      <c r="Q314" s="548">
        <v>9</v>
      </c>
      <c r="R314" s="548">
        <v>8</v>
      </c>
      <c r="S314" s="548">
        <v>12</v>
      </c>
      <c r="T314" s="545">
        <v>20234</v>
      </c>
    </row>
    <row r="315" spans="1:20">
      <c r="A315" s="546" t="s">
        <v>583</v>
      </c>
      <c r="B315" s="546">
        <v>376293</v>
      </c>
      <c r="C315" s="606">
        <v>219780000343</v>
      </c>
      <c r="D315" s="546" t="s">
        <v>892</v>
      </c>
      <c r="E315" s="546">
        <v>19780</v>
      </c>
      <c r="F315" s="607" t="s">
        <v>83</v>
      </c>
      <c r="G315" s="546" t="s">
        <v>68</v>
      </c>
      <c r="H315" s="546" t="s">
        <v>563</v>
      </c>
      <c r="I315" s="548">
        <v>16</v>
      </c>
      <c r="J315" s="548">
        <v>45</v>
      </c>
      <c r="K315" s="548">
        <v>41</v>
      </c>
      <c r="L315" s="548">
        <v>40</v>
      </c>
      <c r="M315" s="548">
        <v>39</v>
      </c>
      <c r="N315" s="548">
        <v>41</v>
      </c>
      <c r="O315" s="548">
        <v>7</v>
      </c>
      <c r="P315" s="548">
        <v>14</v>
      </c>
      <c r="Q315" s="548">
        <v>8</v>
      </c>
      <c r="R315" s="548">
        <v>8</v>
      </c>
      <c r="S315" s="548">
        <v>9</v>
      </c>
      <c r="T315" s="545">
        <v>20234</v>
      </c>
    </row>
    <row r="316" spans="1:20">
      <c r="A316" s="546" t="s">
        <v>655</v>
      </c>
      <c r="B316" s="546">
        <v>743682</v>
      </c>
      <c r="C316" s="606">
        <v>273616000141</v>
      </c>
      <c r="D316" s="546" t="s">
        <v>837</v>
      </c>
      <c r="E316" s="546">
        <v>73616</v>
      </c>
      <c r="F316" s="607" t="s">
        <v>83</v>
      </c>
      <c r="G316" s="546" t="s">
        <v>68</v>
      </c>
      <c r="H316" s="546" t="s">
        <v>560</v>
      </c>
      <c r="I316" s="548">
        <v>5</v>
      </c>
      <c r="J316" s="548">
        <v>47</v>
      </c>
      <c r="K316" s="548">
        <v>42</v>
      </c>
      <c r="L316" s="548">
        <v>37</v>
      </c>
      <c r="M316" s="548">
        <v>38</v>
      </c>
      <c r="N316" s="548">
        <v>39</v>
      </c>
      <c r="O316" s="548">
        <v>6</v>
      </c>
      <c r="P316" s="548">
        <v>5</v>
      </c>
      <c r="Q316" s="548">
        <v>4</v>
      </c>
      <c r="R316" s="548">
        <v>3</v>
      </c>
      <c r="S316" s="548">
        <v>2</v>
      </c>
      <c r="T316" s="545">
        <v>20234</v>
      </c>
    </row>
    <row r="317" spans="1:20">
      <c r="A317" s="547" t="s">
        <v>575</v>
      </c>
      <c r="B317" s="546">
        <v>82941</v>
      </c>
      <c r="C317" s="606">
        <v>373168003626</v>
      </c>
      <c r="D317" s="546" t="s">
        <v>893</v>
      </c>
      <c r="E317" s="546">
        <v>73168</v>
      </c>
      <c r="F317" s="607" t="s">
        <v>83</v>
      </c>
      <c r="G317" s="546" t="s">
        <v>80</v>
      </c>
      <c r="H317" s="546" t="s">
        <v>559</v>
      </c>
      <c r="I317" s="548">
        <v>21</v>
      </c>
      <c r="J317" s="548">
        <v>45</v>
      </c>
      <c r="K317" s="548">
        <v>43</v>
      </c>
      <c r="L317" s="548">
        <v>41</v>
      </c>
      <c r="M317" s="548">
        <v>41</v>
      </c>
      <c r="N317" s="548">
        <v>40</v>
      </c>
      <c r="O317" s="548">
        <v>6</v>
      </c>
      <c r="P317" s="548">
        <v>7</v>
      </c>
      <c r="Q317" s="548">
        <v>7</v>
      </c>
      <c r="R317" s="548">
        <v>7</v>
      </c>
      <c r="S317" s="548">
        <v>7</v>
      </c>
      <c r="T317" s="545">
        <v>20234</v>
      </c>
    </row>
    <row r="318" spans="1:20">
      <c r="A318" s="546" t="s">
        <v>611</v>
      </c>
      <c r="B318" s="546">
        <v>301333</v>
      </c>
      <c r="C318" s="606">
        <v>205660000969</v>
      </c>
      <c r="D318" s="546" t="s">
        <v>894</v>
      </c>
      <c r="E318" s="546">
        <v>5660</v>
      </c>
      <c r="F318" s="607" t="s">
        <v>83</v>
      </c>
      <c r="G318" s="546" t="s">
        <v>68</v>
      </c>
      <c r="H318" s="546" t="s">
        <v>563</v>
      </c>
      <c r="I318" s="548">
        <v>3</v>
      </c>
      <c r="J318" s="548">
        <v>52</v>
      </c>
      <c r="K318" s="548">
        <v>40</v>
      </c>
      <c r="L318" s="548">
        <v>42</v>
      </c>
      <c r="M318" s="548">
        <v>44</v>
      </c>
      <c r="N318" s="548">
        <v>34</v>
      </c>
      <c r="O318" s="548">
        <v>4</v>
      </c>
      <c r="P318" s="548">
        <v>1</v>
      </c>
      <c r="Q318" s="548">
        <v>3</v>
      </c>
      <c r="R318" s="548">
        <v>10</v>
      </c>
      <c r="S318" s="548">
        <v>9</v>
      </c>
      <c r="T318" s="545">
        <v>20234</v>
      </c>
    </row>
    <row r="319" spans="1:20">
      <c r="A319" s="546" t="s">
        <v>622</v>
      </c>
      <c r="B319" s="546">
        <v>741413</v>
      </c>
      <c r="C319" s="606">
        <v>273275000198</v>
      </c>
      <c r="D319" s="546" t="s">
        <v>895</v>
      </c>
      <c r="E319" s="546">
        <v>73275</v>
      </c>
      <c r="F319" s="607" t="s">
        <v>83</v>
      </c>
      <c r="G319" s="546" t="s">
        <v>68</v>
      </c>
      <c r="H319" s="546" t="s">
        <v>580</v>
      </c>
      <c r="I319" s="548">
        <v>11</v>
      </c>
      <c r="J319" s="548">
        <v>47</v>
      </c>
      <c r="K319" s="548">
        <v>42</v>
      </c>
      <c r="L319" s="548">
        <v>41</v>
      </c>
      <c r="M319" s="548">
        <v>42</v>
      </c>
      <c r="N319" s="548">
        <v>47</v>
      </c>
      <c r="O319" s="548">
        <v>6</v>
      </c>
      <c r="P319" s="548">
        <v>11</v>
      </c>
      <c r="Q319" s="548">
        <v>8</v>
      </c>
      <c r="R319" s="548">
        <v>5</v>
      </c>
      <c r="S319" s="548">
        <v>5</v>
      </c>
      <c r="T319" s="545">
        <v>20234</v>
      </c>
    </row>
    <row r="320" spans="1:20">
      <c r="A320" s="547" t="s">
        <v>631</v>
      </c>
      <c r="B320" s="546">
        <v>166868</v>
      </c>
      <c r="C320" s="606">
        <v>273067001482</v>
      </c>
      <c r="D320" s="546" t="s">
        <v>715</v>
      </c>
      <c r="E320" s="546">
        <v>73067</v>
      </c>
      <c r="F320" s="607" t="s">
        <v>83</v>
      </c>
      <c r="G320" s="546" t="s">
        <v>68</v>
      </c>
      <c r="H320" s="546" t="s">
        <v>561</v>
      </c>
      <c r="I320" s="548">
        <v>16</v>
      </c>
      <c r="J320" s="548">
        <v>45</v>
      </c>
      <c r="K320" s="548">
        <v>42</v>
      </c>
      <c r="L320" s="548">
        <v>41</v>
      </c>
      <c r="M320" s="548">
        <v>44</v>
      </c>
      <c r="N320" s="548">
        <v>43</v>
      </c>
      <c r="O320" s="548">
        <v>8</v>
      </c>
      <c r="P320" s="548">
        <v>11</v>
      </c>
      <c r="Q320" s="548">
        <v>8</v>
      </c>
      <c r="R320" s="548">
        <v>8</v>
      </c>
      <c r="S320" s="548">
        <v>6</v>
      </c>
      <c r="T320" s="545">
        <v>20234</v>
      </c>
    </row>
    <row r="321" spans="1:20">
      <c r="A321" s="546" t="s">
        <v>638</v>
      </c>
      <c r="B321" s="546">
        <v>144352</v>
      </c>
      <c r="C321" s="606">
        <v>273675000839</v>
      </c>
      <c r="D321" s="546" t="s">
        <v>896</v>
      </c>
      <c r="E321" s="546">
        <v>73675</v>
      </c>
      <c r="F321" s="607" t="s">
        <v>83</v>
      </c>
      <c r="G321" s="546" t="s">
        <v>68</v>
      </c>
      <c r="H321" s="546" t="s">
        <v>561</v>
      </c>
      <c r="I321" s="548">
        <v>13</v>
      </c>
      <c r="J321" s="548">
        <v>45</v>
      </c>
      <c r="K321" s="548">
        <v>42</v>
      </c>
      <c r="L321" s="548">
        <v>42</v>
      </c>
      <c r="M321" s="548">
        <v>46</v>
      </c>
      <c r="N321" s="548">
        <v>43</v>
      </c>
      <c r="O321" s="548">
        <v>10</v>
      </c>
      <c r="P321" s="548">
        <v>8</v>
      </c>
      <c r="Q321" s="548">
        <v>8</v>
      </c>
      <c r="R321" s="548">
        <v>6</v>
      </c>
      <c r="S321" s="548">
        <v>8</v>
      </c>
      <c r="T321" s="545">
        <v>20234</v>
      </c>
    </row>
    <row r="322" spans="1:20">
      <c r="A322" s="547" t="s">
        <v>655</v>
      </c>
      <c r="B322" s="546">
        <v>549691</v>
      </c>
      <c r="C322" s="606">
        <v>273616000647</v>
      </c>
      <c r="D322" s="546" t="s">
        <v>897</v>
      </c>
      <c r="E322" s="546">
        <v>73616</v>
      </c>
      <c r="F322" s="607" t="s">
        <v>83</v>
      </c>
      <c r="G322" s="546" t="s">
        <v>68</v>
      </c>
      <c r="H322" s="546" t="s">
        <v>561</v>
      </c>
      <c r="I322" s="548">
        <v>11</v>
      </c>
      <c r="J322" s="548">
        <v>45</v>
      </c>
      <c r="K322" s="548">
        <v>42</v>
      </c>
      <c r="L322" s="548">
        <v>40</v>
      </c>
      <c r="M322" s="548">
        <v>45</v>
      </c>
      <c r="N322" s="548">
        <v>38</v>
      </c>
      <c r="O322" s="548">
        <v>8</v>
      </c>
      <c r="P322" s="548">
        <v>6</v>
      </c>
      <c r="Q322" s="548">
        <v>6</v>
      </c>
      <c r="R322" s="548">
        <v>3</v>
      </c>
      <c r="S322" s="548">
        <v>8</v>
      </c>
      <c r="T322" s="545">
        <v>20234</v>
      </c>
    </row>
    <row r="323" spans="1:20">
      <c r="A323" s="546" t="s">
        <v>699</v>
      </c>
      <c r="B323" s="546">
        <v>548495</v>
      </c>
      <c r="C323" s="606">
        <v>273555001025</v>
      </c>
      <c r="D323" s="546" t="s">
        <v>602</v>
      </c>
      <c r="E323" s="546">
        <v>73555</v>
      </c>
      <c r="F323" s="607" t="s">
        <v>83</v>
      </c>
      <c r="G323" s="546" t="s">
        <v>68</v>
      </c>
      <c r="H323" s="546" t="s">
        <v>561</v>
      </c>
      <c r="I323" s="548">
        <v>12</v>
      </c>
      <c r="J323" s="548">
        <v>45</v>
      </c>
      <c r="K323" s="548">
        <v>42</v>
      </c>
      <c r="L323" s="548">
        <v>40</v>
      </c>
      <c r="M323" s="548">
        <v>42</v>
      </c>
      <c r="N323" s="548">
        <v>40</v>
      </c>
      <c r="O323" s="548">
        <v>6</v>
      </c>
      <c r="P323" s="548">
        <v>9</v>
      </c>
      <c r="Q323" s="548">
        <v>4</v>
      </c>
      <c r="R323" s="548">
        <v>8</v>
      </c>
      <c r="S323" s="548">
        <v>7</v>
      </c>
      <c r="T323" s="545">
        <v>20234</v>
      </c>
    </row>
    <row r="324" spans="1:20">
      <c r="A324" s="547" t="s">
        <v>631</v>
      </c>
      <c r="B324" s="546">
        <v>740258</v>
      </c>
      <c r="C324" s="606">
        <v>273067000796</v>
      </c>
      <c r="D324" s="546" t="s">
        <v>898</v>
      </c>
      <c r="E324" s="546">
        <v>73067</v>
      </c>
      <c r="F324" s="607" t="s">
        <v>83</v>
      </c>
      <c r="G324" s="546" t="s">
        <v>68</v>
      </c>
      <c r="H324" s="546" t="s">
        <v>580</v>
      </c>
      <c r="I324" s="548">
        <v>8</v>
      </c>
      <c r="J324" s="548">
        <v>45</v>
      </c>
      <c r="K324" s="548">
        <v>42</v>
      </c>
      <c r="L324" s="548">
        <v>39</v>
      </c>
      <c r="M324" s="548">
        <v>43</v>
      </c>
      <c r="N324" s="548">
        <v>38</v>
      </c>
      <c r="O324" s="548">
        <v>7</v>
      </c>
      <c r="P324" s="548">
        <v>11</v>
      </c>
      <c r="Q324" s="548">
        <v>7</v>
      </c>
      <c r="R324" s="548">
        <v>7</v>
      </c>
      <c r="S324" s="548">
        <v>7</v>
      </c>
      <c r="T324" s="545">
        <v>20234</v>
      </c>
    </row>
    <row r="325" spans="1:20">
      <c r="A325" s="546" t="s">
        <v>708</v>
      </c>
      <c r="B325" s="546">
        <v>98103</v>
      </c>
      <c r="C325" s="606">
        <v>273861000253</v>
      </c>
      <c r="D325" s="546" t="s">
        <v>718</v>
      </c>
      <c r="E325" s="546">
        <v>73861</v>
      </c>
      <c r="F325" s="607" t="s">
        <v>83</v>
      </c>
      <c r="G325" s="546" t="s">
        <v>68</v>
      </c>
      <c r="H325" s="546" t="s">
        <v>561</v>
      </c>
      <c r="I325" s="548">
        <v>8</v>
      </c>
      <c r="J325" s="548">
        <v>48</v>
      </c>
      <c r="K325" s="548">
        <v>51</v>
      </c>
      <c r="L325" s="548">
        <v>42</v>
      </c>
      <c r="M325" s="548">
        <v>48</v>
      </c>
      <c r="N325" s="548">
        <v>42</v>
      </c>
      <c r="O325" s="548">
        <v>10</v>
      </c>
      <c r="P325" s="548">
        <v>11</v>
      </c>
      <c r="Q325" s="548">
        <v>8</v>
      </c>
      <c r="R325" s="548">
        <v>8</v>
      </c>
      <c r="S325" s="548">
        <v>8</v>
      </c>
      <c r="T325" s="545">
        <v>20234</v>
      </c>
    </row>
    <row r="326" spans="1:20">
      <c r="A326" s="547" t="s">
        <v>570</v>
      </c>
      <c r="B326" s="546">
        <v>138545</v>
      </c>
      <c r="C326" s="606">
        <v>373268001663</v>
      </c>
      <c r="D326" s="546" t="s">
        <v>899</v>
      </c>
      <c r="E326" s="546">
        <v>73268</v>
      </c>
      <c r="F326" s="607" t="s">
        <v>83</v>
      </c>
      <c r="G326" s="546" t="s">
        <v>80</v>
      </c>
      <c r="H326" s="546" t="s">
        <v>559</v>
      </c>
      <c r="I326" s="548">
        <v>11</v>
      </c>
      <c r="J326" s="548">
        <v>45</v>
      </c>
      <c r="K326" s="548">
        <v>42</v>
      </c>
      <c r="L326" s="548">
        <v>40</v>
      </c>
      <c r="M326" s="548">
        <v>44</v>
      </c>
      <c r="N326" s="548">
        <v>44</v>
      </c>
      <c r="O326" s="548">
        <v>10</v>
      </c>
      <c r="P326" s="548">
        <v>11</v>
      </c>
      <c r="Q326" s="548">
        <v>11</v>
      </c>
      <c r="R326" s="548">
        <v>10</v>
      </c>
      <c r="S326" s="548">
        <v>8</v>
      </c>
      <c r="T326" s="545">
        <v>20234</v>
      </c>
    </row>
    <row r="327" spans="1:20">
      <c r="A327" s="547" t="s">
        <v>708</v>
      </c>
      <c r="B327" s="546">
        <v>16543</v>
      </c>
      <c r="C327" s="606">
        <v>173861000038</v>
      </c>
      <c r="D327" s="546" t="s">
        <v>725</v>
      </c>
      <c r="E327" s="546">
        <v>73861</v>
      </c>
      <c r="F327" s="607" t="s">
        <v>83</v>
      </c>
      <c r="G327" s="546" t="s">
        <v>68</v>
      </c>
      <c r="H327" s="546" t="s">
        <v>561</v>
      </c>
      <c r="I327" s="548">
        <v>67</v>
      </c>
      <c r="J327" s="548">
        <v>51</v>
      </c>
      <c r="K327" s="548">
        <v>50</v>
      </c>
      <c r="L327" s="548">
        <v>44</v>
      </c>
      <c r="M327" s="548">
        <v>48</v>
      </c>
      <c r="N327" s="548">
        <v>46</v>
      </c>
      <c r="O327" s="548">
        <v>10</v>
      </c>
      <c r="P327" s="548">
        <v>10</v>
      </c>
      <c r="Q327" s="548">
        <v>11</v>
      </c>
      <c r="R327" s="548">
        <v>9</v>
      </c>
      <c r="S327" s="548">
        <v>10</v>
      </c>
      <c r="T327" s="545">
        <v>20234</v>
      </c>
    </row>
    <row r="328" spans="1:20">
      <c r="A328" s="547" t="s">
        <v>578</v>
      </c>
      <c r="B328" s="546">
        <v>191890</v>
      </c>
      <c r="C328" s="606">
        <v>373411002223</v>
      </c>
      <c r="D328" s="546" t="s">
        <v>901</v>
      </c>
      <c r="E328" s="546">
        <v>73411</v>
      </c>
      <c r="F328" s="607" t="s">
        <v>83</v>
      </c>
      <c r="G328" s="546" t="s">
        <v>80</v>
      </c>
      <c r="H328" s="546" t="s">
        <v>559</v>
      </c>
      <c r="I328" s="548">
        <v>14</v>
      </c>
      <c r="J328" s="548">
        <v>45</v>
      </c>
      <c r="K328" s="548">
        <v>45</v>
      </c>
      <c r="L328" s="548">
        <v>42</v>
      </c>
      <c r="M328" s="548">
        <v>45</v>
      </c>
      <c r="N328" s="548">
        <v>43</v>
      </c>
      <c r="O328" s="548">
        <v>10</v>
      </c>
      <c r="P328" s="548">
        <v>10</v>
      </c>
      <c r="Q328" s="548">
        <v>9</v>
      </c>
      <c r="R328" s="548">
        <v>7</v>
      </c>
      <c r="S328" s="548">
        <v>8</v>
      </c>
      <c r="T328" s="545">
        <v>20234</v>
      </c>
    </row>
    <row r="329" spans="1:20">
      <c r="A329" s="546" t="s">
        <v>677</v>
      </c>
      <c r="B329" s="546">
        <v>658815</v>
      </c>
      <c r="C329" s="606">
        <v>273270000041</v>
      </c>
      <c r="D329" s="546" t="s">
        <v>677</v>
      </c>
      <c r="E329" s="546">
        <v>73520</v>
      </c>
      <c r="F329" s="607" t="s">
        <v>83</v>
      </c>
      <c r="G329" s="546" t="s">
        <v>68</v>
      </c>
      <c r="H329" s="546" t="s">
        <v>560</v>
      </c>
      <c r="I329" s="548">
        <v>11</v>
      </c>
      <c r="J329" s="548">
        <v>44</v>
      </c>
      <c r="K329" s="548">
        <v>42</v>
      </c>
      <c r="L329" s="548">
        <v>39</v>
      </c>
      <c r="M329" s="548">
        <v>43</v>
      </c>
      <c r="N329" s="548">
        <v>42</v>
      </c>
      <c r="O329" s="548">
        <v>8</v>
      </c>
      <c r="P329" s="548">
        <v>9</v>
      </c>
      <c r="Q329" s="548">
        <v>4</v>
      </c>
      <c r="R329" s="548">
        <v>7</v>
      </c>
      <c r="S329" s="548">
        <v>3</v>
      </c>
      <c r="T329" s="545">
        <v>20234</v>
      </c>
    </row>
    <row r="330" spans="1:20">
      <c r="A330" s="547" t="s">
        <v>655</v>
      </c>
      <c r="B330" s="546">
        <v>717918</v>
      </c>
      <c r="C330" s="606">
        <v>173616000278</v>
      </c>
      <c r="D330" s="546" t="s">
        <v>596</v>
      </c>
      <c r="E330" s="546">
        <v>73616</v>
      </c>
      <c r="F330" s="607" t="s">
        <v>83</v>
      </c>
      <c r="G330" s="546" t="s">
        <v>68</v>
      </c>
      <c r="H330" s="546" t="s">
        <v>559</v>
      </c>
      <c r="I330" s="548">
        <v>12</v>
      </c>
      <c r="J330" s="548">
        <v>44</v>
      </c>
      <c r="K330" s="548">
        <v>42</v>
      </c>
      <c r="L330" s="548">
        <v>42</v>
      </c>
      <c r="M330" s="548">
        <v>44</v>
      </c>
      <c r="N330" s="548">
        <v>41</v>
      </c>
      <c r="O330" s="548">
        <v>7</v>
      </c>
      <c r="P330" s="548">
        <v>11</v>
      </c>
      <c r="Q330" s="548">
        <v>9</v>
      </c>
      <c r="R330" s="548">
        <v>6</v>
      </c>
      <c r="S330" s="548">
        <v>7</v>
      </c>
      <c r="T330" s="545">
        <v>20234</v>
      </c>
    </row>
    <row r="331" spans="1:20">
      <c r="A331" s="546" t="s">
        <v>809</v>
      </c>
      <c r="B331" s="546">
        <v>84061</v>
      </c>
      <c r="C331" s="606">
        <v>373148000231</v>
      </c>
      <c r="D331" s="546" t="s">
        <v>902</v>
      </c>
      <c r="E331" s="546">
        <v>73148</v>
      </c>
      <c r="F331" s="607" t="s">
        <v>83</v>
      </c>
      <c r="G331" s="546" t="s">
        <v>80</v>
      </c>
      <c r="H331" s="546" t="s">
        <v>559</v>
      </c>
      <c r="I331" s="548">
        <v>7</v>
      </c>
      <c r="J331" s="548">
        <v>44</v>
      </c>
      <c r="K331" s="548">
        <v>43</v>
      </c>
      <c r="L331" s="548">
        <v>38</v>
      </c>
      <c r="M331" s="548">
        <v>40</v>
      </c>
      <c r="N331" s="548">
        <v>42</v>
      </c>
      <c r="O331" s="548">
        <v>7</v>
      </c>
      <c r="P331" s="548">
        <v>9</v>
      </c>
      <c r="Q331" s="548">
        <v>5</v>
      </c>
      <c r="R331" s="548">
        <v>5</v>
      </c>
      <c r="S331" s="548">
        <v>8</v>
      </c>
      <c r="T331" s="545">
        <v>20234</v>
      </c>
    </row>
    <row r="332" spans="1:20">
      <c r="A332" s="547" t="s">
        <v>626</v>
      </c>
      <c r="B332" s="546">
        <v>694190</v>
      </c>
      <c r="C332" s="606">
        <v>273347000252</v>
      </c>
      <c r="D332" s="546" t="s">
        <v>903</v>
      </c>
      <c r="E332" s="546">
        <v>73347</v>
      </c>
      <c r="F332" s="607" t="s">
        <v>83</v>
      </c>
      <c r="G332" s="546" t="s">
        <v>68</v>
      </c>
      <c r="H332" s="546" t="s">
        <v>580</v>
      </c>
      <c r="I332" s="548">
        <v>6</v>
      </c>
      <c r="J332" s="548">
        <v>43</v>
      </c>
      <c r="K332" s="548">
        <v>42</v>
      </c>
      <c r="L332" s="548">
        <v>41</v>
      </c>
      <c r="M332" s="548">
        <v>37</v>
      </c>
      <c r="N332" s="548">
        <v>43</v>
      </c>
      <c r="O332" s="548">
        <v>9</v>
      </c>
      <c r="P332" s="548">
        <v>7</v>
      </c>
      <c r="Q332" s="548">
        <v>6</v>
      </c>
      <c r="R332" s="548">
        <v>7</v>
      </c>
      <c r="S332" s="548">
        <v>8</v>
      </c>
      <c r="T332" s="545">
        <v>20234</v>
      </c>
    </row>
    <row r="333" spans="1:20">
      <c r="A333" s="546" t="s">
        <v>655</v>
      </c>
      <c r="B333" s="546">
        <v>741033</v>
      </c>
      <c r="C333" s="606">
        <v>273616001384</v>
      </c>
      <c r="D333" s="546" t="s">
        <v>592</v>
      </c>
      <c r="E333" s="546">
        <v>73616</v>
      </c>
      <c r="F333" s="607" t="s">
        <v>83</v>
      </c>
      <c r="G333" s="546" t="s">
        <v>68</v>
      </c>
      <c r="H333" s="546" t="s">
        <v>580</v>
      </c>
      <c r="I333" s="548">
        <v>9</v>
      </c>
      <c r="J333" s="548">
        <v>40</v>
      </c>
      <c r="K333" s="548">
        <v>42</v>
      </c>
      <c r="L333" s="548">
        <v>37</v>
      </c>
      <c r="M333" s="548">
        <v>41</v>
      </c>
      <c r="N333" s="548">
        <v>42</v>
      </c>
      <c r="O333" s="548">
        <v>7</v>
      </c>
      <c r="P333" s="548">
        <v>9</v>
      </c>
      <c r="Q333" s="548">
        <v>7</v>
      </c>
      <c r="R333" s="548">
        <v>7</v>
      </c>
      <c r="S333" s="548">
        <v>4</v>
      </c>
      <c r="T333" s="545">
        <v>20234</v>
      </c>
    </row>
    <row r="334" spans="1:20">
      <c r="A334" s="547" t="s">
        <v>570</v>
      </c>
      <c r="B334" s="546">
        <v>83014</v>
      </c>
      <c r="C334" s="606">
        <v>373268001604</v>
      </c>
      <c r="D334" s="546" t="s">
        <v>420</v>
      </c>
      <c r="E334" s="546">
        <v>73268</v>
      </c>
      <c r="F334" s="607" t="s">
        <v>83</v>
      </c>
      <c r="G334" s="546" t="s">
        <v>80</v>
      </c>
      <c r="H334" s="546" t="s">
        <v>559</v>
      </c>
      <c r="I334" s="548">
        <v>34</v>
      </c>
      <c r="J334" s="548">
        <v>44</v>
      </c>
      <c r="K334" s="548">
        <v>41</v>
      </c>
      <c r="L334" s="548">
        <v>42</v>
      </c>
      <c r="M334" s="548">
        <v>41</v>
      </c>
      <c r="N334" s="548">
        <v>42</v>
      </c>
      <c r="O334" s="548">
        <v>9</v>
      </c>
      <c r="P334" s="548">
        <v>11</v>
      </c>
      <c r="Q334" s="548">
        <v>9</v>
      </c>
      <c r="R334" s="548">
        <v>8</v>
      </c>
      <c r="S334" s="548">
        <v>9</v>
      </c>
      <c r="T334" s="545">
        <v>20234</v>
      </c>
    </row>
    <row r="335" spans="1:20">
      <c r="A335" s="546" t="s">
        <v>590</v>
      </c>
      <c r="B335" s="546">
        <v>780056</v>
      </c>
      <c r="C335" s="606">
        <v>373483800003</v>
      </c>
      <c r="D335" s="546" t="s">
        <v>904</v>
      </c>
      <c r="E335" s="546">
        <v>73483</v>
      </c>
      <c r="F335" s="607" t="s">
        <v>83</v>
      </c>
      <c r="G335" s="546" t="s">
        <v>80</v>
      </c>
      <c r="H335" s="546" t="s">
        <v>559</v>
      </c>
      <c r="I335" s="548">
        <v>33</v>
      </c>
      <c r="J335" s="548">
        <v>44</v>
      </c>
      <c r="K335" s="548">
        <v>40</v>
      </c>
      <c r="L335" s="548">
        <v>40</v>
      </c>
      <c r="M335" s="548">
        <v>41</v>
      </c>
      <c r="N335" s="548">
        <v>43</v>
      </c>
      <c r="O335" s="548">
        <v>8</v>
      </c>
      <c r="P335" s="548">
        <v>10</v>
      </c>
      <c r="Q335" s="548">
        <v>9</v>
      </c>
      <c r="R335" s="548">
        <v>7</v>
      </c>
      <c r="S335" s="548">
        <v>10</v>
      </c>
      <c r="T335" s="545">
        <v>20234</v>
      </c>
    </row>
    <row r="336" spans="1:20">
      <c r="A336" s="547" t="s">
        <v>575</v>
      </c>
      <c r="B336" s="546">
        <v>541128</v>
      </c>
      <c r="C336" s="606">
        <v>273168001734</v>
      </c>
      <c r="D336" s="546" t="s">
        <v>905</v>
      </c>
      <c r="E336" s="546">
        <v>73168</v>
      </c>
      <c r="F336" s="607" t="s">
        <v>83</v>
      </c>
      <c r="G336" s="546" t="s">
        <v>68</v>
      </c>
      <c r="H336" s="546" t="s">
        <v>561</v>
      </c>
      <c r="I336" s="548">
        <v>5</v>
      </c>
      <c r="J336" s="548">
        <v>40</v>
      </c>
      <c r="K336" s="548">
        <v>42</v>
      </c>
      <c r="L336" s="548">
        <v>41</v>
      </c>
      <c r="M336" s="548">
        <v>43</v>
      </c>
      <c r="N336" s="548">
        <v>42</v>
      </c>
      <c r="O336" s="548">
        <v>7</v>
      </c>
      <c r="P336" s="548">
        <v>8</v>
      </c>
      <c r="Q336" s="548">
        <v>9</v>
      </c>
      <c r="R336" s="548">
        <v>9</v>
      </c>
      <c r="S336" s="548">
        <v>10</v>
      </c>
      <c r="T336" s="545">
        <v>20234</v>
      </c>
    </row>
    <row r="337" spans="1:20">
      <c r="A337" s="546" t="s">
        <v>631</v>
      </c>
      <c r="B337" s="546">
        <v>740183</v>
      </c>
      <c r="C337" s="606">
        <v>273067000338</v>
      </c>
      <c r="D337" s="546" t="s">
        <v>906</v>
      </c>
      <c r="E337" s="546">
        <v>73067</v>
      </c>
      <c r="F337" s="607" t="s">
        <v>83</v>
      </c>
      <c r="G337" s="546" t="s">
        <v>68</v>
      </c>
      <c r="H337" s="546" t="s">
        <v>580</v>
      </c>
      <c r="I337" s="548">
        <v>6</v>
      </c>
      <c r="J337" s="548">
        <v>40</v>
      </c>
      <c r="K337" s="548">
        <v>42</v>
      </c>
      <c r="L337" s="548">
        <v>36</v>
      </c>
      <c r="M337" s="548">
        <v>41</v>
      </c>
      <c r="N337" s="548">
        <v>41</v>
      </c>
      <c r="O337" s="548">
        <v>10</v>
      </c>
      <c r="P337" s="548">
        <v>9</v>
      </c>
      <c r="Q337" s="548">
        <v>5</v>
      </c>
      <c r="R337" s="548">
        <v>6</v>
      </c>
      <c r="S337" s="548">
        <v>7</v>
      </c>
      <c r="T337" s="545">
        <v>20234</v>
      </c>
    </row>
    <row r="338" spans="1:20">
      <c r="A338" s="547" t="s">
        <v>863</v>
      </c>
      <c r="B338" s="546">
        <v>87288</v>
      </c>
      <c r="C338" s="606">
        <v>273671000320</v>
      </c>
      <c r="D338" s="546" t="s">
        <v>907</v>
      </c>
      <c r="E338" s="546">
        <v>73671</v>
      </c>
      <c r="F338" s="607" t="s">
        <v>83</v>
      </c>
      <c r="G338" s="546" t="s">
        <v>68</v>
      </c>
      <c r="H338" s="546" t="s">
        <v>561</v>
      </c>
      <c r="I338" s="548">
        <v>7</v>
      </c>
      <c r="J338" s="548">
        <v>47</v>
      </c>
      <c r="K338" s="548">
        <v>41</v>
      </c>
      <c r="L338" s="548">
        <v>41</v>
      </c>
      <c r="M338" s="548">
        <v>42</v>
      </c>
      <c r="N338" s="548">
        <v>43</v>
      </c>
      <c r="O338" s="548">
        <v>10</v>
      </c>
      <c r="P338" s="548">
        <v>7</v>
      </c>
      <c r="Q338" s="548">
        <v>10</v>
      </c>
      <c r="R338" s="548">
        <v>9</v>
      </c>
      <c r="S338" s="548">
        <v>11</v>
      </c>
      <c r="T338" s="545">
        <v>20234</v>
      </c>
    </row>
    <row r="339" spans="1:20">
      <c r="A339" s="546" t="s">
        <v>699</v>
      </c>
      <c r="B339" s="546">
        <v>742528</v>
      </c>
      <c r="C339" s="606">
        <v>473555000958</v>
      </c>
      <c r="D339" s="546" t="s">
        <v>908</v>
      </c>
      <c r="E339" s="546">
        <v>73555</v>
      </c>
      <c r="F339" s="607" t="s">
        <v>83</v>
      </c>
      <c r="G339" s="546" t="s">
        <v>68</v>
      </c>
      <c r="H339" s="546" t="s">
        <v>580</v>
      </c>
      <c r="I339" s="548">
        <v>16</v>
      </c>
      <c r="J339" s="548">
        <v>47</v>
      </c>
      <c r="K339" s="548">
        <v>41</v>
      </c>
      <c r="L339" s="548">
        <v>41</v>
      </c>
      <c r="M339" s="548">
        <v>43</v>
      </c>
      <c r="N339" s="548">
        <v>42</v>
      </c>
      <c r="O339" s="548">
        <v>8</v>
      </c>
      <c r="P339" s="548">
        <v>7</v>
      </c>
      <c r="Q339" s="548">
        <v>7</v>
      </c>
      <c r="R339" s="548">
        <v>6</v>
      </c>
      <c r="S339" s="548">
        <v>5</v>
      </c>
      <c r="T339" s="545">
        <v>20234</v>
      </c>
    </row>
    <row r="340" spans="1:20">
      <c r="A340" s="547" t="s">
        <v>573</v>
      </c>
      <c r="B340" s="546">
        <v>28605</v>
      </c>
      <c r="C340" s="606">
        <v>173319000099</v>
      </c>
      <c r="D340" s="546" t="s">
        <v>844</v>
      </c>
      <c r="E340" s="546">
        <v>73319</v>
      </c>
      <c r="F340" s="607" t="s">
        <v>83</v>
      </c>
      <c r="G340" s="546" t="s">
        <v>68</v>
      </c>
      <c r="H340" s="546" t="s">
        <v>560</v>
      </c>
      <c r="I340" s="548">
        <v>12</v>
      </c>
      <c r="J340" s="548">
        <v>46</v>
      </c>
      <c r="K340" s="548">
        <v>41</v>
      </c>
      <c r="L340" s="548">
        <v>39</v>
      </c>
      <c r="M340" s="548">
        <v>43</v>
      </c>
      <c r="N340" s="548">
        <v>45</v>
      </c>
      <c r="O340" s="548">
        <v>6</v>
      </c>
      <c r="P340" s="548">
        <v>9</v>
      </c>
      <c r="Q340" s="548">
        <v>9</v>
      </c>
      <c r="R340" s="548">
        <v>7</v>
      </c>
      <c r="S340" s="548">
        <v>8</v>
      </c>
      <c r="T340" s="545">
        <v>20234</v>
      </c>
    </row>
    <row r="341" spans="1:20">
      <c r="A341" s="546" t="s">
        <v>638</v>
      </c>
      <c r="B341" s="546">
        <v>742981</v>
      </c>
      <c r="C341" s="606">
        <v>273675000537</v>
      </c>
      <c r="D341" s="546" t="s">
        <v>798</v>
      </c>
      <c r="E341" s="546">
        <v>73675</v>
      </c>
      <c r="F341" s="607" t="s">
        <v>83</v>
      </c>
      <c r="G341" s="546" t="s">
        <v>68</v>
      </c>
      <c r="H341" s="546" t="s">
        <v>560</v>
      </c>
      <c r="I341" s="548">
        <v>14</v>
      </c>
      <c r="J341" s="548">
        <v>45</v>
      </c>
      <c r="K341" s="548">
        <v>41</v>
      </c>
      <c r="L341" s="548">
        <v>39</v>
      </c>
      <c r="M341" s="548">
        <v>41</v>
      </c>
      <c r="N341" s="548">
        <v>39</v>
      </c>
      <c r="O341" s="548">
        <v>8</v>
      </c>
      <c r="P341" s="548">
        <v>10</v>
      </c>
      <c r="Q341" s="548">
        <v>7</v>
      </c>
      <c r="R341" s="548">
        <v>6</v>
      </c>
      <c r="S341" s="548">
        <v>8</v>
      </c>
      <c r="T341" s="545">
        <v>20234</v>
      </c>
    </row>
    <row r="342" spans="1:20">
      <c r="A342" s="547" t="s">
        <v>867</v>
      </c>
      <c r="B342" s="546">
        <v>746925</v>
      </c>
      <c r="C342" s="606">
        <v>173217000035</v>
      </c>
      <c r="D342" s="546" t="s">
        <v>909</v>
      </c>
      <c r="E342" s="546">
        <v>73217</v>
      </c>
      <c r="F342" s="607" t="s">
        <v>83</v>
      </c>
      <c r="G342" s="546" t="s">
        <v>68</v>
      </c>
      <c r="H342" s="546" t="s">
        <v>580</v>
      </c>
      <c r="I342" s="548">
        <v>98</v>
      </c>
      <c r="J342" s="548">
        <v>44</v>
      </c>
      <c r="K342" s="548">
        <v>41</v>
      </c>
      <c r="L342" s="548">
        <v>39</v>
      </c>
      <c r="M342" s="548">
        <v>40</v>
      </c>
      <c r="N342" s="548">
        <v>42</v>
      </c>
      <c r="O342" s="548">
        <v>9</v>
      </c>
      <c r="P342" s="548">
        <v>11</v>
      </c>
      <c r="Q342" s="548">
        <v>10</v>
      </c>
      <c r="R342" s="548">
        <v>8</v>
      </c>
      <c r="S342" s="548">
        <v>9</v>
      </c>
      <c r="T342" s="545">
        <v>20234</v>
      </c>
    </row>
    <row r="343" spans="1:20">
      <c r="A343" s="546" t="s">
        <v>753</v>
      </c>
      <c r="B343" s="546">
        <v>547141</v>
      </c>
      <c r="C343" s="606">
        <v>273504000377</v>
      </c>
      <c r="D343" s="546" t="s">
        <v>910</v>
      </c>
      <c r="E343" s="546">
        <v>73504</v>
      </c>
      <c r="F343" s="607" t="s">
        <v>83</v>
      </c>
      <c r="G343" s="546" t="s">
        <v>68</v>
      </c>
      <c r="H343" s="546" t="s">
        <v>561</v>
      </c>
      <c r="I343" s="548">
        <v>10</v>
      </c>
      <c r="J343" s="548">
        <v>43</v>
      </c>
      <c r="K343" s="548">
        <v>41</v>
      </c>
      <c r="L343" s="548">
        <v>37</v>
      </c>
      <c r="M343" s="548">
        <v>39</v>
      </c>
      <c r="N343" s="548">
        <v>37</v>
      </c>
      <c r="O343" s="548">
        <v>7</v>
      </c>
      <c r="P343" s="548">
        <v>9</v>
      </c>
      <c r="Q343" s="548">
        <v>9</v>
      </c>
      <c r="R343" s="548">
        <v>6</v>
      </c>
      <c r="S343" s="548">
        <v>6</v>
      </c>
      <c r="T343" s="545">
        <v>20234</v>
      </c>
    </row>
    <row r="344" spans="1:20">
      <c r="A344" s="547" t="s">
        <v>617</v>
      </c>
      <c r="B344" s="546">
        <v>658328</v>
      </c>
      <c r="C344" s="606">
        <v>173624000015</v>
      </c>
      <c r="D344" s="546" t="s">
        <v>618</v>
      </c>
      <c r="E344" s="546">
        <v>73624</v>
      </c>
      <c r="F344" s="607" t="s">
        <v>83</v>
      </c>
      <c r="G344" s="546" t="s">
        <v>68</v>
      </c>
      <c r="H344" s="546" t="s">
        <v>559</v>
      </c>
      <c r="I344" s="548">
        <v>78</v>
      </c>
      <c r="J344" s="548">
        <v>43</v>
      </c>
      <c r="K344" s="548">
        <v>41</v>
      </c>
      <c r="L344" s="548">
        <v>38</v>
      </c>
      <c r="M344" s="548">
        <v>40</v>
      </c>
      <c r="N344" s="548">
        <v>40</v>
      </c>
      <c r="O344" s="548">
        <v>6</v>
      </c>
      <c r="P344" s="548">
        <v>9</v>
      </c>
      <c r="Q344" s="548">
        <v>7</v>
      </c>
      <c r="R344" s="548">
        <v>6</v>
      </c>
      <c r="S344" s="548">
        <v>6</v>
      </c>
      <c r="T344" s="545">
        <v>20234</v>
      </c>
    </row>
    <row r="345" spans="1:20">
      <c r="A345" s="546" t="s">
        <v>753</v>
      </c>
      <c r="B345" s="546">
        <v>659177</v>
      </c>
      <c r="C345" s="606">
        <v>273504000890</v>
      </c>
      <c r="D345" s="546" t="s">
        <v>911</v>
      </c>
      <c r="E345" s="546">
        <v>73504</v>
      </c>
      <c r="F345" s="607" t="s">
        <v>83</v>
      </c>
      <c r="G345" s="546" t="s">
        <v>68</v>
      </c>
      <c r="H345" s="546" t="s">
        <v>558</v>
      </c>
      <c r="I345" s="548">
        <v>20</v>
      </c>
      <c r="J345" s="548">
        <v>43</v>
      </c>
      <c r="K345" s="548">
        <v>41</v>
      </c>
      <c r="L345" s="548">
        <v>37</v>
      </c>
      <c r="M345" s="548">
        <v>39</v>
      </c>
      <c r="N345" s="548">
        <v>40</v>
      </c>
      <c r="O345" s="548">
        <v>7</v>
      </c>
      <c r="P345" s="548">
        <v>7</v>
      </c>
      <c r="Q345" s="548">
        <v>8</v>
      </c>
      <c r="R345" s="548">
        <v>6</v>
      </c>
      <c r="S345" s="548">
        <v>7</v>
      </c>
      <c r="T345" s="545">
        <v>20234</v>
      </c>
    </row>
    <row r="346" spans="1:20">
      <c r="A346" s="547" t="s">
        <v>594</v>
      </c>
      <c r="B346" s="546">
        <v>749259</v>
      </c>
      <c r="C346" s="606">
        <v>273283001047</v>
      </c>
      <c r="D346" s="546" t="s">
        <v>912</v>
      </c>
      <c r="E346" s="546">
        <v>73283</v>
      </c>
      <c r="F346" s="607" t="s">
        <v>83</v>
      </c>
      <c r="G346" s="546" t="s">
        <v>68</v>
      </c>
      <c r="H346" s="546" t="s">
        <v>580</v>
      </c>
      <c r="I346" s="548">
        <v>14</v>
      </c>
      <c r="J346" s="548">
        <v>42</v>
      </c>
      <c r="K346" s="548">
        <v>41</v>
      </c>
      <c r="L346" s="548">
        <v>39</v>
      </c>
      <c r="M346" s="548">
        <v>42</v>
      </c>
      <c r="N346" s="548">
        <v>44</v>
      </c>
      <c r="O346" s="548">
        <v>8</v>
      </c>
      <c r="P346" s="548">
        <v>10</v>
      </c>
      <c r="Q346" s="548">
        <v>8</v>
      </c>
      <c r="R346" s="548">
        <v>7</v>
      </c>
      <c r="S346" s="548">
        <v>6</v>
      </c>
      <c r="T346" s="545">
        <v>20234</v>
      </c>
    </row>
    <row r="347" spans="1:20">
      <c r="A347" s="546" t="s">
        <v>753</v>
      </c>
      <c r="B347" s="546">
        <v>659219</v>
      </c>
      <c r="C347" s="606">
        <v>273504000423</v>
      </c>
      <c r="D347" s="546" t="s">
        <v>913</v>
      </c>
      <c r="E347" s="546">
        <v>73504</v>
      </c>
      <c r="F347" s="607" t="s">
        <v>83</v>
      </c>
      <c r="G347" s="546" t="s">
        <v>68</v>
      </c>
      <c r="H347" s="546" t="s">
        <v>561</v>
      </c>
      <c r="I347" s="548">
        <v>10</v>
      </c>
      <c r="J347" s="548">
        <v>41</v>
      </c>
      <c r="K347" s="548">
        <v>41</v>
      </c>
      <c r="L347" s="548">
        <v>38</v>
      </c>
      <c r="M347" s="548">
        <v>41</v>
      </c>
      <c r="N347" s="548">
        <v>38</v>
      </c>
      <c r="O347" s="548">
        <v>4</v>
      </c>
      <c r="P347" s="548">
        <v>8</v>
      </c>
      <c r="Q347" s="548">
        <v>4</v>
      </c>
      <c r="R347" s="548">
        <v>4</v>
      </c>
      <c r="S347" s="548">
        <v>7</v>
      </c>
      <c r="T347" s="545">
        <v>20234</v>
      </c>
    </row>
    <row r="348" spans="1:20">
      <c r="A348" s="547" t="s">
        <v>577</v>
      </c>
      <c r="B348" s="546">
        <v>128348</v>
      </c>
      <c r="C348" s="606">
        <v>173349000255</v>
      </c>
      <c r="D348" s="546" t="s">
        <v>759</v>
      </c>
      <c r="E348" s="546">
        <v>73349</v>
      </c>
      <c r="F348" s="607" t="s">
        <v>83</v>
      </c>
      <c r="G348" s="546" t="s">
        <v>68</v>
      </c>
      <c r="H348" s="546" t="s">
        <v>560</v>
      </c>
      <c r="I348" s="548">
        <v>26</v>
      </c>
      <c r="J348" s="548">
        <v>41</v>
      </c>
      <c r="K348" s="548">
        <v>41</v>
      </c>
      <c r="L348" s="548">
        <v>39</v>
      </c>
      <c r="M348" s="548">
        <v>40</v>
      </c>
      <c r="N348" s="548">
        <v>40</v>
      </c>
      <c r="O348" s="548">
        <v>11</v>
      </c>
      <c r="P348" s="548">
        <v>10</v>
      </c>
      <c r="Q348" s="548">
        <v>8</v>
      </c>
      <c r="R348" s="548">
        <v>6</v>
      </c>
      <c r="S348" s="548">
        <v>7</v>
      </c>
      <c r="T348" s="545">
        <v>20234</v>
      </c>
    </row>
    <row r="349" spans="1:20">
      <c r="A349" s="546" t="s">
        <v>583</v>
      </c>
      <c r="B349" s="546">
        <v>82966</v>
      </c>
      <c r="C349" s="606">
        <v>273770000307</v>
      </c>
      <c r="D349" s="546" t="s">
        <v>607</v>
      </c>
      <c r="E349" s="546">
        <v>73770</v>
      </c>
      <c r="F349" s="607" t="s">
        <v>83</v>
      </c>
      <c r="G349" s="546" t="s">
        <v>68</v>
      </c>
      <c r="H349" s="546" t="s">
        <v>561</v>
      </c>
      <c r="I349" s="548">
        <v>4</v>
      </c>
      <c r="J349" s="548">
        <v>48</v>
      </c>
      <c r="K349" s="548">
        <v>40</v>
      </c>
      <c r="L349" s="548">
        <v>40</v>
      </c>
      <c r="M349" s="548">
        <v>42</v>
      </c>
      <c r="N349" s="548">
        <v>47</v>
      </c>
      <c r="O349" s="548">
        <v>12</v>
      </c>
      <c r="P349" s="548">
        <v>9</v>
      </c>
      <c r="Q349" s="548">
        <v>5</v>
      </c>
      <c r="R349" s="548">
        <v>2</v>
      </c>
      <c r="S349" s="548">
        <v>1</v>
      </c>
      <c r="T349" s="545">
        <v>20234</v>
      </c>
    </row>
    <row r="350" spans="1:20">
      <c r="A350" s="547" t="s">
        <v>638</v>
      </c>
      <c r="B350" s="546">
        <v>551622</v>
      </c>
      <c r="C350" s="606">
        <v>273675000260</v>
      </c>
      <c r="D350" s="546" t="s">
        <v>914</v>
      </c>
      <c r="E350" s="546">
        <v>73675</v>
      </c>
      <c r="F350" s="607" t="s">
        <v>83</v>
      </c>
      <c r="G350" s="546" t="s">
        <v>68</v>
      </c>
      <c r="H350" s="546" t="s">
        <v>561</v>
      </c>
      <c r="I350" s="548">
        <v>2</v>
      </c>
      <c r="J350" s="548">
        <v>46</v>
      </c>
      <c r="K350" s="548">
        <v>40</v>
      </c>
      <c r="L350" s="548">
        <v>34</v>
      </c>
      <c r="M350" s="548">
        <v>46</v>
      </c>
      <c r="N350" s="548">
        <v>42</v>
      </c>
      <c r="O350" s="548">
        <v>0</v>
      </c>
      <c r="P350" s="548">
        <v>8</v>
      </c>
      <c r="Q350" s="548">
        <v>5</v>
      </c>
      <c r="R350" s="548">
        <v>8</v>
      </c>
      <c r="S350" s="548">
        <v>2</v>
      </c>
      <c r="T350" s="545">
        <v>20234</v>
      </c>
    </row>
    <row r="351" spans="1:20">
      <c r="A351" s="546" t="s">
        <v>655</v>
      </c>
      <c r="B351" s="546">
        <v>740860</v>
      </c>
      <c r="C351" s="606">
        <v>273616000302</v>
      </c>
      <c r="D351" s="546" t="s">
        <v>915</v>
      </c>
      <c r="E351" s="546">
        <v>73616</v>
      </c>
      <c r="F351" s="607" t="s">
        <v>83</v>
      </c>
      <c r="G351" s="546" t="s">
        <v>68</v>
      </c>
      <c r="H351" s="546" t="s">
        <v>580</v>
      </c>
      <c r="I351" s="548">
        <v>6</v>
      </c>
      <c r="J351" s="548">
        <v>46</v>
      </c>
      <c r="K351" s="548">
        <v>40</v>
      </c>
      <c r="L351" s="548">
        <v>42</v>
      </c>
      <c r="M351" s="548">
        <v>45</v>
      </c>
      <c r="N351" s="548">
        <v>47</v>
      </c>
      <c r="O351" s="548">
        <v>6</v>
      </c>
      <c r="P351" s="548">
        <v>12</v>
      </c>
      <c r="Q351" s="548">
        <v>9</v>
      </c>
      <c r="R351" s="548">
        <v>6</v>
      </c>
      <c r="S351" s="548">
        <v>7</v>
      </c>
      <c r="T351" s="545">
        <v>20234</v>
      </c>
    </row>
    <row r="352" spans="1:20">
      <c r="A352" s="547" t="s">
        <v>622</v>
      </c>
      <c r="B352" s="546">
        <v>750067</v>
      </c>
      <c r="C352" s="606">
        <v>173275000118</v>
      </c>
      <c r="D352" s="546" t="s">
        <v>851</v>
      </c>
      <c r="E352" s="546">
        <v>73275</v>
      </c>
      <c r="F352" s="607" t="s">
        <v>83</v>
      </c>
      <c r="G352" s="546" t="s">
        <v>68</v>
      </c>
      <c r="H352" s="546" t="s">
        <v>560</v>
      </c>
      <c r="I352" s="548">
        <v>16</v>
      </c>
      <c r="J352" s="548">
        <v>46</v>
      </c>
      <c r="K352" s="548">
        <v>40</v>
      </c>
      <c r="L352" s="548">
        <v>38</v>
      </c>
      <c r="M352" s="548">
        <v>42</v>
      </c>
      <c r="N352" s="548">
        <v>40</v>
      </c>
      <c r="O352" s="548">
        <v>8</v>
      </c>
      <c r="P352" s="548">
        <v>8</v>
      </c>
      <c r="Q352" s="548">
        <v>6</v>
      </c>
      <c r="R352" s="548">
        <v>7</v>
      </c>
      <c r="S352" s="548">
        <v>7</v>
      </c>
      <c r="T352" s="545">
        <v>20234</v>
      </c>
    </row>
    <row r="353" spans="1:20">
      <c r="A353" s="546" t="s">
        <v>570</v>
      </c>
      <c r="B353" s="546">
        <v>717447</v>
      </c>
      <c r="C353" s="606">
        <v>373268800019</v>
      </c>
      <c r="D353" s="546" t="s">
        <v>585</v>
      </c>
      <c r="E353" s="546">
        <v>73268</v>
      </c>
      <c r="F353" s="607" t="s">
        <v>83</v>
      </c>
      <c r="G353" s="546" t="s">
        <v>80</v>
      </c>
      <c r="H353" s="546" t="s">
        <v>559</v>
      </c>
      <c r="I353" s="548">
        <v>6</v>
      </c>
      <c r="J353" s="548">
        <v>44</v>
      </c>
      <c r="K353" s="548">
        <v>37</v>
      </c>
      <c r="L353" s="548">
        <v>39</v>
      </c>
      <c r="M353" s="548">
        <v>43</v>
      </c>
      <c r="N353" s="548">
        <v>43</v>
      </c>
      <c r="O353" s="548">
        <v>11</v>
      </c>
      <c r="P353" s="548">
        <v>12</v>
      </c>
      <c r="Q353" s="548">
        <v>12</v>
      </c>
      <c r="R353" s="548">
        <v>5</v>
      </c>
      <c r="S353" s="548">
        <v>5</v>
      </c>
      <c r="T353" s="545">
        <v>20234</v>
      </c>
    </row>
    <row r="354" spans="1:20">
      <c r="A354" s="547" t="s">
        <v>570</v>
      </c>
      <c r="B354" s="546">
        <v>190579</v>
      </c>
      <c r="C354" s="606">
        <v>373268001787</v>
      </c>
      <c r="D354" s="546" t="s">
        <v>916</v>
      </c>
      <c r="E354" s="546">
        <v>73268</v>
      </c>
      <c r="F354" s="607" t="s">
        <v>83</v>
      </c>
      <c r="G354" s="546" t="s">
        <v>80</v>
      </c>
      <c r="H354" s="546" t="s">
        <v>559</v>
      </c>
      <c r="I354" s="548">
        <v>27</v>
      </c>
      <c r="J354" s="548">
        <v>43</v>
      </c>
      <c r="K354" s="548">
        <v>38</v>
      </c>
      <c r="L354" s="548">
        <v>36</v>
      </c>
      <c r="M354" s="548">
        <v>40</v>
      </c>
      <c r="N354" s="548">
        <v>41</v>
      </c>
      <c r="O354" s="548">
        <v>8</v>
      </c>
      <c r="P354" s="548">
        <v>8</v>
      </c>
      <c r="Q354" s="548">
        <v>6</v>
      </c>
      <c r="R354" s="548">
        <v>6</v>
      </c>
      <c r="S354" s="548">
        <v>8</v>
      </c>
      <c r="T354" s="545">
        <v>20234</v>
      </c>
    </row>
    <row r="355" spans="1:20">
      <c r="A355" s="546" t="s">
        <v>631</v>
      </c>
      <c r="B355" s="546">
        <v>716993</v>
      </c>
      <c r="C355" s="606">
        <v>173067000104</v>
      </c>
      <c r="D355" s="546" t="s">
        <v>747</v>
      </c>
      <c r="E355" s="546">
        <v>73067</v>
      </c>
      <c r="F355" s="607" t="s">
        <v>83</v>
      </c>
      <c r="G355" s="546" t="s">
        <v>68</v>
      </c>
      <c r="H355" s="546" t="s">
        <v>559</v>
      </c>
      <c r="I355" s="548">
        <v>6</v>
      </c>
      <c r="J355" s="548">
        <v>45</v>
      </c>
      <c r="K355" s="548">
        <v>40</v>
      </c>
      <c r="L355" s="548">
        <v>41</v>
      </c>
      <c r="M355" s="548">
        <v>41</v>
      </c>
      <c r="N355" s="548">
        <v>39</v>
      </c>
      <c r="O355" s="548">
        <v>9</v>
      </c>
      <c r="P355" s="548">
        <v>7</v>
      </c>
      <c r="Q355" s="548">
        <v>9</v>
      </c>
      <c r="R355" s="548">
        <v>7</v>
      </c>
      <c r="S355" s="548">
        <v>4</v>
      </c>
      <c r="T355" s="545">
        <v>20234</v>
      </c>
    </row>
    <row r="356" spans="1:20">
      <c r="A356" s="547" t="s">
        <v>638</v>
      </c>
      <c r="B356" s="546">
        <v>705988</v>
      </c>
      <c r="C356" s="606">
        <v>173675000010</v>
      </c>
      <c r="D356" s="546" t="s">
        <v>724</v>
      </c>
      <c r="E356" s="546">
        <v>73675</v>
      </c>
      <c r="F356" s="607" t="s">
        <v>83</v>
      </c>
      <c r="G356" s="546" t="s">
        <v>68</v>
      </c>
      <c r="H356" s="546" t="s">
        <v>559</v>
      </c>
      <c r="I356" s="548">
        <v>18</v>
      </c>
      <c r="J356" s="548">
        <v>44</v>
      </c>
      <c r="K356" s="548">
        <v>40</v>
      </c>
      <c r="L356" s="548">
        <v>39</v>
      </c>
      <c r="M356" s="548">
        <v>39</v>
      </c>
      <c r="N356" s="548">
        <v>40</v>
      </c>
      <c r="O356" s="548">
        <v>6</v>
      </c>
      <c r="P356" s="548">
        <v>8</v>
      </c>
      <c r="Q356" s="548">
        <v>7</v>
      </c>
      <c r="R356" s="548">
        <v>4</v>
      </c>
      <c r="S356" s="548">
        <v>7</v>
      </c>
      <c r="T356" s="545">
        <v>20234</v>
      </c>
    </row>
    <row r="357" spans="1:20">
      <c r="A357" s="546" t="s">
        <v>867</v>
      </c>
      <c r="B357" s="546">
        <v>155283</v>
      </c>
      <c r="C357" s="606">
        <v>273217001061</v>
      </c>
      <c r="D357" s="546" t="s">
        <v>917</v>
      </c>
      <c r="E357" s="546">
        <v>73217</v>
      </c>
      <c r="F357" s="607" t="s">
        <v>83</v>
      </c>
      <c r="G357" s="546" t="s">
        <v>68</v>
      </c>
      <c r="H357" s="546" t="s">
        <v>561</v>
      </c>
      <c r="I357" s="548">
        <v>25</v>
      </c>
      <c r="J357" s="548">
        <v>44</v>
      </c>
      <c r="K357" s="548">
        <v>40</v>
      </c>
      <c r="L357" s="548">
        <v>40</v>
      </c>
      <c r="M357" s="548">
        <v>39</v>
      </c>
      <c r="N357" s="548">
        <v>42</v>
      </c>
      <c r="O357" s="548">
        <v>7</v>
      </c>
      <c r="P357" s="548">
        <v>10</v>
      </c>
      <c r="Q357" s="548">
        <v>10</v>
      </c>
      <c r="R357" s="548">
        <v>7</v>
      </c>
      <c r="S357" s="548">
        <v>7</v>
      </c>
      <c r="T357" s="545">
        <v>20234</v>
      </c>
    </row>
    <row r="358" spans="1:20">
      <c r="A358" s="547" t="s">
        <v>622</v>
      </c>
      <c r="B358" s="546">
        <v>93054</v>
      </c>
      <c r="C358" s="606">
        <v>173275000118</v>
      </c>
      <c r="D358" s="546" t="s">
        <v>851</v>
      </c>
      <c r="E358" s="546">
        <v>73275</v>
      </c>
      <c r="F358" s="607" t="s">
        <v>83</v>
      </c>
      <c r="G358" s="546" t="s">
        <v>68</v>
      </c>
      <c r="H358" s="546" t="s">
        <v>561</v>
      </c>
      <c r="I358" s="548">
        <v>48</v>
      </c>
      <c r="J358" s="548">
        <v>44</v>
      </c>
      <c r="K358" s="548">
        <v>40</v>
      </c>
      <c r="L358" s="548">
        <v>39</v>
      </c>
      <c r="M358" s="548">
        <v>41</v>
      </c>
      <c r="N358" s="548">
        <v>41</v>
      </c>
      <c r="O358" s="548">
        <v>8</v>
      </c>
      <c r="P358" s="548">
        <v>9</v>
      </c>
      <c r="Q358" s="548">
        <v>8</v>
      </c>
      <c r="R358" s="548">
        <v>6</v>
      </c>
      <c r="S358" s="548">
        <v>7</v>
      </c>
      <c r="T358" s="545">
        <v>20234</v>
      </c>
    </row>
    <row r="359" spans="1:20">
      <c r="A359" s="546" t="s">
        <v>753</v>
      </c>
      <c r="B359" s="546">
        <v>547505</v>
      </c>
      <c r="C359" s="606">
        <v>273504001250</v>
      </c>
      <c r="D359" s="546" t="s">
        <v>918</v>
      </c>
      <c r="E359" s="546">
        <v>73504</v>
      </c>
      <c r="F359" s="607" t="s">
        <v>83</v>
      </c>
      <c r="G359" s="546" t="s">
        <v>68</v>
      </c>
      <c r="H359" s="546" t="s">
        <v>558</v>
      </c>
      <c r="I359" s="548">
        <v>8</v>
      </c>
      <c r="J359" s="548">
        <v>44</v>
      </c>
      <c r="K359" s="548">
        <v>40</v>
      </c>
      <c r="L359" s="548">
        <v>36</v>
      </c>
      <c r="M359" s="548">
        <v>40</v>
      </c>
      <c r="N359" s="548">
        <v>42</v>
      </c>
      <c r="O359" s="548">
        <v>8</v>
      </c>
      <c r="P359" s="548">
        <v>9</v>
      </c>
      <c r="Q359" s="548">
        <v>7</v>
      </c>
      <c r="R359" s="548">
        <v>4</v>
      </c>
      <c r="S359" s="548">
        <v>7</v>
      </c>
      <c r="T359" s="545">
        <v>20234</v>
      </c>
    </row>
    <row r="360" spans="1:20">
      <c r="A360" s="547" t="s">
        <v>631</v>
      </c>
      <c r="B360" s="546">
        <v>196816</v>
      </c>
      <c r="C360" s="606">
        <v>273067001148</v>
      </c>
      <c r="D360" s="546" t="s">
        <v>693</v>
      </c>
      <c r="E360" s="546">
        <v>73067</v>
      </c>
      <c r="F360" s="607" t="s">
        <v>83</v>
      </c>
      <c r="G360" s="546" t="s">
        <v>68</v>
      </c>
      <c r="H360" s="546" t="s">
        <v>561</v>
      </c>
      <c r="I360" s="548">
        <v>8</v>
      </c>
      <c r="J360" s="548">
        <v>44</v>
      </c>
      <c r="K360" s="548">
        <v>40</v>
      </c>
      <c r="L360" s="548">
        <v>42</v>
      </c>
      <c r="M360" s="548">
        <v>43</v>
      </c>
      <c r="N360" s="548">
        <v>42</v>
      </c>
      <c r="O360" s="548">
        <v>9</v>
      </c>
      <c r="P360" s="548">
        <v>9</v>
      </c>
      <c r="Q360" s="548">
        <v>12</v>
      </c>
      <c r="R360" s="548">
        <v>6</v>
      </c>
      <c r="S360" s="548">
        <v>8</v>
      </c>
      <c r="T360" s="545">
        <v>20234</v>
      </c>
    </row>
    <row r="361" spans="1:20">
      <c r="A361" s="546" t="s">
        <v>699</v>
      </c>
      <c r="B361" s="546">
        <v>197913</v>
      </c>
      <c r="C361" s="606">
        <v>273555000169</v>
      </c>
      <c r="D361" s="546" t="s">
        <v>919</v>
      </c>
      <c r="E361" s="546">
        <v>73555</v>
      </c>
      <c r="F361" s="607" t="s">
        <v>83</v>
      </c>
      <c r="G361" s="546" t="s">
        <v>68</v>
      </c>
      <c r="H361" s="546" t="s">
        <v>561</v>
      </c>
      <c r="I361" s="548">
        <v>10</v>
      </c>
      <c r="J361" s="548">
        <v>43</v>
      </c>
      <c r="K361" s="548">
        <v>40</v>
      </c>
      <c r="L361" s="548">
        <v>38</v>
      </c>
      <c r="M361" s="548">
        <v>42</v>
      </c>
      <c r="N361" s="548">
        <v>41</v>
      </c>
      <c r="O361" s="548">
        <v>8</v>
      </c>
      <c r="P361" s="548">
        <v>8</v>
      </c>
      <c r="Q361" s="548">
        <v>7</v>
      </c>
      <c r="R361" s="548">
        <v>4</v>
      </c>
      <c r="S361" s="548">
        <v>6</v>
      </c>
      <c r="T361" s="545">
        <v>20234</v>
      </c>
    </row>
    <row r="362" spans="1:20">
      <c r="A362" s="547" t="s">
        <v>622</v>
      </c>
      <c r="B362" s="546">
        <v>749838</v>
      </c>
      <c r="C362" s="606">
        <v>273275000601</v>
      </c>
      <c r="D362" s="546" t="s">
        <v>920</v>
      </c>
      <c r="E362" s="546">
        <v>73275</v>
      </c>
      <c r="F362" s="607" t="s">
        <v>83</v>
      </c>
      <c r="G362" s="546" t="s">
        <v>68</v>
      </c>
      <c r="H362" s="546" t="s">
        <v>559</v>
      </c>
      <c r="I362" s="548">
        <v>13</v>
      </c>
      <c r="J362" s="548">
        <v>43</v>
      </c>
      <c r="K362" s="548">
        <v>40</v>
      </c>
      <c r="L362" s="548">
        <v>40</v>
      </c>
      <c r="M362" s="548">
        <v>42</v>
      </c>
      <c r="N362" s="548">
        <v>40</v>
      </c>
      <c r="O362" s="548">
        <v>8</v>
      </c>
      <c r="P362" s="548">
        <v>10</v>
      </c>
      <c r="Q362" s="548">
        <v>9</v>
      </c>
      <c r="R362" s="548">
        <v>7</v>
      </c>
      <c r="S362" s="548">
        <v>7</v>
      </c>
      <c r="T362" s="545">
        <v>20234</v>
      </c>
    </row>
    <row r="363" spans="1:20">
      <c r="A363" s="546" t="s">
        <v>573</v>
      </c>
      <c r="B363" s="546">
        <v>725796</v>
      </c>
      <c r="C363" s="606">
        <v>273319001197</v>
      </c>
      <c r="D363" s="546" t="s">
        <v>921</v>
      </c>
      <c r="E363" s="546">
        <v>73319</v>
      </c>
      <c r="F363" s="607" t="s">
        <v>83</v>
      </c>
      <c r="G363" s="546" t="s">
        <v>68</v>
      </c>
      <c r="H363" s="546" t="s">
        <v>580</v>
      </c>
      <c r="I363" s="548">
        <v>13</v>
      </c>
      <c r="J363" s="548">
        <v>42</v>
      </c>
      <c r="K363" s="548">
        <v>40</v>
      </c>
      <c r="L363" s="548">
        <v>36</v>
      </c>
      <c r="M363" s="548">
        <v>40</v>
      </c>
      <c r="N363" s="548">
        <v>41</v>
      </c>
      <c r="O363" s="548">
        <v>7</v>
      </c>
      <c r="P363" s="548">
        <v>8</v>
      </c>
      <c r="Q363" s="548">
        <v>5</v>
      </c>
      <c r="R363" s="548">
        <v>5</v>
      </c>
      <c r="S363" s="548">
        <v>5</v>
      </c>
      <c r="T363" s="545">
        <v>20234</v>
      </c>
    </row>
    <row r="364" spans="1:20">
      <c r="A364" s="547" t="s">
        <v>753</v>
      </c>
      <c r="B364" s="546">
        <v>739672</v>
      </c>
      <c r="C364" s="606">
        <v>273504000644</v>
      </c>
      <c r="D364" s="546" t="s">
        <v>663</v>
      </c>
      <c r="E364" s="546">
        <v>73504</v>
      </c>
      <c r="F364" s="607" t="s">
        <v>83</v>
      </c>
      <c r="G364" s="546" t="s">
        <v>68</v>
      </c>
      <c r="H364" s="546" t="s">
        <v>558</v>
      </c>
      <c r="I364" s="548">
        <v>10</v>
      </c>
      <c r="J364" s="548">
        <v>42</v>
      </c>
      <c r="K364" s="548">
        <v>40</v>
      </c>
      <c r="L364" s="548">
        <v>41</v>
      </c>
      <c r="M364" s="548">
        <v>42</v>
      </c>
      <c r="N364" s="548">
        <v>38</v>
      </c>
      <c r="O364" s="548">
        <v>6</v>
      </c>
      <c r="P364" s="548">
        <v>9</v>
      </c>
      <c r="Q364" s="548">
        <v>6</v>
      </c>
      <c r="R364" s="548">
        <v>9</v>
      </c>
      <c r="S364" s="548">
        <v>8</v>
      </c>
      <c r="T364" s="545">
        <v>20234</v>
      </c>
    </row>
    <row r="365" spans="1:20">
      <c r="A365" s="546" t="s">
        <v>867</v>
      </c>
      <c r="B365" s="546">
        <v>168716</v>
      </c>
      <c r="C365" s="606">
        <v>273217000234</v>
      </c>
      <c r="D365" s="546" t="s">
        <v>922</v>
      </c>
      <c r="E365" s="546">
        <v>73217</v>
      </c>
      <c r="F365" s="607" t="s">
        <v>83</v>
      </c>
      <c r="G365" s="546" t="s">
        <v>68</v>
      </c>
      <c r="H365" s="546" t="s">
        <v>561</v>
      </c>
      <c r="I365" s="548">
        <v>9</v>
      </c>
      <c r="J365" s="548">
        <v>41</v>
      </c>
      <c r="K365" s="548">
        <v>40</v>
      </c>
      <c r="L365" s="548">
        <v>37</v>
      </c>
      <c r="M365" s="548">
        <v>38</v>
      </c>
      <c r="N365" s="548">
        <v>39</v>
      </c>
      <c r="O365" s="548">
        <v>5</v>
      </c>
      <c r="P365" s="548">
        <v>10</v>
      </c>
      <c r="Q365" s="548">
        <v>4</v>
      </c>
      <c r="R365" s="548">
        <v>6</v>
      </c>
      <c r="S365" s="548">
        <v>5</v>
      </c>
      <c r="T365" s="545">
        <v>20234</v>
      </c>
    </row>
    <row r="366" spans="1:20">
      <c r="A366" s="547" t="s">
        <v>753</v>
      </c>
      <c r="B366" s="546">
        <v>74336</v>
      </c>
      <c r="C366" s="606">
        <v>173504000011</v>
      </c>
      <c r="D366" s="546" t="s">
        <v>781</v>
      </c>
      <c r="E366" s="546">
        <v>73504</v>
      </c>
      <c r="F366" s="607" t="s">
        <v>83</v>
      </c>
      <c r="G366" s="546" t="s">
        <v>68</v>
      </c>
      <c r="H366" s="546" t="s">
        <v>560</v>
      </c>
      <c r="I366" s="548">
        <v>9</v>
      </c>
      <c r="J366" s="548">
        <v>40</v>
      </c>
      <c r="K366" s="548">
        <v>40</v>
      </c>
      <c r="L366" s="548">
        <v>39</v>
      </c>
      <c r="M366" s="548">
        <v>41</v>
      </c>
      <c r="N366" s="548">
        <v>39</v>
      </c>
      <c r="O366" s="548">
        <v>8</v>
      </c>
      <c r="P366" s="548">
        <v>8</v>
      </c>
      <c r="Q366" s="548">
        <v>7</v>
      </c>
      <c r="R366" s="548">
        <v>8</v>
      </c>
      <c r="S366" s="548">
        <v>5</v>
      </c>
      <c r="T366" s="545">
        <v>20234</v>
      </c>
    </row>
    <row r="367" spans="1:20">
      <c r="A367" s="546" t="s">
        <v>711</v>
      </c>
      <c r="B367" s="546">
        <v>65326</v>
      </c>
      <c r="C367" s="606">
        <v>273563000534</v>
      </c>
      <c r="D367" s="546" t="s">
        <v>923</v>
      </c>
      <c r="E367" s="546">
        <v>73563</v>
      </c>
      <c r="F367" s="607" t="s">
        <v>83</v>
      </c>
      <c r="G367" s="546" t="s">
        <v>68</v>
      </c>
      <c r="H367" s="546" t="s">
        <v>561</v>
      </c>
      <c r="I367" s="548">
        <v>27</v>
      </c>
      <c r="J367" s="548">
        <v>46</v>
      </c>
      <c r="K367" s="548">
        <v>39</v>
      </c>
      <c r="L367" s="548">
        <v>43</v>
      </c>
      <c r="M367" s="548">
        <v>42</v>
      </c>
      <c r="N367" s="548">
        <v>39</v>
      </c>
      <c r="O367" s="548">
        <v>8</v>
      </c>
      <c r="P367" s="548">
        <v>11</v>
      </c>
      <c r="Q367" s="548">
        <v>9</v>
      </c>
      <c r="R367" s="548">
        <v>8</v>
      </c>
      <c r="S367" s="548">
        <v>6</v>
      </c>
      <c r="T367" s="545">
        <v>20234</v>
      </c>
    </row>
    <row r="368" spans="1:20">
      <c r="A368" s="547" t="s">
        <v>699</v>
      </c>
      <c r="B368" s="546">
        <v>722678</v>
      </c>
      <c r="C368" s="606">
        <v>273555000398</v>
      </c>
      <c r="D368" s="546" t="s">
        <v>924</v>
      </c>
      <c r="E368" s="546">
        <v>73555</v>
      </c>
      <c r="F368" s="607" t="s">
        <v>83</v>
      </c>
      <c r="G368" s="546" t="s">
        <v>68</v>
      </c>
      <c r="H368" s="546" t="s">
        <v>580</v>
      </c>
      <c r="I368" s="548">
        <v>14</v>
      </c>
      <c r="J368" s="548">
        <v>45</v>
      </c>
      <c r="K368" s="548">
        <v>39</v>
      </c>
      <c r="L368" s="548">
        <v>40</v>
      </c>
      <c r="M368" s="548">
        <v>40</v>
      </c>
      <c r="N368" s="548">
        <v>38</v>
      </c>
      <c r="O368" s="548">
        <v>5</v>
      </c>
      <c r="P368" s="548">
        <v>9</v>
      </c>
      <c r="Q368" s="548">
        <v>8</v>
      </c>
      <c r="R368" s="548">
        <v>9</v>
      </c>
      <c r="S368" s="548">
        <v>8</v>
      </c>
      <c r="T368" s="545">
        <v>20234</v>
      </c>
    </row>
    <row r="369" spans="1:20">
      <c r="A369" s="546" t="s">
        <v>638</v>
      </c>
      <c r="B369" s="546">
        <v>163667</v>
      </c>
      <c r="C369" s="606">
        <v>273675000359</v>
      </c>
      <c r="D369" s="546" t="s">
        <v>925</v>
      </c>
      <c r="E369" s="546">
        <v>73675</v>
      </c>
      <c r="F369" s="607" t="s">
        <v>83</v>
      </c>
      <c r="G369" s="546" t="s">
        <v>68</v>
      </c>
      <c r="H369" s="546" t="s">
        <v>559</v>
      </c>
      <c r="I369" s="548">
        <v>13</v>
      </c>
      <c r="J369" s="548">
        <v>44</v>
      </c>
      <c r="K369" s="548">
        <v>39</v>
      </c>
      <c r="L369" s="548">
        <v>39</v>
      </c>
      <c r="M369" s="548">
        <v>43</v>
      </c>
      <c r="N369" s="548">
        <v>40</v>
      </c>
      <c r="O369" s="548">
        <v>8</v>
      </c>
      <c r="P369" s="548">
        <v>8</v>
      </c>
      <c r="Q369" s="548">
        <v>7</v>
      </c>
      <c r="R369" s="548">
        <v>7</v>
      </c>
      <c r="S369" s="548">
        <v>10</v>
      </c>
      <c r="T369" s="545">
        <v>20234</v>
      </c>
    </row>
    <row r="370" spans="1:20">
      <c r="A370" s="547" t="s">
        <v>753</v>
      </c>
      <c r="B370" s="546">
        <v>101196</v>
      </c>
      <c r="C370" s="606">
        <v>373504002230</v>
      </c>
      <c r="D370" s="546" t="s">
        <v>853</v>
      </c>
      <c r="E370" s="546">
        <v>73504</v>
      </c>
      <c r="F370" s="607" t="s">
        <v>83</v>
      </c>
      <c r="G370" s="546" t="s">
        <v>80</v>
      </c>
      <c r="H370" s="546" t="s">
        <v>559</v>
      </c>
      <c r="I370" s="548">
        <v>19</v>
      </c>
      <c r="J370" s="548">
        <v>42</v>
      </c>
      <c r="K370" s="548">
        <v>36</v>
      </c>
      <c r="L370" s="548">
        <v>35</v>
      </c>
      <c r="M370" s="548">
        <v>40</v>
      </c>
      <c r="N370" s="548">
        <v>40</v>
      </c>
      <c r="O370" s="548">
        <v>6</v>
      </c>
      <c r="P370" s="548">
        <v>8</v>
      </c>
      <c r="Q370" s="548">
        <v>6</v>
      </c>
      <c r="R370" s="548">
        <v>4</v>
      </c>
      <c r="S370" s="548">
        <v>7</v>
      </c>
      <c r="T370" s="545">
        <v>20234</v>
      </c>
    </row>
    <row r="371" spans="1:20">
      <c r="A371" s="546" t="s">
        <v>753</v>
      </c>
      <c r="B371" s="546">
        <v>547612</v>
      </c>
      <c r="C371" s="606">
        <v>273504001632</v>
      </c>
      <c r="D371" s="546" t="s">
        <v>926</v>
      </c>
      <c r="E371" s="546">
        <v>73504</v>
      </c>
      <c r="F371" s="607" t="s">
        <v>83</v>
      </c>
      <c r="G371" s="546" t="s">
        <v>68</v>
      </c>
      <c r="H371" s="546" t="s">
        <v>561</v>
      </c>
      <c r="I371" s="548">
        <v>5</v>
      </c>
      <c r="J371" s="548">
        <v>44</v>
      </c>
      <c r="K371" s="548">
        <v>39</v>
      </c>
      <c r="L371" s="548">
        <v>35</v>
      </c>
      <c r="M371" s="548">
        <v>41</v>
      </c>
      <c r="N371" s="548">
        <v>45</v>
      </c>
      <c r="O371" s="548">
        <v>6</v>
      </c>
      <c r="P371" s="548">
        <v>9</v>
      </c>
      <c r="Q371" s="548">
        <v>6</v>
      </c>
      <c r="R371" s="548">
        <v>5</v>
      </c>
      <c r="S371" s="548">
        <v>4</v>
      </c>
      <c r="T371" s="545">
        <v>20234</v>
      </c>
    </row>
    <row r="372" spans="1:20">
      <c r="A372" s="547" t="s">
        <v>573</v>
      </c>
      <c r="B372" s="546">
        <v>143743</v>
      </c>
      <c r="C372" s="606">
        <v>373319001299</v>
      </c>
      <c r="D372" s="546" t="s">
        <v>927</v>
      </c>
      <c r="E372" s="546">
        <v>73319</v>
      </c>
      <c r="F372" s="607" t="s">
        <v>83</v>
      </c>
      <c r="G372" s="546" t="s">
        <v>80</v>
      </c>
      <c r="H372" s="546" t="s">
        <v>559</v>
      </c>
      <c r="I372" s="548">
        <v>14</v>
      </c>
      <c r="J372" s="548">
        <v>42</v>
      </c>
      <c r="K372" s="548">
        <v>34</v>
      </c>
      <c r="L372" s="548">
        <v>39</v>
      </c>
      <c r="M372" s="548">
        <v>38</v>
      </c>
      <c r="N372" s="548">
        <v>40</v>
      </c>
      <c r="O372" s="548">
        <v>8</v>
      </c>
      <c r="P372" s="548">
        <v>7</v>
      </c>
      <c r="Q372" s="548">
        <v>9</v>
      </c>
      <c r="R372" s="548">
        <v>3</v>
      </c>
      <c r="S372" s="548">
        <v>6</v>
      </c>
      <c r="T372" s="545">
        <v>20234</v>
      </c>
    </row>
    <row r="373" spans="1:20">
      <c r="A373" s="546" t="s">
        <v>570</v>
      </c>
      <c r="B373" s="546">
        <v>627695</v>
      </c>
      <c r="C373" s="606">
        <v>373268001611</v>
      </c>
      <c r="D373" s="546" t="s">
        <v>928</v>
      </c>
      <c r="E373" s="546">
        <v>73268</v>
      </c>
      <c r="F373" s="607" t="s">
        <v>83</v>
      </c>
      <c r="G373" s="546" t="s">
        <v>80</v>
      </c>
      <c r="H373" s="546" t="s">
        <v>563</v>
      </c>
      <c r="I373" s="548">
        <v>6</v>
      </c>
      <c r="J373" s="548">
        <v>42</v>
      </c>
      <c r="K373" s="548">
        <v>40</v>
      </c>
      <c r="L373" s="548">
        <v>38</v>
      </c>
      <c r="M373" s="548">
        <v>39</v>
      </c>
      <c r="N373" s="548">
        <v>41</v>
      </c>
      <c r="O373" s="548">
        <v>9</v>
      </c>
      <c r="P373" s="548">
        <v>11</v>
      </c>
      <c r="Q373" s="548">
        <v>8</v>
      </c>
      <c r="R373" s="548">
        <v>4</v>
      </c>
      <c r="S373" s="548">
        <v>8</v>
      </c>
      <c r="T373" s="545">
        <v>20234</v>
      </c>
    </row>
    <row r="374" spans="1:20">
      <c r="A374" s="547" t="s">
        <v>570</v>
      </c>
      <c r="B374" s="546">
        <v>719948</v>
      </c>
      <c r="C374" s="606">
        <v>373268001639</v>
      </c>
      <c r="D374" s="546" t="s">
        <v>901</v>
      </c>
      <c r="E374" s="546">
        <v>73268</v>
      </c>
      <c r="F374" s="607" t="s">
        <v>83</v>
      </c>
      <c r="G374" s="546" t="s">
        <v>80</v>
      </c>
      <c r="H374" s="546" t="s">
        <v>559</v>
      </c>
      <c r="I374" s="548">
        <v>34</v>
      </c>
      <c r="J374" s="548">
        <v>42</v>
      </c>
      <c r="K374" s="548">
        <v>38</v>
      </c>
      <c r="L374" s="548">
        <v>36</v>
      </c>
      <c r="M374" s="548">
        <v>38</v>
      </c>
      <c r="N374" s="548">
        <v>38</v>
      </c>
      <c r="O374" s="548">
        <v>7</v>
      </c>
      <c r="P374" s="548">
        <v>10</v>
      </c>
      <c r="Q374" s="548">
        <v>8</v>
      </c>
      <c r="R374" s="548">
        <v>6</v>
      </c>
      <c r="S374" s="548">
        <v>6</v>
      </c>
      <c r="T374" s="545">
        <v>20234</v>
      </c>
    </row>
    <row r="375" spans="1:20">
      <c r="A375" s="546" t="s">
        <v>657</v>
      </c>
      <c r="B375" s="546">
        <v>809525</v>
      </c>
      <c r="C375" s="606">
        <v>373352800008</v>
      </c>
      <c r="D375" s="546" t="s">
        <v>929</v>
      </c>
      <c r="E375" s="546">
        <v>73352</v>
      </c>
      <c r="F375" s="607" t="s">
        <v>83</v>
      </c>
      <c r="G375" s="546" t="s">
        <v>80</v>
      </c>
      <c r="H375" s="546" t="s">
        <v>559</v>
      </c>
      <c r="I375" s="548">
        <v>9</v>
      </c>
      <c r="J375" s="548">
        <v>42</v>
      </c>
      <c r="K375" s="548">
        <v>41</v>
      </c>
      <c r="L375" s="548">
        <v>39</v>
      </c>
      <c r="M375" s="548">
        <v>40</v>
      </c>
      <c r="N375" s="548">
        <v>39</v>
      </c>
      <c r="O375" s="548">
        <v>9</v>
      </c>
      <c r="P375" s="548">
        <v>4</v>
      </c>
      <c r="Q375" s="548">
        <v>9</v>
      </c>
      <c r="R375" s="548">
        <v>4</v>
      </c>
      <c r="S375" s="548">
        <v>5</v>
      </c>
      <c r="T375" s="545">
        <v>20234</v>
      </c>
    </row>
    <row r="376" spans="1:20">
      <c r="A376" s="547" t="s">
        <v>753</v>
      </c>
      <c r="B376" s="546">
        <v>145326</v>
      </c>
      <c r="C376" s="606">
        <v>273504000687</v>
      </c>
      <c r="D376" s="546" t="s">
        <v>930</v>
      </c>
      <c r="E376" s="546">
        <v>73504</v>
      </c>
      <c r="F376" s="607" t="s">
        <v>83</v>
      </c>
      <c r="G376" s="546" t="s">
        <v>68</v>
      </c>
      <c r="H376" s="546" t="s">
        <v>561</v>
      </c>
      <c r="I376" s="548">
        <v>18</v>
      </c>
      <c r="J376" s="548">
        <v>43</v>
      </c>
      <c r="K376" s="548">
        <v>39</v>
      </c>
      <c r="L376" s="548">
        <v>40</v>
      </c>
      <c r="M376" s="548">
        <v>42</v>
      </c>
      <c r="N376" s="548">
        <v>41</v>
      </c>
      <c r="O376" s="548">
        <v>8</v>
      </c>
      <c r="P376" s="548">
        <v>10</v>
      </c>
      <c r="Q376" s="548">
        <v>8</v>
      </c>
      <c r="R376" s="548">
        <v>7</v>
      </c>
      <c r="S376" s="548">
        <v>6</v>
      </c>
      <c r="T376" s="545">
        <v>20234</v>
      </c>
    </row>
    <row r="377" spans="1:20">
      <c r="A377" s="546" t="s">
        <v>867</v>
      </c>
      <c r="B377" s="546">
        <v>746545</v>
      </c>
      <c r="C377" s="606">
        <v>273217001044</v>
      </c>
      <c r="D377" s="546" t="s">
        <v>931</v>
      </c>
      <c r="E377" s="546">
        <v>73217</v>
      </c>
      <c r="F377" s="607" t="s">
        <v>83</v>
      </c>
      <c r="G377" s="546" t="s">
        <v>68</v>
      </c>
      <c r="H377" s="546" t="s">
        <v>580</v>
      </c>
      <c r="I377" s="548">
        <v>20</v>
      </c>
      <c r="J377" s="548">
        <v>43</v>
      </c>
      <c r="K377" s="548">
        <v>39</v>
      </c>
      <c r="L377" s="548">
        <v>39</v>
      </c>
      <c r="M377" s="548">
        <v>38</v>
      </c>
      <c r="N377" s="548">
        <v>39</v>
      </c>
      <c r="O377" s="548">
        <v>7</v>
      </c>
      <c r="P377" s="548">
        <v>9</v>
      </c>
      <c r="Q377" s="548">
        <v>9</v>
      </c>
      <c r="R377" s="548">
        <v>4</v>
      </c>
      <c r="S377" s="548">
        <v>6</v>
      </c>
      <c r="T377" s="545">
        <v>20234</v>
      </c>
    </row>
    <row r="378" spans="1:20">
      <c r="A378" s="546" t="s">
        <v>867</v>
      </c>
      <c r="B378" s="546">
        <v>144295</v>
      </c>
      <c r="C378" s="606">
        <v>273217000455</v>
      </c>
      <c r="D378" s="546" t="s">
        <v>932</v>
      </c>
      <c r="E378" s="546">
        <v>73217</v>
      </c>
      <c r="F378" s="607" t="s">
        <v>83</v>
      </c>
      <c r="G378" s="546" t="s">
        <v>68</v>
      </c>
      <c r="H378" s="546" t="s">
        <v>561</v>
      </c>
      <c r="I378" s="548">
        <v>31</v>
      </c>
      <c r="J378" s="548">
        <v>41</v>
      </c>
      <c r="K378" s="548">
        <v>39</v>
      </c>
      <c r="L378" s="548">
        <v>37</v>
      </c>
      <c r="M378" s="548">
        <v>40</v>
      </c>
      <c r="N378" s="548">
        <v>42</v>
      </c>
      <c r="O378" s="548">
        <v>7</v>
      </c>
      <c r="P378" s="548">
        <v>10</v>
      </c>
      <c r="Q378" s="548">
        <v>8</v>
      </c>
      <c r="R378" s="548">
        <v>7</v>
      </c>
      <c r="S378" s="548">
        <v>7</v>
      </c>
      <c r="T378" s="545">
        <v>20234</v>
      </c>
    </row>
    <row r="379" spans="1:20">
      <c r="A379" s="547" t="s">
        <v>655</v>
      </c>
      <c r="B379" s="546">
        <v>549733</v>
      </c>
      <c r="C379" s="606">
        <v>273616000876</v>
      </c>
      <c r="D379" s="546" t="s">
        <v>933</v>
      </c>
      <c r="E379" s="546">
        <v>73616</v>
      </c>
      <c r="F379" s="607" t="s">
        <v>83</v>
      </c>
      <c r="G379" s="546" t="s">
        <v>68</v>
      </c>
      <c r="H379" s="546" t="s">
        <v>561</v>
      </c>
      <c r="I379" s="548">
        <v>4</v>
      </c>
      <c r="J379" s="548">
        <v>41</v>
      </c>
      <c r="K379" s="548">
        <v>39</v>
      </c>
      <c r="L379" s="548">
        <v>37</v>
      </c>
      <c r="M379" s="548">
        <v>39</v>
      </c>
      <c r="N379" s="548">
        <v>36</v>
      </c>
      <c r="O379" s="548">
        <v>5</v>
      </c>
      <c r="P379" s="548">
        <v>8</v>
      </c>
      <c r="Q379" s="548">
        <v>3</v>
      </c>
      <c r="R379" s="548">
        <v>4</v>
      </c>
      <c r="S379" s="548">
        <v>5</v>
      </c>
      <c r="T379" s="545">
        <v>20234</v>
      </c>
    </row>
    <row r="380" spans="1:20">
      <c r="A380" s="546" t="s">
        <v>573</v>
      </c>
      <c r="B380" s="546">
        <v>191882</v>
      </c>
      <c r="C380" s="606">
        <v>373319001256</v>
      </c>
      <c r="D380" s="546" t="s">
        <v>934</v>
      </c>
      <c r="E380" s="546">
        <v>73319</v>
      </c>
      <c r="F380" s="607" t="s">
        <v>83</v>
      </c>
      <c r="G380" s="546" t="s">
        <v>80</v>
      </c>
      <c r="H380" s="546" t="s">
        <v>559</v>
      </c>
      <c r="I380" s="548">
        <v>11</v>
      </c>
      <c r="J380" s="548">
        <v>41</v>
      </c>
      <c r="K380" s="548">
        <v>40</v>
      </c>
      <c r="L380" s="548">
        <v>38</v>
      </c>
      <c r="M380" s="548">
        <v>38</v>
      </c>
      <c r="N380" s="548">
        <v>37</v>
      </c>
      <c r="O380" s="548">
        <v>8</v>
      </c>
      <c r="P380" s="548">
        <v>9</v>
      </c>
      <c r="Q380" s="548">
        <v>5</v>
      </c>
      <c r="R380" s="548">
        <v>3</v>
      </c>
      <c r="S380" s="548">
        <v>5</v>
      </c>
      <c r="T380" s="545">
        <v>20234</v>
      </c>
    </row>
    <row r="381" spans="1:20">
      <c r="A381" s="547" t="s">
        <v>645</v>
      </c>
      <c r="B381" s="546">
        <v>709741</v>
      </c>
      <c r="C381" s="606">
        <v>373043800001</v>
      </c>
      <c r="D381" s="546" t="s">
        <v>935</v>
      </c>
      <c r="E381" s="546">
        <v>73043</v>
      </c>
      <c r="F381" s="607" t="s">
        <v>83</v>
      </c>
      <c r="G381" s="546" t="s">
        <v>80</v>
      </c>
      <c r="H381" s="546" t="s">
        <v>559</v>
      </c>
      <c r="I381" s="548">
        <v>12</v>
      </c>
      <c r="J381" s="548">
        <v>41</v>
      </c>
      <c r="K381" s="548">
        <v>39</v>
      </c>
      <c r="L381" s="548">
        <v>38</v>
      </c>
      <c r="M381" s="548">
        <v>40</v>
      </c>
      <c r="N381" s="548">
        <v>43</v>
      </c>
      <c r="O381" s="548">
        <v>6</v>
      </c>
      <c r="P381" s="548">
        <v>7</v>
      </c>
      <c r="Q381" s="548">
        <v>7</v>
      </c>
      <c r="R381" s="548">
        <v>5</v>
      </c>
      <c r="S381" s="548">
        <v>7</v>
      </c>
      <c r="T381" s="545">
        <v>20234</v>
      </c>
    </row>
    <row r="382" spans="1:20">
      <c r="A382" s="546" t="s">
        <v>590</v>
      </c>
      <c r="B382" s="546">
        <v>191874</v>
      </c>
      <c r="C382" s="606">
        <v>373483000886</v>
      </c>
      <c r="D382" s="546" t="s">
        <v>853</v>
      </c>
      <c r="E382" s="546">
        <v>73483</v>
      </c>
      <c r="F382" s="607" t="s">
        <v>83</v>
      </c>
      <c r="G382" s="546" t="s">
        <v>80</v>
      </c>
      <c r="H382" s="546" t="s">
        <v>559</v>
      </c>
      <c r="I382" s="548">
        <v>3</v>
      </c>
      <c r="J382" s="548">
        <v>41</v>
      </c>
      <c r="K382" s="548">
        <v>37</v>
      </c>
      <c r="L382" s="548">
        <v>41</v>
      </c>
      <c r="M382" s="548">
        <v>42</v>
      </c>
      <c r="N382" s="548">
        <v>40</v>
      </c>
      <c r="O382" s="548">
        <v>14</v>
      </c>
      <c r="P382" s="548">
        <v>14</v>
      </c>
      <c r="Q382" s="548">
        <v>17</v>
      </c>
      <c r="R382" s="548">
        <v>15</v>
      </c>
      <c r="S382" s="548">
        <v>14</v>
      </c>
      <c r="T382" s="545">
        <v>20234</v>
      </c>
    </row>
    <row r="383" spans="1:20">
      <c r="A383" s="547" t="s">
        <v>631</v>
      </c>
      <c r="B383" s="546">
        <v>740191</v>
      </c>
      <c r="C383" s="606">
        <v>273067001938</v>
      </c>
      <c r="D383" s="546" t="s">
        <v>936</v>
      </c>
      <c r="E383" s="546">
        <v>73067</v>
      </c>
      <c r="F383" s="607" t="s">
        <v>83</v>
      </c>
      <c r="G383" s="546" t="s">
        <v>68</v>
      </c>
      <c r="H383" s="546" t="s">
        <v>580</v>
      </c>
      <c r="I383" s="548">
        <v>7</v>
      </c>
      <c r="J383" s="548">
        <v>45</v>
      </c>
      <c r="K383" s="548">
        <v>38</v>
      </c>
      <c r="L383" s="548">
        <v>38</v>
      </c>
      <c r="M383" s="548">
        <v>39</v>
      </c>
      <c r="N383" s="548">
        <v>44</v>
      </c>
      <c r="O383" s="548">
        <v>8</v>
      </c>
      <c r="P383" s="548">
        <v>11</v>
      </c>
      <c r="Q383" s="548">
        <v>6</v>
      </c>
      <c r="R383" s="548">
        <v>4</v>
      </c>
      <c r="S383" s="548">
        <v>2</v>
      </c>
      <c r="T383" s="545">
        <v>20234</v>
      </c>
    </row>
    <row r="384" spans="1:20">
      <c r="A384" s="546" t="s">
        <v>711</v>
      </c>
      <c r="B384" s="546">
        <v>57646</v>
      </c>
      <c r="C384" s="606">
        <v>173563000017</v>
      </c>
      <c r="D384" s="546" t="s">
        <v>712</v>
      </c>
      <c r="E384" s="546">
        <v>73563</v>
      </c>
      <c r="F384" s="607" t="s">
        <v>83</v>
      </c>
      <c r="G384" s="546" t="s">
        <v>68</v>
      </c>
      <c r="H384" s="546" t="s">
        <v>560</v>
      </c>
      <c r="I384" s="548">
        <v>6</v>
      </c>
      <c r="J384" s="548">
        <v>44</v>
      </c>
      <c r="K384" s="548">
        <v>38</v>
      </c>
      <c r="L384" s="548">
        <v>40</v>
      </c>
      <c r="M384" s="548">
        <v>39</v>
      </c>
      <c r="N384" s="548">
        <v>41</v>
      </c>
      <c r="O384" s="548">
        <v>5</v>
      </c>
      <c r="P384" s="548">
        <v>7</v>
      </c>
      <c r="Q384" s="548">
        <v>6</v>
      </c>
      <c r="R384" s="548">
        <v>6</v>
      </c>
      <c r="S384" s="548">
        <v>7</v>
      </c>
      <c r="T384" s="545">
        <v>20234</v>
      </c>
    </row>
    <row r="385" spans="1:20">
      <c r="A385" s="547" t="s">
        <v>631</v>
      </c>
      <c r="B385" s="546">
        <v>812073</v>
      </c>
      <c r="C385" s="606">
        <v>273067001202</v>
      </c>
      <c r="D385" s="546" t="s">
        <v>845</v>
      </c>
      <c r="E385" s="546">
        <v>73067</v>
      </c>
      <c r="F385" s="607" t="s">
        <v>83</v>
      </c>
      <c r="G385" s="546" t="s">
        <v>68</v>
      </c>
      <c r="H385" s="546" t="s">
        <v>560</v>
      </c>
      <c r="I385" s="548">
        <v>20</v>
      </c>
      <c r="J385" s="548">
        <v>43</v>
      </c>
      <c r="K385" s="548">
        <v>38</v>
      </c>
      <c r="L385" s="548">
        <v>38</v>
      </c>
      <c r="M385" s="548">
        <v>38</v>
      </c>
      <c r="N385" s="548">
        <v>39</v>
      </c>
      <c r="O385" s="548">
        <v>7</v>
      </c>
      <c r="P385" s="548">
        <v>10</v>
      </c>
      <c r="Q385" s="548">
        <v>7</v>
      </c>
      <c r="R385" s="548">
        <v>6</v>
      </c>
      <c r="S385" s="548">
        <v>6</v>
      </c>
      <c r="T385" s="545">
        <v>20234</v>
      </c>
    </row>
    <row r="386" spans="1:20">
      <c r="A386" s="546" t="s">
        <v>575</v>
      </c>
      <c r="B386" s="546">
        <v>744748</v>
      </c>
      <c r="C386" s="606">
        <v>273168002285</v>
      </c>
      <c r="D386" s="546" t="s">
        <v>587</v>
      </c>
      <c r="E386" s="546">
        <v>73168</v>
      </c>
      <c r="F386" s="607" t="s">
        <v>83</v>
      </c>
      <c r="G386" s="546" t="s">
        <v>68</v>
      </c>
      <c r="H386" s="546" t="s">
        <v>580</v>
      </c>
      <c r="I386" s="548">
        <v>5</v>
      </c>
      <c r="J386" s="548">
        <v>43</v>
      </c>
      <c r="K386" s="548">
        <v>38</v>
      </c>
      <c r="L386" s="548">
        <v>38</v>
      </c>
      <c r="M386" s="548">
        <v>43</v>
      </c>
      <c r="N386" s="548">
        <v>39</v>
      </c>
      <c r="O386" s="548">
        <v>6</v>
      </c>
      <c r="P386" s="548">
        <v>5</v>
      </c>
      <c r="Q386" s="548">
        <v>10</v>
      </c>
      <c r="R386" s="548">
        <v>6</v>
      </c>
      <c r="S386" s="548">
        <v>7</v>
      </c>
      <c r="T386" s="545">
        <v>20234</v>
      </c>
    </row>
    <row r="387" spans="1:20">
      <c r="A387" s="547" t="s">
        <v>699</v>
      </c>
      <c r="B387" s="546">
        <v>548354</v>
      </c>
      <c r="C387" s="606">
        <v>273555000452</v>
      </c>
      <c r="D387" s="546" t="s">
        <v>664</v>
      </c>
      <c r="E387" s="546">
        <v>73555</v>
      </c>
      <c r="F387" s="607" t="s">
        <v>83</v>
      </c>
      <c r="G387" s="546" t="s">
        <v>68</v>
      </c>
      <c r="H387" s="546" t="s">
        <v>561</v>
      </c>
      <c r="I387" s="548">
        <v>2</v>
      </c>
      <c r="J387" s="548">
        <v>42</v>
      </c>
      <c r="K387" s="548">
        <v>38</v>
      </c>
      <c r="L387" s="548">
        <v>30</v>
      </c>
      <c r="M387" s="548">
        <v>40</v>
      </c>
      <c r="N387" s="548">
        <v>36</v>
      </c>
      <c r="O387" s="548">
        <v>1</v>
      </c>
      <c r="P387" s="548">
        <v>11</v>
      </c>
      <c r="Q387" s="548">
        <v>1</v>
      </c>
      <c r="R387" s="548">
        <v>2</v>
      </c>
      <c r="S387" s="548">
        <v>5</v>
      </c>
      <c r="T387" s="545">
        <v>20234</v>
      </c>
    </row>
    <row r="388" spans="1:20">
      <c r="A388" s="546" t="s">
        <v>753</v>
      </c>
      <c r="B388" s="546">
        <v>145318</v>
      </c>
      <c r="C388" s="606">
        <v>273504000920</v>
      </c>
      <c r="D388" s="546" t="s">
        <v>937</v>
      </c>
      <c r="E388" s="546">
        <v>73504</v>
      </c>
      <c r="F388" s="607" t="s">
        <v>83</v>
      </c>
      <c r="G388" s="546" t="s">
        <v>68</v>
      </c>
      <c r="H388" s="546" t="s">
        <v>561</v>
      </c>
      <c r="I388" s="548">
        <v>12</v>
      </c>
      <c r="J388" s="548">
        <v>41</v>
      </c>
      <c r="K388" s="548">
        <v>38</v>
      </c>
      <c r="L388" s="548">
        <v>36</v>
      </c>
      <c r="M388" s="548">
        <v>39</v>
      </c>
      <c r="N388" s="548">
        <v>40</v>
      </c>
      <c r="O388" s="548">
        <v>6</v>
      </c>
      <c r="P388" s="548">
        <v>6</v>
      </c>
      <c r="Q388" s="548">
        <v>6</v>
      </c>
      <c r="R388" s="548">
        <v>5</v>
      </c>
      <c r="S388" s="548">
        <v>4</v>
      </c>
      <c r="T388" s="545">
        <v>20234</v>
      </c>
    </row>
    <row r="389" spans="1:20">
      <c r="A389" s="547" t="s">
        <v>753</v>
      </c>
      <c r="B389" s="546">
        <v>743021</v>
      </c>
      <c r="C389" s="606">
        <v>273504002183</v>
      </c>
      <c r="D389" s="546" t="s">
        <v>884</v>
      </c>
      <c r="E389" s="546">
        <v>73504</v>
      </c>
      <c r="F389" s="607" t="s">
        <v>83</v>
      </c>
      <c r="G389" s="546" t="s">
        <v>68</v>
      </c>
      <c r="H389" s="546" t="s">
        <v>559</v>
      </c>
      <c r="I389" s="548">
        <v>11</v>
      </c>
      <c r="J389" s="548">
        <v>46</v>
      </c>
      <c r="K389" s="548">
        <v>37</v>
      </c>
      <c r="L389" s="548">
        <v>39</v>
      </c>
      <c r="M389" s="548">
        <v>40</v>
      </c>
      <c r="N389" s="548">
        <v>37</v>
      </c>
      <c r="O389" s="548">
        <v>8</v>
      </c>
      <c r="P389" s="548">
        <v>9</v>
      </c>
      <c r="Q389" s="548">
        <v>7</v>
      </c>
      <c r="R389" s="548">
        <v>8</v>
      </c>
      <c r="S389" s="548">
        <v>7</v>
      </c>
      <c r="T389" s="545">
        <v>20234</v>
      </c>
    </row>
    <row r="390" spans="1:20">
      <c r="A390" s="546" t="s">
        <v>590</v>
      </c>
      <c r="B390" s="546">
        <v>45641</v>
      </c>
      <c r="C390" s="606">
        <v>273483000851</v>
      </c>
      <c r="D390" s="546" t="s">
        <v>938</v>
      </c>
      <c r="E390" s="546">
        <v>73483</v>
      </c>
      <c r="F390" s="607" t="s">
        <v>83</v>
      </c>
      <c r="G390" s="546" t="s">
        <v>68</v>
      </c>
      <c r="H390" s="546" t="s">
        <v>561</v>
      </c>
      <c r="I390" s="548">
        <v>9</v>
      </c>
      <c r="J390" s="548">
        <v>44</v>
      </c>
      <c r="K390" s="548">
        <v>37</v>
      </c>
      <c r="L390" s="548">
        <v>35</v>
      </c>
      <c r="M390" s="548">
        <v>36</v>
      </c>
      <c r="N390" s="548">
        <v>42</v>
      </c>
      <c r="O390" s="548">
        <v>6</v>
      </c>
      <c r="P390" s="548">
        <v>10</v>
      </c>
      <c r="Q390" s="548">
        <v>7</v>
      </c>
      <c r="R390" s="548">
        <v>2</v>
      </c>
      <c r="S390" s="548">
        <v>6</v>
      </c>
      <c r="T390" s="545">
        <v>20234</v>
      </c>
    </row>
    <row r="391" spans="1:20">
      <c r="A391" s="547" t="s">
        <v>867</v>
      </c>
      <c r="B391" s="546">
        <v>542340</v>
      </c>
      <c r="C391" s="606">
        <v>273217000927</v>
      </c>
      <c r="D391" s="546" t="s">
        <v>939</v>
      </c>
      <c r="E391" s="546">
        <v>73217</v>
      </c>
      <c r="F391" s="607" t="s">
        <v>83</v>
      </c>
      <c r="G391" s="546" t="s">
        <v>68</v>
      </c>
      <c r="H391" s="546" t="s">
        <v>561</v>
      </c>
      <c r="I391" s="548">
        <v>11</v>
      </c>
      <c r="J391" s="548">
        <v>44</v>
      </c>
      <c r="K391" s="548">
        <v>37</v>
      </c>
      <c r="L391" s="548">
        <v>39</v>
      </c>
      <c r="M391" s="548">
        <v>41</v>
      </c>
      <c r="N391" s="548">
        <v>44</v>
      </c>
      <c r="O391" s="548">
        <v>8</v>
      </c>
      <c r="P391" s="548">
        <v>9</v>
      </c>
      <c r="Q391" s="548">
        <v>10</v>
      </c>
      <c r="R391" s="548">
        <v>10</v>
      </c>
      <c r="S391" s="548">
        <v>9</v>
      </c>
      <c r="T391" s="545">
        <v>20234</v>
      </c>
    </row>
    <row r="392" spans="1:20">
      <c r="A392" s="546" t="s">
        <v>611</v>
      </c>
      <c r="B392" s="546">
        <v>754556</v>
      </c>
      <c r="C392" s="606">
        <v>205660800001</v>
      </c>
      <c r="D392" s="546" t="s">
        <v>940</v>
      </c>
      <c r="E392" s="546">
        <v>5660</v>
      </c>
      <c r="F392" s="607" t="s">
        <v>83</v>
      </c>
      <c r="G392" s="546" t="s">
        <v>68</v>
      </c>
      <c r="H392" s="546" t="s">
        <v>563</v>
      </c>
      <c r="I392" s="548">
        <v>7</v>
      </c>
      <c r="J392" s="548">
        <v>44</v>
      </c>
      <c r="K392" s="548">
        <v>41</v>
      </c>
      <c r="L392" s="548">
        <v>35</v>
      </c>
      <c r="M392" s="548">
        <v>41</v>
      </c>
      <c r="N392" s="548">
        <v>38</v>
      </c>
      <c r="O392" s="548">
        <v>7</v>
      </c>
      <c r="P392" s="548">
        <v>12</v>
      </c>
      <c r="Q392" s="548">
        <v>8</v>
      </c>
      <c r="R392" s="548">
        <v>8</v>
      </c>
      <c r="S392" s="548">
        <v>7</v>
      </c>
      <c r="T392" s="545">
        <v>20234</v>
      </c>
    </row>
    <row r="393" spans="1:20">
      <c r="A393" s="547" t="s">
        <v>708</v>
      </c>
      <c r="B393" s="546">
        <v>74286</v>
      </c>
      <c r="C393" s="606">
        <v>173861000411</v>
      </c>
      <c r="D393" s="546" t="s">
        <v>891</v>
      </c>
      <c r="E393" s="546">
        <v>73861</v>
      </c>
      <c r="F393" s="607" t="s">
        <v>83</v>
      </c>
      <c r="G393" s="546" t="s">
        <v>68</v>
      </c>
      <c r="H393" s="546" t="s">
        <v>561</v>
      </c>
      <c r="I393" s="548">
        <v>14</v>
      </c>
      <c r="J393" s="548">
        <v>49</v>
      </c>
      <c r="K393" s="548">
        <v>42</v>
      </c>
      <c r="L393" s="548">
        <v>41</v>
      </c>
      <c r="M393" s="548">
        <v>46</v>
      </c>
      <c r="N393" s="548">
        <v>43</v>
      </c>
      <c r="O393" s="548">
        <v>7</v>
      </c>
      <c r="P393" s="548">
        <v>7</v>
      </c>
      <c r="Q393" s="548">
        <v>9</v>
      </c>
      <c r="R393" s="548">
        <v>8</v>
      </c>
      <c r="S393" s="548">
        <v>7</v>
      </c>
      <c r="T393" s="545">
        <v>20234</v>
      </c>
    </row>
    <row r="394" spans="1:20">
      <c r="A394" s="547" t="s">
        <v>867</v>
      </c>
      <c r="B394" s="546">
        <v>167072</v>
      </c>
      <c r="C394" s="606">
        <v>273217000072</v>
      </c>
      <c r="D394" s="546" t="s">
        <v>941</v>
      </c>
      <c r="E394" s="546">
        <v>73217</v>
      </c>
      <c r="F394" s="607" t="s">
        <v>83</v>
      </c>
      <c r="G394" s="546" t="s">
        <v>68</v>
      </c>
      <c r="H394" s="546" t="s">
        <v>561</v>
      </c>
      <c r="I394" s="548">
        <v>4</v>
      </c>
      <c r="J394" s="548">
        <v>43</v>
      </c>
      <c r="K394" s="548">
        <v>36</v>
      </c>
      <c r="L394" s="548">
        <v>34</v>
      </c>
      <c r="M394" s="548">
        <v>39</v>
      </c>
      <c r="N394" s="548">
        <v>43</v>
      </c>
      <c r="O394" s="548">
        <v>8</v>
      </c>
      <c r="P394" s="548">
        <v>14</v>
      </c>
      <c r="Q394" s="548">
        <v>9</v>
      </c>
      <c r="R394" s="548">
        <v>11</v>
      </c>
      <c r="S394" s="548">
        <v>13</v>
      </c>
      <c r="T394" s="545">
        <v>20234</v>
      </c>
    </row>
    <row r="395" spans="1:20">
      <c r="A395" s="546" t="s">
        <v>619</v>
      </c>
      <c r="B395" s="546">
        <v>137836</v>
      </c>
      <c r="C395" s="606">
        <v>273226000620</v>
      </c>
      <c r="D395" s="546" t="s">
        <v>569</v>
      </c>
      <c r="E395" s="546">
        <v>73226</v>
      </c>
      <c r="F395" s="607" t="s">
        <v>83</v>
      </c>
      <c r="G395" s="546" t="s">
        <v>68</v>
      </c>
      <c r="H395" s="546" t="s">
        <v>561</v>
      </c>
      <c r="I395" s="548">
        <v>3</v>
      </c>
      <c r="J395" s="548">
        <v>41</v>
      </c>
      <c r="K395" s="548">
        <v>36</v>
      </c>
      <c r="L395" s="548">
        <v>38</v>
      </c>
      <c r="M395" s="548">
        <v>42</v>
      </c>
      <c r="N395" s="548">
        <v>38</v>
      </c>
      <c r="O395" s="548">
        <v>6</v>
      </c>
      <c r="P395" s="548">
        <v>12</v>
      </c>
      <c r="Q395" s="548">
        <v>11</v>
      </c>
      <c r="R395" s="548">
        <v>5</v>
      </c>
      <c r="S395" s="548">
        <v>3</v>
      </c>
      <c r="T395" s="545">
        <v>20234</v>
      </c>
    </row>
    <row r="396" spans="1:20">
      <c r="A396" s="547" t="s">
        <v>867</v>
      </c>
      <c r="B396" s="546">
        <v>542092</v>
      </c>
      <c r="C396" s="606">
        <v>273217000102</v>
      </c>
      <c r="D396" s="546" t="s">
        <v>942</v>
      </c>
      <c r="E396" s="546">
        <v>73217</v>
      </c>
      <c r="F396" s="607" t="s">
        <v>83</v>
      </c>
      <c r="G396" s="546" t="s">
        <v>68</v>
      </c>
      <c r="H396" s="546" t="s">
        <v>561</v>
      </c>
      <c r="I396" s="548">
        <v>19</v>
      </c>
      <c r="J396" s="548">
        <v>40</v>
      </c>
      <c r="K396" s="548">
        <v>36</v>
      </c>
      <c r="L396" s="548">
        <v>36</v>
      </c>
      <c r="M396" s="548">
        <v>41</v>
      </c>
      <c r="N396" s="548">
        <v>40</v>
      </c>
      <c r="O396" s="548">
        <v>9</v>
      </c>
      <c r="P396" s="548">
        <v>10</v>
      </c>
      <c r="Q396" s="548">
        <v>8</v>
      </c>
      <c r="R396" s="548">
        <v>7</v>
      </c>
      <c r="S396" s="548">
        <v>7</v>
      </c>
      <c r="T396" s="545">
        <v>20234</v>
      </c>
    </row>
    <row r="397" spans="1:20">
      <c r="A397" s="546" t="s">
        <v>867</v>
      </c>
      <c r="B397" s="546">
        <v>199307</v>
      </c>
      <c r="C397" s="606">
        <v>373268001369</v>
      </c>
      <c r="D397" s="546" t="s">
        <v>943</v>
      </c>
      <c r="E397" s="546">
        <v>73217</v>
      </c>
      <c r="F397" s="607" t="s">
        <v>83</v>
      </c>
      <c r="G397" s="546" t="s">
        <v>80</v>
      </c>
      <c r="H397" s="546" t="s">
        <v>559</v>
      </c>
      <c r="I397" s="548">
        <v>2</v>
      </c>
      <c r="J397" s="548">
        <v>40</v>
      </c>
      <c r="K397" s="548">
        <v>33</v>
      </c>
      <c r="L397" s="548">
        <v>34</v>
      </c>
      <c r="M397" s="548">
        <v>37</v>
      </c>
      <c r="N397" s="548">
        <v>35</v>
      </c>
      <c r="O397" s="548">
        <v>3</v>
      </c>
      <c r="P397" s="548">
        <v>11</v>
      </c>
      <c r="Q397" s="548">
        <v>6</v>
      </c>
      <c r="R397" s="548">
        <v>1</v>
      </c>
      <c r="S397" s="548">
        <v>6</v>
      </c>
      <c r="T397" s="545">
        <v>20234</v>
      </c>
    </row>
    <row r="398" spans="1:20">
      <c r="A398" s="547" t="s">
        <v>867</v>
      </c>
      <c r="B398" s="546">
        <v>658542</v>
      </c>
      <c r="C398" s="606">
        <v>273217000901</v>
      </c>
      <c r="D398" s="546" t="s">
        <v>944</v>
      </c>
      <c r="E398" s="546">
        <v>73217</v>
      </c>
      <c r="F398" s="607" t="s">
        <v>83</v>
      </c>
      <c r="G398" s="546" t="s">
        <v>68</v>
      </c>
      <c r="H398" s="546" t="s">
        <v>561</v>
      </c>
      <c r="I398" s="548">
        <v>19</v>
      </c>
      <c r="J398" s="548">
        <v>39</v>
      </c>
      <c r="K398" s="548">
        <v>36</v>
      </c>
      <c r="L398" s="548">
        <v>33</v>
      </c>
      <c r="M398" s="548">
        <v>36</v>
      </c>
      <c r="N398" s="548">
        <v>36</v>
      </c>
      <c r="O398" s="548">
        <v>5</v>
      </c>
      <c r="P398" s="548">
        <v>7</v>
      </c>
      <c r="Q398" s="548">
        <v>4</v>
      </c>
      <c r="R398" s="548">
        <v>4</v>
      </c>
      <c r="S398" s="548">
        <v>6</v>
      </c>
      <c r="T398" s="545">
        <v>20234</v>
      </c>
    </row>
    <row r="399" spans="1:20">
      <c r="A399" s="546" t="s">
        <v>867</v>
      </c>
      <c r="B399" s="546">
        <v>146779</v>
      </c>
      <c r="C399" s="606">
        <v>273217001214</v>
      </c>
      <c r="D399" s="546" t="s">
        <v>945</v>
      </c>
      <c r="E399" s="546">
        <v>73217</v>
      </c>
      <c r="F399" s="607" t="s">
        <v>83</v>
      </c>
      <c r="G399" s="546" t="s">
        <v>68</v>
      </c>
      <c r="H399" s="546" t="s">
        <v>561</v>
      </c>
      <c r="I399" s="548">
        <v>14</v>
      </c>
      <c r="J399" s="548">
        <v>38</v>
      </c>
      <c r="K399" s="548">
        <v>36</v>
      </c>
      <c r="L399" s="548">
        <v>36</v>
      </c>
      <c r="M399" s="548">
        <v>35</v>
      </c>
      <c r="N399" s="548">
        <v>39</v>
      </c>
      <c r="O399" s="548">
        <v>12</v>
      </c>
      <c r="P399" s="548">
        <v>10</v>
      </c>
      <c r="Q399" s="548">
        <v>7</v>
      </c>
      <c r="R399" s="548">
        <v>5</v>
      </c>
      <c r="S399" s="548">
        <v>7</v>
      </c>
      <c r="T399" s="545">
        <v>20234</v>
      </c>
    </row>
    <row r="400" spans="1:20">
      <c r="A400" s="547" t="s">
        <v>605</v>
      </c>
      <c r="B400" s="546">
        <v>163980</v>
      </c>
      <c r="C400" s="606">
        <v>473585001380</v>
      </c>
      <c r="D400" s="546" t="s">
        <v>946</v>
      </c>
      <c r="E400" s="546">
        <v>73585</v>
      </c>
      <c r="F400" s="607" t="s">
        <v>83</v>
      </c>
      <c r="G400" s="546" t="s">
        <v>80</v>
      </c>
      <c r="H400" s="546" t="s">
        <v>559</v>
      </c>
      <c r="I400" s="548">
        <v>15</v>
      </c>
      <c r="J400" s="548">
        <v>39</v>
      </c>
      <c r="K400" s="548">
        <v>37</v>
      </c>
      <c r="L400" s="548">
        <v>35</v>
      </c>
      <c r="M400" s="548">
        <v>37</v>
      </c>
      <c r="N400" s="548">
        <v>40</v>
      </c>
      <c r="O400" s="548">
        <v>8</v>
      </c>
      <c r="P400" s="548">
        <v>9</v>
      </c>
      <c r="Q400" s="548">
        <v>7</v>
      </c>
      <c r="R400" s="548">
        <v>6</v>
      </c>
      <c r="S400" s="548">
        <v>5</v>
      </c>
      <c r="T400" s="545">
        <v>20234</v>
      </c>
    </row>
    <row r="401" spans="1:20">
      <c r="A401" s="546" t="s">
        <v>699</v>
      </c>
      <c r="B401" s="546">
        <v>755231</v>
      </c>
      <c r="C401" s="606">
        <v>273555000754</v>
      </c>
      <c r="D401" s="546" t="s">
        <v>715</v>
      </c>
      <c r="E401" s="546">
        <v>73555</v>
      </c>
      <c r="F401" s="607" t="s">
        <v>83</v>
      </c>
      <c r="G401" s="546" t="s">
        <v>68</v>
      </c>
      <c r="H401" s="546" t="s">
        <v>559</v>
      </c>
      <c r="I401" s="548">
        <v>1</v>
      </c>
      <c r="J401" s="548">
        <v>51</v>
      </c>
      <c r="K401" s="548">
        <v>35</v>
      </c>
      <c r="L401" s="548">
        <v>46</v>
      </c>
      <c r="M401" s="548">
        <v>38</v>
      </c>
      <c r="N401" s="548">
        <v>36</v>
      </c>
      <c r="O401" s="548">
        <v>0</v>
      </c>
      <c r="P401" s="548">
        <v>0</v>
      </c>
      <c r="Q401" s="548">
        <v>0</v>
      </c>
      <c r="R401" s="548">
        <v>0</v>
      </c>
      <c r="S401" s="548">
        <v>0</v>
      </c>
      <c r="T401" s="545">
        <v>20234</v>
      </c>
    </row>
    <row r="402" spans="1:20">
      <c r="A402" s="547" t="s">
        <v>622</v>
      </c>
      <c r="B402" s="546">
        <v>57638</v>
      </c>
      <c r="C402" s="606">
        <v>173275000428</v>
      </c>
      <c r="D402" s="546" t="s">
        <v>795</v>
      </c>
      <c r="E402" s="546">
        <v>73275</v>
      </c>
      <c r="F402" s="607" t="s">
        <v>83</v>
      </c>
      <c r="G402" s="546" t="s">
        <v>68</v>
      </c>
      <c r="H402" s="546" t="s">
        <v>560</v>
      </c>
      <c r="I402" s="548">
        <v>23</v>
      </c>
      <c r="J402" s="548">
        <v>39</v>
      </c>
      <c r="K402" s="548">
        <v>34</v>
      </c>
      <c r="L402" s="548">
        <v>37</v>
      </c>
      <c r="M402" s="548">
        <v>36</v>
      </c>
      <c r="N402" s="548">
        <v>39</v>
      </c>
      <c r="O402" s="548">
        <v>10</v>
      </c>
      <c r="P402" s="548">
        <v>8</v>
      </c>
      <c r="Q402" s="548">
        <v>5</v>
      </c>
      <c r="R402" s="548">
        <v>9</v>
      </c>
      <c r="S402" s="548">
        <v>12</v>
      </c>
      <c r="T402" s="545">
        <v>20234</v>
      </c>
    </row>
    <row r="403" spans="1:20">
      <c r="A403" s="546" t="s">
        <v>867</v>
      </c>
      <c r="B403" s="546">
        <v>542233</v>
      </c>
      <c r="C403" s="606">
        <v>273217000340</v>
      </c>
      <c r="D403" s="546" t="s">
        <v>947</v>
      </c>
      <c r="E403" s="546">
        <v>73217</v>
      </c>
      <c r="F403" s="607" t="s">
        <v>83</v>
      </c>
      <c r="G403" s="546" t="s">
        <v>68</v>
      </c>
      <c r="H403" s="546" t="s">
        <v>561</v>
      </c>
      <c r="I403" s="548">
        <v>16</v>
      </c>
      <c r="J403" s="548">
        <v>41</v>
      </c>
      <c r="K403" s="548">
        <v>32</v>
      </c>
      <c r="L403" s="548">
        <v>34</v>
      </c>
      <c r="M403" s="548">
        <v>38</v>
      </c>
      <c r="N403" s="548">
        <v>38</v>
      </c>
      <c r="O403" s="548">
        <v>7</v>
      </c>
      <c r="P403" s="548">
        <v>9</v>
      </c>
      <c r="Q403" s="548">
        <v>5</v>
      </c>
      <c r="R403" s="548">
        <v>5</v>
      </c>
      <c r="S403" s="548">
        <v>6</v>
      </c>
      <c r="T403" s="545">
        <v>20234</v>
      </c>
    </row>
    <row r="404" spans="1:20">
      <c r="A404" s="547" t="s">
        <v>590</v>
      </c>
      <c r="B404" s="546">
        <v>726968</v>
      </c>
      <c r="C404" s="606">
        <v>273483000142</v>
      </c>
      <c r="D404" s="546" t="s">
        <v>888</v>
      </c>
      <c r="E404" s="546">
        <v>73483</v>
      </c>
      <c r="F404" s="607" t="s">
        <v>83</v>
      </c>
      <c r="G404" s="546" t="s">
        <v>68</v>
      </c>
      <c r="H404" s="546" t="s">
        <v>559</v>
      </c>
      <c r="I404" s="548">
        <v>1</v>
      </c>
      <c r="J404" s="548">
        <v>39</v>
      </c>
      <c r="K404" s="548">
        <v>31</v>
      </c>
      <c r="L404" s="548">
        <v>31</v>
      </c>
      <c r="M404" s="548">
        <v>31</v>
      </c>
      <c r="N404" s="548">
        <v>35</v>
      </c>
      <c r="O404" s="548">
        <v>0</v>
      </c>
      <c r="P404" s="548">
        <v>0</v>
      </c>
      <c r="Q404" s="548">
        <v>0</v>
      </c>
      <c r="R404" s="548">
        <v>0</v>
      </c>
      <c r="S404" s="548">
        <v>0</v>
      </c>
      <c r="T404" s="545">
        <v>20234</v>
      </c>
    </row>
    <row r="405" spans="1:20">
      <c r="A405" s="546" t="s">
        <v>575</v>
      </c>
      <c r="B405" s="546">
        <v>195180</v>
      </c>
      <c r="C405" s="606">
        <v>273168002277</v>
      </c>
      <c r="D405" s="546" t="s">
        <v>847</v>
      </c>
      <c r="E405" s="546">
        <v>73168</v>
      </c>
      <c r="F405" s="607" t="s">
        <v>83</v>
      </c>
      <c r="G405" s="546" t="s">
        <v>68</v>
      </c>
      <c r="H405" s="546" t="s">
        <v>559</v>
      </c>
      <c r="I405" s="548">
        <v>7</v>
      </c>
      <c r="J405" s="548">
        <v>38</v>
      </c>
      <c r="K405" s="548">
        <v>31</v>
      </c>
      <c r="L405" s="548">
        <v>30</v>
      </c>
      <c r="M405" s="548">
        <v>37</v>
      </c>
      <c r="N405" s="548">
        <v>37</v>
      </c>
      <c r="O405" s="548">
        <v>8</v>
      </c>
      <c r="P405" s="548">
        <v>4</v>
      </c>
      <c r="Q405" s="548">
        <v>2</v>
      </c>
      <c r="R405" s="548">
        <v>3</v>
      </c>
      <c r="S405" s="548">
        <v>7</v>
      </c>
      <c r="T405" s="545">
        <v>20234</v>
      </c>
    </row>
  </sheetData>
  <autoFilter ref="A8:T405" xr:uid="{2E4C3BB1-F126-4ADC-BA27-E1BDB8459777}">
    <sortState xmlns:xlrd2="http://schemas.microsoft.com/office/spreadsheetml/2017/richdata2" ref="A76:T393">
      <sortCondition ref="A8:A405"/>
    </sortState>
  </autoFilter>
  <mergeCells count="4">
    <mergeCell ref="B1:J1"/>
    <mergeCell ref="B2:J2"/>
    <mergeCell ref="B3:J3"/>
    <mergeCell ref="A6:T6"/>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FDBA9-BF3D-4970-929F-044C5F62E4CE}">
  <sheetPr>
    <tabColor theme="8" tint="0.59999389629810485"/>
  </sheetPr>
  <dimension ref="A1:CG51"/>
  <sheetViews>
    <sheetView zoomScale="75" zoomScaleNormal="75" workbookViewId="0"/>
  </sheetViews>
  <sheetFormatPr baseColWidth="10" defaultColWidth="11.42578125" defaultRowHeight="15"/>
  <cols>
    <col min="1" max="1" width="30.28515625" style="5" customWidth="1"/>
    <col min="2" max="11" width="11.42578125" style="5"/>
    <col min="12" max="12" width="9.85546875" style="5" customWidth="1"/>
    <col min="13" max="13" width="32.5703125" style="5" customWidth="1"/>
    <col min="14" max="14" width="7.42578125" style="5" bestFit="1" customWidth="1"/>
    <col min="15" max="15" width="7.85546875" style="5" bestFit="1" customWidth="1"/>
    <col min="16" max="23" width="7.42578125" style="5" bestFit="1" customWidth="1"/>
    <col min="24" max="24" width="11.42578125" style="5"/>
    <col min="25" max="25" width="10.85546875" style="5" customWidth="1"/>
    <col min="26" max="26" width="7.42578125" style="5" bestFit="1" customWidth="1"/>
    <col min="27" max="27" width="7.85546875" style="5" bestFit="1" customWidth="1"/>
    <col min="28" max="35" width="7.42578125" style="5" bestFit="1" customWidth="1"/>
    <col min="36" max="37" width="11.42578125" style="5"/>
    <col min="38" max="38" width="9" style="5" bestFit="1" customWidth="1"/>
    <col min="39" max="39" width="7.42578125" style="5" bestFit="1" customWidth="1"/>
    <col min="40" max="40" width="7.85546875" style="5" bestFit="1" customWidth="1"/>
    <col min="41" max="48" width="7.42578125" style="5" bestFit="1" customWidth="1"/>
    <col min="49" max="49" width="11.42578125" style="5"/>
    <col min="50" max="50" width="9" style="5" bestFit="1" customWidth="1"/>
    <col min="51" max="51" width="7.42578125" style="5" bestFit="1" customWidth="1"/>
    <col min="52" max="52" width="7.85546875" style="5" bestFit="1" customWidth="1"/>
    <col min="53" max="60" width="7.42578125" style="5" bestFit="1" customWidth="1"/>
    <col min="61" max="62" width="11.42578125" style="5"/>
    <col min="63" max="63" width="9" style="5" bestFit="1" customWidth="1"/>
    <col min="64" max="64" width="7.42578125" style="5" bestFit="1" customWidth="1"/>
    <col min="65" max="65" width="7.85546875" style="5" bestFit="1" customWidth="1"/>
    <col min="66" max="73" width="7.42578125" style="5" bestFit="1" customWidth="1"/>
    <col min="74" max="74" width="11.42578125" style="5"/>
    <col min="75" max="75" width="9" style="5" bestFit="1" customWidth="1"/>
    <col min="76" max="76" width="7.42578125" style="5" bestFit="1" customWidth="1"/>
    <col min="77" max="77" width="7.85546875" style="5" bestFit="1" customWidth="1"/>
    <col min="78" max="85" width="7.42578125" style="5" bestFit="1" customWidth="1"/>
    <col min="86" max="16384" width="11.42578125" style="5"/>
  </cols>
  <sheetData>
    <row r="1" spans="1:83">
      <c r="J1" s="672"/>
      <c r="K1" s="672"/>
      <c r="R1" s="672"/>
      <c r="S1" s="672"/>
      <c r="T1" s="3"/>
      <c r="AD1" s="672"/>
      <c r="AE1" s="672"/>
      <c r="AF1" s="3"/>
      <c r="AG1" s="3"/>
      <c r="AH1" s="3"/>
      <c r="AI1" s="3"/>
      <c r="AJ1" s="3"/>
      <c r="AQ1" s="672"/>
      <c r="AR1" s="672"/>
      <c r="AS1" s="3"/>
      <c r="AT1" s="3"/>
      <c r="AU1" s="3"/>
      <c r="AV1" s="3"/>
      <c r="BC1" s="672"/>
      <c r="BD1" s="672"/>
      <c r="BE1" s="3"/>
      <c r="BF1" s="3"/>
      <c r="BG1" s="3"/>
      <c r="BP1" s="672"/>
      <c r="BQ1" s="672"/>
      <c r="BR1" s="3"/>
      <c r="BS1" s="3"/>
      <c r="BT1" s="3"/>
      <c r="BU1" s="3"/>
      <c r="CB1" s="672"/>
      <c r="CC1" s="672"/>
      <c r="CD1" s="3"/>
    </row>
    <row r="2" spans="1:83" ht="23.25">
      <c r="A2" s="44"/>
      <c r="B2" s="422" t="s">
        <v>0</v>
      </c>
      <c r="C2" s="44"/>
      <c r="D2" s="44"/>
      <c r="E2" s="44"/>
      <c r="F2" s="44"/>
      <c r="G2" s="44"/>
      <c r="H2" s="44"/>
      <c r="I2" s="44"/>
      <c r="J2" s="672"/>
      <c r="K2" s="672"/>
      <c r="R2" s="672"/>
      <c r="S2" s="672"/>
      <c r="T2" s="3"/>
      <c r="AD2" s="672"/>
      <c r="AE2" s="672"/>
      <c r="AF2" s="3"/>
      <c r="AG2" s="3"/>
      <c r="AH2" s="3"/>
      <c r="AI2" s="3"/>
      <c r="AJ2" s="3"/>
      <c r="AQ2" s="672"/>
      <c r="AR2" s="672"/>
      <c r="AS2" s="3"/>
      <c r="AT2" s="3"/>
      <c r="AU2" s="3"/>
      <c r="AV2" s="3"/>
      <c r="BC2" s="672"/>
      <c r="BD2" s="672"/>
      <c r="BE2" s="3"/>
      <c r="BF2" s="3"/>
      <c r="BG2" s="3"/>
      <c r="BP2" s="672"/>
      <c r="BQ2" s="672"/>
      <c r="BR2" s="3"/>
      <c r="BS2" s="3"/>
      <c r="BT2" s="3"/>
      <c r="BU2" s="3"/>
      <c r="CB2" s="672"/>
      <c r="CC2" s="672"/>
      <c r="CD2" s="3"/>
    </row>
    <row r="3" spans="1:83" ht="23.25">
      <c r="A3" s="44"/>
      <c r="B3" s="59" t="s">
        <v>149</v>
      </c>
      <c r="C3" s="44"/>
      <c r="D3" s="44"/>
      <c r="E3" s="44"/>
      <c r="F3" s="44"/>
      <c r="G3" s="44"/>
      <c r="H3" s="44"/>
      <c r="I3" s="44"/>
      <c r="J3" s="672"/>
      <c r="K3" s="672"/>
      <c r="R3" s="672"/>
      <c r="S3" s="672"/>
      <c r="T3" s="3"/>
      <c r="AD3" s="672"/>
      <c r="AE3" s="672"/>
      <c r="AF3" s="3"/>
      <c r="AG3" s="3"/>
      <c r="AH3" s="3"/>
      <c r="AI3" s="3"/>
      <c r="AJ3" s="3"/>
      <c r="AQ3" s="672"/>
      <c r="AR3" s="672"/>
      <c r="AS3" s="3"/>
      <c r="AT3" s="3"/>
      <c r="AU3" s="3"/>
      <c r="AV3" s="3"/>
      <c r="BC3" s="672"/>
      <c r="BD3" s="672"/>
      <c r="BE3" s="3"/>
      <c r="BF3" s="3"/>
      <c r="BG3" s="3"/>
      <c r="BP3" s="672"/>
      <c r="BQ3" s="672"/>
      <c r="BR3" s="3"/>
      <c r="BS3" s="3"/>
      <c r="BT3" s="3"/>
      <c r="BU3" s="3"/>
      <c r="CB3" s="672"/>
      <c r="CC3" s="672"/>
      <c r="CD3" s="3"/>
    </row>
    <row r="4" spans="1:83" ht="23.25">
      <c r="A4" s="55"/>
      <c r="B4" s="59" t="s">
        <v>147</v>
      </c>
      <c r="C4" s="55"/>
      <c r="D4" s="55"/>
      <c r="E4" s="55"/>
      <c r="F4" s="55"/>
      <c r="G4" s="55"/>
      <c r="H4" s="55"/>
      <c r="I4" s="55"/>
      <c r="J4" s="672"/>
      <c r="K4" s="672"/>
      <c r="R4" s="672"/>
      <c r="S4" s="672"/>
      <c r="T4" s="3"/>
      <c r="AD4" s="672"/>
      <c r="AE4" s="672"/>
      <c r="AF4" s="3"/>
      <c r="AG4" s="3"/>
      <c r="AH4" s="3"/>
      <c r="AI4" s="3"/>
      <c r="AJ4" s="3"/>
      <c r="AQ4" s="672"/>
      <c r="AR4" s="672"/>
      <c r="AS4" s="3"/>
      <c r="AT4" s="3"/>
      <c r="AU4" s="3"/>
      <c r="AV4" s="3"/>
      <c r="BC4" s="672"/>
      <c r="BD4" s="672"/>
      <c r="BE4" s="3"/>
      <c r="BF4" s="3"/>
      <c r="BG4" s="3"/>
      <c r="BP4" s="672"/>
      <c r="BQ4" s="672"/>
      <c r="BR4" s="3"/>
      <c r="BS4" s="3"/>
      <c r="BT4" s="3"/>
      <c r="BU4" s="3"/>
      <c r="CB4" s="672"/>
      <c r="CC4" s="672"/>
      <c r="CD4" s="3"/>
    </row>
    <row r="5" spans="1:83" ht="23.25">
      <c r="A5" s="55"/>
      <c r="B5" s="59"/>
      <c r="C5" s="44"/>
      <c r="D5" s="44"/>
      <c r="E5" s="44"/>
      <c r="F5" s="44"/>
      <c r="G5" s="44"/>
      <c r="H5" s="44"/>
      <c r="I5" s="44"/>
      <c r="J5" s="672"/>
      <c r="K5" s="672"/>
      <c r="R5" s="672"/>
      <c r="S5" s="672"/>
      <c r="T5" s="3"/>
      <c r="AD5" s="672"/>
      <c r="AE5" s="672"/>
      <c r="AF5" s="3"/>
      <c r="AG5" s="3"/>
      <c r="AH5" s="3"/>
      <c r="AI5" s="3"/>
      <c r="AJ5" s="3"/>
      <c r="AQ5" s="672"/>
      <c r="AR5" s="672"/>
      <c r="AS5" s="3"/>
      <c r="AT5" s="3"/>
      <c r="AU5" s="3"/>
      <c r="AV5" s="3"/>
      <c r="BC5" s="672"/>
      <c r="BD5" s="672"/>
      <c r="BE5" s="3"/>
      <c r="BF5" s="3"/>
      <c r="BG5" s="3"/>
      <c r="BP5" s="672"/>
      <c r="BQ5" s="672"/>
      <c r="BR5" s="3"/>
      <c r="BS5" s="3"/>
      <c r="BT5" s="3"/>
      <c r="BU5" s="3"/>
      <c r="CB5" s="672"/>
      <c r="CC5" s="672"/>
      <c r="CD5" s="3"/>
    </row>
    <row r="6" spans="1:83" ht="23.25" customHeight="1">
      <c r="A6" s="647" t="s">
        <v>948</v>
      </c>
      <c r="B6" s="647"/>
      <c r="C6" s="647"/>
      <c r="D6" s="647"/>
      <c r="E6" s="647"/>
      <c r="F6" s="647"/>
      <c r="G6" s="647"/>
      <c r="H6" s="647"/>
      <c r="I6" s="647"/>
      <c r="J6" s="647"/>
      <c r="K6" s="647"/>
    </row>
    <row r="7" spans="1:83" ht="18.75">
      <c r="M7" s="768" t="s">
        <v>0</v>
      </c>
      <c r="N7" s="768"/>
      <c r="O7" s="768"/>
      <c r="P7" s="768"/>
      <c r="Q7" s="768"/>
      <c r="R7" s="768"/>
      <c r="S7" s="768"/>
      <c r="T7" s="56"/>
      <c r="U7" s="56"/>
      <c r="Y7" s="768" t="s">
        <v>0</v>
      </c>
      <c r="Z7" s="768"/>
      <c r="AA7" s="768"/>
      <c r="AB7" s="768"/>
      <c r="AC7" s="768"/>
      <c r="AD7" s="768"/>
      <c r="AE7" s="768"/>
      <c r="AF7" s="56"/>
      <c r="AG7" s="56"/>
      <c r="AH7" s="56"/>
      <c r="AI7" s="56"/>
      <c r="AJ7" s="56"/>
      <c r="AL7" s="768" t="s">
        <v>0</v>
      </c>
      <c r="AM7" s="768"/>
      <c r="AN7" s="768"/>
      <c r="AO7" s="768"/>
      <c r="AP7" s="768"/>
      <c r="AQ7" s="768"/>
      <c r="AR7" s="768"/>
      <c r="AS7" s="56"/>
      <c r="AT7" s="56"/>
      <c r="AU7" s="56"/>
      <c r="AV7" s="56"/>
      <c r="AW7" s="57"/>
      <c r="AX7" s="768" t="s">
        <v>0</v>
      </c>
      <c r="AY7" s="768"/>
      <c r="AZ7" s="768"/>
      <c r="BA7" s="768"/>
      <c r="BB7" s="768"/>
      <c r="BC7" s="768"/>
      <c r="BD7" s="768"/>
      <c r="BE7" s="56"/>
      <c r="BF7" s="56"/>
      <c r="BG7" s="56"/>
      <c r="BH7" s="57"/>
      <c r="BI7" s="57"/>
      <c r="BJ7" s="57"/>
      <c r="BK7" s="768" t="s">
        <v>0</v>
      </c>
      <c r="BL7" s="768"/>
      <c r="BM7" s="768"/>
      <c r="BN7" s="768"/>
      <c r="BO7" s="768"/>
      <c r="BP7" s="768"/>
      <c r="BQ7" s="768"/>
      <c r="BR7" s="56"/>
      <c r="BS7" s="56"/>
      <c r="BT7" s="56"/>
      <c r="BU7" s="56"/>
      <c r="BV7" s="57"/>
      <c r="BW7" s="768" t="s">
        <v>0</v>
      </c>
      <c r="BX7" s="768"/>
      <c r="BY7" s="768"/>
      <c r="BZ7" s="768"/>
      <c r="CA7" s="768"/>
      <c r="CB7" s="768"/>
      <c r="CC7" s="768"/>
      <c r="CD7" s="56"/>
      <c r="CE7" s="57"/>
    </row>
    <row r="8" spans="1:83" ht="18.75">
      <c r="B8" s="14"/>
      <c r="C8" s="14"/>
      <c r="D8" s="14"/>
      <c r="E8" s="14"/>
      <c r="F8" s="14"/>
      <c r="G8" s="14"/>
      <c r="H8" s="14"/>
      <c r="I8" s="14"/>
      <c r="J8" s="14"/>
      <c r="K8" s="14"/>
      <c r="L8" s="14"/>
      <c r="M8" s="769" t="s">
        <v>1</v>
      </c>
      <c r="N8" s="769"/>
      <c r="O8" s="769"/>
      <c r="P8" s="769"/>
      <c r="Q8" s="769"/>
      <c r="R8" s="769"/>
      <c r="S8" s="769"/>
      <c r="T8" s="56"/>
      <c r="U8" s="56"/>
      <c r="Y8" s="59" t="s">
        <v>1</v>
      </c>
      <c r="Z8" s="59"/>
      <c r="AA8" s="59"/>
      <c r="AB8" s="59"/>
      <c r="AC8" s="59"/>
      <c r="AD8" s="59"/>
      <c r="AE8" s="59"/>
      <c r="AF8" s="56"/>
      <c r="AG8" s="56"/>
      <c r="AH8" s="56"/>
      <c r="AI8" s="56"/>
      <c r="AJ8" s="56"/>
      <c r="AL8" s="59" t="s">
        <v>1</v>
      </c>
      <c r="AM8" s="59"/>
      <c r="AN8" s="59"/>
      <c r="AO8" s="59"/>
      <c r="AP8" s="59"/>
      <c r="AQ8" s="59"/>
      <c r="AR8" s="59"/>
      <c r="AS8" s="56"/>
      <c r="AT8" s="56"/>
      <c r="AU8" s="56"/>
      <c r="AV8" s="56"/>
      <c r="AW8" s="57"/>
      <c r="AX8" s="59" t="s">
        <v>1</v>
      </c>
      <c r="AY8" s="59"/>
      <c r="AZ8" s="59"/>
      <c r="BA8" s="59"/>
      <c r="BB8" s="59"/>
      <c r="BC8" s="59"/>
      <c r="BD8" s="59"/>
      <c r="BE8" s="56"/>
      <c r="BF8" s="56"/>
      <c r="BG8" s="56"/>
      <c r="BH8" s="57"/>
      <c r="BI8" s="57"/>
      <c r="BJ8" s="57"/>
      <c r="BK8" s="59" t="s">
        <v>1</v>
      </c>
      <c r="BL8" s="59"/>
      <c r="BM8" s="59"/>
      <c r="BN8" s="59"/>
      <c r="BO8" s="59"/>
      <c r="BP8" s="59"/>
      <c r="BQ8" s="59"/>
      <c r="BR8" s="56"/>
      <c r="BS8" s="56"/>
      <c r="BT8" s="56"/>
      <c r="BU8" s="56"/>
      <c r="BV8" s="57"/>
      <c r="BW8" s="59" t="s">
        <v>1</v>
      </c>
      <c r="BX8" s="59"/>
      <c r="BY8" s="59"/>
      <c r="BZ8" s="59"/>
      <c r="CA8" s="59"/>
      <c r="CB8" s="59"/>
      <c r="CC8" s="59"/>
      <c r="CD8" s="56"/>
      <c r="CE8" s="57"/>
    </row>
    <row r="9" spans="1:83" ht="18.75">
      <c r="A9" s="770" t="s">
        <v>949</v>
      </c>
      <c r="B9" s="771"/>
      <c r="C9" s="771"/>
      <c r="D9" s="771"/>
      <c r="E9" s="771"/>
      <c r="F9" s="771"/>
      <c r="G9" s="771"/>
      <c r="H9" s="771"/>
      <c r="I9" s="771"/>
      <c r="J9" s="771"/>
      <c r="K9" s="772"/>
      <c r="L9" s="1"/>
      <c r="M9" s="769" t="s">
        <v>950</v>
      </c>
      <c r="N9" s="769"/>
      <c r="O9" s="769"/>
      <c r="P9" s="769"/>
      <c r="Q9" s="769"/>
      <c r="R9" s="769"/>
      <c r="S9" s="769"/>
      <c r="T9" s="56"/>
      <c r="U9" s="56"/>
      <c r="Y9" s="59" t="s">
        <v>950</v>
      </c>
      <c r="Z9" s="59"/>
      <c r="AA9" s="59"/>
      <c r="AB9" s="59"/>
      <c r="AC9" s="59"/>
      <c r="AD9" s="59"/>
      <c r="AE9" s="59"/>
      <c r="AF9" s="56"/>
      <c r="AG9" s="56"/>
      <c r="AH9" s="56"/>
      <c r="AI9" s="56"/>
      <c r="AJ9" s="56"/>
      <c r="AL9" s="59" t="s">
        <v>950</v>
      </c>
      <c r="AM9" s="59"/>
      <c r="AN9" s="59"/>
      <c r="AO9" s="59"/>
      <c r="AP9" s="59"/>
      <c r="AQ9" s="59"/>
      <c r="AR9" s="59"/>
      <c r="AS9" s="56"/>
      <c r="AT9" s="56"/>
      <c r="AU9" s="56"/>
      <c r="AV9" s="56"/>
      <c r="AW9" s="57"/>
      <c r="AX9" s="59" t="s">
        <v>950</v>
      </c>
      <c r="AY9" s="59"/>
      <c r="AZ9" s="59"/>
      <c r="BA9" s="59"/>
      <c r="BB9" s="59"/>
      <c r="BC9" s="59"/>
      <c r="BD9" s="59"/>
      <c r="BE9" s="56"/>
      <c r="BF9" s="56"/>
      <c r="BG9" s="56"/>
      <c r="BH9" s="57"/>
      <c r="BI9" s="57"/>
      <c r="BJ9" s="57"/>
      <c r="BK9" s="59" t="s">
        <v>950</v>
      </c>
      <c r="BL9" s="59"/>
      <c r="BM9" s="59"/>
      <c r="BN9" s="59"/>
      <c r="BO9" s="59"/>
      <c r="BP9" s="59"/>
      <c r="BQ9" s="59"/>
      <c r="BR9" s="56"/>
      <c r="BS9" s="56"/>
      <c r="BT9" s="56"/>
      <c r="BU9" s="56"/>
      <c r="BV9" s="57"/>
      <c r="BW9" s="59" t="s">
        <v>950</v>
      </c>
      <c r="BX9" s="59"/>
      <c r="BY9" s="59"/>
      <c r="BZ9" s="59"/>
      <c r="CA9" s="59"/>
      <c r="CB9" s="59"/>
      <c r="CC9" s="59"/>
      <c r="CD9" s="56"/>
      <c r="CE9" s="57"/>
    </row>
    <row r="10" spans="1:83">
      <c r="A10" s="773"/>
      <c r="B10" s="774"/>
      <c r="C10" s="774"/>
      <c r="D10" s="774"/>
      <c r="E10" s="774"/>
      <c r="F10" s="774"/>
      <c r="G10" s="774"/>
      <c r="H10" s="774"/>
      <c r="I10" s="774"/>
      <c r="J10" s="774"/>
      <c r="K10" s="775"/>
      <c r="L10" s="1"/>
    </row>
    <row r="11" spans="1:83">
      <c r="A11" s="773"/>
      <c r="B11" s="774"/>
      <c r="C11" s="774"/>
      <c r="D11" s="774"/>
      <c r="E11" s="774"/>
      <c r="F11" s="774"/>
      <c r="G11" s="774"/>
      <c r="H11" s="774"/>
      <c r="I11" s="774"/>
      <c r="J11" s="774"/>
      <c r="K11" s="775"/>
      <c r="L11" s="1"/>
    </row>
    <row r="12" spans="1:83">
      <c r="A12" s="773"/>
      <c r="B12" s="774"/>
      <c r="C12" s="774"/>
      <c r="D12" s="774"/>
      <c r="E12" s="774"/>
      <c r="F12" s="774"/>
      <c r="G12" s="774"/>
      <c r="H12" s="774"/>
      <c r="I12" s="774"/>
      <c r="J12" s="774"/>
      <c r="K12" s="775"/>
      <c r="L12" s="1"/>
    </row>
    <row r="13" spans="1:83">
      <c r="A13" s="773"/>
      <c r="B13" s="774"/>
      <c r="C13" s="774"/>
      <c r="D13" s="774"/>
      <c r="E13" s="774"/>
      <c r="F13" s="774"/>
      <c r="G13" s="774"/>
      <c r="H13" s="774"/>
      <c r="I13" s="774"/>
      <c r="J13" s="774"/>
      <c r="K13" s="775"/>
      <c r="L13" s="1"/>
    </row>
    <row r="14" spans="1:83" ht="12" customHeight="1">
      <c r="A14" s="773"/>
      <c r="B14" s="774"/>
      <c r="C14" s="774"/>
      <c r="D14" s="774"/>
      <c r="E14" s="774"/>
      <c r="F14" s="774"/>
      <c r="G14" s="774"/>
      <c r="H14" s="774"/>
      <c r="I14" s="774"/>
      <c r="J14" s="774"/>
      <c r="K14" s="775"/>
      <c r="L14" s="1"/>
    </row>
    <row r="15" spans="1:83" ht="11.25" customHeight="1">
      <c r="A15" s="773"/>
      <c r="B15" s="774"/>
      <c r="C15" s="774"/>
      <c r="D15" s="774"/>
      <c r="E15" s="774"/>
      <c r="F15" s="774"/>
      <c r="G15" s="774"/>
      <c r="H15" s="774"/>
      <c r="I15" s="774"/>
      <c r="J15" s="774"/>
      <c r="K15" s="775"/>
      <c r="L15" s="1"/>
    </row>
    <row r="16" spans="1:83" ht="8.25" customHeight="1">
      <c r="A16" s="776"/>
      <c r="B16" s="777"/>
      <c r="C16" s="777"/>
      <c r="D16" s="777"/>
      <c r="E16" s="777"/>
      <c r="F16" s="777"/>
      <c r="G16" s="777"/>
      <c r="H16" s="777"/>
      <c r="I16" s="777"/>
      <c r="J16" s="777"/>
      <c r="K16" s="778"/>
    </row>
    <row r="17" spans="1:85" ht="18.75">
      <c r="T17" s="56"/>
      <c r="U17" s="56"/>
      <c r="AF17" s="58"/>
      <c r="AG17" s="58"/>
      <c r="AH17" s="58"/>
      <c r="AI17" s="58"/>
      <c r="AJ17" s="58"/>
      <c r="AK17" s="59"/>
      <c r="AS17" s="58"/>
      <c r="AT17" s="58"/>
      <c r="AU17" s="58"/>
      <c r="AV17" s="58"/>
      <c r="AW17" s="59"/>
      <c r="BE17" s="58"/>
      <c r="BF17" s="58"/>
      <c r="BG17" s="58"/>
      <c r="BH17" s="59"/>
      <c r="BI17" s="59"/>
      <c r="BJ17" s="59"/>
      <c r="BR17" s="58"/>
      <c r="BS17" s="58"/>
      <c r="BT17" s="58"/>
      <c r="BU17" s="58"/>
      <c r="BV17" s="59"/>
      <c r="CD17" s="58"/>
    </row>
    <row r="18" spans="1:85" ht="15.75">
      <c r="A18" s="583" t="s">
        <v>162</v>
      </c>
      <c r="M18" s="647" t="s">
        <v>951</v>
      </c>
      <c r="N18" s="647"/>
      <c r="O18" s="647"/>
      <c r="P18" s="647"/>
      <c r="Q18" s="647"/>
      <c r="R18" s="647"/>
      <c r="S18" s="647"/>
      <c r="T18" s="647"/>
      <c r="U18" s="647"/>
      <c r="Y18" s="647" t="s">
        <v>952</v>
      </c>
      <c r="Z18" s="647"/>
      <c r="AA18" s="647"/>
      <c r="AB18" s="647"/>
      <c r="AC18" s="647"/>
      <c r="AD18" s="647"/>
      <c r="AE18" s="647"/>
      <c r="AF18" s="647"/>
      <c r="AG18" s="647"/>
      <c r="AL18" s="647" t="s">
        <v>953</v>
      </c>
      <c r="AM18" s="647"/>
      <c r="AN18" s="647"/>
      <c r="AO18" s="647"/>
      <c r="AP18" s="647"/>
      <c r="AQ18" s="647"/>
      <c r="AR18" s="647"/>
      <c r="AS18" s="647"/>
      <c r="AT18" s="647"/>
      <c r="AX18" s="647" t="s">
        <v>954</v>
      </c>
      <c r="AY18" s="647"/>
      <c r="AZ18" s="647"/>
      <c r="BA18" s="647"/>
      <c r="BB18" s="647"/>
      <c r="BC18" s="647"/>
      <c r="BD18" s="647"/>
      <c r="BE18" s="647"/>
      <c r="BF18" s="647"/>
      <c r="BG18" s="647"/>
      <c r="BK18" s="647" t="s">
        <v>955</v>
      </c>
      <c r="BL18" s="647"/>
      <c r="BM18" s="647"/>
      <c r="BN18" s="647"/>
      <c r="BO18" s="647"/>
      <c r="BP18" s="647"/>
      <c r="BQ18" s="647"/>
      <c r="BR18" s="647"/>
      <c r="BS18" s="647"/>
      <c r="BT18" s="647"/>
      <c r="BU18" s="58"/>
      <c r="BW18" s="647" t="s">
        <v>956</v>
      </c>
      <c r="BX18" s="647"/>
      <c r="BY18" s="647"/>
      <c r="BZ18" s="647"/>
      <c r="CA18" s="647"/>
      <c r="CB18" s="647"/>
      <c r="CC18" s="647"/>
      <c r="CD18" s="647"/>
      <c r="CE18" s="647"/>
    </row>
    <row r="19" spans="1:85" ht="15.75" thickBot="1"/>
    <row r="20" spans="1:85" ht="79.5" customHeight="1">
      <c r="A20" s="483" t="s">
        <v>957</v>
      </c>
      <c r="B20" s="484" t="s">
        <v>958</v>
      </c>
      <c r="C20" s="485" t="s">
        <v>959</v>
      </c>
      <c r="D20" s="484" t="s">
        <v>960</v>
      </c>
      <c r="E20" s="485" t="s">
        <v>959</v>
      </c>
      <c r="F20" s="484" t="s">
        <v>961</v>
      </c>
      <c r="G20" s="485" t="s">
        <v>959</v>
      </c>
      <c r="H20" s="484" t="s">
        <v>962</v>
      </c>
      <c r="I20" s="485" t="s">
        <v>959</v>
      </c>
      <c r="J20" s="484" t="s">
        <v>963</v>
      </c>
      <c r="K20" s="486" t="s">
        <v>959</v>
      </c>
      <c r="M20" s="590" t="s">
        <v>964</v>
      </c>
      <c r="N20" s="487" t="s">
        <v>965</v>
      </c>
      <c r="O20" s="487" t="s">
        <v>966</v>
      </c>
      <c r="P20" s="487" t="s">
        <v>967</v>
      </c>
      <c r="Q20" s="487" t="s">
        <v>968</v>
      </c>
      <c r="R20" s="487" t="s">
        <v>969</v>
      </c>
      <c r="S20" s="487" t="s">
        <v>970</v>
      </c>
      <c r="T20" s="488" t="s">
        <v>971</v>
      </c>
      <c r="U20" s="487" t="s">
        <v>972</v>
      </c>
      <c r="V20" s="487" t="s">
        <v>973</v>
      </c>
      <c r="W20" s="487" t="s">
        <v>974</v>
      </c>
      <c r="Y20" s="489" t="s">
        <v>975</v>
      </c>
      <c r="Z20" s="487" t="s">
        <v>965</v>
      </c>
      <c r="AA20" s="487" t="s">
        <v>966</v>
      </c>
      <c r="AB20" s="487" t="s">
        <v>967</v>
      </c>
      <c r="AC20" s="487" t="s">
        <v>968</v>
      </c>
      <c r="AD20" s="487" t="s">
        <v>969</v>
      </c>
      <c r="AE20" s="487" t="s">
        <v>970</v>
      </c>
      <c r="AF20" s="487" t="s">
        <v>971</v>
      </c>
      <c r="AG20" s="488" t="s">
        <v>972</v>
      </c>
      <c r="AH20" s="488" t="s">
        <v>973</v>
      </c>
      <c r="AI20" s="488" t="s">
        <v>974</v>
      </c>
      <c r="AL20" s="489" t="s">
        <v>975</v>
      </c>
      <c r="AM20" s="487" t="s">
        <v>965</v>
      </c>
      <c r="AN20" s="487" t="s">
        <v>966</v>
      </c>
      <c r="AO20" s="487" t="s">
        <v>967</v>
      </c>
      <c r="AP20" s="487" t="s">
        <v>968</v>
      </c>
      <c r="AQ20" s="487" t="s">
        <v>969</v>
      </c>
      <c r="AR20" s="487" t="s">
        <v>970</v>
      </c>
      <c r="AS20" s="488" t="s">
        <v>971</v>
      </c>
      <c r="AT20" s="488" t="s">
        <v>972</v>
      </c>
      <c r="AU20" s="488" t="s">
        <v>973</v>
      </c>
      <c r="AV20" s="488" t="s">
        <v>974</v>
      </c>
      <c r="AX20" s="489" t="s">
        <v>975</v>
      </c>
      <c r="AY20" s="487" t="s">
        <v>965</v>
      </c>
      <c r="AZ20" s="487" t="s">
        <v>966</v>
      </c>
      <c r="BA20" s="487" t="s">
        <v>967</v>
      </c>
      <c r="BB20" s="487" t="s">
        <v>968</v>
      </c>
      <c r="BC20" s="487" t="s">
        <v>969</v>
      </c>
      <c r="BD20" s="487" t="s">
        <v>970</v>
      </c>
      <c r="BE20" s="488" t="s">
        <v>971</v>
      </c>
      <c r="BF20" s="488" t="s">
        <v>972</v>
      </c>
      <c r="BG20" s="488" t="s">
        <v>973</v>
      </c>
      <c r="BH20" s="488" t="s">
        <v>974</v>
      </c>
      <c r="BK20" s="489" t="s">
        <v>975</v>
      </c>
      <c r="BL20" s="487" t="s">
        <v>965</v>
      </c>
      <c r="BM20" s="487" t="s">
        <v>966</v>
      </c>
      <c r="BN20" s="487" t="s">
        <v>967</v>
      </c>
      <c r="BO20" s="487" t="s">
        <v>968</v>
      </c>
      <c r="BP20" s="487" t="s">
        <v>969</v>
      </c>
      <c r="BQ20" s="487" t="s">
        <v>970</v>
      </c>
      <c r="BR20" s="488" t="s">
        <v>971</v>
      </c>
      <c r="BS20" s="488" t="s">
        <v>972</v>
      </c>
      <c r="BT20" s="488" t="s">
        <v>973</v>
      </c>
      <c r="BU20" s="488" t="s">
        <v>974</v>
      </c>
      <c r="BW20" s="489" t="s">
        <v>975</v>
      </c>
      <c r="BX20" s="487" t="s">
        <v>965</v>
      </c>
      <c r="BY20" s="487" t="s">
        <v>966</v>
      </c>
      <c r="BZ20" s="487" t="s">
        <v>967</v>
      </c>
      <c r="CA20" s="487" t="s">
        <v>968</v>
      </c>
      <c r="CB20" s="487" t="s">
        <v>969</v>
      </c>
      <c r="CC20" s="487" t="s">
        <v>970</v>
      </c>
      <c r="CD20" s="488" t="s">
        <v>971</v>
      </c>
      <c r="CE20" s="488" t="s">
        <v>972</v>
      </c>
      <c r="CF20" s="488" t="s">
        <v>973</v>
      </c>
      <c r="CG20" s="488" t="s">
        <v>974</v>
      </c>
    </row>
    <row r="21" spans="1:85">
      <c r="A21" s="139" t="s">
        <v>274</v>
      </c>
      <c r="B21" s="140"/>
      <c r="C21" s="141"/>
      <c r="D21" s="141"/>
      <c r="E21" s="141"/>
      <c r="F21" s="141"/>
      <c r="G21" s="141"/>
      <c r="H21" s="141"/>
      <c r="I21" s="141"/>
      <c r="J21" s="141"/>
      <c r="K21" s="142"/>
      <c r="M21" s="45" t="s">
        <v>976</v>
      </c>
      <c r="N21" s="46">
        <v>47.4</v>
      </c>
      <c r="O21" s="46">
        <v>47.5</v>
      </c>
      <c r="P21" s="46">
        <v>49</v>
      </c>
      <c r="Q21" s="46">
        <v>51</v>
      </c>
      <c r="R21" s="46">
        <v>50</v>
      </c>
      <c r="S21" s="46">
        <v>50</v>
      </c>
      <c r="T21" s="47">
        <v>49</v>
      </c>
      <c r="U21" s="47">
        <v>49</v>
      </c>
      <c r="V21" s="47">
        <v>50</v>
      </c>
      <c r="W21" s="47">
        <v>50</v>
      </c>
      <c r="Y21" s="45" t="s">
        <v>977</v>
      </c>
      <c r="Z21" s="48">
        <v>51.1</v>
      </c>
      <c r="AA21" s="48">
        <v>50.8</v>
      </c>
      <c r="AB21" s="48">
        <v>52</v>
      </c>
      <c r="AC21" s="48">
        <v>54</v>
      </c>
      <c r="AD21" s="48">
        <v>54</v>
      </c>
      <c r="AE21" s="48">
        <v>53</v>
      </c>
      <c r="AF21" s="48">
        <v>53</v>
      </c>
      <c r="AG21" s="49">
        <v>53</v>
      </c>
      <c r="AH21" s="49">
        <v>54</v>
      </c>
      <c r="AI21" s="49">
        <v>54</v>
      </c>
      <c r="AL21" s="45" t="s">
        <v>977</v>
      </c>
      <c r="AM21" s="48">
        <v>52.1</v>
      </c>
      <c r="AN21" s="48">
        <v>51.6</v>
      </c>
      <c r="AO21" s="48">
        <v>50</v>
      </c>
      <c r="AP21" s="48">
        <v>52</v>
      </c>
      <c r="AQ21" s="48">
        <v>52</v>
      </c>
      <c r="AR21" s="48">
        <v>52</v>
      </c>
      <c r="AS21" s="49">
        <v>52</v>
      </c>
      <c r="AT21" s="49">
        <v>51</v>
      </c>
      <c r="AU21" s="49">
        <v>52</v>
      </c>
      <c r="AV21" s="49">
        <v>52</v>
      </c>
      <c r="AX21" s="45" t="s">
        <v>977</v>
      </c>
      <c r="AY21" s="48">
        <v>51</v>
      </c>
      <c r="AZ21" s="48">
        <v>51.1</v>
      </c>
      <c r="BA21" s="48">
        <v>50</v>
      </c>
      <c r="BB21" s="48">
        <v>51</v>
      </c>
      <c r="BC21" s="48">
        <v>49</v>
      </c>
      <c r="BD21" s="48">
        <v>48</v>
      </c>
      <c r="BE21" s="49">
        <v>49</v>
      </c>
      <c r="BF21" s="49">
        <v>48</v>
      </c>
      <c r="BG21" s="49">
        <v>48</v>
      </c>
      <c r="BH21" s="49">
        <v>49</v>
      </c>
      <c r="BK21" s="45" t="s">
        <v>977</v>
      </c>
      <c r="BL21" s="48">
        <v>51.2</v>
      </c>
      <c r="BM21" s="48">
        <v>51.3</v>
      </c>
      <c r="BN21" s="48">
        <v>52</v>
      </c>
      <c r="BO21" s="48">
        <v>52</v>
      </c>
      <c r="BP21" s="48">
        <v>51</v>
      </c>
      <c r="BQ21" s="48">
        <v>50</v>
      </c>
      <c r="BR21" s="49">
        <v>49</v>
      </c>
      <c r="BS21" s="49">
        <v>49</v>
      </c>
      <c r="BT21" s="49">
        <v>50</v>
      </c>
      <c r="BU21" s="49">
        <v>50</v>
      </c>
      <c r="BW21" s="45" t="s">
        <v>977</v>
      </c>
      <c r="BX21" s="48">
        <v>50.9</v>
      </c>
      <c r="BY21" s="48">
        <v>51.3</v>
      </c>
      <c r="BZ21" s="48">
        <v>51</v>
      </c>
      <c r="CA21" s="48">
        <v>51</v>
      </c>
      <c r="CB21" s="48">
        <v>52</v>
      </c>
      <c r="CC21" s="48">
        <v>50</v>
      </c>
      <c r="CD21" s="49">
        <v>48</v>
      </c>
      <c r="CE21" s="49">
        <v>50</v>
      </c>
      <c r="CF21" s="49">
        <v>51</v>
      </c>
      <c r="CG21" s="49">
        <v>52</v>
      </c>
    </row>
    <row r="22" spans="1:85" ht="15.75" thickBot="1">
      <c r="A22" s="60" t="s">
        <v>978</v>
      </c>
      <c r="B22" s="61">
        <v>51.1</v>
      </c>
      <c r="C22" s="61">
        <v>8</v>
      </c>
      <c r="D22" s="61">
        <v>51.2</v>
      </c>
      <c r="E22" s="61">
        <v>7.9</v>
      </c>
      <c r="F22" s="61">
        <v>51</v>
      </c>
      <c r="G22" s="61">
        <v>8.3000000000000007</v>
      </c>
      <c r="H22" s="61">
        <v>51.2</v>
      </c>
      <c r="I22" s="61">
        <v>7.9</v>
      </c>
      <c r="J22" s="61">
        <v>50.9</v>
      </c>
      <c r="K22" s="62">
        <v>7</v>
      </c>
      <c r="M22" s="45" t="s">
        <v>979</v>
      </c>
      <c r="N22" s="63">
        <v>47.9</v>
      </c>
      <c r="O22" s="63">
        <v>47.4</v>
      </c>
      <c r="P22" s="63">
        <v>47</v>
      </c>
      <c r="Q22" s="63">
        <v>47</v>
      </c>
      <c r="R22" s="63">
        <v>48</v>
      </c>
      <c r="S22" s="63">
        <v>48</v>
      </c>
      <c r="T22" s="64">
        <v>48</v>
      </c>
      <c r="U22" s="64">
        <v>47</v>
      </c>
      <c r="V22" s="64">
        <v>48</v>
      </c>
      <c r="W22" s="64">
        <v>49</v>
      </c>
      <c r="Y22" s="52" t="s">
        <v>980</v>
      </c>
      <c r="Z22" s="65">
        <v>47.4</v>
      </c>
      <c r="AA22" s="65">
        <v>47.5</v>
      </c>
      <c r="AB22" s="65">
        <v>49</v>
      </c>
      <c r="AC22" s="65">
        <v>51</v>
      </c>
      <c r="AD22" s="65">
        <v>50</v>
      </c>
      <c r="AE22" s="65">
        <v>50</v>
      </c>
      <c r="AF22" s="65">
        <v>49</v>
      </c>
      <c r="AG22" s="66">
        <v>49</v>
      </c>
      <c r="AH22" s="66">
        <v>50</v>
      </c>
      <c r="AI22" s="66">
        <v>50</v>
      </c>
      <c r="AL22" s="52" t="s">
        <v>980</v>
      </c>
      <c r="AM22" s="65">
        <v>47.9</v>
      </c>
      <c r="AN22" s="65">
        <v>47.4</v>
      </c>
      <c r="AO22" s="65">
        <v>47</v>
      </c>
      <c r="AP22" s="65">
        <v>47</v>
      </c>
      <c r="AQ22" s="65">
        <v>48</v>
      </c>
      <c r="AR22" s="65">
        <v>48</v>
      </c>
      <c r="AS22" s="66">
        <v>48</v>
      </c>
      <c r="AT22" s="66">
        <v>47</v>
      </c>
      <c r="AU22" s="66">
        <v>48</v>
      </c>
      <c r="AV22" s="66">
        <v>49</v>
      </c>
      <c r="AX22" s="52" t="s">
        <v>980</v>
      </c>
      <c r="AY22" s="65">
        <v>47.9</v>
      </c>
      <c r="AZ22" s="65">
        <v>47.9</v>
      </c>
      <c r="BA22" s="65">
        <v>48</v>
      </c>
      <c r="BB22" s="65">
        <v>48</v>
      </c>
      <c r="BC22" s="65">
        <v>46</v>
      </c>
      <c r="BD22" s="65">
        <v>44</v>
      </c>
      <c r="BE22" s="66">
        <v>45</v>
      </c>
      <c r="BF22" s="66">
        <v>44</v>
      </c>
      <c r="BG22" s="66">
        <v>45</v>
      </c>
      <c r="BH22" s="66">
        <v>46</v>
      </c>
      <c r="BK22" s="52" t="s">
        <v>980</v>
      </c>
      <c r="BL22" s="65">
        <v>48.2</v>
      </c>
      <c r="BM22" s="65">
        <v>48.2</v>
      </c>
      <c r="BN22" s="65">
        <v>50</v>
      </c>
      <c r="BO22" s="65">
        <v>49</v>
      </c>
      <c r="BP22" s="65">
        <v>47</v>
      </c>
      <c r="BQ22" s="65">
        <v>46</v>
      </c>
      <c r="BR22" s="66">
        <v>46</v>
      </c>
      <c r="BS22" s="66">
        <v>46</v>
      </c>
      <c r="BT22" s="66">
        <v>47</v>
      </c>
      <c r="BU22" s="66">
        <v>47</v>
      </c>
      <c r="BW22" s="52" t="s">
        <v>980</v>
      </c>
      <c r="BX22" s="65">
        <v>47.7</v>
      </c>
      <c r="BY22" s="65">
        <v>47.7</v>
      </c>
      <c r="BZ22" s="65">
        <v>48</v>
      </c>
      <c r="CA22" s="65">
        <v>46</v>
      </c>
      <c r="CB22" s="65">
        <v>47</v>
      </c>
      <c r="CC22" s="65">
        <v>45</v>
      </c>
      <c r="CD22" s="66">
        <v>44</v>
      </c>
      <c r="CE22" s="66">
        <v>45</v>
      </c>
      <c r="CF22" s="66">
        <v>46</v>
      </c>
      <c r="CG22" s="66">
        <v>47</v>
      </c>
    </row>
    <row r="23" spans="1:85">
      <c r="A23" s="67" t="s">
        <v>981</v>
      </c>
      <c r="B23" s="68">
        <v>47.4</v>
      </c>
      <c r="C23" s="68">
        <v>7.7</v>
      </c>
      <c r="D23" s="68">
        <v>47.9</v>
      </c>
      <c r="E23" s="68">
        <v>7.5</v>
      </c>
      <c r="F23" s="68">
        <v>47.9</v>
      </c>
      <c r="G23" s="68">
        <v>8.4</v>
      </c>
      <c r="H23" s="68">
        <v>48.2</v>
      </c>
      <c r="I23" s="68">
        <v>7.6</v>
      </c>
      <c r="J23" s="68">
        <v>47.7</v>
      </c>
      <c r="K23" s="69">
        <v>5.6</v>
      </c>
      <c r="M23" s="45" t="s">
        <v>982</v>
      </c>
      <c r="N23" s="50">
        <v>47.9</v>
      </c>
      <c r="O23" s="50">
        <v>47.9</v>
      </c>
      <c r="P23" s="50">
        <v>48</v>
      </c>
      <c r="Q23" s="50">
        <v>48</v>
      </c>
      <c r="R23" s="50">
        <v>46</v>
      </c>
      <c r="S23" s="50">
        <v>44</v>
      </c>
      <c r="T23" s="51">
        <v>45</v>
      </c>
      <c r="U23" s="51">
        <v>44</v>
      </c>
      <c r="V23" s="51">
        <v>45</v>
      </c>
      <c r="W23" s="51">
        <v>46</v>
      </c>
    </row>
    <row r="24" spans="1:85">
      <c r="A24" s="134" t="s">
        <v>267</v>
      </c>
      <c r="B24" s="135"/>
      <c r="C24" s="136"/>
      <c r="D24" s="136"/>
      <c r="E24" s="136"/>
      <c r="F24" s="136"/>
      <c r="G24" s="136"/>
      <c r="H24" s="136"/>
      <c r="I24" s="136"/>
      <c r="J24" s="136"/>
      <c r="K24" s="137"/>
      <c r="M24" s="45" t="s">
        <v>983</v>
      </c>
      <c r="N24" s="46">
        <v>48.2</v>
      </c>
      <c r="O24" s="46">
        <v>48.2</v>
      </c>
      <c r="P24" s="46">
        <v>50</v>
      </c>
      <c r="Q24" s="46">
        <v>49</v>
      </c>
      <c r="R24" s="46">
        <v>47</v>
      </c>
      <c r="S24" s="46">
        <v>46</v>
      </c>
      <c r="T24" s="47">
        <v>46</v>
      </c>
      <c r="U24" s="47">
        <v>46</v>
      </c>
      <c r="V24" s="47">
        <v>47</v>
      </c>
      <c r="W24" s="47">
        <v>47</v>
      </c>
    </row>
    <row r="25" spans="1:85" ht="15.75" thickBot="1">
      <c r="A25" s="70" t="s">
        <v>984</v>
      </c>
      <c r="B25" s="68">
        <v>50.8</v>
      </c>
      <c r="C25" s="68">
        <v>7.5</v>
      </c>
      <c r="D25" s="68">
        <v>51.6</v>
      </c>
      <c r="E25" s="68">
        <v>9.3000000000000007</v>
      </c>
      <c r="F25" s="68">
        <v>51.1</v>
      </c>
      <c r="G25" s="68">
        <v>9.1</v>
      </c>
      <c r="H25" s="68">
        <v>51.3</v>
      </c>
      <c r="I25" s="68">
        <v>7.7</v>
      </c>
      <c r="J25" s="68">
        <v>51.3</v>
      </c>
      <c r="K25" s="69">
        <v>7.8</v>
      </c>
      <c r="M25" s="52" t="s">
        <v>985</v>
      </c>
      <c r="N25" s="53">
        <v>47.7</v>
      </c>
      <c r="O25" s="53">
        <v>47.7</v>
      </c>
      <c r="P25" s="53">
        <v>48</v>
      </c>
      <c r="Q25" s="53">
        <v>46</v>
      </c>
      <c r="R25" s="53">
        <v>47</v>
      </c>
      <c r="S25" s="53">
        <v>45</v>
      </c>
      <c r="T25" s="54">
        <v>44</v>
      </c>
      <c r="U25" s="54">
        <v>45</v>
      </c>
      <c r="V25" s="54">
        <v>46</v>
      </c>
      <c r="W25" s="54">
        <v>47</v>
      </c>
    </row>
    <row r="26" spans="1:85">
      <c r="A26" s="71" t="s">
        <v>981</v>
      </c>
      <c r="B26" s="61">
        <v>47.5</v>
      </c>
      <c r="C26" s="61">
        <v>7.2</v>
      </c>
      <c r="D26" s="61">
        <v>47.4</v>
      </c>
      <c r="E26" s="61">
        <v>8.8000000000000007</v>
      </c>
      <c r="F26" s="61">
        <v>47.9</v>
      </c>
      <c r="G26" s="61">
        <v>9.1999999999999993</v>
      </c>
      <c r="H26" s="61">
        <v>48.2</v>
      </c>
      <c r="I26" s="61">
        <v>7.4</v>
      </c>
      <c r="J26" s="61">
        <v>47.7</v>
      </c>
      <c r="K26" s="62">
        <v>6.7</v>
      </c>
    </row>
    <row r="27" spans="1:85">
      <c r="A27" s="134" t="s">
        <v>259</v>
      </c>
      <c r="B27" s="138"/>
      <c r="C27" s="136"/>
      <c r="D27" s="136"/>
      <c r="E27" s="136"/>
      <c r="F27" s="136"/>
      <c r="G27" s="136"/>
      <c r="H27" s="136"/>
      <c r="I27" s="136"/>
      <c r="J27" s="136"/>
      <c r="K27" s="137"/>
    </row>
    <row r="28" spans="1:85">
      <c r="A28" s="70" t="s">
        <v>984</v>
      </c>
      <c r="B28" s="68">
        <v>52</v>
      </c>
      <c r="C28" s="68">
        <v>7</v>
      </c>
      <c r="D28" s="68">
        <v>50</v>
      </c>
      <c r="E28" s="68">
        <v>9</v>
      </c>
      <c r="F28" s="68">
        <v>50</v>
      </c>
      <c r="G28" s="68">
        <v>8</v>
      </c>
      <c r="H28" s="68">
        <v>52</v>
      </c>
      <c r="I28" s="68">
        <v>7</v>
      </c>
      <c r="J28" s="68">
        <v>51</v>
      </c>
      <c r="K28" s="69">
        <v>8</v>
      </c>
    </row>
    <row r="29" spans="1:85">
      <c r="A29" s="71" t="s">
        <v>981</v>
      </c>
      <c r="B29" s="61">
        <v>49</v>
      </c>
      <c r="C29" s="61">
        <v>7</v>
      </c>
      <c r="D29" s="61">
        <v>47</v>
      </c>
      <c r="E29" s="61">
        <v>8</v>
      </c>
      <c r="F29" s="61">
        <v>48</v>
      </c>
      <c r="G29" s="61">
        <v>8</v>
      </c>
      <c r="H29" s="61">
        <v>50</v>
      </c>
      <c r="I29" s="61">
        <v>7</v>
      </c>
      <c r="J29" s="61">
        <v>48</v>
      </c>
      <c r="K29" s="62">
        <v>7</v>
      </c>
    </row>
    <row r="30" spans="1:85">
      <c r="A30" s="134" t="s">
        <v>250</v>
      </c>
      <c r="B30" s="135"/>
      <c r="C30" s="136"/>
      <c r="D30" s="136"/>
      <c r="E30" s="136"/>
      <c r="F30" s="136"/>
      <c r="G30" s="136"/>
      <c r="H30" s="136"/>
      <c r="I30" s="136"/>
      <c r="J30" s="136"/>
      <c r="K30" s="137"/>
    </row>
    <row r="31" spans="1:85">
      <c r="A31" s="70" t="s">
        <v>984</v>
      </c>
      <c r="B31" s="68">
        <v>54</v>
      </c>
      <c r="C31" s="68">
        <v>10</v>
      </c>
      <c r="D31" s="68">
        <v>52</v>
      </c>
      <c r="E31" s="68">
        <v>12</v>
      </c>
      <c r="F31" s="68">
        <v>51</v>
      </c>
      <c r="G31" s="68">
        <v>11</v>
      </c>
      <c r="H31" s="68">
        <v>52</v>
      </c>
      <c r="I31" s="68">
        <v>10</v>
      </c>
      <c r="J31" s="68">
        <v>51</v>
      </c>
      <c r="K31" s="69">
        <v>11</v>
      </c>
    </row>
    <row r="32" spans="1:85">
      <c r="A32" s="71" t="s">
        <v>981</v>
      </c>
      <c r="B32" s="72">
        <v>51</v>
      </c>
      <c r="C32" s="72">
        <v>9</v>
      </c>
      <c r="D32" s="61">
        <v>47</v>
      </c>
      <c r="E32" s="61">
        <v>11</v>
      </c>
      <c r="F32" s="72">
        <v>48</v>
      </c>
      <c r="G32" s="72">
        <v>10</v>
      </c>
      <c r="H32" s="72">
        <v>49</v>
      </c>
      <c r="I32" s="72">
        <v>9</v>
      </c>
      <c r="J32" s="61">
        <v>46</v>
      </c>
      <c r="K32" s="62">
        <v>9</v>
      </c>
    </row>
    <row r="33" spans="1:11">
      <c r="A33" s="134" t="s">
        <v>242</v>
      </c>
      <c r="B33" s="135"/>
      <c r="C33" s="136"/>
      <c r="D33" s="136"/>
      <c r="E33" s="136"/>
      <c r="F33" s="136"/>
      <c r="G33" s="136"/>
      <c r="H33" s="136"/>
      <c r="I33" s="136"/>
      <c r="J33" s="136"/>
      <c r="K33" s="137"/>
    </row>
    <row r="34" spans="1:11">
      <c r="A34" s="70" t="s">
        <v>984</v>
      </c>
      <c r="B34" s="68">
        <v>54</v>
      </c>
      <c r="C34" s="68">
        <v>10</v>
      </c>
      <c r="D34" s="68">
        <v>52</v>
      </c>
      <c r="E34" s="68">
        <v>12</v>
      </c>
      <c r="F34" s="68">
        <v>49</v>
      </c>
      <c r="G34" s="68">
        <v>12</v>
      </c>
      <c r="H34" s="68">
        <v>51</v>
      </c>
      <c r="I34" s="68">
        <v>10</v>
      </c>
      <c r="J34" s="68">
        <v>52</v>
      </c>
      <c r="K34" s="69">
        <v>11</v>
      </c>
    </row>
    <row r="35" spans="1:11">
      <c r="A35" s="71" t="s">
        <v>981</v>
      </c>
      <c r="B35" s="72">
        <v>50</v>
      </c>
      <c r="C35" s="72">
        <v>9</v>
      </c>
      <c r="D35" s="61">
        <v>48</v>
      </c>
      <c r="E35" s="61">
        <v>10</v>
      </c>
      <c r="F35" s="72">
        <v>46</v>
      </c>
      <c r="G35" s="72">
        <v>11</v>
      </c>
      <c r="H35" s="72">
        <v>47</v>
      </c>
      <c r="I35" s="72">
        <v>9</v>
      </c>
      <c r="J35" s="61">
        <v>47</v>
      </c>
      <c r="K35" s="62">
        <v>9</v>
      </c>
    </row>
    <row r="36" spans="1:11">
      <c r="A36" s="134" t="s">
        <v>986</v>
      </c>
      <c r="B36" s="135"/>
      <c r="C36" s="136"/>
      <c r="D36" s="136"/>
      <c r="E36" s="136"/>
      <c r="F36" s="136"/>
      <c r="G36" s="136"/>
      <c r="H36" s="136"/>
      <c r="I36" s="136"/>
      <c r="J36" s="136"/>
      <c r="K36" s="137"/>
    </row>
    <row r="37" spans="1:11">
      <c r="A37" s="70" t="s">
        <v>984</v>
      </c>
      <c r="B37" s="68">
        <v>53</v>
      </c>
      <c r="C37" s="68">
        <v>10</v>
      </c>
      <c r="D37" s="68">
        <v>52</v>
      </c>
      <c r="E37" s="68">
        <v>12</v>
      </c>
      <c r="F37" s="68">
        <v>48</v>
      </c>
      <c r="G37" s="68">
        <v>12</v>
      </c>
      <c r="H37" s="68">
        <v>50</v>
      </c>
      <c r="I37" s="68">
        <v>11</v>
      </c>
      <c r="J37" s="68">
        <v>50</v>
      </c>
      <c r="K37" s="69">
        <v>12</v>
      </c>
    </row>
    <row r="38" spans="1:11">
      <c r="A38" s="71" t="s">
        <v>981</v>
      </c>
      <c r="B38" s="72">
        <v>50</v>
      </c>
      <c r="C38" s="72">
        <v>10</v>
      </c>
      <c r="D38" s="61">
        <v>48</v>
      </c>
      <c r="E38" s="61">
        <v>10</v>
      </c>
      <c r="F38" s="72">
        <v>44</v>
      </c>
      <c r="G38" s="72">
        <v>11</v>
      </c>
      <c r="H38" s="72">
        <v>46</v>
      </c>
      <c r="I38" s="72">
        <v>9</v>
      </c>
      <c r="J38" s="61">
        <v>45</v>
      </c>
      <c r="K38" s="62">
        <v>10</v>
      </c>
    </row>
    <row r="39" spans="1:11">
      <c r="A39" s="134" t="s">
        <v>987</v>
      </c>
      <c r="B39" s="135"/>
      <c r="C39" s="136"/>
      <c r="D39" s="136"/>
      <c r="E39" s="136"/>
      <c r="F39" s="136"/>
      <c r="G39" s="136"/>
      <c r="H39" s="136"/>
      <c r="I39" s="136"/>
      <c r="J39" s="136"/>
      <c r="K39" s="137"/>
    </row>
    <row r="40" spans="1:11">
      <c r="A40" s="70" t="s">
        <v>984</v>
      </c>
      <c r="B40" s="68">
        <v>53</v>
      </c>
      <c r="C40" s="68">
        <v>10</v>
      </c>
      <c r="D40" s="68">
        <v>52</v>
      </c>
      <c r="E40" s="68">
        <v>11</v>
      </c>
      <c r="F40" s="68">
        <v>49</v>
      </c>
      <c r="G40" s="68">
        <v>12</v>
      </c>
      <c r="H40" s="68">
        <v>49</v>
      </c>
      <c r="I40" s="68">
        <v>10</v>
      </c>
      <c r="J40" s="68">
        <v>48</v>
      </c>
      <c r="K40" s="69">
        <v>11</v>
      </c>
    </row>
    <row r="41" spans="1:11" ht="15.75" thickBot="1">
      <c r="A41" s="73" t="s">
        <v>981</v>
      </c>
      <c r="B41" s="74">
        <v>49</v>
      </c>
      <c r="C41" s="74">
        <v>9</v>
      </c>
      <c r="D41" s="75">
        <v>48</v>
      </c>
      <c r="E41" s="75">
        <v>10</v>
      </c>
      <c r="F41" s="74">
        <v>45</v>
      </c>
      <c r="G41" s="74">
        <v>11</v>
      </c>
      <c r="H41" s="74">
        <v>46</v>
      </c>
      <c r="I41" s="74">
        <v>9</v>
      </c>
      <c r="J41" s="75">
        <v>44</v>
      </c>
      <c r="K41" s="76">
        <v>8</v>
      </c>
    </row>
    <row r="42" spans="1:11">
      <c r="A42" s="134" t="s">
        <v>219</v>
      </c>
      <c r="B42" s="135"/>
      <c r="C42" s="136"/>
      <c r="D42" s="136"/>
      <c r="E42" s="136"/>
      <c r="F42" s="136"/>
      <c r="G42" s="136"/>
      <c r="H42" s="136"/>
      <c r="I42" s="136"/>
      <c r="J42" s="136"/>
      <c r="K42" s="137"/>
    </row>
    <row r="43" spans="1:11">
      <c r="A43" s="70" t="s">
        <v>984</v>
      </c>
      <c r="B43" s="68">
        <v>53</v>
      </c>
      <c r="C43" s="68">
        <v>11</v>
      </c>
      <c r="D43" s="68">
        <v>51</v>
      </c>
      <c r="E43" s="68">
        <v>11</v>
      </c>
      <c r="F43" s="68">
        <v>48</v>
      </c>
      <c r="G43" s="68">
        <v>12</v>
      </c>
      <c r="H43" s="68">
        <v>49</v>
      </c>
      <c r="I43" s="68">
        <v>10</v>
      </c>
      <c r="J43" s="68">
        <v>50</v>
      </c>
      <c r="K43" s="69">
        <v>13</v>
      </c>
    </row>
    <row r="44" spans="1:11" ht="15.75" thickBot="1">
      <c r="A44" s="73" t="s">
        <v>981</v>
      </c>
      <c r="B44" s="74">
        <v>49</v>
      </c>
      <c r="C44" s="74">
        <v>10</v>
      </c>
      <c r="D44" s="75">
        <v>47</v>
      </c>
      <c r="E44" s="75">
        <v>10</v>
      </c>
      <c r="F44" s="74">
        <v>44</v>
      </c>
      <c r="G44" s="74">
        <v>11</v>
      </c>
      <c r="H44" s="74">
        <v>46</v>
      </c>
      <c r="I44" s="74">
        <v>9</v>
      </c>
      <c r="J44" s="75">
        <v>45</v>
      </c>
      <c r="K44" s="76">
        <v>10</v>
      </c>
    </row>
    <row r="45" spans="1:11">
      <c r="A45" s="134" t="s">
        <v>211</v>
      </c>
      <c r="B45" s="135"/>
      <c r="C45" s="136"/>
      <c r="D45" s="136"/>
      <c r="E45" s="136"/>
      <c r="F45" s="136"/>
      <c r="G45" s="136"/>
      <c r="H45" s="136"/>
      <c r="I45" s="136"/>
      <c r="J45" s="136"/>
      <c r="K45" s="137"/>
    </row>
    <row r="46" spans="1:11">
      <c r="A46" s="70" t="s">
        <v>984</v>
      </c>
      <c r="B46" s="68">
        <v>54</v>
      </c>
      <c r="C46" s="68">
        <v>11</v>
      </c>
      <c r="D46" s="68">
        <v>52</v>
      </c>
      <c r="E46" s="68">
        <v>12</v>
      </c>
      <c r="F46" s="68">
        <v>48</v>
      </c>
      <c r="G46" s="68">
        <v>12</v>
      </c>
      <c r="H46" s="68">
        <v>50</v>
      </c>
      <c r="I46" s="68">
        <v>10</v>
      </c>
      <c r="J46" s="68">
        <v>51</v>
      </c>
      <c r="K46" s="69">
        <v>13</v>
      </c>
    </row>
    <row r="47" spans="1:11" ht="15.75" thickBot="1">
      <c r="A47" s="73" t="s">
        <v>981</v>
      </c>
      <c r="B47" s="74">
        <v>50</v>
      </c>
      <c r="C47" s="74">
        <v>10</v>
      </c>
      <c r="D47" s="75">
        <v>48</v>
      </c>
      <c r="E47" s="75">
        <v>11</v>
      </c>
      <c r="F47" s="74">
        <v>45</v>
      </c>
      <c r="G47" s="74">
        <v>11</v>
      </c>
      <c r="H47" s="74">
        <v>47</v>
      </c>
      <c r="I47" s="74">
        <v>9</v>
      </c>
      <c r="J47" s="75">
        <v>46</v>
      </c>
      <c r="K47" s="76">
        <v>10</v>
      </c>
    </row>
    <row r="48" spans="1:11">
      <c r="A48" s="134" t="s">
        <v>162</v>
      </c>
      <c r="B48" s="135"/>
      <c r="C48" s="136"/>
      <c r="D48" s="136"/>
      <c r="E48" s="136"/>
      <c r="F48" s="136"/>
      <c r="G48" s="136"/>
      <c r="H48" s="136"/>
      <c r="I48" s="136"/>
      <c r="J48" s="136"/>
      <c r="K48" s="137"/>
    </row>
    <row r="49" spans="1:11">
      <c r="A49" s="70" t="s">
        <v>984</v>
      </c>
      <c r="B49" s="68">
        <v>54</v>
      </c>
      <c r="C49" s="68">
        <v>10</v>
      </c>
      <c r="D49" s="68">
        <v>52</v>
      </c>
      <c r="E49" s="68">
        <v>12</v>
      </c>
      <c r="F49" s="68">
        <v>49</v>
      </c>
      <c r="G49" s="68">
        <v>12</v>
      </c>
      <c r="H49" s="68">
        <v>50</v>
      </c>
      <c r="I49" s="68">
        <v>10</v>
      </c>
      <c r="J49" s="68">
        <v>52</v>
      </c>
      <c r="K49" s="69">
        <v>12</v>
      </c>
    </row>
    <row r="50" spans="1:11" ht="15.75" thickBot="1">
      <c r="A50" s="73" t="s">
        <v>981</v>
      </c>
      <c r="B50" s="74">
        <v>50</v>
      </c>
      <c r="C50" s="74">
        <v>9</v>
      </c>
      <c r="D50" s="75">
        <v>49</v>
      </c>
      <c r="E50" s="75">
        <v>11</v>
      </c>
      <c r="F50" s="74">
        <v>46</v>
      </c>
      <c r="G50" s="74">
        <v>11</v>
      </c>
      <c r="H50" s="74">
        <v>47</v>
      </c>
      <c r="I50" s="74">
        <v>9</v>
      </c>
      <c r="J50" s="75">
        <v>47</v>
      </c>
      <c r="K50" s="76">
        <v>10</v>
      </c>
    </row>
    <row r="51" spans="1:11">
      <c r="A51" s="5" t="s">
        <v>988</v>
      </c>
    </row>
  </sheetData>
  <mergeCells count="23">
    <mergeCell ref="A9:K16"/>
    <mergeCell ref="M9:S9"/>
    <mergeCell ref="AX18:BG18"/>
    <mergeCell ref="BK18:BT18"/>
    <mergeCell ref="BW18:CE18"/>
    <mergeCell ref="M18:U18"/>
    <mergeCell ref="Y18:AG18"/>
    <mergeCell ref="AL18:AT18"/>
    <mergeCell ref="BW7:CC7"/>
    <mergeCell ref="M8:S8"/>
    <mergeCell ref="M7:S7"/>
    <mergeCell ref="Y7:AE7"/>
    <mergeCell ref="AL7:AR7"/>
    <mergeCell ref="AX7:BD7"/>
    <mergeCell ref="BK7:BQ7"/>
    <mergeCell ref="A6:K6"/>
    <mergeCell ref="CB1:CC5"/>
    <mergeCell ref="J1:K5"/>
    <mergeCell ref="R1:S5"/>
    <mergeCell ref="AD1:AE5"/>
    <mergeCell ref="AQ1:AR5"/>
    <mergeCell ref="BC1:BD5"/>
    <mergeCell ref="BP1:BQ5"/>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256-070B-4B17-B34A-416F4C7FCBA8}">
  <sheetPr>
    <tabColor theme="8" tint="0.79998168889431442"/>
  </sheetPr>
  <dimension ref="A1:P88"/>
  <sheetViews>
    <sheetView zoomScale="82" zoomScaleNormal="82" workbookViewId="0">
      <selection activeCell="T24" sqref="T24"/>
    </sheetView>
  </sheetViews>
  <sheetFormatPr baseColWidth="10" defaultColWidth="11.42578125" defaultRowHeight="15"/>
  <cols>
    <col min="1" max="1" width="21.5703125" style="4" bestFit="1" customWidth="1"/>
    <col min="2" max="2" width="17.7109375" style="4" bestFit="1" customWidth="1"/>
    <col min="3" max="3" width="14.5703125" style="4" bestFit="1" customWidth="1"/>
    <col min="4" max="4" width="12.28515625" style="4" bestFit="1" customWidth="1"/>
    <col min="5" max="5" width="14.5703125" style="4" bestFit="1" customWidth="1"/>
    <col min="6" max="6" width="7.85546875" style="4" bestFit="1" customWidth="1"/>
    <col min="7" max="16384" width="11.42578125" style="4"/>
  </cols>
  <sheetData>
    <row r="1" spans="1:16" ht="15.75">
      <c r="B1" s="422" t="s">
        <v>989</v>
      </c>
      <c r="C1" s="5"/>
      <c r="D1" s="5"/>
      <c r="E1" s="5"/>
      <c r="F1" s="5"/>
      <c r="G1" s="5"/>
      <c r="H1" s="5"/>
      <c r="I1" s="5"/>
    </row>
    <row r="2" spans="1:16" ht="15.75">
      <c r="B2" s="59" t="s">
        <v>990</v>
      </c>
      <c r="C2" s="5"/>
      <c r="D2" s="5"/>
      <c r="E2" s="5"/>
      <c r="F2" s="5"/>
      <c r="G2" s="5"/>
      <c r="H2" s="5"/>
      <c r="I2" s="5"/>
    </row>
    <row r="3" spans="1:16" ht="15.75">
      <c r="B3" s="59" t="s">
        <v>991</v>
      </c>
      <c r="C3" s="5"/>
      <c r="D3" s="5"/>
      <c r="E3" s="5"/>
      <c r="F3" s="5"/>
      <c r="G3" s="5"/>
      <c r="H3" s="5"/>
      <c r="I3" s="5"/>
    </row>
    <row r="4" spans="1:16">
      <c r="B4" s="5"/>
      <c r="C4" s="5"/>
      <c r="D4" s="5"/>
      <c r="E4" s="5"/>
      <c r="F4" s="5"/>
      <c r="G4" s="5"/>
      <c r="H4" s="5"/>
      <c r="I4" s="5"/>
    </row>
    <row r="5" spans="1:16" ht="15.75">
      <c r="B5" s="779" t="s">
        <v>992</v>
      </c>
      <c r="C5" s="779"/>
      <c r="D5" s="779"/>
      <c r="E5" s="779"/>
      <c r="F5" s="779"/>
      <c r="G5" s="779"/>
      <c r="H5" s="779"/>
      <c r="I5" s="779"/>
      <c r="J5" s="779"/>
      <c r="K5" s="779"/>
      <c r="L5" s="779"/>
      <c r="M5" s="779"/>
      <c r="N5" s="779"/>
      <c r="O5" s="779"/>
      <c r="P5" s="779"/>
    </row>
    <row r="6" spans="1:16" ht="15.75">
      <c r="B6" s="422"/>
      <c r="C6" s="5"/>
      <c r="D6" s="5"/>
      <c r="E6" s="5"/>
      <c r="F6" s="5"/>
      <c r="G6" s="5"/>
      <c r="H6" s="5"/>
      <c r="I6" s="5"/>
    </row>
    <row r="7" spans="1:16">
      <c r="A7" s="5"/>
      <c r="B7" s="5"/>
      <c r="C7" s="5"/>
      <c r="D7" s="5"/>
      <c r="E7" s="5"/>
      <c r="F7" s="5"/>
      <c r="G7" s="5"/>
      <c r="H7" s="5"/>
      <c r="I7" s="5"/>
    </row>
    <row r="8" spans="1:16" ht="15.75" thickBot="1">
      <c r="A8" s="5"/>
      <c r="B8" s="5"/>
      <c r="C8" s="5"/>
      <c r="D8" s="5"/>
      <c r="E8" s="5"/>
      <c r="F8" s="5"/>
      <c r="G8" s="5"/>
      <c r="H8" s="5"/>
      <c r="I8" s="5"/>
    </row>
    <row r="9" spans="1:16" ht="33.75" customHeight="1">
      <c r="A9" s="685" t="s">
        <v>993</v>
      </c>
      <c r="B9" s="781"/>
      <c r="C9" s="781"/>
      <c r="D9" s="781"/>
      <c r="E9" s="781"/>
      <c r="F9" s="781"/>
      <c r="G9" s="781"/>
      <c r="H9" s="781"/>
      <c r="I9" s="781"/>
      <c r="J9" s="781"/>
      <c r="K9" s="781"/>
      <c r="L9" s="781"/>
      <c r="M9" s="781"/>
      <c r="N9" s="781"/>
      <c r="O9" s="781"/>
      <c r="P9" s="782"/>
    </row>
    <row r="10" spans="1:16" ht="21.75" customHeight="1">
      <c r="A10" s="783"/>
      <c r="B10" s="784"/>
      <c r="C10" s="784"/>
      <c r="D10" s="784"/>
      <c r="E10" s="784"/>
      <c r="F10" s="784"/>
      <c r="G10" s="784"/>
      <c r="H10" s="784"/>
      <c r="I10" s="784"/>
      <c r="J10" s="784"/>
      <c r="K10" s="784"/>
      <c r="L10" s="784"/>
      <c r="M10" s="784"/>
      <c r="N10" s="784"/>
      <c r="O10" s="784"/>
      <c r="P10" s="785"/>
    </row>
    <row r="11" spans="1:16" ht="29.25" customHeight="1">
      <c r="A11" s="783"/>
      <c r="B11" s="784"/>
      <c r="C11" s="784"/>
      <c r="D11" s="784"/>
      <c r="E11" s="784"/>
      <c r="F11" s="784"/>
      <c r="G11" s="784"/>
      <c r="H11" s="784"/>
      <c r="I11" s="784"/>
      <c r="J11" s="784"/>
      <c r="K11" s="784"/>
      <c r="L11" s="784"/>
      <c r="M11" s="784"/>
      <c r="N11" s="784"/>
      <c r="O11" s="784"/>
      <c r="P11" s="785"/>
    </row>
    <row r="12" spans="1:16" ht="36.75" customHeight="1" thickBot="1">
      <c r="A12" s="786"/>
      <c r="B12" s="787"/>
      <c r="C12" s="787"/>
      <c r="D12" s="787"/>
      <c r="E12" s="787"/>
      <c r="F12" s="787"/>
      <c r="G12" s="787"/>
      <c r="H12" s="787"/>
      <c r="I12" s="787"/>
      <c r="J12" s="787"/>
      <c r="K12" s="787"/>
      <c r="L12" s="787"/>
      <c r="M12" s="787"/>
      <c r="N12" s="787"/>
      <c r="O12" s="787"/>
      <c r="P12" s="788"/>
    </row>
    <row r="13" spans="1:16">
      <c r="G13" s="5"/>
      <c r="H13" s="5"/>
      <c r="I13" s="5"/>
    </row>
    <row r="14" spans="1:16">
      <c r="G14" s="5"/>
      <c r="H14" s="5"/>
      <c r="I14" s="5"/>
    </row>
    <row r="15" spans="1:16">
      <c r="A15" s="5"/>
      <c r="B15" s="5"/>
      <c r="C15" s="5"/>
      <c r="D15" s="5"/>
      <c r="E15" s="5"/>
      <c r="F15" s="5"/>
      <c r="G15" s="5"/>
      <c r="H15" s="5"/>
      <c r="I15" s="5"/>
    </row>
    <row r="16" spans="1:16">
      <c r="B16" s="780" t="s">
        <v>994</v>
      </c>
      <c r="C16" s="780"/>
      <c r="D16" s="780"/>
      <c r="E16" s="780"/>
      <c r="F16" s="780"/>
      <c r="G16" s="5"/>
      <c r="H16" s="5"/>
      <c r="I16" s="5"/>
    </row>
    <row r="17" spans="1:9">
      <c r="A17" s="395" t="s">
        <v>995</v>
      </c>
      <c r="B17" s="395" t="s">
        <v>996</v>
      </c>
      <c r="C17" s="395" t="s">
        <v>997</v>
      </c>
      <c r="D17" s="395" t="s">
        <v>998</v>
      </c>
      <c r="E17" s="395" t="s">
        <v>999</v>
      </c>
      <c r="F17" s="395" t="s">
        <v>1000</v>
      </c>
      <c r="G17" s="5"/>
      <c r="H17" s="5"/>
      <c r="I17" s="5"/>
    </row>
    <row r="18" spans="1:9">
      <c r="A18" s="424" t="s">
        <v>1001</v>
      </c>
      <c r="B18" s="425">
        <v>54</v>
      </c>
      <c r="C18" s="425">
        <v>52</v>
      </c>
      <c r="D18" s="425">
        <v>49</v>
      </c>
      <c r="E18" s="425">
        <v>50</v>
      </c>
      <c r="F18" s="425">
        <v>52</v>
      </c>
      <c r="G18" s="5"/>
      <c r="H18" s="5"/>
      <c r="I18" s="5"/>
    </row>
    <row r="19" spans="1:9">
      <c r="A19" s="387" t="s">
        <v>1002</v>
      </c>
      <c r="B19" s="388">
        <v>54</v>
      </c>
      <c r="C19" s="388">
        <v>54</v>
      </c>
      <c r="D19" s="388">
        <v>49</v>
      </c>
      <c r="E19" s="388">
        <v>51</v>
      </c>
      <c r="F19" s="388">
        <v>50</v>
      </c>
      <c r="G19" s="5"/>
      <c r="H19" s="5"/>
      <c r="I19" s="5"/>
    </row>
    <row r="20" spans="1:9">
      <c r="A20" s="387" t="s">
        <v>1003</v>
      </c>
      <c r="B20" s="388">
        <v>54</v>
      </c>
      <c r="C20" s="388">
        <v>55</v>
      </c>
      <c r="D20" s="388">
        <v>50</v>
      </c>
      <c r="E20" s="388">
        <v>52</v>
      </c>
      <c r="F20" s="388">
        <v>50</v>
      </c>
      <c r="G20" s="5"/>
      <c r="H20" s="5"/>
      <c r="I20" s="5"/>
    </row>
    <row r="21" spans="1:9">
      <c r="A21" s="387" t="s">
        <v>1004</v>
      </c>
      <c r="B21" s="388">
        <v>47</v>
      </c>
      <c r="C21" s="388">
        <v>45</v>
      </c>
      <c r="D21" s="388">
        <v>42</v>
      </c>
      <c r="E21" s="388">
        <v>45</v>
      </c>
      <c r="F21" s="388">
        <v>43</v>
      </c>
      <c r="G21" s="5"/>
      <c r="H21" s="5"/>
      <c r="I21" s="5"/>
    </row>
    <row r="22" spans="1:9">
      <c r="A22" s="387" t="s">
        <v>1005</v>
      </c>
      <c r="B22" s="388">
        <v>48</v>
      </c>
      <c r="C22" s="388">
        <v>46</v>
      </c>
      <c r="D22" s="388">
        <v>43</v>
      </c>
      <c r="E22" s="388">
        <v>45</v>
      </c>
      <c r="F22" s="388">
        <v>45</v>
      </c>
      <c r="G22" s="5"/>
      <c r="H22" s="5"/>
      <c r="I22" s="5"/>
    </row>
    <row r="23" spans="1:9">
      <c r="A23" s="424" t="s">
        <v>1006</v>
      </c>
      <c r="B23" s="425">
        <v>54</v>
      </c>
      <c r="C23" s="425">
        <v>52</v>
      </c>
      <c r="D23" s="425">
        <v>48</v>
      </c>
      <c r="E23" s="425">
        <v>50</v>
      </c>
      <c r="F23" s="425">
        <v>51</v>
      </c>
      <c r="G23" s="5"/>
      <c r="H23" s="5"/>
      <c r="I23" s="5"/>
    </row>
    <row r="24" spans="1:9">
      <c r="A24" s="383" t="s">
        <v>1007</v>
      </c>
      <c r="B24" s="384">
        <v>52</v>
      </c>
      <c r="C24" s="384">
        <v>52</v>
      </c>
      <c r="D24" s="384">
        <v>48</v>
      </c>
      <c r="E24" s="384">
        <v>50</v>
      </c>
      <c r="F24" s="384">
        <v>48</v>
      </c>
      <c r="G24" s="5"/>
      <c r="H24" s="5"/>
      <c r="I24" s="5"/>
    </row>
    <row r="25" spans="1:9">
      <c r="A25" s="383" t="s">
        <v>1008</v>
      </c>
      <c r="B25" s="384">
        <v>53</v>
      </c>
      <c r="C25" s="384">
        <v>52</v>
      </c>
      <c r="D25" s="384">
        <v>48</v>
      </c>
      <c r="E25" s="384">
        <v>50</v>
      </c>
      <c r="F25" s="384">
        <v>49</v>
      </c>
      <c r="G25" s="5"/>
      <c r="H25" s="5"/>
      <c r="I25" s="5"/>
    </row>
    <row r="26" spans="1:9">
      <c r="A26" s="387" t="s">
        <v>1009</v>
      </c>
      <c r="B26" s="388">
        <v>54</v>
      </c>
      <c r="C26" s="388">
        <v>53</v>
      </c>
      <c r="D26" s="388">
        <v>49</v>
      </c>
      <c r="E26" s="388">
        <v>50</v>
      </c>
      <c r="F26" s="388">
        <v>52</v>
      </c>
      <c r="G26" s="5"/>
      <c r="H26" s="5"/>
      <c r="I26" s="5"/>
    </row>
    <row r="27" spans="1:9">
      <c r="A27" s="387" t="s">
        <v>1010</v>
      </c>
      <c r="B27" s="388">
        <v>54</v>
      </c>
      <c r="C27" s="388">
        <v>53</v>
      </c>
      <c r="D27" s="388">
        <v>50</v>
      </c>
      <c r="E27" s="388">
        <v>50</v>
      </c>
      <c r="F27" s="388">
        <v>53</v>
      </c>
      <c r="G27" s="5"/>
      <c r="H27" s="5"/>
      <c r="I27" s="5"/>
    </row>
    <row r="28" spans="1:9">
      <c r="A28" s="387" t="s">
        <v>1011</v>
      </c>
      <c r="B28" s="388">
        <v>54</v>
      </c>
      <c r="C28" s="388">
        <v>54</v>
      </c>
      <c r="D28" s="388">
        <v>49</v>
      </c>
      <c r="E28" s="388">
        <v>51</v>
      </c>
      <c r="F28" s="388">
        <v>50</v>
      </c>
      <c r="G28" s="5"/>
      <c r="H28" s="5"/>
      <c r="I28" s="5"/>
    </row>
    <row r="29" spans="1:9">
      <c r="A29" s="387" t="s">
        <v>1012</v>
      </c>
      <c r="B29" s="388">
        <v>54</v>
      </c>
      <c r="C29" s="388">
        <v>55</v>
      </c>
      <c r="D29" s="388">
        <v>50</v>
      </c>
      <c r="E29" s="388">
        <v>52</v>
      </c>
      <c r="F29" s="388">
        <v>50</v>
      </c>
      <c r="G29" s="5"/>
      <c r="H29" s="5"/>
      <c r="I29" s="5"/>
    </row>
    <row r="30" spans="1:9">
      <c r="A30" s="383" t="s">
        <v>1013</v>
      </c>
      <c r="B30" s="384">
        <v>50</v>
      </c>
      <c r="C30" s="384">
        <v>48</v>
      </c>
      <c r="D30" s="384">
        <v>45</v>
      </c>
      <c r="E30" s="384">
        <v>47</v>
      </c>
      <c r="F30" s="384">
        <v>46</v>
      </c>
      <c r="G30" s="5"/>
      <c r="H30" s="5"/>
      <c r="I30" s="5"/>
    </row>
    <row r="31" spans="1:9">
      <c r="A31" s="383" t="s">
        <v>1014</v>
      </c>
      <c r="B31" s="384">
        <v>50</v>
      </c>
      <c r="C31" s="384">
        <v>49</v>
      </c>
      <c r="D31" s="384">
        <v>46</v>
      </c>
      <c r="E31" s="384">
        <v>47</v>
      </c>
      <c r="F31" s="384">
        <v>47</v>
      </c>
      <c r="G31" s="5"/>
      <c r="H31" s="5"/>
      <c r="I31" s="5"/>
    </row>
    <row r="32" spans="1:9">
      <c r="A32" s="387" t="s">
        <v>1015</v>
      </c>
      <c r="B32" s="388">
        <v>52</v>
      </c>
      <c r="C32" s="388">
        <v>50</v>
      </c>
      <c r="D32" s="388">
        <v>47</v>
      </c>
      <c r="E32" s="388">
        <v>48</v>
      </c>
      <c r="F32" s="388">
        <v>48</v>
      </c>
      <c r="G32" s="5"/>
      <c r="H32" s="5"/>
      <c r="I32" s="5"/>
    </row>
    <row r="33" spans="1:9">
      <c r="A33" s="387" t="s">
        <v>1016</v>
      </c>
      <c r="B33" s="388">
        <v>53</v>
      </c>
      <c r="C33" s="388">
        <v>50</v>
      </c>
      <c r="D33" s="388">
        <v>48</v>
      </c>
      <c r="E33" s="388">
        <v>49</v>
      </c>
      <c r="F33" s="388">
        <v>50</v>
      </c>
      <c r="G33" s="5"/>
      <c r="H33" s="5"/>
      <c r="I33" s="5"/>
    </row>
    <row r="34" spans="1:9">
      <c r="A34" s="5"/>
      <c r="B34" s="5"/>
      <c r="C34" s="5"/>
      <c r="D34" s="5"/>
      <c r="E34" s="5"/>
      <c r="F34" s="5"/>
      <c r="G34" s="5"/>
      <c r="H34" s="5"/>
      <c r="I34" s="5"/>
    </row>
    <row r="35" spans="1:9">
      <c r="B35" s="780" t="s">
        <v>1017</v>
      </c>
      <c r="C35" s="780"/>
      <c r="D35" s="780"/>
      <c r="E35" s="780"/>
      <c r="F35" s="780"/>
      <c r="G35" s="5"/>
      <c r="H35" s="5"/>
      <c r="I35" s="5"/>
    </row>
    <row r="36" spans="1:9">
      <c r="A36" s="395" t="s">
        <v>995</v>
      </c>
      <c r="B36" s="395" t="s">
        <v>996</v>
      </c>
      <c r="C36" s="395" t="s">
        <v>997</v>
      </c>
      <c r="D36" s="395" t="s">
        <v>998</v>
      </c>
      <c r="E36" s="395" t="s">
        <v>999</v>
      </c>
      <c r="F36" s="395" t="s">
        <v>1000</v>
      </c>
      <c r="G36" s="5"/>
      <c r="H36" s="5"/>
      <c r="I36" s="5"/>
    </row>
    <row r="37" spans="1:9">
      <c r="A37" s="423" t="s">
        <v>564</v>
      </c>
      <c r="B37" s="423" t="s">
        <v>564</v>
      </c>
      <c r="C37" s="423" t="s">
        <v>564</v>
      </c>
      <c r="D37" s="423" t="s">
        <v>564</v>
      </c>
      <c r="E37" s="423" t="s">
        <v>564</v>
      </c>
      <c r="F37" s="423" t="s">
        <v>564</v>
      </c>
      <c r="G37" s="5"/>
      <c r="H37" s="5"/>
      <c r="I37" s="5"/>
    </row>
    <row r="38" spans="1:9">
      <c r="A38" s="383" t="s">
        <v>1001</v>
      </c>
      <c r="B38" s="384">
        <v>54</v>
      </c>
      <c r="C38" s="384">
        <v>52</v>
      </c>
      <c r="D38" s="384">
        <v>49</v>
      </c>
      <c r="E38" s="384">
        <v>50</v>
      </c>
      <c r="F38" s="384">
        <v>52</v>
      </c>
      <c r="G38" s="5"/>
      <c r="H38" s="5"/>
      <c r="I38" s="5"/>
    </row>
    <row r="39" spans="1:9">
      <c r="A39" s="383" t="s">
        <v>1014</v>
      </c>
      <c r="B39" s="384">
        <v>50</v>
      </c>
      <c r="C39" s="384">
        <v>49</v>
      </c>
      <c r="D39" s="384">
        <v>46</v>
      </c>
      <c r="E39" s="384">
        <v>47</v>
      </c>
      <c r="F39" s="384">
        <v>47</v>
      </c>
      <c r="G39" s="5"/>
      <c r="H39" s="5"/>
      <c r="I39" s="5"/>
    </row>
    <row r="40" spans="1:9">
      <c r="A40" s="383" t="s">
        <v>1008</v>
      </c>
      <c r="B40" s="384">
        <v>53</v>
      </c>
      <c r="C40" s="384">
        <v>52</v>
      </c>
      <c r="D40" s="384">
        <v>48</v>
      </c>
      <c r="E40" s="384">
        <v>50</v>
      </c>
      <c r="F40" s="384">
        <v>49</v>
      </c>
      <c r="G40" s="5"/>
      <c r="H40" s="5"/>
      <c r="I40" s="5"/>
    </row>
    <row r="41" spans="1:9">
      <c r="A41" s="387" t="s">
        <v>1010</v>
      </c>
      <c r="B41" s="388">
        <v>54</v>
      </c>
      <c r="C41" s="388">
        <v>53</v>
      </c>
      <c r="D41" s="388">
        <v>50</v>
      </c>
      <c r="E41" s="388">
        <v>50</v>
      </c>
      <c r="F41" s="388">
        <v>53</v>
      </c>
      <c r="G41" s="5"/>
      <c r="H41" s="5"/>
      <c r="I41" s="5"/>
    </row>
    <row r="42" spans="1:9">
      <c r="A42" s="387" t="s">
        <v>1016</v>
      </c>
      <c r="B42" s="388">
        <v>53</v>
      </c>
      <c r="C42" s="388">
        <v>50</v>
      </c>
      <c r="D42" s="388">
        <v>48</v>
      </c>
      <c r="E42" s="388">
        <v>49</v>
      </c>
      <c r="F42" s="388">
        <v>50</v>
      </c>
      <c r="G42" s="5"/>
      <c r="H42" s="5"/>
      <c r="I42" s="5"/>
    </row>
    <row r="43" spans="1:9">
      <c r="A43" s="387" t="s">
        <v>1005</v>
      </c>
      <c r="B43" s="388">
        <v>48</v>
      </c>
      <c r="C43" s="388">
        <v>46</v>
      </c>
      <c r="D43" s="388">
        <v>43</v>
      </c>
      <c r="E43" s="388">
        <v>45</v>
      </c>
      <c r="F43" s="388">
        <v>45</v>
      </c>
      <c r="G43" s="5"/>
      <c r="H43" s="5"/>
      <c r="I43" s="5"/>
    </row>
    <row r="44" spans="1:9">
      <c r="A44" s="387" t="s">
        <v>1012</v>
      </c>
      <c r="B44" s="388">
        <v>54</v>
      </c>
      <c r="C44" s="388">
        <v>55</v>
      </c>
      <c r="D44" s="388">
        <v>50</v>
      </c>
      <c r="E44" s="388">
        <v>52</v>
      </c>
      <c r="F44" s="388">
        <v>50</v>
      </c>
      <c r="G44" s="5"/>
      <c r="H44" s="5"/>
      <c r="I44" s="5"/>
    </row>
    <row r="45" spans="1:9">
      <c r="A45" s="387" t="s">
        <v>1003</v>
      </c>
      <c r="B45" s="388">
        <v>54</v>
      </c>
      <c r="C45" s="388">
        <v>55</v>
      </c>
      <c r="D45" s="388">
        <v>50</v>
      </c>
      <c r="E45" s="388">
        <v>52</v>
      </c>
      <c r="F45" s="388">
        <v>50</v>
      </c>
      <c r="G45" s="5"/>
      <c r="H45" s="5"/>
      <c r="I45" s="5"/>
    </row>
    <row r="46" spans="1:9">
      <c r="A46" s="426" t="s">
        <v>1018</v>
      </c>
      <c r="B46" s="5"/>
      <c r="C46" s="5"/>
      <c r="D46" s="5"/>
      <c r="E46" s="5"/>
      <c r="F46" s="5"/>
      <c r="G46" s="5"/>
      <c r="H46" s="5"/>
      <c r="I46" s="5"/>
    </row>
    <row r="47" spans="1:9">
      <c r="A47" s="5"/>
      <c r="B47" s="5"/>
      <c r="C47" s="5"/>
      <c r="D47" s="5"/>
      <c r="E47" s="5"/>
      <c r="F47" s="5"/>
      <c r="G47" s="5"/>
      <c r="H47" s="5"/>
      <c r="I47" s="5"/>
    </row>
    <row r="48" spans="1:9" ht="15.75" thickBot="1">
      <c r="A48" s="421"/>
      <c r="B48" s="421"/>
      <c r="C48" s="421"/>
      <c r="D48" s="421"/>
      <c r="E48" s="421"/>
      <c r="F48" s="421"/>
      <c r="G48" s="421"/>
      <c r="H48" s="421"/>
      <c r="I48" s="421"/>
    </row>
    <row r="49" spans="1:16" ht="47.25" customHeight="1">
      <c r="A49" s="685" t="s">
        <v>1019</v>
      </c>
      <c r="B49" s="686"/>
      <c r="C49" s="686"/>
      <c r="D49" s="686"/>
      <c r="E49" s="686"/>
      <c r="F49" s="686"/>
      <c r="G49" s="686"/>
      <c r="H49" s="686"/>
      <c r="I49" s="686"/>
      <c r="J49" s="686"/>
      <c r="K49" s="686"/>
      <c r="L49" s="686"/>
      <c r="M49" s="686"/>
      <c r="N49" s="686"/>
      <c r="O49" s="686"/>
      <c r="P49" s="687"/>
    </row>
    <row r="50" spans="1:16" ht="42" customHeight="1">
      <c r="A50" s="688"/>
      <c r="B50" s="683"/>
      <c r="C50" s="683"/>
      <c r="D50" s="683"/>
      <c r="E50" s="683"/>
      <c r="F50" s="683"/>
      <c r="G50" s="683"/>
      <c r="H50" s="683"/>
      <c r="I50" s="683"/>
      <c r="J50" s="683"/>
      <c r="K50" s="683"/>
      <c r="L50" s="683"/>
      <c r="M50" s="683"/>
      <c r="N50" s="683"/>
      <c r="O50" s="683"/>
      <c r="P50" s="689"/>
    </row>
    <row r="51" spans="1:16" ht="39.75" customHeight="1" thickBot="1">
      <c r="A51" s="690"/>
      <c r="B51" s="691"/>
      <c r="C51" s="691"/>
      <c r="D51" s="691"/>
      <c r="E51" s="691"/>
      <c r="F51" s="691"/>
      <c r="G51" s="691"/>
      <c r="H51" s="691"/>
      <c r="I51" s="691"/>
      <c r="J51" s="691"/>
      <c r="K51" s="691"/>
      <c r="L51" s="691"/>
      <c r="M51" s="691"/>
      <c r="N51" s="691"/>
      <c r="O51" s="691"/>
      <c r="P51" s="692"/>
    </row>
    <row r="52" spans="1:16">
      <c r="A52" s="5"/>
      <c r="B52" s="5"/>
      <c r="C52" s="5"/>
      <c r="D52" s="5"/>
      <c r="E52" s="5"/>
      <c r="F52" s="5"/>
      <c r="G52" s="5"/>
      <c r="H52" s="5"/>
      <c r="I52" s="5"/>
    </row>
    <row r="53" spans="1:16">
      <c r="A53" s="5"/>
      <c r="B53" s="5"/>
      <c r="C53" s="5"/>
      <c r="D53" s="5"/>
      <c r="E53" s="5"/>
      <c r="F53" s="5"/>
      <c r="G53" s="5"/>
      <c r="H53" s="5"/>
      <c r="I53" s="5"/>
    </row>
    <row r="54" spans="1:16">
      <c r="B54" s="780" t="s">
        <v>1020</v>
      </c>
      <c r="C54" s="780"/>
      <c r="D54" s="780"/>
      <c r="E54" s="780"/>
      <c r="F54" s="780"/>
      <c r="G54" s="5"/>
      <c r="H54" s="5"/>
      <c r="I54" s="5"/>
    </row>
    <row r="55" spans="1:16">
      <c r="A55" s="395" t="s">
        <v>995</v>
      </c>
      <c r="B55" s="395" t="s">
        <v>996</v>
      </c>
      <c r="C55" s="395" t="s">
        <v>997</v>
      </c>
      <c r="D55" s="395" t="s">
        <v>998</v>
      </c>
      <c r="E55" s="395" t="s">
        <v>999</v>
      </c>
      <c r="F55" s="395" t="s">
        <v>1000</v>
      </c>
      <c r="G55" s="5"/>
      <c r="H55" s="5"/>
      <c r="I55" s="5"/>
    </row>
    <row r="56" spans="1:16">
      <c r="A56" s="423" t="s">
        <v>564</v>
      </c>
      <c r="B56" s="423" t="s">
        <v>564</v>
      </c>
      <c r="C56" s="423" t="s">
        <v>564</v>
      </c>
      <c r="D56" s="423" t="s">
        <v>564</v>
      </c>
      <c r="E56" s="423" t="s">
        <v>564</v>
      </c>
      <c r="F56" s="423" t="s">
        <v>564</v>
      </c>
      <c r="G56" s="5"/>
      <c r="H56" s="5"/>
      <c r="I56" s="5"/>
    </row>
    <row r="57" spans="1:16">
      <c r="A57" s="383" t="s">
        <v>778</v>
      </c>
      <c r="B57" s="384">
        <v>54</v>
      </c>
      <c r="C57" s="384">
        <v>52</v>
      </c>
      <c r="D57" s="384">
        <v>48</v>
      </c>
      <c r="E57" s="384">
        <v>50</v>
      </c>
      <c r="F57" s="384">
        <v>51</v>
      </c>
      <c r="G57" s="5"/>
      <c r="H57" s="5"/>
      <c r="I57" s="5"/>
    </row>
    <row r="58" spans="1:16">
      <c r="A58" s="383" t="s">
        <v>980</v>
      </c>
      <c r="B58" s="384">
        <v>50</v>
      </c>
      <c r="C58" s="384">
        <v>48</v>
      </c>
      <c r="D58" s="384">
        <v>45</v>
      </c>
      <c r="E58" s="384">
        <v>47</v>
      </c>
      <c r="F58" s="384">
        <v>46</v>
      </c>
      <c r="G58" s="5"/>
      <c r="H58" s="5"/>
      <c r="I58" s="5"/>
    </row>
    <row r="59" spans="1:16">
      <c r="A59" s="383" t="s">
        <v>1021</v>
      </c>
      <c r="B59" s="384">
        <v>52</v>
      </c>
      <c r="C59" s="384">
        <v>52</v>
      </c>
      <c r="D59" s="384">
        <v>48</v>
      </c>
      <c r="E59" s="384">
        <v>50</v>
      </c>
      <c r="F59" s="384">
        <v>48</v>
      </c>
      <c r="G59" s="5"/>
      <c r="H59" s="5"/>
      <c r="I59" s="5"/>
    </row>
    <row r="60" spans="1:16">
      <c r="A60" s="387" t="s">
        <v>1022</v>
      </c>
      <c r="B60" s="388">
        <v>54</v>
      </c>
      <c r="C60" s="388">
        <v>53</v>
      </c>
      <c r="D60" s="388">
        <v>49</v>
      </c>
      <c r="E60" s="388">
        <v>50</v>
      </c>
      <c r="F60" s="388">
        <v>52</v>
      </c>
      <c r="G60" s="5"/>
      <c r="H60" s="5"/>
      <c r="I60" s="5"/>
    </row>
    <row r="61" spans="1:16">
      <c r="A61" s="387" t="s">
        <v>1023</v>
      </c>
      <c r="B61" s="388">
        <v>52</v>
      </c>
      <c r="C61" s="388">
        <v>50</v>
      </c>
      <c r="D61" s="388">
        <v>47</v>
      </c>
      <c r="E61" s="388">
        <v>48</v>
      </c>
      <c r="F61" s="388">
        <v>48</v>
      </c>
      <c r="G61" s="5"/>
      <c r="H61" s="5"/>
      <c r="I61" s="5"/>
    </row>
    <row r="62" spans="1:16">
      <c r="A62" s="387" t="s">
        <v>1024</v>
      </c>
      <c r="B62" s="388">
        <v>47</v>
      </c>
      <c r="C62" s="388">
        <v>45</v>
      </c>
      <c r="D62" s="388">
        <v>42</v>
      </c>
      <c r="E62" s="388">
        <v>45</v>
      </c>
      <c r="F62" s="388">
        <v>43</v>
      </c>
      <c r="G62" s="5"/>
      <c r="H62" s="5"/>
      <c r="I62" s="5"/>
    </row>
    <row r="63" spans="1:16">
      <c r="A63" s="387" t="s">
        <v>776</v>
      </c>
      <c r="B63" s="388">
        <v>54</v>
      </c>
      <c r="C63" s="388">
        <v>54</v>
      </c>
      <c r="D63" s="388">
        <v>49</v>
      </c>
      <c r="E63" s="388">
        <v>51</v>
      </c>
      <c r="F63" s="388">
        <v>50</v>
      </c>
      <c r="G63" s="5"/>
      <c r="H63" s="5"/>
      <c r="I63" s="5"/>
    </row>
    <row r="64" spans="1:16">
      <c r="A64" s="387" t="s">
        <v>1025</v>
      </c>
      <c r="B64" s="388">
        <v>54</v>
      </c>
      <c r="C64" s="388">
        <v>54</v>
      </c>
      <c r="D64" s="388">
        <v>49</v>
      </c>
      <c r="E64" s="388">
        <v>51</v>
      </c>
      <c r="F64" s="388">
        <v>50</v>
      </c>
      <c r="G64" s="5"/>
      <c r="H64" s="5"/>
      <c r="I64" s="5"/>
    </row>
    <row r="65" spans="1:9">
      <c r="A65" s="426" t="s">
        <v>1018</v>
      </c>
      <c r="B65" s="5"/>
      <c r="C65" s="5"/>
      <c r="D65" s="5"/>
      <c r="E65" s="5"/>
      <c r="F65" s="5"/>
      <c r="G65" s="5"/>
      <c r="H65" s="5"/>
      <c r="I65" s="5"/>
    </row>
    <row r="66" spans="1:9">
      <c r="A66" s="5"/>
      <c r="B66" s="5"/>
      <c r="C66" s="5"/>
      <c r="D66" s="5"/>
      <c r="E66" s="5"/>
      <c r="F66" s="5"/>
      <c r="G66" s="5"/>
      <c r="H66" s="5"/>
      <c r="I66" s="5"/>
    </row>
    <row r="67" spans="1:9">
      <c r="A67" s="5"/>
      <c r="B67" s="5"/>
      <c r="C67" s="5"/>
      <c r="D67" s="5"/>
      <c r="E67" s="5"/>
      <c r="F67" s="5"/>
      <c r="G67" s="5"/>
      <c r="H67" s="5"/>
      <c r="I67" s="5"/>
    </row>
    <row r="68" spans="1:9">
      <c r="A68" s="5"/>
      <c r="B68" s="5"/>
      <c r="C68" s="5"/>
      <c r="D68" s="5"/>
      <c r="E68" s="5"/>
      <c r="F68" s="5"/>
      <c r="G68" s="5"/>
      <c r="H68" s="5"/>
      <c r="I68" s="5"/>
    </row>
    <row r="69" spans="1:9">
      <c r="A69" s="5"/>
      <c r="B69" s="5"/>
      <c r="C69" s="5"/>
      <c r="D69" s="5"/>
      <c r="E69" s="5"/>
      <c r="F69" s="5"/>
      <c r="G69" s="5"/>
      <c r="H69" s="5"/>
      <c r="I69" s="5"/>
    </row>
    <row r="70" spans="1:9">
      <c r="A70" s="5"/>
      <c r="B70" s="5"/>
      <c r="C70" s="5"/>
      <c r="D70" s="5"/>
      <c r="E70" s="5"/>
      <c r="F70" s="5"/>
      <c r="G70" s="5"/>
      <c r="H70" s="5"/>
      <c r="I70" s="5"/>
    </row>
    <row r="71" spans="1:9">
      <c r="A71" s="5"/>
      <c r="B71" s="5"/>
      <c r="C71" s="5"/>
      <c r="D71" s="5"/>
      <c r="E71" s="5"/>
      <c r="F71" s="5"/>
      <c r="G71" s="5"/>
      <c r="H71" s="5" t="s">
        <v>1026</v>
      </c>
      <c r="I71" s="5"/>
    </row>
    <row r="72" spans="1:9">
      <c r="A72" s="5"/>
      <c r="B72" s="5"/>
      <c r="C72" s="5"/>
      <c r="D72" s="5"/>
      <c r="E72" s="5"/>
      <c r="F72" s="5"/>
      <c r="G72" s="5"/>
      <c r="H72" s="5"/>
      <c r="I72" s="5"/>
    </row>
    <row r="73" spans="1:9">
      <c r="A73" s="5"/>
      <c r="B73" s="5"/>
      <c r="C73" s="5"/>
      <c r="D73" s="5"/>
      <c r="E73" s="5"/>
      <c r="F73" s="5"/>
      <c r="G73" s="5"/>
      <c r="H73" s="5"/>
      <c r="I73" s="5"/>
    </row>
    <row r="74" spans="1:9">
      <c r="A74" s="5"/>
      <c r="B74" s="5"/>
      <c r="C74" s="5"/>
      <c r="D74" s="5"/>
      <c r="E74" s="5"/>
      <c r="F74" s="5"/>
      <c r="G74" s="5"/>
      <c r="H74" s="5"/>
      <c r="I74" s="5"/>
    </row>
    <row r="75" spans="1:9">
      <c r="A75" s="5"/>
      <c r="B75" s="5"/>
      <c r="C75" s="5"/>
      <c r="D75" s="5"/>
      <c r="E75" s="5"/>
      <c r="F75" s="5"/>
      <c r="G75" s="5"/>
      <c r="H75" s="5"/>
      <c r="I75" s="5"/>
    </row>
    <row r="76" spans="1:9">
      <c r="A76" s="5"/>
      <c r="B76" s="5"/>
      <c r="C76" s="5"/>
      <c r="D76" s="5"/>
      <c r="E76" s="5"/>
      <c r="F76" s="5"/>
      <c r="G76" s="5"/>
      <c r="H76" s="5"/>
      <c r="I76" s="5"/>
    </row>
    <row r="77" spans="1:9">
      <c r="A77" s="5"/>
      <c r="B77" s="5"/>
      <c r="C77" s="5"/>
      <c r="D77" s="5"/>
      <c r="E77" s="5"/>
      <c r="F77" s="5"/>
      <c r="G77" s="5"/>
      <c r="H77" s="5"/>
      <c r="I77" s="5"/>
    </row>
    <row r="78" spans="1:9">
      <c r="A78" s="5"/>
      <c r="B78" s="5"/>
      <c r="C78" s="5"/>
      <c r="D78" s="5"/>
      <c r="E78" s="5"/>
      <c r="F78" s="5"/>
      <c r="G78" s="5"/>
      <c r="H78" s="5"/>
      <c r="I78" s="5"/>
    </row>
    <row r="79" spans="1:9">
      <c r="A79" s="5"/>
      <c r="B79" s="5"/>
      <c r="C79" s="5"/>
      <c r="D79" s="5"/>
      <c r="E79" s="5"/>
      <c r="F79" s="5"/>
      <c r="G79" s="5"/>
      <c r="H79" s="5"/>
      <c r="I79" s="5"/>
    </row>
    <row r="80" spans="1:9">
      <c r="A80" s="5"/>
      <c r="B80" s="5"/>
      <c r="C80" s="5"/>
      <c r="D80" s="5"/>
      <c r="E80" s="5"/>
      <c r="F80" s="5"/>
      <c r="G80" s="5"/>
      <c r="H80" s="5"/>
      <c r="I80" s="5"/>
    </row>
    <row r="81" spans="1:9">
      <c r="A81" s="5"/>
      <c r="B81" s="5"/>
      <c r="C81" s="5"/>
      <c r="D81" s="5"/>
      <c r="E81" s="5"/>
      <c r="F81" s="5"/>
      <c r="G81" s="5"/>
      <c r="H81" s="5"/>
      <c r="I81" s="5"/>
    </row>
    <row r="82" spans="1:9">
      <c r="A82" s="5"/>
      <c r="B82" s="5"/>
      <c r="C82" s="5"/>
      <c r="D82" s="5"/>
      <c r="E82" s="5"/>
      <c r="F82" s="5"/>
      <c r="G82" s="5"/>
      <c r="H82" s="5"/>
      <c r="I82" s="5"/>
    </row>
    <row r="83" spans="1:9">
      <c r="A83" s="5"/>
      <c r="B83" s="5"/>
      <c r="C83" s="5"/>
      <c r="D83" s="5"/>
      <c r="E83" s="5"/>
      <c r="F83" s="5"/>
      <c r="G83" s="5"/>
      <c r="H83" s="5"/>
      <c r="I83" s="5"/>
    </row>
    <row r="84" spans="1:9">
      <c r="A84" s="5"/>
      <c r="B84" s="5"/>
      <c r="C84" s="5"/>
      <c r="D84" s="5"/>
      <c r="E84" s="5"/>
      <c r="F84" s="5"/>
      <c r="G84" s="5"/>
      <c r="H84" s="5"/>
      <c r="I84" s="5"/>
    </row>
    <row r="85" spans="1:9">
      <c r="A85" s="5"/>
      <c r="B85" s="5"/>
      <c r="C85" s="5"/>
      <c r="D85" s="5"/>
      <c r="E85" s="5"/>
      <c r="F85" s="5"/>
      <c r="G85" s="5"/>
      <c r="H85" s="5"/>
      <c r="I85" s="5"/>
    </row>
    <row r="86" spans="1:9">
      <c r="A86" s="5"/>
      <c r="B86" s="5"/>
      <c r="C86" s="5"/>
      <c r="D86" s="5"/>
      <c r="E86" s="5"/>
      <c r="F86" s="5"/>
      <c r="G86" s="5"/>
      <c r="H86" s="5"/>
      <c r="I86" s="5"/>
    </row>
    <row r="87" spans="1:9">
      <c r="A87" s="5"/>
      <c r="B87" s="5"/>
      <c r="C87" s="5"/>
      <c r="D87" s="5"/>
      <c r="E87" s="5"/>
      <c r="F87" s="5"/>
      <c r="G87" s="5"/>
      <c r="H87" s="5"/>
      <c r="I87" s="5"/>
    </row>
    <row r="88" spans="1:9">
      <c r="A88" s="5"/>
      <c r="B88" s="5"/>
      <c r="C88" s="5"/>
      <c r="D88" s="5"/>
      <c r="E88" s="5"/>
      <c r="F88" s="5"/>
      <c r="G88" s="5"/>
      <c r="H88" s="5"/>
      <c r="I88" s="5"/>
    </row>
  </sheetData>
  <autoFilter ref="A18:I33" xr:uid="{8D35A256-070B-4B17-B34A-416F4C7FCBA8}">
    <sortState xmlns:xlrd2="http://schemas.microsoft.com/office/spreadsheetml/2017/richdata2" ref="A19:I33">
      <sortCondition ref="A18:A33"/>
    </sortState>
  </autoFilter>
  <mergeCells count="6">
    <mergeCell ref="B5:P5"/>
    <mergeCell ref="B35:F35"/>
    <mergeCell ref="B54:F54"/>
    <mergeCell ref="B16:F16"/>
    <mergeCell ref="A9:P12"/>
    <mergeCell ref="A49:P5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F99CD-0302-4948-83C8-EBD00D3B524E}">
  <sheetPr>
    <tabColor theme="8" tint="0.59999389629810485"/>
  </sheetPr>
  <dimension ref="B1:CW139"/>
  <sheetViews>
    <sheetView zoomScale="78" zoomScaleNormal="78" workbookViewId="0">
      <selection activeCell="CB6" sqref="CB6"/>
    </sheetView>
  </sheetViews>
  <sheetFormatPr baseColWidth="10" defaultColWidth="11.42578125" defaultRowHeight="15"/>
  <cols>
    <col min="1" max="1" width="3.5703125" style="5" customWidth="1"/>
    <col min="2" max="2" width="38.140625" style="5" customWidth="1"/>
    <col min="3" max="3" width="11.42578125" style="5"/>
    <col min="4" max="4" width="15.7109375" style="5" customWidth="1"/>
    <col min="5" max="5" width="14.42578125" style="5" customWidth="1"/>
    <col min="6" max="6" width="17.85546875" style="5" customWidth="1"/>
    <col min="7" max="10" width="11.42578125" style="5"/>
    <col min="11" max="11" width="14.85546875" style="5" customWidth="1"/>
    <col min="12" max="12" width="15.140625" style="5" customWidth="1"/>
    <col min="13" max="13" width="15.85546875" style="5" customWidth="1"/>
    <col min="14" max="14" width="11.42578125" style="5"/>
    <col min="15" max="15" width="37.42578125" style="5" customWidth="1"/>
    <col min="16" max="16" width="11.42578125" style="5"/>
    <col min="17" max="17" width="14.140625" style="5" customWidth="1"/>
    <col min="18" max="18" width="11.42578125" style="5"/>
    <col min="19" max="19" width="16" style="5" customWidth="1"/>
    <col min="20" max="26" width="11.42578125" style="5"/>
    <col min="27" max="27" width="16.85546875" style="5" customWidth="1"/>
    <col min="28" max="28" width="42.28515625" style="5" customWidth="1"/>
    <col min="29" max="29" width="11.42578125" style="5"/>
    <col min="30" max="30" width="17" style="5" customWidth="1"/>
    <col min="31" max="31" width="11.42578125" style="5"/>
    <col min="32" max="32" width="14.85546875" style="5" customWidth="1"/>
    <col min="33" max="43" width="11.42578125" style="5"/>
    <col min="44" max="44" width="42.85546875" style="5" customWidth="1"/>
    <col min="45" max="45" width="10.42578125" style="5" customWidth="1"/>
    <col min="46" max="46" width="18.42578125" style="5" customWidth="1"/>
    <col min="47" max="47" width="11.42578125" style="5"/>
    <col min="48" max="48" width="17.140625" style="5" customWidth="1"/>
    <col min="49" max="79" width="11.42578125" style="5"/>
    <col min="80" max="80" width="54.28515625" style="5" customWidth="1"/>
    <col min="81" max="81" width="11.42578125" style="5"/>
    <col min="82" max="82" width="14.28515625" style="5" customWidth="1"/>
    <col min="83" max="83" width="11.42578125" style="5"/>
    <col min="84" max="84" width="16.140625" style="5" customWidth="1"/>
    <col min="85" max="16384" width="11.42578125" style="5"/>
  </cols>
  <sheetData>
    <row r="1" spans="2:89" ht="15.75">
      <c r="C1" s="422" t="s">
        <v>989</v>
      </c>
      <c r="O1" s="422" t="s">
        <v>989</v>
      </c>
      <c r="AB1" s="5" t="s">
        <v>989</v>
      </c>
      <c r="AR1" s="5" t="s">
        <v>989</v>
      </c>
      <c r="CB1" s="5" t="s">
        <v>989</v>
      </c>
    </row>
    <row r="2" spans="2:89">
      <c r="C2" s="5" t="s">
        <v>1027</v>
      </c>
      <c r="O2" s="5" t="s">
        <v>990</v>
      </c>
      <c r="AB2" s="5" t="s">
        <v>1027</v>
      </c>
      <c r="AR2" s="5" t="s">
        <v>1027</v>
      </c>
      <c r="CB2" s="5" t="s">
        <v>1027</v>
      </c>
    </row>
    <row r="3" spans="2:89">
      <c r="C3" s="5" t="s">
        <v>55</v>
      </c>
      <c r="O3" s="5" t="s">
        <v>1028</v>
      </c>
      <c r="AB3" s="5" t="s">
        <v>1026</v>
      </c>
      <c r="AR3" s="5" t="s">
        <v>1026</v>
      </c>
      <c r="CB3" s="5" t="s">
        <v>1026</v>
      </c>
    </row>
    <row r="7" spans="2:89" ht="15.75">
      <c r="B7" s="789" t="s">
        <v>1029</v>
      </c>
      <c r="C7" s="789"/>
      <c r="D7" s="789"/>
      <c r="E7" s="789"/>
      <c r="F7" s="789"/>
      <c r="G7" s="789"/>
      <c r="H7" s="789"/>
      <c r="I7" s="789"/>
      <c r="J7" s="789"/>
      <c r="K7" s="789"/>
      <c r="L7" s="789"/>
      <c r="M7" s="789"/>
    </row>
    <row r="8" spans="2:89" ht="15.75">
      <c r="B8" s="561" t="s">
        <v>1030</v>
      </c>
      <c r="O8" s="819" t="s">
        <v>1031</v>
      </c>
      <c r="P8" s="819"/>
      <c r="Q8" s="819"/>
      <c r="R8" s="819"/>
      <c r="S8" s="819"/>
      <c r="T8" s="819"/>
      <c r="U8" s="819"/>
      <c r="AB8" s="561" t="s">
        <v>1032</v>
      </c>
      <c r="AR8" s="562" t="s">
        <v>1033</v>
      </c>
      <c r="CB8" s="562" t="s">
        <v>1034</v>
      </c>
    </row>
    <row r="9" spans="2:89" ht="20.25">
      <c r="B9" s="591" t="s">
        <v>1035</v>
      </c>
      <c r="O9" s="591" t="s">
        <v>1035</v>
      </c>
      <c r="P9" s="283"/>
      <c r="Q9" s="283"/>
      <c r="R9" s="283"/>
      <c r="S9" s="283"/>
      <c r="T9" s="283"/>
      <c r="U9" s="283"/>
      <c r="AB9" s="591" t="s">
        <v>1035</v>
      </c>
      <c r="AR9" s="284" t="s">
        <v>1035</v>
      </c>
      <c r="CB9" s="284" t="s">
        <v>1035</v>
      </c>
    </row>
    <row r="10" spans="2:89" ht="20.25">
      <c r="B10" s="282"/>
      <c r="O10" s="283"/>
      <c r="P10" s="283"/>
      <c r="Q10" s="283"/>
      <c r="R10" s="283"/>
      <c r="S10" s="283"/>
      <c r="T10" s="283"/>
      <c r="U10" s="283"/>
      <c r="AB10" s="282"/>
      <c r="AR10" s="282"/>
      <c r="CB10" s="282"/>
    </row>
    <row r="11" spans="2:89" ht="61.5" customHeight="1">
      <c r="B11" s="821" t="s">
        <v>995</v>
      </c>
      <c r="C11" s="821" t="s">
        <v>1036</v>
      </c>
      <c r="D11" s="821" t="s">
        <v>1037</v>
      </c>
      <c r="E11" s="821" t="s">
        <v>1038</v>
      </c>
      <c r="F11" s="821" t="s">
        <v>1039</v>
      </c>
      <c r="G11" s="821" t="s">
        <v>1040</v>
      </c>
      <c r="H11" s="822"/>
      <c r="I11" s="822"/>
      <c r="J11" s="822"/>
      <c r="K11" s="821" t="s">
        <v>1041</v>
      </c>
      <c r="L11" s="822"/>
      <c r="M11" s="822"/>
      <c r="O11" s="823" t="s">
        <v>995</v>
      </c>
      <c r="P11" s="823" t="s">
        <v>1036</v>
      </c>
      <c r="Q11" s="823" t="s">
        <v>1042</v>
      </c>
      <c r="R11" s="823" t="s">
        <v>1038</v>
      </c>
      <c r="S11" s="823" t="s">
        <v>1043</v>
      </c>
      <c r="T11" s="821" t="s">
        <v>1040</v>
      </c>
      <c r="U11" s="824"/>
      <c r="V11" s="824"/>
      <c r="W11" s="824"/>
      <c r="X11" s="821" t="s">
        <v>1041</v>
      </c>
      <c r="Y11" s="824"/>
      <c r="Z11" s="824"/>
      <c r="AB11" s="823" t="s">
        <v>995</v>
      </c>
      <c r="AC11" s="823" t="s">
        <v>1036</v>
      </c>
      <c r="AD11" s="823" t="s">
        <v>1044</v>
      </c>
      <c r="AE11" s="823" t="s">
        <v>1038</v>
      </c>
      <c r="AF11" s="823" t="s">
        <v>1045</v>
      </c>
      <c r="AG11" s="821" t="s">
        <v>1040</v>
      </c>
      <c r="AH11" s="824"/>
      <c r="AI11" s="824"/>
      <c r="AJ11" s="824"/>
      <c r="AK11" s="821" t="s">
        <v>1041</v>
      </c>
      <c r="AL11" s="824"/>
      <c r="AM11" s="824"/>
      <c r="AN11" s="824"/>
      <c r="AO11" s="824"/>
      <c r="AP11" s="824"/>
      <c r="AR11" s="823" t="s">
        <v>995</v>
      </c>
      <c r="AS11" s="823" t="s">
        <v>1036</v>
      </c>
      <c r="AT11" s="823" t="s">
        <v>1046</v>
      </c>
      <c r="AU11" s="823" t="s">
        <v>1038</v>
      </c>
      <c r="AV11" s="823" t="s">
        <v>1047</v>
      </c>
      <c r="AW11" s="821" t="s">
        <v>1040</v>
      </c>
      <c r="AX11" s="824"/>
      <c r="AY11" s="824"/>
      <c r="AZ11" s="824"/>
      <c r="BA11" s="821" t="s">
        <v>1041</v>
      </c>
      <c r="BB11" s="824"/>
      <c r="BC11" s="824"/>
      <c r="BD11" s="824"/>
      <c r="BE11" s="824"/>
      <c r="BF11" s="824"/>
      <c r="BG11" s="824"/>
      <c r="BH11" s="824"/>
      <c r="BI11" s="824"/>
      <c r="BJ11" s="824"/>
      <c r="BK11" s="824"/>
      <c r="BL11" s="824"/>
      <c r="BM11" s="824"/>
      <c r="BN11" s="824"/>
      <c r="BO11" s="824"/>
      <c r="BP11" s="824"/>
      <c r="BQ11" s="824"/>
      <c r="BR11" s="824"/>
      <c r="BS11" s="824"/>
      <c r="BT11" s="824"/>
      <c r="BU11" s="824"/>
      <c r="BV11" s="824"/>
      <c r="BW11" s="824"/>
      <c r="BX11" s="824"/>
      <c r="BY11" s="824"/>
      <c r="BZ11" s="824"/>
      <c r="CB11" s="823" t="s">
        <v>995</v>
      </c>
      <c r="CC11" s="823" t="s">
        <v>1036</v>
      </c>
      <c r="CD11" s="823" t="s">
        <v>1048</v>
      </c>
      <c r="CE11" s="823" t="s">
        <v>1038</v>
      </c>
      <c r="CF11" s="823" t="s">
        <v>1049</v>
      </c>
      <c r="CG11" s="821" t="s">
        <v>1040</v>
      </c>
      <c r="CH11" s="824"/>
      <c r="CI11" s="824"/>
      <c r="CJ11" s="824"/>
      <c r="CK11" s="824"/>
    </row>
    <row r="12" spans="2:89" ht="25.5">
      <c r="B12" s="821" t="s">
        <v>564</v>
      </c>
      <c r="C12" s="821" t="s">
        <v>564</v>
      </c>
      <c r="D12" s="821" t="s">
        <v>564</v>
      </c>
      <c r="E12" s="821" t="s">
        <v>564</v>
      </c>
      <c r="F12" s="821" t="s">
        <v>564</v>
      </c>
      <c r="G12" s="395" t="s">
        <v>1050</v>
      </c>
      <c r="H12" s="395" t="s">
        <v>1051</v>
      </c>
      <c r="I12" s="395" t="s">
        <v>1052</v>
      </c>
      <c r="J12" s="395" t="s">
        <v>1053</v>
      </c>
      <c r="K12" s="395" t="s">
        <v>1054</v>
      </c>
      <c r="L12" s="395" t="s">
        <v>1055</v>
      </c>
      <c r="M12" s="395" t="s">
        <v>1056</v>
      </c>
      <c r="O12" s="823" t="s">
        <v>564</v>
      </c>
      <c r="P12" s="823" t="s">
        <v>564</v>
      </c>
      <c r="Q12" s="823" t="s">
        <v>564</v>
      </c>
      <c r="R12" s="823" t="s">
        <v>564</v>
      </c>
      <c r="S12" s="823" t="s">
        <v>564</v>
      </c>
      <c r="T12" s="395" t="s">
        <v>1050</v>
      </c>
      <c r="U12" s="395" t="s">
        <v>1051</v>
      </c>
      <c r="V12" s="395" t="s">
        <v>1052</v>
      </c>
      <c r="W12" s="395" t="s">
        <v>1053</v>
      </c>
      <c r="X12" s="395" t="s">
        <v>1054</v>
      </c>
      <c r="Y12" s="395" t="s">
        <v>1055</v>
      </c>
      <c r="Z12" s="395" t="s">
        <v>1056</v>
      </c>
      <c r="AB12" s="823" t="s">
        <v>564</v>
      </c>
      <c r="AC12" s="823" t="s">
        <v>564</v>
      </c>
      <c r="AD12" s="823" t="s">
        <v>564</v>
      </c>
      <c r="AE12" s="823" t="s">
        <v>564</v>
      </c>
      <c r="AF12" s="823" t="s">
        <v>564</v>
      </c>
      <c r="AG12" s="395" t="s">
        <v>1050</v>
      </c>
      <c r="AH12" s="395" t="s">
        <v>1051</v>
      </c>
      <c r="AI12" s="395" t="s">
        <v>1052</v>
      </c>
      <c r="AJ12" s="395" t="s">
        <v>1053</v>
      </c>
      <c r="AK12" s="395" t="s">
        <v>1054</v>
      </c>
      <c r="AL12" s="395" t="s">
        <v>1055</v>
      </c>
      <c r="AM12" s="395" t="s">
        <v>1056</v>
      </c>
      <c r="AN12" s="395" t="s">
        <v>1057</v>
      </c>
      <c r="AO12" s="395" t="s">
        <v>1058</v>
      </c>
      <c r="AP12" s="395" t="s">
        <v>1059</v>
      </c>
      <c r="AR12" s="823" t="s">
        <v>564</v>
      </c>
      <c r="AS12" s="823" t="s">
        <v>564</v>
      </c>
      <c r="AT12" s="823" t="s">
        <v>564</v>
      </c>
      <c r="AU12" s="823" t="s">
        <v>564</v>
      </c>
      <c r="AV12" s="823" t="s">
        <v>564</v>
      </c>
      <c r="AW12" s="395" t="s">
        <v>1050</v>
      </c>
      <c r="AX12" s="395" t="s">
        <v>1051</v>
      </c>
      <c r="AY12" s="395" t="s">
        <v>1052</v>
      </c>
      <c r="AZ12" s="395" t="s">
        <v>1053</v>
      </c>
      <c r="BA12" s="395" t="s">
        <v>1054</v>
      </c>
      <c r="BB12" s="395" t="s">
        <v>1055</v>
      </c>
      <c r="BC12" s="395" t="s">
        <v>1056</v>
      </c>
      <c r="BD12" s="395" t="s">
        <v>1057</v>
      </c>
      <c r="BE12" s="395" t="s">
        <v>1058</v>
      </c>
      <c r="BF12" s="395" t="s">
        <v>1059</v>
      </c>
      <c r="BG12" s="395" t="s">
        <v>1060</v>
      </c>
      <c r="BH12" s="395" t="s">
        <v>1061</v>
      </c>
      <c r="BI12" s="395" t="s">
        <v>1062</v>
      </c>
      <c r="BJ12" s="395" t="s">
        <v>1063</v>
      </c>
      <c r="BK12" s="395" t="s">
        <v>1064</v>
      </c>
      <c r="BL12" s="395" t="s">
        <v>1065</v>
      </c>
      <c r="BM12" s="395" t="s">
        <v>1066</v>
      </c>
      <c r="BN12" s="395" t="s">
        <v>1067</v>
      </c>
      <c r="BO12" s="395" t="s">
        <v>1068</v>
      </c>
      <c r="BP12" s="395" t="s">
        <v>1069</v>
      </c>
      <c r="BQ12" s="395" t="s">
        <v>1070</v>
      </c>
      <c r="BR12" s="395" t="s">
        <v>1071</v>
      </c>
      <c r="BS12" s="395" t="s">
        <v>1072</v>
      </c>
      <c r="BT12" s="395" t="s">
        <v>1073</v>
      </c>
      <c r="BU12" s="395" t="s">
        <v>1074</v>
      </c>
      <c r="BV12" s="395" t="s">
        <v>1075</v>
      </c>
      <c r="BW12" s="395" t="s">
        <v>1076</v>
      </c>
      <c r="BX12" s="395" t="s">
        <v>1077</v>
      </c>
      <c r="BY12" s="395" t="s">
        <v>1078</v>
      </c>
      <c r="BZ12" s="395" t="s">
        <v>1079</v>
      </c>
      <c r="CB12" s="823" t="s">
        <v>564</v>
      </c>
      <c r="CC12" s="823" t="s">
        <v>564</v>
      </c>
      <c r="CD12" s="823" t="s">
        <v>564</v>
      </c>
      <c r="CE12" s="823" t="s">
        <v>564</v>
      </c>
      <c r="CF12" s="823" t="s">
        <v>564</v>
      </c>
      <c r="CG12" s="395" t="s">
        <v>1080</v>
      </c>
      <c r="CH12" s="395" t="s">
        <v>1081</v>
      </c>
      <c r="CI12" s="395" t="s">
        <v>1082</v>
      </c>
      <c r="CJ12" s="395" t="s">
        <v>1083</v>
      </c>
      <c r="CK12" s="395" t="s">
        <v>1084</v>
      </c>
    </row>
    <row r="13" spans="2:89">
      <c r="B13" s="383" t="s">
        <v>778</v>
      </c>
      <c r="C13" s="384">
        <v>54</v>
      </c>
      <c r="D13" s="384" t="s">
        <v>1085</v>
      </c>
      <c r="E13" s="384">
        <v>10</v>
      </c>
      <c r="F13" s="384" t="s">
        <v>1086</v>
      </c>
      <c r="G13" s="396">
        <v>0.04</v>
      </c>
      <c r="H13" s="396">
        <v>0.35</v>
      </c>
      <c r="I13" s="428">
        <v>0.48</v>
      </c>
      <c r="J13" s="396">
        <v>0.13</v>
      </c>
      <c r="K13" s="396">
        <v>0.37</v>
      </c>
      <c r="L13" s="396">
        <v>0.48</v>
      </c>
      <c r="M13" s="396">
        <v>0.5</v>
      </c>
      <c r="O13" s="383" t="s">
        <v>778</v>
      </c>
      <c r="P13" s="384">
        <v>52</v>
      </c>
      <c r="Q13" s="384" t="s">
        <v>1086</v>
      </c>
      <c r="R13" s="384">
        <v>12</v>
      </c>
      <c r="S13" s="384" t="s">
        <v>1086</v>
      </c>
      <c r="T13" s="396">
        <v>0.09</v>
      </c>
      <c r="U13" s="396">
        <v>0.35</v>
      </c>
      <c r="V13" s="396">
        <v>0.49</v>
      </c>
      <c r="W13" s="396">
        <v>7.0000000000000007E-2</v>
      </c>
      <c r="X13" s="428">
        <v>0.6</v>
      </c>
      <c r="Y13" s="396">
        <v>0.39</v>
      </c>
      <c r="Z13" s="396">
        <v>0.56999999999999995</v>
      </c>
      <c r="AB13" s="383" t="s">
        <v>778</v>
      </c>
      <c r="AC13" s="384">
        <v>49</v>
      </c>
      <c r="AD13" s="384" t="s">
        <v>1086</v>
      </c>
      <c r="AE13" s="384">
        <v>12</v>
      </c>
      <c r="AF13" s="384" t="s">
        <v>1086</v>
      </c>
      <c r="AG13" s="396">
        <v>0.27</v>
      </c>
      <c r="AH13" s="396">
        <v>0.42</v>
      </c>
      <c r="AI13" s="396">
        <v>0.27</v>
      </c>
      <c r="AJ13" s="396">
        <v>0.04</v>
      </c>
      <c r="AK13" s="396">
        <v>0.39</v>
      </c>
      <c r="AL13" s="396">
        <v>0.55000000000000004</v>
      </c>
      <c r="AM13" s="396">
        <v>0.56999999999999995</v>
      </c>
      <c r="AN13" s="396">
        <v>0.61</v>
      </c>
      <c r="AO13" s="396">
        <v>0.56000000000000005</v>
      </c>
      <c r="AP13" s="396">
        <v>0.55000000000000004</v>
      </c>
      <c r="AR13" s="383" t="s">
        <v>778</v>
      </c>
      <c r="AS13" s="384">
        <v>50</v>
      </c>
      <c r="AT13" s="384" t="s">
        <v>1086</v>
      </c>
      <c r="AU13" s="384">
        <v>10</v>
      </c>
      <c r="AV13" s="384" t="s">
        <v>1086</v>
      </c>
      <c r="AW13" s="396">
        <v>0.19</v>
      </c>
      <c r="AX13" s="396">
        <v>0.49</v>
      </c>
      <c r="AY13" s="396">
        <v>0.28999999999999998</v>
      </c>
      <c r="AZ13" s="396">
        <v>0.03</v>
      </c>
      <c r="BA13" s="396">
        <v>0.41</v>
      </c>
      <c r="BB13" s="396">
        <v>0.52</v>
      </c>
      <c r="BC13" s="396">
        <v>0.36</v>
      </c>
      <c r="BD13" s="396">
        <v>0.51</v>
      </c>
      <c r="BE13" s="430">
        <v>0.63</v>
      </c>
      <c r="BF13" s="396">
        <v>0.38</v>
      </c>
      <c r="BG13" s="396">
        <v>0.42</v>
      </c>
      <c r="BH13" s="396">
        <v>0.55000000000000004</v>
      </c>
      <c r="BI13" s="396">
        <v>0.53</v>
      </c>
      <c r="BJ13" s="396">
        <v>0.37</v>
      </c>
      <c r="BK13" s="396">
        <v>0.32</v>
      </c>
      <c r="BL13" s="396">
        <v>0.59</v>
      </c>
      <c r="BM13" s="396">
        <v>0.36</v>
      </c>
      <c r="BN13" s="396">
        <v>0.57999999999999996</v>
      </c>
      <c r="BO13" s="396">
        <v>0.47</v>
      </c>
      <c r="BP13" s="396">
        <v>0.52</v>
      </c>
      <c r="BQ13" s="396">
        <v>0.44</v>
      </c>
      <c r="BR13" s="396">
        <v>0.64</v>
      </c>
      <c r="BS13" s="396">
        <v>0.56999999999999995</v>
      </c>
      <c r="BT13" s="396">
        <v>0.53</v>
      </c>
      <c r="BU13" s="396">
        <v>0.45</v>
      </c>
      <c r="BV13" s="384" t="s">
        <v>1087</v>
      </c>
      <c r="BW13" s="430">
        <v>0.63</v>
      </c>
      <c r="BX13" s="396">
        <v>0.43</v>
      </c>
      <c r="BY13" s="396">
        <v>0.49</v>
      </c>
      <c r="BZ13" s="396">
        <v>0.52</v>
      </c>
      <c r="CB13" s="383" t="s">
        <v>778</v>
      </c>
      <c r="CC13" s="384">
        <v>52</v>
      </c>
      <c r="CD13" s="384" t="s">
        <v>1085</v>
      </c>
      <c r="CE13" s="384">
        <v>12</v>
      </c>
      <c r="CF13" s="384" t="s">
        <v>1085</v>
      </c>
      <c r="CG13" s="396">
        <v>0.42</v>
      </c>
      <c r="CH13" s="396">
        <v>0.31</v>
      </c>
      <c r="CI13" s="396">
        <v>0.16</v>
      </c>
      <c r="CJ13" s="396">
        <v>0.09</v>
      </c>
      <c r="CK13" s="396">
        <v>0.03</v>
      </c>
    </row>
    <row r="14" spans="2:89">
      <c r="B14" s="427" t="s">
        <v>980</v>
      </c>
      <c r="C14" s="399">
        <v>50</v>
      </c>
      <c r="D14" s="399" t="s">
        <v>564</v>
      </c>
      <c r="E14" s="399">
        <v>9</v>
      </c>
      <c r="F14" s="399" t="s">
        <v>564</v>
      </c>
      <c r="G14" s="397">
        <v>0.05</v>
      </c>
      <c r="H14" s="429">
        <v>0.47</v>
      </c>
      <c r="I14" s="397">
        <v>0.42</v>
      </c>
      <c r="J14" s="397">
        <v>0.06</v>
      </c>
      <c r="K14" s="397">
        <v>0.43</v>
      </c>
      <c r="L14" s="397">
        <v>0.54</v>
      </c>
      <c r="M14" s="397">
        <v>0.56000000000000005</v>
      </c>
      <c r="O14" s="385" t="s">
        <v>980</v>
      </c>
      <c r="P14" s="399">
        <v>49</v>
      </c>
      <c r="Q14" s="399" t="s">
        <v>564</v>
      </c>
      <c r="R14" s="399">
        <v>11</v>
      </c>
      <c r="S14" s="399" t="s">
        <v>564</v>
      </c>
      <c r="T14" s="397">
        <v>0.12</v>
      </c>
      <c r="U14" s="397">
        <v>0.44</v>
      </c>
      <c r="V14" s="397">
        <v>0.41</v>
      </c>
      <c r="W14" s="397">
        <v>0.03</v>
      </c>
      <c r="X14" s="429">
        <v>0.65</v>
      </c>
      <c r="Y14" s="397">
        <v>0.43</v>
      </c>
      <c r="Z14" s="397">
        <v>0.63</v>
      </c>
      <c r="AB14" s="385" t="s">
        <v>980</v>
      </c>
      <c r="AC14" s="399">
        <v>46</v>
      </c>
      <c r="AD14" s="399" t="s">
        <v>564</v>
      </c>
      <c r="AE14" s="399">
        <v>11</v>
      </c>
      <c r="AF14" s="399" t="s">
        <v>564</v>
      </c>
      <c r="AG14" s="397">
        <v>0.36</v>
      </c>
      <c r="AH14" s="397">
        <v>0.45</v>
      </c>
      <c r="AI14" s="397">
        <v>0.18</v>
      </c>
      <c r="AJ14" s="397">
        <v>0.02</v>
      </c>
      <c r="AK14" s="397">
        <v>0.45</v>
      </c>
      <c r="AL14" s="397">
        <v>0.61</v>
      </c>
      <c r="AM14" s="397">
        <v>0.62</v>
      </c>
      <c r="AN14" s="397">
        <v>0.64</v>
      </c>
      <c r="AO14" s="397">
        <v>0.61</v>
      </c>
      <c r="AP14" s="397">
        <v>0.6</v>
      </c>
      <c r="AR14" s="385" t="s">
        <v>980</v>
      </c>
      <c r="AS14" s="399">
        <v>47</v>
      </c>
      <c r="AT14" s="399" t="s">
        <v>564</v>
      </c>
      <c r="AU14" s="399">
        <v>9</v>
      </c>
      <c r="AV14" s="399" t="s">
        <v>564</v>
      </c>
      <c r="AW14" s="397">
        <v>0.26</v>
      </c>
      <c r="AX14" s="397">
        <v>0.54</v>
      </c>
      <c r="AY14" s="397">
        <v>0.19</v>
      </c>
      <c r="AZ14" s="397">
        <v>0.01</v>
      </c>
      <c r="BA14" s="397">
        <v>0.45</v>
      </c>
      <c r="BB14" s="397">
        <v>0.57999999999999996</v>
      </c>
      <c r="BC14" s="397">
        <v>0.41</v>
      </c>
      <c r="BD14" s="397">
        <v>0.56999999999999995</v>
      </c>
      <c r="BE14" s="430">
        <v>0.68</v>
      </c>
      <c r="BF14" s="397">
        <v>0.45</v>
      </c>
      <c r="BG14" s="397">
        <v>0.47</v>
      </c>
      <c r="BH14" s="397">
        <v>0.59</v>
      </c>
      <c r="BI14" s="397">
        <v>0.56999999999999995</v>
      </c>
      <c r="BJ14" s="397">
        <v>0.45</v>
      </c>
      <c r="BK14" s="397">
        <v>0.38</v>
      </c>
      <c r="BL14" s="397">
        <v>0.65</v>
      </c>
      <c r="BM14" s="397">
        <v>0.41</v>
      </c>
      <c r="BN14" s="397">
        <v>0.62</v>
      </c>
      <c r="BO14" s="397">
        <v>0.51</v>
      </c>
      <c r="BP14" s="397">
        <v>0.57999999999999996</v>
      </c>
      <c r="BQ14" s="397">
        <v>0.49</v>
      </c>
      <c r="BR14" s="430">
        <v>0.68</v>
      </c>
      <c r="BS14" s="397">
        <v>0.63</v>
      </c>
      <c r="BT14" s="397">
        <v>0.59</v>
      </c>
      <c r="BU14" s="397">
        <v>0.52</v>
      </c>
      <c r="BV14" s="399" t="s">
        <v>1087</v>
      </c>
      <c r="BW14" s="397">
        <v>0.67</v>
      </c>
      <c r="BX14" s="397">
        <v>0.49</v>
      </c>
      <c r="BY14" s="397">
        <v>0.53</v>
      </c>
      <c r="BZ14" s="397">
        <v>0.57999999999999996</v>
      </c>
      <c r="CB14" s="385" t="s">
        <v>980</v>
      </c>
      <c r="CC14" s="399">
        <v>47</v>
      </c>
      <c r="CD14" s="399" t="s">
        <v>564</v>
      </c>
      <c r="CE14" s="399">
        <v>10</v>
      </c>
      <c r="CF14" s="399" t="s">
        <v>564</v>
      </c>
      <c r="CG14" s="397">
        <v>0.56000000000000005</v>
      </c>
      <c r="CH14" s="397">
        <v>0.31</v>
      </c>
      <c r="CI14" s="397">
        <v>0.09</v>
      </c>
      <c r="CJ14" s="397">
        <v>0.03</v>
      </c>
      <c r="CK14" s="397">
        <v>0.01</v>
      </c>
    </row>
    <row r="15" spans="2:89">
      <c r="B15" s="383" t="s">
        <v>1088</v>
      </c>
      <c r="C15" s="384">
        <v>51</v>
      </c>
      <c r="D15" s="384" t="s">
        <v>1086</v>
      </c>
      <c r="E15" s="384">
        <v>9</v>
      </c>
      <c r="F15" s="384" t="s">
        <v>1086</v>
      </c>
      <c r="G15" s="396">
        <v>0.04</v>
      </c>
      <c r="H15" s="396">
        <v>0.44</v>
      </c>
      <c r="I15" s="428">
        <v>0.45</v>
      </c>
      <c r="J15" s="396">
        <v>0.06</v>
      </c>
      <c r="K15" s="384" t="s">
        <v>1087</v>
      </c>
      <c r="L15" s="384" t="s">
        <v>1087</v>
      </c>
      <c r="M15" s="384" t="s">
        <v>1087</v>
      </c>
      <c r="O15" s="383" t="s">
        <v>1088</v>
      </c>
      <c r="P15" s="384">
        <v>50</v>
      </c>
      <c r="Q15" s="384" t="s">
        <v>1086</v>
      </c>
      <c r="R15" s="384">
        <v>11</v>
      </c>
      <c r="S15" s="384" t="s">
        <v>1086</v>
      </c>
      <c r="T15" s="396">
        <v>0.1</v>
      </c>
      <c r="U15" s="396">
        <v>0.43</v>
      </c>
      <c r="V15" s="396">
        <v>0.44</v>
      </c>
      <c r="W15" s="396">
        <v>0.03</v>
      </c>
      <c r="X15" s="384" t="s">
        <v>1087</v>
      </c>
      <c r="Y15" s="384" t="s">
        <v>1087</v>
      </c>
      <c r="Z15" s="384" t="s">
        <v>1087</v>
      </c>
      <c r="AB15" s="383" t="s">
        <v>1088</v>
      </c>
      <c r="AC15" s="384">
        <v>46</v>
      </c>
      <c r="AD15" s="384" t="s">
        <v>1086</v>
      </c>
      <c r="AE15" s="384">
        <v>11</v>
      </c>
      <c r="AF15" s="384" t="s">
        <v>1086</v>
      </c>
      <c r="AG15" s="396">
        <v>0.33</v>
      </c>
      <c r="AH15" s="396">
        <v>0.46</v>
      </c>
      <c r="AI15" s="396">
        <v>0.2</v>
      </c>
      <c r="AJ15" s="396">
        <v>0.02</v>
      </c>
      <c r="AK15" s="384" t="s">
        <v>1087</v>
      </c>
      <c r="AL15" s="384" t="s">
        <v>1087</v>
      </c>
      <c r="AM15" s="384" t="s">
        <v>1087</v>
      </c>
      <c r="AN15" s="384" t="s">
        <v>1087</v>
      </c>
      <c r="AO15" s="384" t="s">
        <v>1087</v>
      </c>
      <c r="AP15" s="384" t="s">
        <v>1087</v>
      </c>
      <c r="AR15" s="383" t="s">
        <v>1088</v>
      </c>
      <c r="AS15" s="384">
        <v>48</v>
      </c>
      <c r="AT15" s="384" t="s">
        <v>1086</v>
      </c>
      <c r="AU15" s="384">
        <v>9</v>
      </c>
      <c r="AV15" s="384" t="s">
        <v>1086</v>
      </c>
      <c r="AW15" s="396">
        <v>0.23</v>
      </c>
      <c r="AX15" s="396">
        <v>0.55000000000000004</v>
      </c>
      <c r="AY15" s="396">
        <v>0.2</v>
      </c>
      <c r="AZ15" s="396">
        <v>0.01</v>
      </c>
      <c r="BA15" s="384" t="s">
        <v>1087</v>
      </c>
      <c r="BB15" s="384" t="s">
        <v>1087</v>
      </c>
      <c r="BC15" s="384" t="s">
        <v>1087</v>
      </c>
      <c r="BD15" s="384" t="s">
        <v>1087</v>
      </c>
      <c r="BE15" s="384" t="s">
        <v>1087</v>
      </c>
      <c r="BF15" s="384" t="s">
        <v>1087</v>
      </c>
      <c r="BG15" s="384" t="s">
        <v>1087</v>
      </c>
      <c r="BH15" s="384" t="s">
        <v>1087</v>
      </c>
      <c r="BI15" s="384" t="s">
        <v>1087</v>
      </c>
      <c r="BJ15" s="384" t="s">
        <v>1087</v>
      </c>
      <c r="BK15" s="384" t="s">
        <v>1087</v>
      </c>
      <c r="BL15" s="384" t="s">
        <v>1087</v>
      </c>
      <c r="BM15" s="384" t="s">
        <v>1087</v>
      </c>
      <c r="BN15" s="384" t="s">
        <v>1087</v>
      </c>
      <c r="BO15" s="384" t="s">
        <v>1087</v>
      </c>
      <c r="BP15" s="384" t="s">
        <v>1087</v>
      </c>
      <c r="BQ15" s="384" t="s">
        <v>1087</v>
      </c>
      <c r="BR15" s="384" t="s">
        <v>1087</v>
      </c>
      <c r="BS15" s="384" t="s">
        <v>1087</v>
      </c>
      <c r="BT15" s="384" t="s">
        <v>1087</v>
      </c>
      <c r="BU15" s="384" t="s">
        <v>1087</v>
      </c>
      <c r="BV15" s="384" t="s">
        <v>1087</v>
      </c>
      <c r="BW15" s="384" t="s">
        <v>1087</v>
      </c>
      <c r="BX15" s="384" t="s">
        <v>1087</v>
      </c>
      <c r="BY15" s="384" t="s">
        <v>1087</v>
      </c>
      <c r="BZ15" s="384" t="s">
        <v>1087</v>
      </c>
      <c r="CB15" s="383" t="s">
        <v>1088</v>
      </c>
      <c r="CC15" s="384">
        <v>48</v>
      </c>
      <c r="CD15" s="384" t="s">
        <v>1086</v>
      </c>
      <c r="CE15" s="384">
        <v>10</v>
      </c>
      <c r="CF15" s="384" t="s">
        <v>1086</v>
      </c>
      <c r="CG15" s="396">
        <v>0.53</v>
      </c>
      <c r="CH15" s="396">
        <v>0.34</v>
      </c>
      <c r="CI15" s="396">
        <v>0.1</v>
      </c>
      <c r="CJ15" s="396">
        <v>0.03</v>
      </c>
      <c r="CK15" s="396">
        <v>0</v>
      </c>
    </row>
    <row r="16" spans="2:89">
      <c r="B16" s="383" t="s">
        <v>1089</v>
      </c>
      <c r="C16" s="384">
        <v>48</v>
      </c>
      <c r="D16" s="384" t="s">
        <v>1086</v>
      </c>
      <c r="E16" s="384">
        <v>9</v>
      </c>
      <c r="F16" s="384" t="s">
        <v>1086</v>
      </c>
      <c r="G16" s="396">
        <v>7.0000000000000007E-2</v>
      </c>
      <c r="H16" s="396">
        <v>0.55000000000000004</v>
      </c>
      <c r="I16" s="396">
        <v>0.36</v>
      </c>
      <c r="J16" s="396">
        <v>0.02</v>
      </c>
      <c r="K16" s="384" t="s">
        <v>1087</v>
      </c>
      <c r="L16" s="384" t="s">
        <v>1087</v>
      </c>
      <c r="M16" s="384" t="s">
        <v>1087</v>
      </c>
      <c r="O16" s="383" t="s">
        <v>1089</v>
      </c>
      <c r="P16" s="384">
        <v>47</v>
      </c>
      <c r="Q16" s="384" t="s">
        <v>1086</v>
      </c>
      <c r="R16" s="384">
        <v>11</v>
      </c>
      <c r="S16" s="384" t="s">
        <v>1086</v>
      </c>
      <c r="T16" s="396">
        <v>0.15</v>
      </c>
      <c r="U16" s="396">
        <v>0.49</v>
      </c>
      <c r="V16" s="396">
        <v>0.34</v>
      </c>
      <c r="W16" s="396">
        <v>0.02</v>
      </c>
      <c r="X16" s="384" t="s">
        <v>1087</v>
      </c>
      <c r="Y16" s="384" t="s">
        <v>1087</v>
      </c>
      <c r="Z16" s="384" t="s">
        <v>1087</v>
      </c>
      <c r="AB16" s="383" t="s">
        <v>1089</v>
      </c>
      <c r="AC16" s="384">
        <v>43</v>
      </c>
      <c r="AD16" s="384" t="s">
        <v>1086</v>
      </c>
      <c r="AE16" s="384">
        <v>10</v>
      </c>
      <c r="AF16" s="384" t="s">
        <v>1086</v>
      </c>
      <c r="AG16" s="396">
        <v>0.43</v>
      </c>
      <c r="AH16" s="396">
        <v>0.45</v>
      </c>
      <c r="AI16" s="396">
        <v>0.12</v>
      </c>
      <c r="AJ16" s="396">
        <v>0.01</v>
      </c>
      <c r="AK16" s="384" t="s">
        <v>1087</v>
      </c>
      <c r="AL16" s="384" t="s">
        <v>1087</v>
      </c>
      <c r="AM16" s="384" t="s">
        <v>1087</v>
      </c>
      <c r="AN16" s="384" t="s">
        <v>1087</v>
      </c>
      <c r="AO16" s="384" t="s">
        <v>1087</v>
      </c>
      <c r="AP16" s="384" t="s">
        <v>1087</v>
      </c>
      <c r="AR16" s="383" t="s">
        <v>1089</v>
      </c>
      <c r="AS16" s="384">
        <v>45</v>
      </c>
      <c r="AT16" s="384" t="s">
        <v>1086</v>
      </c>
      <c r="AU16" s="384">
        <v>9</v>
      </c>
      <c r="AV16" s="384" t="s">
        <v>1086</v>
      </c>
      <c r="AW16" s="396">
        <v>0.31</v>
      </c>
      <c r="AX16" s="396">
        <v>0.55000000000000004</v>
      </c>
      <c r="AY16" s="396">
        <v>0.13</v>
      </c>
      <c r="AZ16" s="396">
        <v>0</v>
      </c>
      <c r="BA16" s="384" t="s">
        <v>1087</v>
      </c>
      <c r="BB16" s="384" t="s">
        <v>1087</v>
      </c>
      <c r="BC16" s="384" t="s">
        <v>1087</v>
      </c>
      <c r="BD16" s="384" t="s">
        <v>1087</v>
      </c>
      <c r="BE16" s="384" t="s">
        <v>1087</v>
      </c>
      <c r="BF16" s="384" t="s">
        <v>1087</v>
      </c>
      <c r="BG16" s="384" t="s">
        <v>1087</v>
      </c>
      <c r="BH16" s="384" t="s">
        <v>1087</v>
      </c>
      <c r="BI16" s="384" t="s">
        <v>1087</v>
      </c>
      <c r="BJ16" s="384" t="s">
        <v>1087</v>
      </c>
      <c r="BK16" s="384" t="s">
        <v>1087</v>
      </c>
      <c r="BL16" s="384" t="s">
        <v>1087</v>
      </c>
      <c r="BM16" s="384" t="s">
        <v>1087</v>
      </c>
      <c r="BN16" s="384" t="s">
        <v>1087</v>
      </c>
      <c r="BO16" s="384" t="s">
        <v>1087</v>
      </c>
      <c r="BP16" s="384" t="s">
        <v>1087</v>
      </c>
      <c r="BQ16" s="384" t="s">
        <v>1087</v>
      </c>
      <c r="BR16" s="384" t="s">
        <v>1087</v>
      </c>
      <c r="BS16" s="384" t="s">
        <v>1087</v>
      </c>
      <c r="BT16" s="384" t="s">
        <v>1087</v>
      </c>
      <c r="BU16" s="384" t="s">
        <v>1087</v>
      </c>
      <c r="BV16" s="384" t="s">
        <v>1087</v>
      </c>
      <c r="BW16" s="384" t="s">
        <v>1087</v>
      </c>
      <c r="BX16" s="384" t="s">
        <v>1087</v>
      </c>
      <c r="BY16" s="384" t="s">
        <v>1087</v>
      </c>
      <c r="BZ16" s="384" t="s">
        <v>1087</v>
      </c>
      <c r="CB16" s="383" t="s">
        <v>1089</v>
      </c>
      <c r="CC16" s="384">
        <v>44</v>
      </c>
      <c r="CD16" s="384" t="s">
        <v>1086</v>
      </c>
      <c r="CE16" s="384">
        <v>8</v>
      </c>
      <c r="CF16" s="384" t="s">
        <v>1090</v>
      </c>
      <c r="CG16" s="396">
        <v>0.68</v>
      </c>
      <c r="CH16" s="396">
        <v>0.26</v>
      </c>
      <c r="CI16" s="396">
        <v>0.05</v>
      </c>
      <c r="CJ16" s="396">
        <v>0.01</v>
      </c>
      <c r="CK16" s="396">
        <v>0</v>
      </c>
    </row>
    <row r="17" spans="2:89">
      <c r="B17" s="383" t="s">
        <v>1091</v>
      </c>
      <c r="C17" s="384">
        <v>54</v>
      </c>
      <c r="D17" s="384" t="s">
        <v>1085</v>
      </c>
      <c r="E17" s="384">
        <v>10</v>
      </c>
      <c r="F17" s="384" t="s">
        <v>1086</v>
      </c>
      <c r="G17" s="396">
        <v>0.05</v>
      </c>
      <c r="H17" s="396">
        <v>0.3</v>
      </c>
      <c r="I17" s="396">
        <v>0.51</v>
      </c>
      <c r="J17" s="396">
        <v>0.15</v>
      </c>
      <c r="K17" s="384" t="s">
        <v>1087</v>
      </c>
      <c r="L17" s="384" t="s">
        <v>1087</v>
      </c>
      <c r="M17" s="384" t="s">
        <v>1087</v>
      </c>
      <c r="O17" s="383" t="s">
        <v>1091</v>
      </c>
      <c r="P17" s="384">
        <v>52</v>
      </c>
      <c r="Q17" s="384" t="s">
        <v>1086</v>
      </c>
      <c r="R17" s="384">
        <v>13</v>
      </c>
      <c r="S17" s="384" t="s">
        <v>1085</v>
      </c>
      <c r="T17" s="396">
        <v>0.1</v>
      </c>
      <c r="U17" s="396">
        <v>0.33</v>
      </c>
      <c r="V17" s="396">
        <v>0.5</v>
      </c>
      <c r="W17" s="396">
        <v>7.0000000000000007E-2</v>
      </c>
      <c r="X17" s="384" t="s">
        <v>1087</v>
      </c>
      <c r="Y17" s="384" t="s">
        <v>1087</v>
      </c>
      <c r="Z17" s="384" t="s">
        <v>1087</v>
      </c>
      <c r="AB17" s="383" t="s">
        <v>1091</v>
      </c>
      <c r="AC17" s="384">
        <v>50</v>
      </c>
      <c r="AD17" s="384" t="s">
        <v>1085</v>
      </c>
      <c r="AE17" s="384">
        <v>12</v>
      </c>
      <c r="AF17" s="384" t="s">
        <v>1086</v>
      </c>
      <c r="AG17" s="396">
        <v>0.26</v>
      </c>
      <c r="AH17" s="396">
        <v>0.39</v>
      </c>
      <c r="AI17" s="396">
        <v>0.3</v>
      </c>
      <c r="AJ17" s="396">
        <v>0.05</v>
      </c>
      <c r="AK17" s="384" t="s">
        <v>1087</v>
      </c>
      <c r="AL17" s="384" t="s">
        <v>1087</v>
      </c>
      <c r="AM17" s="384" t="s">
        <v>1087</v>
      </c>
      <c r="AN17" s="384" t="s">
        <v>1087</v>
      </c>
      <c r="AO17" s="384" t="s">
        <v>1087</v>
      </c>
      <c r="AP17" s="384" t="s">
        <v>1087</v>
      </c>
      <c r="AR17" s="383" t="s">
        <v>1091</v>
      </c>
      <c r="AS17" s="384">
        <v>51</v>
      </c>
      <c r="AT17" s="384" t="s">
        <v>1085</v>
      </c>
      <c r="AU17" s="384">
        <v>11</v>
      </c>
      <c r="AV17" s="384" t="s">
        <v>1085</v>
      </c>
      <c r="AW17" s="396">
        <v>0.2</v>
      </c>
      <c r="AX17" s="396">
        <v>0.43</v>
      </c>
      <c r="AY17" s="396">
        <v>0.34</v>
      </c>
      <c r="AZ17" s="396">
        <v>0.03</v>
      </c>
      <c r="BA17" s="384" t="s">
        <v>1087</v>
      </c>
      <c r="BB17" s="384" t="s">
        <v>1087</v>
      </c>
      <c r="BC17" s="384" t="s">
        <v>1087</v>
      </c>
      <c r="BD17" s="384" t="s">
        <v>1087</v>
      </c>
      <c r="BE17" s="384" t="s">
        <v>1087</v>
      </c>
      <c r="BF17" s="384" t="s">
        <v>1087</v>
      </c>
      <c r="BG17" s="384" t="s">
        <v>1087</v>
      </c>
      <c r="BH17" s="384" t="s">
        <v>1087</v>
      </c>
      <c r="BI17" s="384" t="s">
        <v>1087</v>
      </c>
      <c r="BJ17" s="384" t="s">
        <v>1087</v>
      </c>
      <c r="BK17" s="384" t="s">
        <v>1087</v>
      </c>
      <c r="BL17" s="384" t="s">
        <v>1087</v>
      </c>
      <c r="BM17" s="384" t="s">
        <v>1087</v>
      </c>
      <c r="BN17" s="384" t="s">
        <v>1087</v>
      </c>
      <c r="BO17" s="384" t="s">
        <v>1087</v>
      </c>
      <c r="BP17" s="384" t="s">
        <v>1087</v>
      </c>
      <c r="BQ17" s="384" t="s">
        <v>1087</v>
      </c>
      <c r="BR17" s="384" t="s">
        <v>1087</v>
      </c>
      <c r="BS17" s="384" t="s">
        <v>1087</v>
      </c>
      <c r="BT17" s="384" t="s">
        <v>1087</v>
      </c>
      <c r="BU17" s="384" t="s">
        <v>1087</v>
      </c>
      <c r="BV17" s="384" t="s">
        <v>1087</v>
      </c>
      <c r="BW17" s="384" t="s">
        <v>1087</v>
      </c>
      <c r="BX17" s="384" t="s">
        <v>1087</v>
      </c>
      <c r="BY17" s="384" t="s">
        <v>1087</v>
      </c>
      <c r="BZ17" s="384" t="s">
        <v>1087</v>
      </c>
      <c r="CB17" s="383" t="s">
        <v>1091</v>
      </c>
      <c r="CC17" s="384">
        <v>53</v>
      </c>
      <c r="CD17" s="384" t="s">
        <v>1085</v>
      </c>
      <c r="CE17" s="384">
        <v>13</v>
      </c>
      <c r="CF17" s="384" t="s">
        <v>1085</v>
      </c>
      <c r="CG17" s="396">
        <v>0.37</v>
      </c>
      <c r="CH17" s="396">
        <v>0.27</v>
      </c>
      <c r="CI17" s="396">
        <v>0.21</v>
      </c>
      <c r="CJ17" s="396">
        <v>0.12</v>
      </c>
      <c r="CK17" s="396">
        <v>0.02</v>
      </c>
    </row>
    <row r="18" spans="2:89">
      <c r="B18" s="427" t="s">
        <v>1021</v>
      </c>
      <c r="C18" s="399">
        <v>53</v>
      </c>
      <c r="D18" s="399" t="s">
        <v>564</v>
      </c>
      <c r="E18" s="399">
        <v>9</v>
      </c>
      <c r="F18" s="399" t="s">
        <v>564</v>
      </c>
      <c r="G18" s="397">
        <v>0.03</v>
      </c>
      <c r="H18" s="397">
        <v>0.39</v>
      </c>
      <c r="I18" s="397">
        <v>0.5</v>
      </c>
      <c r="J18" s="397">
        <v>0.09</v>
      </c>
      <c r="K18" s="397">
        <v>0.39</v>
      </c>
      <c r="L18" s="397">
        <v>0.49</v>
      </c>
      <c r="M18" s="397">
        <v>0.53</v>
      </c>
      <c r="O18" s="385" t="s">
        <v>1021</v>
      </c>
      <c r="P18" s="399">
        <v>52</v>
      </c>
      <c r="Q18" s="399" t="s">
        <v>564</v>
      </c>
      <c r="R18" s="399">
        <v>11</v>
      </c>
      <c r="S18" s="399" t="s">
        <v>564</v>
      </c>
      <c r="T18" s="397">
        <v>0.05</v>
      </c>
      <c r="U18" s="397">
        <v>0.38</v>
      </c>
      <c r="V18" s="397">
        <v>0.52</v>
      </c>
      <c r="W18" s="397">
        <v>0.05</v>
      </c>
      <c r="X18" s="429">
        <v>0.6</v>
      </c>
      <c r="Y18" s="397">
        <v>0.37</v>
      </c>
      <c r="Z18" s="397">
        <v>0.57999999999999996</v>
      </c>
      <c r="AB18" s="427" t="s">
        <v>1021</v>
      </c>
      <c r="AC18" s="399">
        <v>48</v>
      </c>
      <c r="AD18" s="399" t="s">
        <v>564</v>
      </c>
      <c r="AE18" s="399">
        <v>11</v>
      </c>
      <c r="AF18" s="399" t="s">
        <v>564</v>
      </c>
      <c r="AG18" s="397">
        <v>0.28000000000000003</v>
      </c>
      <c r="AH18" s="397">
        <v>0.47</v>
      </c>
      <c r="AI18" s="397">
        <v>0.22</v>
      </c>
      <c r="AJ18" s="397">
        <v>0.02</v>
      </c>
      <c r="AK18" s="397">
        <v>0.4</v>
      </c>
      <c r="AL18" s="397">
        <v>0.57999999999999996</v>
      </c>
      <c r="AM18" s="397">
        <v>0.6</v>
      </c>
      <c r="AN18" s="397">
        <v>0.61</v>
      </c>
      <c r="AO18" s="397">
        <v>0.56999999999999995</v>
      </c>
      <c r="AP18" s="397">
        <v>0.59</v>
      </c>
      <c r="AR18" s="385" t="s">
        <v>1021</v>
      </c>
      <c r="AS18" s="399">
        <v>50</v>
      </c>
      <c r="AT18" s="399" t="s">
        <v>564</v>
      </c>
      <c r="AU18" s="399">
        <v>9</v>
      </c>
      <c r="AV18" s="399" t="s">
        <v>564</v>
      </c>
      <c r="AW18" s="397">
        <v>0.16</v>
      </c>
      <c r="AX18" s="397">
        <v>0.55000000000000004</v>
      </c>
      <c r="AY18" s="397">
        <v>0.28000000000000003</v>
      </c>
      <c r="AZ18" s="397">
        <v>0.02</v>
      </c>
      <c r="BA18" s="397">
        <v>0.39</v>
      </c>
      <c r="BB18" s="397">
        <v>0.52</v>
      </c>
      <c r="BC18" s="397">
        <v>0.36</v>
      </c>
      <c r="BD18" s="397">
        <v>0.52</v>
      </c>
      <c r="BE18" s="430">
        <v>0.64</v>
      </c>
      <c r="BF18" s="397">
        <v>0.38</v>
      </c>
      <c r="BG18" s="397">
        <v>0.41</v>
      </c>
      <c r="BH18" s="397">
        <v>0.53</v>
      </c>
      <c r="BI18" s="397">
        <v>0.53</v>
      </c>
      <c r="BJ18" s="397">
        <v>0.39</v>
      </c>
      <c r="BK18" s="397">
        <v>0.31</v>
      </c>
      <c r="BL18" s="397">
        <v>0.6</v>
      </c>
      <c r="BM18" s="397">
        <v>0.34</v>
      </c>
      <c r="BN18" s="397">
        <v>0.59</v>
      </c>
      <c r="BO18" s="397">
        <v>0.47</v>
      </c>
      <c r="BP18" s="397">
        <v>0.52</v>
      </c>
      <c r="BQ18" s="397">
        <v>0.43</v>
      </c>
      <c r="BR18" s="397">
        <v>0.66</v>
      </c>
      <c r="BS18" s="397">
        <v>0.57999999999999996</v>
      </c>
      <c r="BT18" s="397">
        <v>0.53</v>
      </c>
      <c r="BU18" s="397">
        <v>0.47</v>
      </c>
      <c r="BV18" s="399" t="s">
        <v>1087</v>
      </c>
      <c r="BW18" s="397">
        <v>0.62</v>
      </c>
      <c r="BX18" s="397">
        <v>0.43</v>
      </c>
      <c r="BY18" s="397">
        <v>0.47</v>
      </c>
      <c r="BZ18" s="397">
        <v>0.53</v>
      </c>
      <c r="CB18" s="385" t="s">
        <v>1021</v>
      </c>
      <c r="CC18" s="399">
        <v>49</v>
      </c>
      <c r="CD18" s="399" t="s">
        <v>564</v>
      </c>
      <c r="CE18" s="399">
        <v>10</v>
      </c>
      <c r="CF18" s="399" t="s">
        <v>564</v>
      </c>
      <c r="CG18" s="397">
        <v>0.45</v>
      </c>
      <c r="CH18" s="397">
        <v>0.37</v>
      </c>
      <c r="CI18" s="397">
        <v>0.13</v>
      </c>
      <c r="CJ18" s="397">
        <v>0.04</v>
      </c>
      <c r="CK18" s="397">
        <v>0.01</v>
      </c>
    </row>
    <row r="19" spans="2:89">
      <c r="B19" s="383" t="s">
        <v>1092</v>
      </c>
      <c r="C19" s="384">
        <v>53</v>
      </c>
      <c r="D19" s="384" t="s">
        <v>1086</v>
      </c>
      <c r="E19" s="384">
        <v>9</v>
      </c>
      <c r="F19" s="384" t="s">
        <v>1086</v>
      </c>
      <c r="G19" s="396">
        <v>0.03</v>
      </c>
      <c r="H19" s="396">
        <v>0.36</v>
      </c>
      <c r="I19" s="396">
        <v>0.53</v>
      </c>
      <c r="J19" s="396">
        <v>0.09</v>
      </c>
      <c r="K19" s="384" t="s">
        <v>1087</v>
      </c>
      <c r="L19" s="384" t="s">
        <v>1087</v>
      </c>
      <c r="M19" s="384" t="s">
        <v>1087</v>
      </c>
      <c r="O19" s="383" t="s">
        <v>1092</v>
      </c>
      <c r="P19" s="384">
        <v>53</v>
      </c>
      <c r="Q19" s="384" t="s">
        <v>1086</v>
      </c>
      <c r="R19" s="384">
        <v>11</v>
      </c>
      <c r="S19" s="384" t="s">
        <v>1086</v>
      </c>
      <c r="T19" s="396">
        <v>0.05</v>
      </c>
      <c r="U19" s="396">
        <v>0.37</v>
      </c>
      <c r="V19" s="396">
        <v>0.53</v>
      </c>
      <c r="W19" s="396">
        <v>0.05</v>
      </c>
      <c r="X19" s="384" t="s">
        <v>1087</v>
      </c>
      <c r="Y19" s="384" t="s">
        <v>1087</v>
      </c>
      <c r="Z19" s="384" t="s">
        <v>1087</v>
      </c>
      <c r="AB19" s="383" t="s">
        <v>1092</v>
      </c>
      <c r="AC19" s="384">
        <v>48</v>
      </c>
      <c r="AD19" s="384" t="s">
        <v>1086</v>
      </c>
      <c r="AE19" s="384">
        <v>11</v>
      </c>
      <c r="AF19" s="384" t="s">
        <v>1086</v>
      </c>
      <c r="AG19" s="396">
        <v>0.26</v>
      </c>
      <c r="AH19" s="396">
        <v>0.49</v>
      </c>
      <c r="AI19" s="396">
        <v>0.23</v>
      </c>
      <c r="AJ19" s="396">
        <v>0.02</v>
      </c>
      <c r="AK19" s="384" t="s">
        <v>1087</v>
      </c>
      <c r="AL19" s="384" t="s">
        <v>1087</v>
      </c>
      <c r="AM19" s="384" t="s">
        <v>1087</v>
      </c>
      <c r="AN19" s="384" t="s">
        <v>1087</v>
      </c>
      <c r="AO19" s="384" t="s">
        <v>1087</v>
      </c>
      <c r="AP19" s="384" t="s">
        <v>1087</v>
      </c>
      <c r="AR19" s="383" t="s">
        <v>1092</v>
      </c>
      <c r="AS19" s="384">
        <v>51</v>
      </c>
      <c r="AT19" s="384" t="s">
        <v>1086</v>
      </c>
      <c r="AU19" s="384">
        <v>9</v>
      </c>
      <c r="AV19" s="384" t="s">
        <v>1086</v>
      </c>
      <c r="AW19" s="396">
        <v>0.15</v>
      </c>
      <c r="AX19" s="396">
        <v>0.54</v>
      </c>
      <c r="AY19" s="396">
        <v>0.28999999999999998</v>
      </c>
      <c r="AZ19" s="396">
        <v>0.02</v>
      </c>
      <c r="BA19" s="384" t="s">
        <v>1087</v>
      </c>
      <c r="BB19" s="384" t="s">
        <v>1087</v>
      </c>
      <c r="BC19" s="384" t="s">
        <v>1087</v>
      </c>
      <c r="BD19" s="384" t="s">
        <v>1087</v>
      </c>
      <c r="BE19" s="384" t="s">
        <v>1087</v>
      </c>
      <c r="BF19" s="384" t="s">
        <v>1087</v>
      </c>
      <c r="BG19" s="384" t="s">
        <v>1087</v>
      </c>
      <c r="BH19" s="384" t="s">
        <v>1087</v>
      </c>
      <c r="BI19" s="384" t="s">
        <v>1087</v>
      </c>
      <c r="BJ19" s="384" t="s">
        <v>1087</v>
      </c>
      <c r="BK19" s="384" t="s">
        <v>1087</v>
      </c>
      <c r="BL19" s="384" t="s">
        <v>1087</v>
      </c>
      <c r="BM19" s="384" t="s">
        <v>1087</v>
      </c>
      <c r="BN19" s="384" t="s">
        <v>1087</v>
      </c>
      <c r="BO19" s="384" t="s">
        <v>1087</v>
      </c>
      <c r="BP19" s="384" t="s">
        <v>1087</v>
      </c>
      <c r="BQ19" s="384" t="s">
        <v>1087</v>
      </c>
      <c r="BR19" s="384" t="s">
        <v>1087</v>
      </c>
      <c r="BS19" s="384" t="s">
        <v>1087</v>
      </c>
      <c r="BT19" s="384" t="s">
        <v>1087</v>
      </c>
      <c r="BU19" s="384" t="s">
        <v>1087</v>
      </c>
      <c r="BV19" s="384" t="s">
        <v>1087</v>
      </c>
      <c r="BW19" s="384" t="s">
        <v>1087</v>
      </c>
      <c r="BX19" s="384" t="s">
        <v>1087</v>
      </c>
      <c r="BY19" s="384" t="s">
        <v>1087</v>
      </c>
      <c r="BZ19" s="384" t="s">
        <v>1087</v>
      </c>
      <c r="CB19" s="383" t="s">
        <v>1092</v>
      </c>
      <c r="CC19" s="384">
        <v>50</v>
      </c>
      <c r="CD19" s="384" t="s">
        <v>1086</v>
      </c>
      <c r="CE19" s="384">
        <v>10</v>
      </c>
      <c r="CF19" s="384" t="s">
        <v>1086</v>
      </c>
      <c r="CG19" s="396">
        <v>0.43</v>
      </c>
      <c r="CH19" s="396">
        <v>0.38</v>
      </c>
      <c r="CI19" s="396">
        <v>0.14000000000000001</v>
      </c>
      <c r="CJ19" s="396">
        <v>0.04</v>
      </c>
      <c r="CK19" s="396">
        <v>0</v>
      </c>
    </row>
    <row r="20" spans="2:89">
      <c r="B20" s="383" t="s">
        <v>1093</v>
      </c>
      <c r="C20" s="384">
        <v>51</v>
      </c>
      <c r="D20" s="384" t="s">
        <v>1086</v>
      </c>
      <c r="E20" s="384">
        <v>9</v>
      </c>
      <c r="F20" s="384" t="s">
        <v>1086</v>
      </c>
      <c r="G20" s="396">
        <v>0.03</v>
      </c>
      <c r="H20" s="396">
        <v>0.46</v>
      </c>
      <c r="I20" s="396">
        <v>0.46</v>
      </c>
      <c r="J20" s="396">
        <v>0.05</v>
      </c>
      <c r="K20" s="384" t="s">
        <v>1087</v>
      </c>
      <c r="L20" s="384" t="s">
        <v>1087</v>
      </c>
      <c r="M20" s="384" t="s">
        <v>1087</v>
      </c>
      <c r="O20" s="383" t="s">
        <v>1093</v>
      </c>
      <c r="P20" s="384">
        <v>51</v>
      </c>
      <c r="Q20" s="384" t="s">
        <v>1086</v>
      </c>
      <c r="R20" s="384">
        <v>10</v>
      </c>
      <c r="S20" s="384" t="s">
        <v>1086</v>
      </c>
      <c r="T20" s="396">
        <v>0.06</v>
      </c>
      <c r="U20" s="396">
        <v>0.43</v>
      </c>
      <c r="V20" s="396">
        <v>0.48</v>
      </c>
      <c r="W20" s="396">
        <v>0.03</v>
      </c>
      <c r="X20" s="384" t="s">
        <v>1087</v>
      </c>
      <c r="Y20" s="384" t="s">
        <v>1087</v>
      </c>
      <c r="Z20" s="384" t="s">
        <v>1087</v>
      </c>
      <c r="AB20" s="383" t="s">
        <v>1093</v>
      </c>
      <c r="AC20" s="384">
        <v>46</v>
      </c>
      <c r="AD20" s="384" t="s">
        <v>1086</v>
      </c>
      <c r="AE20" s="384">
        <v>10</v>
      </c>
      <c r="AF20" s="384" t="s">
        <v>1086</v>
      </c>
      <c r="AG20" s="396">
        <v>0.33</v>
      </c>
      <c r="AH20" s="396">
        <v>0.47</v>
      </c>
      <c r="AI20" s="396">
        <v>0.18</v>
      </c>
      <c r="AJ20" s="396">
        <v>0.01</v>
      </c>
      <c r="AK20" s="384" t="s">
        <v>1087</v>
      </c>
      <c r="AL20" s="384" t="s">
        <v>1087</v>
      </c>
      <c r="AM20" s="384" t="s">
        <v>1087</v>
      </c>
      <c r="AN20" s="384" t="s">
        <v>1087</v>
      </c>
      <c r="AO20" s="384" t="s">
        <v>1087</v>
      </c>
      <c r="AP20" s="384" t="s">
        <v>1087</v>
      </c>
      <c r="AR20" s="383" t="s">
        <v>1093</v>
      </c>
      <c r="AS20" s="384">
        <v>49</v>
      </c>
      <c r="AT20" s="384" t="s">
        <v>1086</v>
      </c>
      <c r="AU20" s="384">
        <v>9</v>
      </c>
      <c r="AV20" s="384" t="s">
        <v>1086</v>
      </c>
      <c r="AW20" s="396">
        <v>0.18</v>
      </c>
      <c r="AX20" s="396">
        <v>0.57999999999999996</v>
      </c>
      <c r="AY20" s="396">
        <v>0.23</v>
      </c>
      <c r="AZ20" s="396">
        <v>0.01</v>
      </c>
      <c r="BA20" s="384" t="s">
        <v>1087</v>
      </c>
      <c r="BB20" s="384" t="s">
        <v>1087</v>
      </c>
      <c r="BC20" s="384" t="s">
        <v>1087</v>
      </c>
      <c r="BD20" s="384" t="s">
        <v>1087</v>
      </c>
      <c r="BE20" s="384" t="s">
        <v>1087</v>
      </c>
      <c r="BF20" s="384" t="s">
        <v>1087</v>
      </c>
      <c r="BG20" s="384" t="s">
        <v>1087</v>
      </c>
      <c r="BH20" s="384" t="s">
        <v>1087</v>
      </c>
      <c r="BI20" s="384" t="s">
        <v>1087</v>
      </c>
      <c r="BJ20" s="384" t="s">
        <v>1087</v>
      </c>
      <c r="BK20" s="384" t="s">
        <v>1087</v>
      </c>
      <c r="BL20" s="384" t="s">
        <v>1087</v>
      </c>
      <c r="BM20" s="384" t="s">
        <v>1087</v>
      </c>
      <c r="BN20" s="384" t="s">
        <v>1087</v>
      </c>
      <c r="BO20" s="384" t="s">
        <v>1087</v>
      </c>
      <c r="BP20" s="384" t="s">
        <v>1087</v>
      </c>
      <c r="BQ20" s="384" t="s">
        <v>1087</v>
      </c>
      <c r="BR20" s="384" t="s">
        <v>1087</v>
      </c>
      <c r="BS20" s="384" t="s">
        <v>1087</v>
      </c>
      <c r="BT20" s="384" t="s">
        <v>1087</v>
      </c>
      <c r="BU20" s="384" t="s">
        <v>1087</v>
      </c>
      <c r="BV20" s="384" t="s">
        <v>1087</v>
      </c>
      <c r="BW20" s="384" t="s">
        <v>1087</v>
      </c>
      <c r="BX20" s="384" t="s">
        <v>1087</v>
      </c>
      <c r="BY20" s="384" t="s">
        <v>1087</v>
      </c>
      <c r="BZ20" s="384" t="s">
        <v>1087</v>
      </c>
      <c r="CB20" s="383" t="s">
        <v>1093</v>
      </c>
      <c r="CC20" s="384">
        <v>47</v>
      </c>
      <c r="CD20" s="384" t="s">
        <v>1086</v>
      </c>
      <c r="CE20" s="384">
        <v>8</v>
      </c>
      <c r="CF20" s="384" t="s">
        <v>1090</v>
      </c>
      <c r="CG20" s="396">
        <v>0.52</v>
      </c>
      <c r="CH20" s="396">
        <v>0.37</v>
      </c>
      <c r="CI20" s="396">
        <v>0.09</v>
      </c>
      <c r="CJ20" s="396">
        <v>0.02</v>
      </c>
      <c r="CK20" s="396">
        <v>0</v>
      </c>
    </row>
    <row r="21" spans="2:89">
      <c r="B21" s="383" t="s">
        <v>1094</v>
      </c>
      <c r="C21" s="384">
        <v>62</v>
      </c>
      <c r="D21" s="384" t="s">
        <v>1085</v>
      </c>
      <c r="E21" s="384">
        <v>10</v>
      </c>
      <c r="F21" s="384" t="s">
        <v>1086</v>
      </c>
      <c r="G21" s="396">
        <v>0.01</v>
      </c>
      <c r="H21" s="396">
        <v>0.1</v>
      </c>
      <c r="I21" s="396">
        <v>0.53</v>
      </c>
      <c r="J21" s="396">
        <v>0.36</v>
      </c>
      <c r="K21" s="384" t="s">
        <v>1087</v>
      </c>
      <c r="L21" s="384" t="s">
        <v>1087</v>
      </c>
      <c r="M21" s="384" t="s">
        <v>1087</v>
      </c>
      <c r="O21" s="383" t="s">
        <v>1094</v>
      </c>
      <c r="P21" s="384">
        <v>61</v>
      </c>
      <c r="Q21" s="384" t="s">
        <v>1085</v>
      </c>
      <c r="R21" s="384">
        <v>11</v>
      </c>
      <c r="S21" s="384" t="s">
        <v>1086</v>
      </c>
      <c r="T21" s="396">
        <v>0.02</v>
      </c>
      <c r="U21" s="396">
        <v>0.16</v>
      </c>
      <c r="V21" s="396">
        <v>0.61</v>
      </c>
      <c r="W21" s="396">
        <v>0.2</v>
      </c>
      <c r="X21" s="384" t="s">
        <v>1087</v>
      </c>
      <c r="Y21" s="384" t="s">
        <v>1087</v>
      </c>
      <c r="Z21" s="384" t="s">
        <v>1087</v>
      </c>
      <c r="AB21" s="383" t="s">
        <v>1094</v>
      </c>
      <c r="AC21" s="384">
        <v>57</v>
      </c>
      <c r="AD21" s="384" t="s">
        <v>1085</v>
      </c>
      <c r="AE21" s="384">
        <v>12</v>
      </c>
      <c r="AF21" s="384" t="s">
        <v>1086</v>
      </c>
      <c r="AG21" s="396">
        <v>0.09</v>
      </c>
      <c r="AH21" s="396">
        <v>0.32</v>
      </c>
      <c r="AI21" s="396">
        <v>0.46</v>
      </c>
      <c r="AJ21" s="396">
        <v>0.13</v>
      </c>
      <c r="AK21" s="384" t="s">
        <v>1087</v>
      </c>
      <c r="AL21" s="384" t="s">
        <v>1087</v>
      </c>
      <c r="AM21" s="384" t="s">
        <v>1087</v>
      </c>
      <c r="AN21" s="384" t="s">
        <v>1087</v>
      </c>
      <c r="AO21" s="384" t="s">
        <v>1087</v>
      </c>
      <c r="AP21" s="384" t="s">
        <v>1087</v>
      </c>
      <c r="AR21" s="383" t="s">
        <v>1094</v>
      </c>
      <c r="AS21" s="384">
        <v>58</v>
      </c>
      <c r="AT21" s="384" t="s">
        <v>1085</v>
      </c>
      <c r="AU21" s="384">
        <v>10</v>
      </c>
      <c r="AV21" s="384" t="s">
        <v>1086</v>
      </c>
      <c r="AW21" s="396">
        <v>0.05</v>
      </c>
      <c r="AX21" s="396">
        <v>0.32</v>
      </c>
      <c r="AY21" s="396">
        <v>0.53</v>
      </c>
      <c r="AZ21" s="396">
        <v>0.1</v>
      </c>
      <c r="BA21" s="384" t="s">
        <v>1087</v>
      </c>
      <c r="BB21" s="384" t="s">
        <v>1087</v>
      </c>
      <c r="BC21" s="384" t="s">
        <v>1087</v>
      </c>
      <c r="BD21" s="384" t="s">
        <v>1087</v>
      </c>
      <c r="BE21" s="384" t="s">
        <v>1087</v>
      </c>
      <c r="BF21" s="384" t="s">
        <v>1087</v>
      </c>
      <c r="BG21" s="384" t="s">
        <v>1087</v>
      </c>
      <c r="BH21" s="384" t="s">
        <v>1087</v>
      </c>
      <c r="BI21" s="384" t="s">
        <v>1087</v>
      </c>
      <c r="BJ21" s="384" t="s">
        <v>1087</v>
      </c>
      <c r="BK21" s="384" t="s">
        <v>1087</v>
      </c>
      <c r="BL21" s="384" t="s">
        <v>1087</v>
      </c>
      <c r="BM21" s="384" t="s">
        <v>1087</v>
      </c>
      <c r="BN21" s="384" t="s">
        <v>1087</v>
      </c>
      <c r="BO21" s="384" t="s">
        <v>1087</v>
      </c>
      <c r="BP21" s="384" t="s">
        <v>1087</v>
      </c>
      <c r="BQ21" s="384" t="s">
        <v>1087</v>
      </c>
      <c r="BR21" s="384" t="s">
        <v>1087</v>
      </c>
      <c r="BS21" s="384" t="s">
        <v>1087</v>
      </c>
      <c r="BT21" s="384" t="s">
        <v>1087</v>
      </c>
      <c r="BU21" s="384" t="s">
        <v>1087</v>
      </c>
      <c r="BV21" s="384" t="s">
        <v>1087</v>
      </c>
      <c r="BW21" s="384" t="s">
        <v>1087</v>
      </c>
      <c r="BX21" s="384" t="s">
        <v>1087</v>
      </c>
      <c r="BY21" s="384" t="s">
        <v>1087</v>
      </c>
      <c r="BZ21" s="384" t="s">
        <v>1087</v>
      </c>
      <c r="CB21" s="383" t="s">
        <v>1094</v>
      </c>
      <c r="CC21" s="384">
        <v>63</v>
      </c>
      <c r="CD21" s="384" t="s">
        <v>1085</v>
      </c>
      <c r="CE21" s="384">
        <v>13</v>
      </c>
      <c r="CF21" s="384" t="s">
        <v>1085</v>
      </c>
      <c r="CG21" s="396">
        <v>0.11</v>
      </c>
      <c r="CH21" s="396">
        <v>0.27</v>
      </c>
      <c r="CI21" s="396">
        <v>0.26</v>
      </c>
      <c r="CJ21" s="396">
        <v>0.28000000000000003</v>
      </c>
      <c r="CK21" s="396">
        <v>0.08</v>
      </c>
    </row>
    <row r="22" spans="2:89" ht="73.5" customHeight="1">
      <c r="B22" s="844" t="s">
        <v>1095</v>
      </c>
      <c r="C22" s="845"/>
      <c r="D22" s="845"/>
      <c r="E22" s="845"/>
      <c r="F22" s="845"/>
      <c r="G22" s="845"/>
      <c r="H22" s="845"/>
      <c r="I22" s="845"/>
      <c r="J22" s="845"/>
      <c r="K22" s="845"/>
      <c r="L22" s="845"/>
      <c r="M22" s="845"/>
      <c r="O22" s="846" t="s">
        <v>1096</v>
      </c>
      <c r="P22" s="846"/>
      <c r="Q22" s="846"/>
      <c r="R22" s="846"/>
      <c r="S22" s="846"/>
      <c r="T22" s="846"/>
      <c r="U22" s="846"/>
      <c r="V22" s="846"/>
      <c r="W22" s="846"/>
      <c r="X22" s="846"/>
      <c r="Y22" s="846"/>
      <c r="Z22" s="846"/>
      <c r="AB22" s="847" t="s">
        <v>1097</v>
      </c>
      <c r="AC22" s="848"/>
      <c r="AD22" s="848"/>
      <c r="AE22" s="848"/>
      <c r="AF22" s="848"/>
      <c r="AG22" s="848"/>
      <c r="AH22" s="848"/>
      <c r="AI22" s="848"/>
      <c r="AJ22" s="848"/>
      <c r="AK22" s="848"/>
      <c r="AL22" s="848"/>
      <c r="AM22" s="848"/>
      <c r="AN22" s="848"/>
      <c r="AO22" s="848"/>
      <c r="AP22" s="848"/>
      <c r="AR22" s="849" t="s">
        <v>1098</v>
      </c>
      <c r="AS22" s="850"/>
      <c r="AT22" s="850"/>
      <c r="AU22" s="850"/>
      <c r="AV22" s="850"/>
      <c r="AW22" s="850"/>
      <c r="AX22" s="850"/>
      <c r="AY22" s="850"/>
      <c r="AZ22" s="850"/>
      <c r="BA22" s="850"/>
      <c r="BB22" s="850"/>
      <c r="BC22" s="850"/>
      <c r="BD22" s="850"/>
      <c r="BE22" s="850"/>
      <c r="BF22" s="850"/>
      <c r="BG22" s="850"/>
      <c r="BH22" s="850"/>
      <c r="BI22" s="850"/>
      <c r="BJ22" s="850"/>
      <c r="BK22" s="850"/>
      <c r="BL22" s="850"/>
      <c r="BM22" s="850"/>
      <c r="BN22" s="850"/>
      <c r="BO22" s="850"/>
      <c r="BP22" s="850"/>
      <c r="BQ22" s="850"/>
      <c r="BR22" s="850"/>
      <c r="BS22" s="850"/>
      <c r="BT22" s="850"/>
      <c r="BU22" s="850"/>
      <c r="BV22" s="850"/>
      <c r="BW22" s="850"/>
      <c r="BX22" s="850"/>
      <c r="BY22" s="850"/>
      <c r="BZ22" s="850"/>
      <c r="CB22" s="847" t="s">
        <v>1099</v>
      </c>
      <c r="CC22" s="847"/>
      <c r="CD22" s="847"/>
      <c r="CE22" s="847"/>
      <c r="CF22" s="847"/>
      <c r="CG22" s="847"/>
      <c r="CH22" s="847"/>
      <c r="CI22" s="847"/>
      <c r="CJ22" s="847"/>
      <c r="CK22" s="847"/>
    </row>
    <row r="23" spans="2:89" ht="69.75" customHeight="1">
      <c r="B23" s="845"/>
      <c r="C23" s="845"/>
      <c r="D23" s="845"/>
      <c r="E23" s="845"/>
      <c r="F23" s="845"/>
      <c r="G23" s="845"/>
      <c r="H23" s="845"/>
      <c r="I23" s="845"/>
      <c r="J23" s="845"/>
      <c r="K23" s="845"/>
      <c r="L23" s="845"/>
      <c r="M23" s="845"/>
      <c r="O23" s="846"/>
      <c r="P23" s="846"/>
      <c r="Q23" s="846"/>
      <c r="R23" s="846"/>
      <c r="S23" s="846"/>
      <c r="T23" s="846"/>
      <c r="U23" s="846"/>
      <c r="V23" s="846"/>
      <c r="W23" s="846"/>
      <c r="X23" s="846"/>
      <c r="Y23" s="846"/>
      <c r="Z23" s="846"/>
      <c r="AB23" s="848"/>
      <c r="AC23" s="848"/>
      <c r="AD23" s="848"/>
      <c r="AE23" s="848"/>
      <c r="AF23" s="848"/>
      <c r="AG23" s="848"/>
      <c r="AH23" s="848"/>
      <c r="AI23" s="848"/>
      <c r="AJ23" s="848"/>
      <c r="AK23" s="848"/>
      <c r="AL23" s="848"/>
      <c r="AM23" s="848"/>
      <c r="AN23" s="848"/>
      <c r="AO23" s="848"/>
      <c r="AP23" s="848"/>
      <c r="AR23" s="850"/>
      <c r="AS23" s="850"/>
      <c r="AT23" s="850"/>
      <c r="AU23" s="850"/>
      <c r="AV23" s="850"/>
      <c r="AW23" s="850"/>
      <c r="AX23" s="850"/>
      <c r="AY23" s="850"/>
      <c r="AZ23" s="850"/>
      <c r="BA23" s="850"/>
      <c r="BB23" s="850"/>
      <c r="BC23" s="850"/>
      <c r="BD23" s="850"/>
      <c r="BE23" s="850"/>
      <c r="BF23" s="850"/>
      <c r="BG23" s="850"/>
      <c r="BH23" s="850"/>
      <c r="BI23" s="850"/>
      <c r="BJ23" s="850"/>
      <c r="BK23" s="850"/>
      <c r="BL23" s="850"/>
      <c r="BM23" s="850"/>
      <c r="BN23" s="850"/>
      <c r="BO23" s="850"/>
      <c r="BP23" s="850"/>
      <c r="BQ23" s="850"/>
      <c r="BR23" s="850"/>
      <c r="BS23" s="850"/>
      <c r="BT23" s="850"/>
      <c r="BU23" s="850"/>
      <c r="BV23" s="850"/>
      <c r="BW23" s="850"/>
      <c r="BX23" s="850"/>
      <c r="BY23" s="850"/>
      <c r="BZ23" s="850"/>
      <c r="CB23" s="847"/>
      <c r="CC23" s="847"/>
      <c r="CD23" s="847"/>
      <c r="CE23" s="847"/>
      <c r="CF23" s="847"/>
      <c r="CG23" s="847"/>
      <c r="CH23" s="847"/>
      <c r="CI23" s="847"/>
      <c r="CJ23" s="847"/>
      <c r="CK23" s="847"/>
    </row>
    <row r="24" spans="2:89" ht="60" customHeight="1">
      <c r="B24" s="845"/>
      <c r="C24" s="845"/>
      <c r="D24" s="845"/>
      <c r="E24" s="845"/>
      <c r="F24" s="845"/>
      <c r="G24" s="845"/>
      <c r="H24" s="845"/>
      <c r="I24" s="845"/>
      <c r="J24" s="845"/>
      <c r="K24" s="845"/>
      <c r="L24" s="845"/>
      <c r="M24" s="845"/>
      <c r="O24" s="846"/>
      <c r="P24" s="846"/>
      <c r="Q24" s="846"/>
      <c r="R24" s="846"/>
      <c r="S24" s="846"/>
      <c r="T24" s="846"/>
      <c r="U24" s="846"/>
      <c r="V24" s="846"/>
      <c r="W24" s="846"/>
      <c r="X24" s="846"/>
      <c r="Y24" s="846"/>
      <c r="Z24" s="846"/>
      <c r="AB24" s="848"/>
      <c r="AC24" s="848"/>
      <c r="AD24" s="848"/>
      <c r="AE24" s="848"/>
      <c r="AF24" s="848"/>
      <c r="AG24" s="848"/>
      <c r="AH24" s="848"/>
      <c r="AI24" s="848"/>
      <c r="AJ24" s="848"/>
      <c r="AK24" s="848"/>
      <c r="AL24" s="848"/>
      <c r="AM24" s="848"/>
      <c r="AN24" s="848"/>
      <c r="AO24" s="848"/>
      <c r="AP24" s="848"/>
      <c r="AR24" s="850"/>
      <c r="AS24" s="850"/>
      <c r="AT24" s="850"/>
      <c r="AU24" s="850"/>
      <c r="AV24" s="850"/>
      <c r="AW24" s="850"/>
      <c r="AX24" s="850"/>
      <c r="AY24" s="850"/>
      <c r="AZ24" s="850"/>
      <c r="BA24" s="850"/>
      <c r="BB24" s="850"/>
      <c r="BC24" s="850"/>
      <c r="BD24" s="850"/>
      <c r="BE24" s="850"/>
      <c r="BF24" s="850"/>
      <c r="BG24" s="850"/>
      <c r="BH24" s="850"/>
      <c r="BI24" s="850"/>
      <c r="BJ24" s="850"/>
      <c r="BK24" s="850"/>
      <c r="BL24" s="850"/>
      <c r="BM24" s="850"/>
      <c r="BN24" s="850"/>
      <c r="BO24" s="850"/>
      <c r="BP24" s="850"/>
      <c r="BQ24" s="850"/>
      <c r="BR24" s="850"/>
      <c r="BS24" s="850"/>
      <c r="BT24" s="850"/>
      <c r="BU24" s="850"/>
      <c r="BV24" s="850"/>
      <c r="BW24" s="850"/>
      <c r="BX24" s="850"/>
      <c r="BY24" s="850"/>
      <c r="BZ24" s="850"/>
      <c r="CB24" s="847"/>
      <c r="CC24" s="847"/>
      <c r="CD24" s="847"/>
      <c r="CE24" s="847"/>
      <c r="CF24" s="847"/>
      <c r="CG24" s="847"/>
      <c r="CH24" s="847"/>
      <c r="CI24" s="847"/>
      <c r="CJ24" s="847"/>
      <c r="CK24" s="847"/>
    </row>
    <row r="25" spans="2:89" ht="20.25">
      <c r="B25" s="282"/>
      <c r="O25" s="283"/>
      <c r="P25" s="283"/>
      <c r="Q25" s="283"/>
      <c r="R25" s="283"/>
      <c r="S25" s="283"/>
      <c r="T25" s="283"/>
      <c r="U25" s="283"/>
      <c r="AB25" s="282"/>
      <c r="AR25" s="282"/>
      <c r="CB25" s="282"/>
    </row>
    <row r="26" spans="2:89" ht="20.25">
      <c r="B26" s="282"/>
      <c r="O26" s="283"/>
      <c r="P26" s="283"/>
      <c r="Q26" s="283"/>
      <c r="R26" s="283"/>
      <c r="S26" s="283"/>
      <c r="T26" s="283"/>
      <c r="U26" s="283"/>
      <c r="AB26" s="282"/>
      <c r="AR26" s="282"/>
      <c r="CB26" s="282"/>
    </row>
    <row r="27" spans="2:89" ht="20.25">
      <c r="B27" s="282"/>
      <c r="O27" s="283"/>
      <c r="P27" s="283"/>
      <c r="Q27" s="283"/>
      <c r="R27" s="283"/>
      <c r="S27" s="283"/>
      <c r="T27" s="283"/>
      <c r="U27" s="283"/>
      <c r="AB27" s="282"/>
      <c r="AR27" s="282"/>
      <c r="CB27" s="282"/>
    </row>
    <row r="28" spans="2:89" ht="20.25">
      <c r="B28" s="591" t="s">
        <v>1100</v>
      </c>
      <c r="O28" s="591" t="s">
        <v>1100</v>
      </c>
      <c r="P28" s="283"/>
      <c r="Q28" s="283"/>
      <c r="R28" s="283"/>
      <c r="S28" s="283"/>
      <c r="T28" s="283"/>
      <c r="U28" s="283"/>
      <c r="AB28" s="591" t="s">
        <v>1100</v>
      </c>
      <c r="AR28" s="591" t="s">
        <v>1100</v>
      </c>
      <c r="CB28" s="591" t="s">
        <v>1100</v>
      </c>
    </row>
    <row r="29" spans="2:89" ht="35.25" customHeight="1">
      <c r="B29" s="821" t="s">
        <v>995</v>
      </c>
      <c r="C29" s="821" t="s">
        <v>1036</v>
      </c>
      <c r="D29" s="821" t="s">
        <v>1037</v>
      </c>
      <c r="E29" s="821" t="s">
        <v>1038</v>
      </c>
      <c r="F29" s="821" t="s">
        <v>1039</v>
      </c>
      <c r="G29" s="821" t="s">
        <v>1040</v>
      </c>
      <c r="H29" s="822"/>
      <c r="I29" s="822"/>
      <c r="J29" s="822"/>
      <c r="K29" s="821" t="s">
        <v>1041</v>
      </c>
      <c r="L29" s="822"/>
      <c r="M29" s="822"/>
      <c r="O29" s="823" t="s">
        <v>995</v>
      </c>
      <c r="P29" s="823" t="s">
        <v>1036</v>
      </c>
      <c r="Q29" s="823" t="s">
        <v>1042</v>
      </c>
      <c r="R29" s="823" t="s">
        <v>1038</v>
      </c>
      <c r="S29" s="823" t="s">
        <v>1043</v>
      </c>
      <c r="T29" s="821" t="s">
        <v>1040</v>
      </c>
      <c r="U29" s="824"/>
      <c r="V29" s="824"/>
      <c r="W29" s="824"/>
      <c r="X29" s="821" t="s">
        <v>1041</v>
      </c>
      <c r="Y29" s="824"/>
      <c r="Z29" s="824"/>
      <c r="AB29" s="823" t="s">
        <v>995</v>
      </c>
      <c r="AC29" s="823" t="s">
        <v>1036</v>
      </c>
      <c r="AD29" s="823" t="s">
        <v>1044</v>
      </c>
      <c r="AE29" s="823" t="s">
        <v>1038</v>
      </c>
      <c r="AF29" s="823" t="s">
        <v>1045</v>
      </c>
      <c r="AG29" s="821" t="s">
        <v>1040</v>
      </c>
      <c r="AH29" s="824"/>
      <c r="AI29" s="824"/>
      <c r="AJ29" s="824"/>
      <c r="AK29" s="821" t="s">
        <v>1041</v>
      </c>
      <c r="AL29" s="824"/>
      <c r="AM29" s="824"/>
      <c r="AN29" s="824"/>
      <c r="AO29" s="824"/>
      <c r="AP29" s="824"/>
      <c r="AR29" s="823" t="s">
        <v>995</v>
      </c>
      <c r="AS29" s="823" t="s">
        <v>1036</v>
      </c>
      <c r="AT29" s="823" t="s">
        <v>1046</v>
      </c>
      <c r="AU29" s="823" t="s">
        <v>1038</v>
      </c>
      <c r="AV29" s="823" t="s">
        <v>1047</v>
      </c>
      <c r="AW29" s="821" t="s">
        <v>1040</v>
      </c>
      <c r="AX29" s="824"/>
      <c r="AY29" s="824"/>
      <c r="AZ29" s="824"/>
      <c r="BA29" s="821" t="s">
        <v>1041</v>
      </c>
      <c r="BB29" s="824"/>
      <c r="BC29" s="824"/>
      <c r="BD29" s="824"/>
      <c r="BE29" s="824"/>
      <c r="BF29" s="824"/>
      <c r="BG29" s="824"/>
      <c r="BH29" s="824"/>
      <c r="BI29" s="824"/>
      <c r="BJ29" s="824"/>
      <c r="BK29" s="824"/>
      <c r="BL29" s="824"/>
      <c r="BM29" s="824"/>
      <c r="BN29" s="824"/>
      <c r="BO29" s="824"/>
      <c r="BP29" s="824"/>
      <c r="BQ29" s="824"/>
      <c r="BR29" s="824"/>
      <c r="BS29" s="824"/>
      <c r="BT29" s="824"/>
      <c r="BU29" s="824"/>
      <c r="BV29" s="824"/>
      <c r="BW29" s="824"/>
      <c r="BX29" s="824"/>
      <c r="BY29" s="824"/>
      <c r="BZ29" s="824"/>
      <c r="CB29" s="823" t="s">
        <v>995</v>
      </c>
      <c r="CC29" s="823" t="s">
        <v>1036</v>
      </c>
      <c r="CD29" s="823" t="s">
        <v>1048</v>
      </c>
      <c r="CE29" s="823" t="s">
        <v>1038</v>
      </c>
      <c r="CF29" s="823" t="s">
        <v>1049</v>
      </c>
      <c r="CG29" s="821" t="s">
        <v>1040</v>
      </c>
      <c r="CH29" s="824"/>
      <c r="CI29" s="824"/>
      <c r="CJ29" s="824"/>
      <c r="CK29" s="824"/>
    </row>
    <row r="30" spans="2:89" ht="25.5" customHeight="1">
      <c r="B30" s="821" t="s">
        <v>564</v>
      </c>
      <c r="C30" s="821" t="s">
        <v>564</v>
      </c>
      <c r="D30" s="821" t="s">
        <v>564</v>
      </c>
      <c r="E30" s="821" t="s">
        <v>564</v>
      </c>
      <c r="F30" s="821" t="s">
        <v>564</v>
      </c>
      <c r="G30" s="395" t="s">
        <v>1050</v>
      </c>
      <c r="H30" s="395" t="s">
        <v>1051</v>
      </c>
      <c r="I30" s="395" t="s">
        <v>1052</v>
      </c>
      <c r="J30" s="395" t="s">
        <v>1053</v>
      </c>
      <c r="K30" s="395" t="s">
        <v>1054</v>
      </c>
      <c r="L30" s="395" t="s">
        <v>1055</v>
      </c>
      <c r="M30" s="395" t="s">
        <v>1056</v>
      </c>
      <c r="O30" s="823" t="s">
        <v>564</v>
      </c>
      <c r="P30" s="823" t="s">
        <v>564</v>
      </c>
      <c r="Q30" s="823" t="s">
        <v>564</v>
      </c>
      <c r="R30" s="823" t="s">
        <v>564</v>
      </c>
      <c r="S30" s="823" t="s">
        <v>564</v>
      </c>
      <c r="T30" s="395" t="s">
        <v>1050</v>
      </c>
      <c r="U30" s="395" t="s">
        <v>1051</v>
      </c>
      <c r="V30" s="395" t="s">
        <v>1052</v>
      </c>
      <c r="W30" s="395" t="s">
        <v>1053</v>
      </c>
      <c r="X30" s="395" t="s">
        <v>1054</v>
      </c>
      <c r="Y30" s="395" t="s">
        <v>1055</v>
      </c>
      <c r="Z30" s="395" t="s">
        <v>1056</v>
      </c>
      <c r="AB30" s="823" t="s">
        <v>564</v>
      </c>
      <c r="AC30" s="823" t="s">
        <v>564</v>
      </c>
      <c r="AD30" s="823" t="s">
        <v>564</v>
      </c>
      <c r="AE30" s="823" t="s">
        <v>564</v>
      </c>
      <c r="AF30" s="823" t="s">
        <v>564</v>
      </c>
      <c r="AG30" s="395" t="s">
        <v>1050</v>
      </c>
      <c r="AH30" s="395" t="s">
        <v>1051</v>
      </c>
      <c r="AI30" s="395" t="s">
        <v>1052</v>
      </c>
      <c r="AJ30" s="395" t="s">
        <v>1053</v>
      </c>
      <c r="AK30" s="395" t="s">
        <v>1054</v>
      </c>
      <c r="AL30" s="395" t="s">
        <v>1055</v>
      </c>
      <c r="AM30" s="395" t="s">
        <v>1056</v>
      </c>
      <c r="AN30" s="395" t="s">
        <v>1057</v>
      </c>
      <c r="AO30" s="395" t="s">
        <v>1058</v>
      </c>
      <c r="AP30" s="395" t="s">
        <v>1059</v>
      </c>
      <c r="AR30" s="823" t="s">
        <v>564</v>
      </c>
      <c r="AS30" s="823" t="s">
        <v>564</v>
      </c>
      <c r="AT30" s="823" t="s">
        <v>564</v>
      </c>
      <c r="AU30" s="823" t="s">
        <v>564</v>
      </c>
      <c r="AV30" s="823" t="s">
        <v>564</v>
      </c>
      <c r="AW30" s="395" t="s">
        <v>1050</v>
      </c>
      <c r="AX30" s="395" t="s">
        <v>1051</v>
      </c>
      <c r="AY30" s="395" t="s">
        <v>1052</v>
      </c>
      <c r="AZ30" s="395" t="s">
        <v>1053</v>
      </c>
      <c r="BA30" s="395" t="s">
        <v>1054</v>
      </c>
      <c r="BB30" s="395" t="s">
        <v>1055</v>
      </c>
      <c r="BC30" s="395" t="s">
        <v>1056</v>
      </c>
      <c r="BD30" s="395" t="s">
        <v>1057</v>
      </c>
      <c r="BE30" s="395" t="s">
        <v>1058</v>
      </c>
      <c r="BF30" s="395" t="s">
        <v>1059</v>
      </c>
      <c r="BG30" s="395" t="s">
        <v>1060</v>
      </c>
      <c r="BH30" s="395" t="s">
        <v>1061</v>
      </c>
      <c r="BI30" s="395" t="s">
        <v>1062</v>
      </c>
      <c r="BJ30" s="395" t="s">
        <v>1063</v>
      </c>
      <c r="BK30" s="395" t="s">
        <v>1064</v>
      </c>
      <c r="BL30" s="395" t="s">
        <v>1065</v>
      </c>
      <c r="BM30" s="395" t="s">
        <v>1066</v>
      </c>
      <c r="BN30" s="395" t="s">
        <v>1067</v>
      </c>
      <c r="BO30" s="395" t="s">
        <v>1068</v>
      </c>
      <c r="BP30" s="395" t="s">
        <v>1069</v>
      </c>
      <c r="BQ30" s="395" t="s">
        <v>1070</v>
      </c>
      <c r="BR30" s="395" t="s">
        <v>1071</v>
      </c>
      <c r="BS30" s="395" t="s">
        <v>1072</v>
      </c>
      <c r="BT30" s="395" t="s">
        <v>1073</v>
      </c>
      <c r="BU30" s="395" t="s">
        <v>1074</v>
      </c>
      <c r="BV30" s="395" t="s">
        <v>1075</v>
      </c>
      <c r="BW30" s="395" t="s">
        <v>1076</v>
      </c>
      <c r="BX30" s="395" t="s">
        <v>1077</v>
      </c>
      <c r="BY30" s="395" t="s">
        <v>1078</v>
      </c>
      <c r="BZ30" s="395" t="s">
        <v>1079</v>
      </c>
      <c r="CB30" s="823" t="s">
        <v>564</v>
      </c>
      <c r="CC30" s="823" t="s">
        <v>564</v>
      </c>
      <c r="CD30" s="823" t="s">
        <v>564</v>
      </c>
      <c r="CE30" s="823" t="s">
        <v>564</v>
      </c>
      <c r="CF30" s="823" t="s">
        <v>564</v>
      </c>
      <c r="CG30" s="395" t="s">
        <v>1080</v>
      </c>
      <c r="CH30" s="395" t="s">
        <v>1081</v>
      </c>
      <c r="CI30" s="395" t="s">
        <v>1082</v>
      </c>
      <c r="CJ30" s="395" t="s">
        <v>1083</v>
      </c>
      <c r="CK30" s="395" t="s">
        <v>1084</v>
      </c>
    </row>
    <row r="31" spans="2:89">
      <c r="B31" s="383" t="s">
        <v>778</v>
      </c>
      <c r="C31" s="384">
        <v>54</v>
      </c>
      <c r="D31" s="384" t="s">
        <v>1085</v>
      </c>
      <c r="E31" s="384" t="s">
        <v>1101</v>
      </c>
      <c r="F31" s="384" t="s">
        <v>1086</v>
      </c>
      <c r="G31" s="384" t="s">
        <v>1102</v>
      </c>
      <c r="H31" s="384" t="s">
        <v>1103</v>
      </c>
      <c r="I31" s="384" t="s">
        <v>1104</v>
      </c>
      <c r="J31" s="384" t="s">
        <v>1105</v>
      </c>
      <c r="K31" s="384" t="s">
        <v>1104</v>
      </c>
      <c r="L31" s="384" t="s">
        <v>1106</v>
      </c>
      <c r="M31" s="384" t="s">
        <v>1104</v>
      </c>
      <c r="O31" s="383" t="s">
        <v>778</v>
      </c>
      <c r="P31" s="384" t="s">
        <v>1107</v>
      </c>
      <c r="Q31" s="384" t="s">
        <v>1085</v>
      </c>
      <c r="R31" s="384" t="s">
        <v>1108</v>
      </c>
      <c r="S31" s="384" t="s">
        <v>1086</v>
      </c>
      <c r="T31" s="384" t="s">
        <v>1109</v>
      </c>
      <c r="U31" s="384" t="s">
        <v>1110</v>
      </c>
      <c r="V31" s="384" t="s">
        <v>1111</v>
      </c>
      <c r="W31" s="384" t="s">
        <v>1102</v>
      </c>
      <c r="X31" s="384" t="s">
        <v>1112</v>
      </c>
      <c r="Y31" s="384" t="s">
        <v>1113</v>
      </c>
      <c r="Z31" s="384" t="s">
        <v>1114</v>
      </c>
      <c r="AB31" s="383" t="s">
        <v>778</v>
      </c>
      <c r="AC31" s="384" t="s">
        <v>1115</v>
      </c>
      <c r="AD31" s="384" t="s">
        <v>1086</v>
      </c>
      <c r="AE31" s="384" t="s">
        <v>1108</v>
      </c>
      <c r="AF31" s="384" t="s">
        <v>1086</v>
      </c>
      <c r="AG31" s="384" t="s">
        <v>1116</v>
      </c>
      <c r="AH31" s="384" t="s">
        <v>1117</v>
      </c>
      <c r="AI31" s="384" t="s">
        <v>1118</v>
      </c>
      <c r="AJ31" s="384" t="s">
        <v>1119</v>
      </c>
      <c r="AK31" s="384" t="s">
        <v>1112</v>
      </c>
      <c r="AL31" s="384" t="s">
        <v>1120</v>
      </c>
      <c r="AM31" s="384" t="s">
        <v>1121</v>
      </c>
      <c r="AN31" s="384" t="s">
        <v>1122</v>
      </c>
      <c r="AO31" s="384" t="s">
        <v>1123</v>
      </c>
      <c r="AP31" s="384" t="s">
        <v>1121</v>
      </c>
      <c r="AR31" s="383" t="s">
        <v>778</v>
      </c>
      <c r="AS31" s="384" t="s">
        <v>1124</v>
      </c>
      <c r="AT31" s="384" t="s">
        <v>1086</v>
      </c>
      <c r="AU31" s="384" t="s">
        <v>1125</v>
      </c>
      <c r="AV31" s="384" t="s">
        <v>1086</v>
      </c>
      <c r="AW31" s="384" t="s">
        <v>1126</v>
      </c>
      <c r="AX31" s="384" t="s">
        <v>1127</v>
      </c>
      <c r="AY31" s="384" t="s">
        <v>1118</v>
      </c>
      <c r="AZ31" s="384" t="s">
        <v>1119</v>
      </c>
      <c r="BA31" s="384" t="s">
        <v>1127</v>
      </c>
      <c r="BB31" s="384" t="s">
        <v>1128</v>
      </c>
      <c r="BC31" s="391" t="s">
        <v>1129</v>
      </c>
      <c r="BD31" s="384" t="s">
        <v>1130</v>
      </c>
      <c r="BE31" s="384" t="s">
        <v>1122</v>
      </c>
      <c r="BF31" s="384" t="s">
        <v>1127</v>
      </c>
      <c r="BG31" s="384" t="s">
        <v>1131</v>
      </c>
      <c r="BH31" s="384" t="s">
        <v>1087</v>
      </c>
      <c r="BI31" s="384" t="s">
        <v>1103</v>
      </c>
      <c r="BJ31" s="391" t="s">
        <v>1132</v>
      </c>
      <c r="BK31" s="384" t="s">
        <v>1131</v>
      </c>
      <c r="BL31" s="384" t="s">
        <v>1133</v>
      </c>
      <c r="BM31" s="384" t="s">
        <v>1134</v>
      </c>
      <c r="BN31" s="384" t="s">
        <v>1104</v>
      </c>
      <c r="BO31" s="384" t="s">
        <v>1127</v>
      </c>
      <c r="BP31" s="391" t="s">
        <v>1132</v>
      </c>
      <c r="BQ31" s="384" t="s">
        <v>1135</v>
      </c>
      <c r="BR31" s="384" t="s">
        <v>1133</v>
      </c>
      <c r="BS31" s="384" t="s">
        <v>1113</v>
      </c>
      <c r="BT31" s="384" t="s">
        <v>1136</v>
      </c>
      <c r="BU31" s="384" t="s">
        <v>1137</v>
      </c>
      <c r="BV31" s="384" t="s">
        <v>1138</v>
      </c>
      <c r="BW31" s="384" t="s">
        <v>1111</v>
      </c>
      <c r="BX31" s="384" t="s">
        <v>1123</v>
      </c>
      <c r="BY31" s="384" t="s">
        <v>1087</v>
      </c>
      <c r="BZ31" s="384" t="s">
        <v>1137</v>
      </c>
      <c r="CB31" s="383" t="s">
        <v>778</v>
      </c>
      <c r="CC31" s="384" t="s">
        <v>1139</v>
      </c>
      <c r="CD31" s="384" t="s">
        <v>1085</v>
      </c>
      <c r="CE31" s="384" t="s">
        <v>1140</v>
      </c>
      <c r="CF31" s="384" t="s">
        <v>1085</v>
      </c>
      <c r="CG31" s="391" t="s">
        <v>1137</v>
      </c>
      <c r="CH31" s="384" t="s">
        <v>1141</v>
      </c>
      <c r="CI31" s="384" t="s">
        <v>1142</v>
      </c>
      <c r="CJ31" s="384" t="s">
        <v>1143</v>
      </c>
      <c r="CK31" s="384" t="s">
        <v>1144</v>
      </c>
    </row>
    <row r="32" spans="2:89">
      <c r="B32" s="385" t="s">
        <v>980</v>
      </c>
      <c r="C32" s="386" t="s">
        <v>1124</v>
      </c>
      <c r="D32" s="386" t="s">
        <v>564</v>
      </c>
      <c r="E32" s="386" t="s">
        <v>1125</v>
      </c>
      <c r="F32" s="386" t="s">
        <v>564</v>
      </c>
      <c r="G32" s="386" t="s">
        <v>1145</v>
      </c>
      <c r="H32" s="386" t="s">
        <v>1104</v>
      </c>
      <c r="I32" s="386" t="s">
        <v>1135</v>
      </c>
      <c r="J32" s="386" t="s">
        <v>1146</v>
      </c>
      <c r="K32" s="386" t="s">
        <v>1136</v>
      </c>
      <c r="L32" s="386" t="s">
        <v>1117</v>
      </c>
      <c r="M32" s="386" t="s">
        <v>1133</v>
      </c>
      <c r="O32" s="385" t="s">
        <v>980</v>
      </c>
      <c r="P32" s="386" t="s">
        <v>1115</v>
      </c>
      <c r="Q32" s="386" t="s">
        <v>564</v>
      </c>
      <c r="R32" s="386" t="s">
        <v>1101</v>
      </c>
      <c r="S32" s="386" t="s">
        <v>564</v>
      </c>
      <c r="T32" s="386" t="s">
        <v>1147</v>
      </c>
      <c r="U32" s="386" t="s">
        <v>1123</v>
      </c>
      <c r="V32" s="386" t="s">
        <v>1135</v>
      </c>
      <c r="W32" s="386" t="s">
        <v>1144</v>
      </c>
      <c r="X32" s="386" t="s">
        <v>1121</v>
      </c>
      <c r="Y32" s="386" t="s">
        <v>1132</v>
      </c>
      <c r="Z32" s="386" t="s">
        <v>1137</v>
      </c>
      <c r="AB32" s="385" t="s">
        <v>980</v>
      </c>
      <c r="AC32" s="386" t="s">
        <v>1148</v>
      </c>
      <c r="AD32" s="386" t="s">
        <v>564</v>
      </c>
      <c r="AE32" s="386" t="s">
        <v>1101</v>
      </c>
      <c r="AF32" s="386" t="s">
        <v>564</v>
      </c>
      <c r="AG32" s="386" t="s">
        <v>1114</v>
      </c>
      <c r="AH32" s="386" t="s">
        <v>1120</v>
      </c>
      <c r="AI32" s="386" t="s">
        <v>1142</v>
      </c>
      <c r="AJ32" s="386" t="s">
        <v>1149</v>
      </c>
      <c r="AK32" s="386" t="s">
        <v>1122</v>
      </c>
      <c r="AL32" s="386" t="s">
        <v>1127</v>
      </c>
      <c r="AM32" s="386" t="s">
        <v>1150</v>
      </c>
      <c r="AN32" s="386" t="s">
        <v>1151</v>
      </c>
      <c r="AO32" s="386" t="s">
        <v>1127</v>
      </c>
      <c r="AP32" s="386" t="s">
        <v>1152</v>
      </c>
      <c r="AR32" s="385" t="s">
        <v>980</v>
      </c>
      <c r="AS32" s="386" t="s">
        <v>1153</v>
      </c>
      <c r="AT32" s="386" t="s">
        <v>564</v>
      </c>
      <c r="AU32" s="386" t="s">
        <v>1154</v>
      </c>
      <c r="AV32" s="386" t="s">
        <v>564</v>
      </c>
      <c r="AW32" s="386" t="s">
        <v>1141</v>
      </c>
      <c r="AX32" s="386" t="s">
        <v>1128</v>
      </c>
      <c r="AY32" s="386" t="s">
        <v>1142</v>
      </c>
      <c r="AZ32" s="386" t="s">
        <v>1149</v>
      </c>
      <c r="BA32" s="386" t="s">
        <v>1133</v>
      </c>
      <c r="BB32" s="386" t="s">
        <v>1155</v>
      </c>
      <c r="BC32" s="386" t="s">
        <v>1156</v>
      </c>
      <c r="BD32" s="386" t="s">
        <v>1157</v>
      </c>
      <c r="BE32" s="386" t="s">
        <v>1155</v>
      </c>
      <c r="BF32" s="386" t="s">
        <v>1134</v>
      </c>
      <c r="BG32" s="386" t="s">
        <v>1128</v>
      </c>
      <c r="BH32" s="386" t="s">
        <v>1087</v>
      </c>
      <c r="BI32" s="386" t="s">
        <v>1135</v>
      </c>
      <c r="BJ32" s="386" t="s">
        <v>1158</v>
      </c>
      <c r="BK32" s="386" t="s">
        <v>1133</v>
      </c>
      <c r="BL32" s="386" t="s">
        <v>1113</v>
      </c>
      <c r="BM32" s="386" t="s">
        <v>1150</v>
      </c>
      <c r="BN32" s="386" t="s">
        <v>1133</v>
      </c>
      <c r="BO32" s="386" t="s">
        <v>1134</v>
      </c>
      <c r="BP32" s="386" t="s">
        <v>1159</v>
      </c>
      <c r="BQ32" s="386" t="s">
        <v>1104</v>
      </c>
      <c r="BR32" s="386" t="s">
        <v>1151</v>
      </c>
      <c r="BS32" s="386" t="s">
        <v>1150</v>
      </c>
      <c r="BT32" s="386" t="s">
        <v>1113</v>
      </c>
      <c r="BU32" s="386" t="s">
        <v>1111</v>
      </c>
      <c r="BV32" s="386" t="s">
        <v>1122</v>
      </c>
      <c r="BW32" s="386" t="s">
        <v>1136</v>
      </c>
      <c r="BX32" s="386" t="s">
        <v>1138</v>
      </c>
      <c r="BY32" s="386" t="s">
        <v>1087</v>
      </c>
      <c r="BZ32" s="386" t="s">
        <v>1127</v>
      </c>
      <c r="CB32" s="385" t="s">
        <v>980</v>
      </c>
      <c r="CC32" s="386" t="s">
        <v>1160</v>
      </c>
      <c r="CD32" s="386" t="s">
        <v>564</v>
      </c>
      <c r="CE32" s="386" t="s">
        <v>1125</v>
      </c>
      <c r="CF32" s="386" t="s">
        <v>564</v>
      </c>
      <c r="CG32" s="391" t="s">
        <v>1151</v>
      </c>
      <c r="CH32" s="386" t="s">
        <v>1118</v>
      </c>
      <c r="CI32" s="386" t="s">
        <v>1109</v>
      </c>
      <c r="CJ32" s="386" t="s">
        <v>1119</v>
      </c>
      <c r="CK32" s="386" t="s">
        <v>1161</v>
      </c>
    </row>
    <row r="33" spans="2:89">
      <c r="B33" s="383" t="s">
        <v>1088</v>
      </c>
      <c r="C33" s="384" t="s">
        <v>1139</v>
      </c>
      <c r="D33" s="384" t="s">
        <v>1086</v>
      </c>
      <c r="E33" s="384" t="s">
        <v>1125</v>
      </c>
      <c r="F33" s="384" t="s">
        <v>1086</v>
      </c>
      <c r="G33" s="384" t="s">
        <v>1102</v>
      </c>
      <c r="H33" s="384" t="s">
        <v>1137</v>
      </c>
      <c r="I33" s="384" t="s">
        <v>1120</v>
      </c>
      <c r="J33" s="384" t="s">
        <v>1145</v>
      </c>
      <c r="K33" s="384" t="s">
        <v>1087</v>
      </c>
      <c r="L33" s="384" t="s">
        <v>1087</v>
      </c>
      <c r="M33" s="384" t="s">
        <v>1087</v>
      </c>
      <c r="O33" s="383" t="s">
        <v>1088</v>
      </c>
      <c r="P33" s="384" t="s">
        <v>1162</v>
      </c>
      <c r="Q33" s="384" t="s">
        <v>1086</v>
      </c>
      <c r="R33" s="384" t="s">
        <v>1101</v>
      </c>
      <c r="S33" s="384" t="s">
        <v>1086</v>
      </c>
      <c r="T33" s="384" t="s">
        <v>1163</v>
      </c>
      <c r="U33" s="384" t="s">
        <v>1137</v>
      </c>
      <c r="V33" s="384" t="s">
        <v>1120</v>
      </c>
      <c r="W33" s="384" t="s">
        <v>1144</v>
      </c>
      <c r="X33" s="384" t="s">
        <v>1087</v>
      </c>
      <c r="Y33" s="384" t="s">
        <v>1087</v>
      </c>
      <c r="Z33" s="384" t="s">
        <v>1087</v>
      </c>
      <c r="AB33" s="383" t="s">
        <v>1088</v>
      </c>
      <c r="AC33" s="384" t="s">
        <v>1160</v>
      </c>
      <c r="AD33" s="384" t="s">
        <v>1086</v>
      </c>
      <c r="AE33" s="384" t="s">
        <v>1101</v>
      </c>
      <c r="AF33" s="384" t="s">
        <v>1086</v>
      </c>
      <c r="AG33" s="384" t="s">
        <v>1106</v>
      </c>
      <c r="AH33" s="384" t="s">
        <v>1123</v>
      </c>
      <c r="AI33" s="384" t="s">
        <v>1164</v>
      </c>
      <c r="AJ33" s="384" t="s">
        <v>1149</v>
      </c>
      <c r="AK33" s="384" t="s">
        <v>1087</v>
      </c>
      <c r="AL33" s="384" t="s">
        <v>1087</v>
      </c>
      <c r="AM33" s="384" t="s">
        <v>1087</v>
      </c>
      <c r="AN33" s="384" t="s">
        <v>1087</v>
      </c>
      <c r="AO33" s="384" t="s">
        <v>1087</v>
      </c>
      <c r="AP33" s="384" t="s">
        <v>1087</v>
      </c>
      <c r="AR33" s="383" t="s">
        <v>1088</v>
      </c>
      <c r="AS33" s="384" t="s">
        <v>1153</v>
      </c>
      <c r="AT33" s="384" t="s">
        <v>1086</v>
      </c>
      <c r="AU33" s="384" t="s">
        <v>1154</v>
      </c>
      <c r="AV33" s="384" t="s">
        <v>1086</v>
      </c>
      <c r="AW33" s="384" t="s">
        <v>1130</v>
      </c>
      <c r="AX33" s="384" t="s">
        <v>1128</v>
      </c>
      <c r="AY33" s="384" t="s">
        <v>1164</v>
      </c>
      <c r="AZ33" s="384" t="s">
        <v>1161</v>
      </c>
      <c r="BA33" s="384" t="s">
        <v>1087</v>
      </c>
      <c r="BB33" s="384" t="s">
        <v>1087</v>
      </c>
      <c r="BC33" s="384" t="s">
        <v>1087</v>
      </c>
      <c r="BD33" s="384" t="s">
        <v>1087</v>
      </c>
      <c r="BE33" s="384" t="s">
        <v>1087</v>
      </c>
      <c r="BF33" s="384" t="s">
        <v>1087</v>
      </c>
      <c r="BG33" s="384" t="s">
        <v>1087</v>
      </c>
      <c r="BH33" s="384" t="s">
        <v>1087</v>
      </c>
      <c r="BI33" s="384" t="s">
        <v>1087</v>
      </c>
      <c r="BJ33" s="384" t="s">
        <v>1087</v>
      </c>
      <c r="BK33" s="384" t="s">
        <v>1087</v>
      </c>
      <c r="BL33" s="384" t="s">
        <v>1087</v>
      </c>
      <c r="BM33" s="384" t="s">
        <v>1087</v>
      </c>
      <c r="BN33" s="384" t="s">
        <v>1087</v>
      </c>
      <c r="BO33" s="384" t="s">
        <v>1087</v>
      </c>
      <c r="BP33" s="384" t="s">
        <v>1087</v>
      </c>
      <c r="BQ33" s="384" t="s">
        <v>1087</v>
      </c>
      <c r="BR33" s="384" t="s">
        <v>1087</v>
      </c>
      <c r="BS33" s="384" t="s">
        <v>1087</v>
      </c>
      <c r="BT33" s="384" t="s">
        <v>1087</v>
      </c>
      <c r="BU33" s="384" t="s">
        <v>1087</v>
      </c>
      <c r="BV33" s="384" t="s">
        <v>1087</v>
      </c>
      <c r="BW33" s="384" t="s">
        <v>1087</v>
      </c>
      <c r="BX33" s="384" t="s">
        <v>1087</v>
      </c>
      <c r="BY33" s="384" t="s">
        <v>1087</v>
      </c>
      <c r="BZ33" s="384" t="s">
        <v>1087</v>
      </c>
      <c r="CB33" s="383" t="s">
        <v>1088</v>
      </c>
      <c r="CC33" s="384" t="s">
        <v>1160</v>
      </c>
      <c r="CD33" s="384" t="s">
        <v>1086</v>
      </c>
      <c r="CE33" s="384" t="s">
        <v>1125</v>
      </c>
      <c r="CF33" s="384" t="s">
        <v>1086</v>
      </c>
      <c r="CG33" s="384" t="s">
        <v>1134</v>
      </c>
      <c r="CH33" s="384" t="s">
        <v>1116</v>
      </c>
      <c r="CI33" s="384" t="s">
        <v>1165</v>
      </c>
      <c r="CJ33" s="384" t="s">
        <v>1119</v>
      </c>
      <c r="CK33" s="384" t="s">
        <v>1161</v>
      </c>
    </row>
    <row r="34" spans="2:89">
      <c r="B34" s="383" t="s">
        <v>1089</v>
      </c>
      <c r="C34" s="384" t="s">
        <v>1153</v>
      </c>
      <c r="D34" s="384" t="s">
        <v>1086</v>
      </c>
      <c r="E34" s="384" t="s">
        <v>1154</v>
      </c>
      <c r="F34" s="384" t="s">
        <v>1086</v>
      </c>
      <c r="G34" s="384" t="s">
        <v>1143</v>
      </c>
      <c r="H34" s="384" t="s">
        <v>1134</v>
      </c>
      <c r="I34" s="384" t="s">
        <v>1157</v>
      </c>
      <c r="J34" s="384" t="s">
        <v>1144</v>
      </c>
      <c r="K34" s="384" t="s">
        <v>1087</v>
      </c>
      <c r="L34" s="384" t="s">
        <v>1087</v>
      </c>
      <c r="M34" s="384" t="s">
        <v>1087</v>
      </c>
      <c r="O34" s="383" t="s">
        <v>1089</v>
      </c>
      <c r="P34" s="384" t="s">
        <v>1160</v>
      </c>
      <c r="Q34" s="384" t="s">
        <v>1086</v>
      </c>
      <c r="R34" s="384" t="s">
        <v>1125</v>
      </c>
      <c r="S34" s="384" t="s">
        <v>1086</v>
      </c>
      <c r="T34" s="384" t="s">
        <v>1166</v>
      </c>
      <c r="U34" s="384" t="s">
        <v>1127</v>
      </c>
      <c r="V34" s="384" t="s">
        <v>1157</v>
      </c>
      <c r="W34" s="384" t="s">
        <v>1149</v>
      </c>
      <c r="X34" s="384" t="s">
        <v>1087</v>
      </c>
      <c r="Y34" s="384" t="s">
        <v>1087</v>
      </c>
      <c r="Z34" s="384" t="s">
        <v>1087</v>
      </c>
      <c r="AB34" s="383" t="s">
        <v>1089</v>
      </c>
      <c r="AC34" s="384" t="s">
        <v>1167</v>
      </c>
      <c r="AD34" s="384" t="s">
        <v>1086</v>
      </c>
      <c r="AE34" s="384" t="s">
        <v>1125</v>
      </c>
      <c r="AF34" s="384" t="s">
        <v>1086</v>
      </c>
      <c r="AG34" s="384" t="s">
        <v>1131</v>
      </c>
      <c r="AH34" s="384" t="s">
        <v>1168</v>
      </c>
      <c r="AI34" s="384" t="s">
        <v>1109</v>
      </c>
      <c r="AJ34" s="384" t="s">
        <v>1161</v>
      </c>
      <c r="AK34" s="384" t="s">
        <v>1087</v>
      </c>
      <c r="AL34" s="384" t="s">
        <v>1087</v>
      </c>
      <c r="AM34" s="384" t="s">
        <v>1087</v>
      </c>
      <c r="AN34" s="384" t="s">
        <v>1087</v>
      </c>
      <c r="AO34" s="384" t="s">
        <v>1087</v>
      </c>
      <c r="AP34" s="384" t="s">
        <v>1087</v>
      </c>
      <c r="AR34" s="383" t="s">
        <v>1089</v>
      </c>
      <c r="AS34" s="384" t="s">
        <v>1148</v>
      </c>
      <c r="AT34" s="384" t="s">
        <v>1086</v>
      </c>
      <c r="AU34" s="384" t="s">
        <v>1169</v>
      </c>
      <c r="AV34" s="384" t="s">
        <v>1086</v>
      </c>
      <c r="AW34" s="384" t="s">
        <v>1110</v>
      </c>
      <c r="AX34" s="384" t="s">
        <v>1128</v>
      </c>
      <c r="AY34" s="384" t="s">
        <v>1109</v>
      </c>
      <c r="AZ34" s="384" t="s">
        <v>1161</v>
      </c>
      <c r="BA34" s="384" t="s">
        <v>1087</v>
      </c>
      <c r="BB34" s="384" t="s">
        <v>1087</v>
      </c>
      <c r="BC34" s="384" t="s">
        <v>1087</v>
      </c>
      <c r="BD34" s="384" t="s">
        <v>1087</v>
      </c>
      <c r="BE34" s="384" t="s">
        <v>1087</v>
      </c>
      <c r="BF34" s="384" t="s">
        <v>1087</v>
      </c>
      <c r="BG34" s="384" t="s">
        <v>1087</v>
      </c>
      <c r="BH34" s="384" t="s">
        <v>1087</v>
      </c>
      <c r="BI34" s="384" t="s">
        <v>1087</v>
      </c>
      <c r="BJ34" s="384" t="s">
        <v>1087</v>
      </c>
      <c r="BK34" s="384" t="s">
        <v>1087</v>
      </c>
      <c r="BL34" s="384" t="s">
        <v>1087</v>
      </c>
      <c r="BM34" s="384" t="s">
        <v>1087</v>
      </c>
      <c r="BN34" s="384" t="s">
        <v>1087</v>
      </c>
      <c r="BO34" s="384" t="s">
        <v>1087</v>
      </c>
      <c r="BP34" s="384" t="s">
        <v>1087</v>
      </c>
      <c r="BQ34" s="384" t="s">
        <v>1087</v>
      </c>
      <c r="BR34" s="384" t="s">
        <v>1087</v>
      </c>
      <c r="BS34" s="384" t="s">
        <v>1087</v>
      </c>
      <c r="BT34" s="384" t="s">
        <v>1087</v>
      </c>
      <c r="BU34" s="384" t="s">
        <v>1087</v>
      </c>
      <c r="BV34" s="384" t="s">
        <v>1087</v>
      </c>
      <c r="BW34" s="384" t="s">
        <v>1087</v>
      </c>
      <c r="BX34" s="384" t="s">
        <v>1087</v>
      </c>
      <c r="BY34" s="384" t="s">
        <v>1087</v>
      </c>
      <c r="BZ34" s="384" t="s">
        <v>1087</v>
      </c>
      <c r="CB34" s="383" t="s">
        <v>1089</v>
      </c>
      <c r="CC34" s="384" t="s">
        <v>1167</v>
      </c>
      <c r="CD34" s="384" t="s">
        <v>1090</v>
      </c>
      <c r="CE34" s="384" t="s">
        <v>1154</v>
      </c>
      <c r="CF34" s="384" t="s">
        <v>1086</v>
      </c>
      <c r="CG34" s="384" t="s">
        <v>1170</v>
      </c>
      <c r="CH34" s="384" t="s">
        <v>1171</v>
      </c>
      <c r="CI34" s="384" t="s">
        <v>1102</v>
      </c>
      <c r="CJ34" s="384" t="s">
        <v>1161</v>
      </c>
      <c r="CK34" s="384" t="s">
        <v>1161</v>
      </c>
    </row>
    <row r="35" spans="2:89">
      <c r="B35" s="383" t="s">
        <v>1091</v>
      </c>
      <c r="C35" s="384" t="s">
        <v>1172</v>
      </c>
      <c r="D35" s="384" t="s">
        <v>1085</v>
      </c>
      <c r="E35" s="384" t="s">
        <v>1101</v>
      </c>
      <c r="F35" s="384" t="s">
        <v>1086</v>
      </c>
      <c r="G35" s="384" t="s">
        <v>1102</v>
      </c>
      <c r="H35" s="384" t="s">
        <v>1116</v>
      </c>
      <c r="I35" s="384" t="s">
        <v>1127</v>
      </c>
      <c r="J35" s="384" t="s">
        <v>1142</v>
      </c>
      <c r="K35" s="384" t="s">
        <v>1087</v>
      </c>
      <c r="L35" s="384" t="s">
        <v>1087</v>
      </c>
      <c r="M35" s="384" t="s">
        <v>1087</v>
      </c>
      <c r="O35" s="383" t="s">
        <v>1091</v>
      </c>
      <c r="P35" s="384" t="s">
        <v>1107</v>
      </c>
      <c r="Q35" s="384" t="s">
        <v>1085</v>
      </c>
      <c r="R35" s="384" t="s">
        <v>1108</v>
      </c>
      <c r="S35" s="384" t="s">
        <v>1086</v>
      </c>
      <c r="T35" s="384" t="s">
        <v>1143</v>
      </c>
      <c r="U35" s="384" t="s">
        <v>1157</v>
      </c>
      <c r="V35" s="384" t="s">
        <v>1136</v>
      </c>
      <c r="W35" s="384" t="s">
        <v>1102</v>
      </c>
      <c r="X35" s="384" t="s">
        <v>1087</v>
      </c>
      <c r="Y35" s="384" t="s">
        <v>1087</v>
      </c>
      <c r="Z35" s="384" t="s">
        <v>1087</v>
      </c>
      <c r="AB35" s="383" t="s">
        <v>1091</v>
      </c>
      <c r="AC35" s="384" t="s">
        <v>1124</v>
      </c>
      <c r="AD35" s="384" t="s">
        <v>1085</v>
      </c>
      <c r="AE35" s="384" t="s">
        <v>1108</v>
      </c>
      <c r="AF35" s="384" t="s">
        <v>1086</v>
      </c>
      <c r="AG35" s="384" t="s">
        <v>1173</v>
      </c>
      <c r="AH35" s="384" t="s">
        <v>1135</v>
      </c>
      <c r="AI35" s="384" t="s">
        <v>1174</v>
      </c>
      <c r="AJ35" s="384" t="s">
        <v>1175</v>
      </c>
      <c r="AK35" s="384" t="s">
        <v>1087</v>
      </c>
      <c r="AL35" s="384" t="s">
        <v>1087</v>
      </c>
      <c r="AM35" s="384" t="s">
        <v>1087</v>
      </c>
      <c r="AN35" s="384" t="s">
        <v>1087</v>
      </c>
      <c r="AO35" s="384" t="s">
        <v>1087</v>
      </c>
      <c r="AP35" s="384" t="s">
        <v>1087</v>
      </c>
      <c r="AR35" s="383" t="s">
        <v>1091</v>
      </c>
      <c r="AS35" s="384" t="s">
        <v>1124</v>
      </c>
      <c r="AT35" s="384" t="s">
        <v>1086</v>
      </c>
      <c r="AU35" s="384" t="s">
        <v>1125</v>
      </c>
      <c r="AV35" s="384" t="s">
        <v>1086</v>
      </c>
      <c r="AW35" s="384" t="s">
        <v>1166</v>
      </c>
      <c r="AX35" s="384" t="s">
        <v>1112</v>
      </c>
      <c r="AY35" s="384" t="s">
        <v>1141</v>
      </c>
      <c r="AZ35" s="384" t="s">
        <v>1144</v>
      </c>
      <c r="BA35" s="384" t="s">
        <v>1087</v>
      </c>
      <c r="BB35" s="384" t="s">
        <v>1087</v>
      </c>
      <c r="BC35" s="384" t="s">
        <v>1087</v>
      </c>
      <c r="BD35" s="384" t="s">
        <v>1087</v>
      </c>
      <c r="BE35" s="384" t="s">
        <v>1087</v>
      </c>
      <c r="BF35" s="384" t="s">
        <v>1087</v>
      </c>
      <c r="BG35" s="384" t="s">
        <v>1087</v>
      </c>
      <c r="BH35" s="384" t="s">
        <v>1087</v>
      </c>
      <c r="BI35" s="384" t="s">
        <v>1087</v>
      </c>
      <c r="BJ35" s="384" t="s">
        <v>1087</v>
      </c>
      <c r="BK35" s="384" t="s">
        <v>1087</v>
      </c>
      <c r="BL35" s="384" t="s">
        <v>1087</v>
      </c>
      <c r="BM35" s="384" t="s">
        <v>1087</v>
      </c>
      <c r="BN35" s="384" t="s">
        <v>1087</v>
      </c>
      <c r="BO35" s="384" t="s">
        <v>1087</v>
      </c>
      <c r="BP35" s="384" t="s">
        <v>1087</v>
      </c>
      <c r="BQ35" s="384" t="s">
        <v>1087</v>
      </c>
      <c r="BR35" s="384" t="s">
        <v>1087</v>
      </c>
      <c r="BS35" s="384" t="s">
        <v>1087</v>
      </c>
      <c r="BT35" s="384" t="s">
        <v>1087</v>
      </c>
      <c r="BU35" s="384" t="s">
        <v>1087</v>
      </c>
      <c r="BV35" s="384" t="s">
        <v>1087</v>
      </c>
      <c r="BW35" s="384" t="s">
        <v>1087</v>
      </c>
      <c r="BX35" s="384" t="s">
        <v>1087</v>
      </c>
      <c r="BY35" s="384" t="s">
        <v>1087</v>
      </c>
      <c r="BZ35" s="384" t="s">
        <v>1087</v>
      </c>
      <c r="CB35" s="383" t="s">
        <v>1091</v>
      </c>
      <c r="CC35" s="384" t="s">
        <v>1176</v>
      </c>
      <c r="CD35" s="384" t="s">
        <v>1085</v>
      </c>
      <c r="CE35" s="384" t="s">
        <v>1140</v>
      </c>
      <c r="CF35" s="384" t="s">
        <v>1085</v>
      </c>
      <c r="CG35" s="384" t="s">
        <v>1103</v>
      </c>
      <c r="CH35" s="384" t="s">
        <v>1157</v>
      </c>
      <c r="CI35" s="384" t="s">
        <v>1177</v>
      </c>
      <c r="CJ35" s="384" t="s">
        <v>1165</v>
      </c>
      <c r="CK35" s="384" t="s">
        <v>1144</v>
      </c>
    </row>
    <row r="36" spans="2:89">
      <c r="B36" s="385" t="s">
        <v>1021</v>
      </c>
      <c r="C36" s="386" t="s">
        <v>1107</v>
      </c>
      <c r="D36" s="386" t="s">
        <v>564</v>
      </c>
      <c r="E36" s="386" t="s">
        <v>1125</v>
      </c>
      <c r="F36" s="386" t="s">
        <v>564</v>
      </c>
      <c r="G36" s="386" t="s">
        <v>1175</v>
      </c>
      <c r="H36" s="386" t="s">
        <v>1114</v>
      </c>
      <c r="I36" s="386" t="s">
        <v>1131</v>
      </c>
      <c r="J36" s="386" t="s">
        <v>1143</v>
      </c>
      <c r="K36" s="386" t="s">
        <v>1111</v>
      </c>
      <c r="L36" s="386" t="s">
        <v>1106</v>
      </c>
      <c r="M36" s="386" t="s">
        <v>1127</v>
      </c>
      <c r="O36" s="385" t="s">
        <v>1021</v>
      </c>
      <c r="P36" s="386" t="s">
        <v>1107</v>
      </c>
      <c r="Q36" s="386" t="s">
        <v>564</v>
      </c>
      <c r="R36" s="386" t="s">
        <v>1101</v>
      </c>
      <c r="S36" s="386" t="s">
        <v>564</v>
      </c>
      <c r="T36" s="386" t="s">
        <v>1145</v>
      </c>
      <c r="U36" s="386" t="s">
        <v>1178</v>
      </c>
      <c r="V36" s="386" t="s">
        <v>1138</v>
      </c>
      <c r="W36" s="386" t="s">
        <v>1119</v>
      </c>
      <c r="X36" s="386" t="s">
        <v>1136</v>
      </c>
      <c r="Y36" s="386" t="s">
        <v>1151</v>
      </c>
      <c r="Z36" s="386" t="s">
        <v>1114</v>
      </c>
      <c r="AB36" s="385" t="s">
        <v>1021</v>
      </c>
      <c r="AC36" s="386" t="s">
        <v>1115</v>
      </c>
      <c r="AD36" s="386" t="s">
        <v>564</v>
      </c>
      <c r="AE36" s="386" t="s">
        <v>1101</v>
      </c>
      <c r="AF36" s="386" t="s">
        <v>564</v>
      </c>
      <c r="AG36" s="386" t="s">
        <v>1116</v>
      </c>
      <c r="AH36" s="386" t="s">
        <v>1179</v>
      </c>
      <c r="AI36" s="386" t="s">
        <v>1171</v>
      </c>
      <c r="AJ36" s="386" t="s">
        <v>1144</v>
      </c>
      <c r="AK36" s="386" t="s">
        <v>1133</v>
      </c>
      <c r="AL36" s="386" t="s">
        <v>1179</v>
      </c>
      <c r="AM36" s="386" t="s">
        <v>1151</v>
      </c>
      <c r="AN36" s="386" t="s">
        <v>1122</v>
      </c>
      <c r="AO36" s="386" t="s">
        <v>1131</v>
      </c>
      <c r="AP36" s="386" t="s">
        <v>1113</v>
      </c>
      <c r="AR36" s="385" t="s">
        <v>1021</v>
      </c>
      <c r="AS36" s="386" t="s">
        <v>1124</v>
      </c>
      <c r="AT36" s="386" t="s">
        <v>564</v>
      </c>
      <c r="AU36" s="386" t="s">
        <v>1154</v>
      </c>
      <c r="AV36" s="386" t="s">
        <v>564</v>
      </c>
      <c r="AW36" s="386" t="s">
        <v>1142</v>
      </c>
      <c r="AX36" s="386" t="s">
        <v>1122</v>
      </c>
      <c r="AY36" s="386" t="s">
        <v>1173</v>
      </c>
      <c r="AZ36" s="386" t="s">
        <v>1144</v>
      </c>
      <c r="BA36" s="386" t="s">
        <v>1111</v>
      </c>
      <c r="BB36" s="386" t="s">
        <v>1128</v>
      </c>
      <c r="BC36" s="386" t="s">
        <v>1129</v>
      </c>
      <c r="BD36" s="386" t="s">
        <v>1180</v>
      </c>
      <c r="BE36" s="386" t="s">
        <v>1121</v>
      </c>
      <c r="BF36" s="386" t="s">
        <v>1112</v>
      </c>
      <c r="BG36" s="386" t="s">
        <v>1127</v>
      </c>
      <c r="BH36" s="386" t="s">
        <v>1087</v>
      </c>
      <c r="BI36" s="386" t="s">
        <v>1181</v>
      </c>
      <c r="BJ36" s="386" t="s">
        <v>1182</v>
      </c>
      <c r="BK36" s="386" t="s">
        <v>1131</v>
      </c>
      <c r="BL36" s="386" t="s">
        <v>1136</v>
      </c>
      <c r="BM36" s="386" t="s">
        <v>1121</v>
      </c>
      <c r="BN36" s="386" t="s">
        <v>1131</v>
      </c>
      <c r="BO36" s="386" t="s">
        <v>1127</v>
      </c>
      <c r="BP36" s="386" t="s">
        <v>1156</v>
      </c>
      <c r="BQ36" s="386" t="s">
        <v>1117</v>
      </c>
      <c r="BR36" s="386" t="s">
        <v>1133</v>
      </c>
      <c r="BS36" s="386" t="s">
        <v>1151</v>
      </c>
      <c r="BT36" s="386" t="s">
        <v>1133</v>
      </c>
      <c r="BU36" s="386" t="s">
        <v>1120</v>
      </c>
      <c r="BV36" s="386" t="s">
        <v>1138</v>
      </c>
      <c r="BW36" s="386" t="s">
        <v>1131</v>
      </c>
      <c r="BX36" s="386" t="s">
        <v>1123</v>
      </c>
      <c r="BY36" s="386" t="s">
        <v>1087</v>
      </c>
      <c r="BZ36" s="386" t="s">
        <v>1120</v>
      </c>
      <c r="CB36" s="385" t="s">
        <v>1021</v>
      </c>
      <c r="CC36" s="386" t="s">
        <v>1115</v>
      </c>
      <c r="CD36" s="386" t="s">
        <v>564</v>
      </c>
      <c r="CE36" s="386" t="s">
        <v>1101</v>
      </c>
      <c r="CF36" s="386" t="s">
        <v>564</v>
      </c>
      <c r="CG36" s="391" t="s">
        <v>1111</v>
      </c>
      <c r="CH36" s="386" t="s">
        <v>1181</v>
      </c>
      <c r="CI36" s="386" t="s">
        <v>1105</v>
      </c>
      <c r="CJ36" s="386" t="s">
        <v>1175</v>
      </c>
      <c r="CK36" s="386" t="s">
        <v>1149</v>
      </c>
    </row>
    <row r="37" spans="2:89">
      <c r="B37" s="383" t="s">
        <v>1092</v>
      </c>
      <c r="C37" s="384" t="s">
        <v>1176</v>
      </c>
      <c r="D37" s="384" t="s">
        <v>1086</v>
      </c>
      <c r="E37" s="384" t="s">
        <v>1125</v>
      </c>
      <c r="F37" s="384" t="s">
        <v>1086</v>
      </c>
      <c r="G37" s="384" t="s">
        <v>1119</v>
      </c>
      <c r="H37" s="384" t="s">
        <v>1106</v>
      </c>
      <c r="I37" s="384" t="s">
        <v>1138</v>
      </c>
      <c r="J37" s="384" t="s">
        <v>1109</v>
      </c>
      <c r="K37" s="384" t="s">
        <v>1087</v>
      </c>
      <c r="L37" s="384" t="s">
        <v>1087</v>
      </c>
      <c r="M37" s="384" t="s">
        <v>1087</v>
      </c>
      <c r="O37" s="383" t="s">
        <v>1092</v>
      </c>
      <c r="P37" s="384" t="s">
        <v>1107</v>
      </c>
      <c r="Q37" s="384" t="s">
        <v>1086</v>
      </c>
      <c r="R37" s="384" t="s">
        <v>1101</v>
      </c>
      <c r="S37" s="384" t="s">
        <v>1086</v>
      </c>
      <c r="T37" s="384" t="s">
        <v>1145</v>
      </c>
      <c r="U37" s="384" t="s">
        <v>1183</v>
      </c>
      <c r="V37" s="384" t="s">
        <v>1136</v>
      </c>
      <c r="W37" s="384" t="s">
        <v>1119</v>
      </c>
      <c r="X37" s="384" t="s">
        <v>1087</v>
      </c>
      <c r="Y37" s="384" t="s">
        <v>1087</v>
      </c>
      <c r="Z37" s="384" t="s">
        <v>1087</v>
      </c>
      <c r="AB37" s="383" t="s">
        <v>1092</v>
      </c>
      <c r="AC37" s="384" t="s">
        <v>1115</v>
      </c>
      <c r="AD37" s="384" t="s">
        <v>1086</v>
      </c>
      <c r="AE37" s="384" t="s">
        <v>1101</v>
      </c>
      <c r="AF37" s="384" t="s">
        <v>1086</v>
      </c>
      <c r="AG37" s="384" t="s">
        <v>1130</v>
      </c>
      <c r="AH37" s="384" t="s">
        <v>1131</v>
      </c>
      <c r="AI37" s="384" t="s">
        <v>1180</v>
      </c>
      <c r="AJ37" s="384" t="s">
        <v>1144</v>
      </c>
      <c r="AK37" s="384" t="s">
        <v>1087</v>
      </c>
      <c r="AL37" s="384" t="s">
        <v>1087</v>
      </c>
      <c r="AM37" s="384" t="s">
        <v>1087</v>
      </c>
      <c r="AN37" s="384" t="s">
        <v>1087</v>
      </c>
      <c r="AO37" s="384" t="s">
        <v>1087</v>
      </c>
      <c r="AP37" s="384" t="s">
        <v>1087</v>
      </c>
      <c r="AR37" s="383" t="s">
        <v>1092</v>
      </c>
      <c r="AS37" s="384" t="s">
        <v>1124</v>
      </c>
      <c r="AT37" s="384" t="s">
        <v>1086</v>
      </c>
      <c r="AU37" s="384" t="s">
        <v>1154</v>
      </c>
      <c r="AV37" s="384" t="s">
        <v>1086</v>
      </c>
      <c r="AW37" s="384" t="s">
        <v>1184</v>
      </c>
      <c r="AX37" s="384" t="s">
        <v>1122</v>
      </c>
      <c r="AY37" s="384" t="s">
        <v>1130</v>
      </c>
      <c r="AZ37" s="384" t="s">
        <v>1144</v>
      </c>
      <c r="BA37" s="384" t="s">
        <v>1087</v>
      </c>
      <c r="BB37" s="384" t="s">
        <v>1087</v>
      </c>
      <c r="BC37" s="384" t="s">
        <v>1087</v>
      </c>
      <c r="BD37" s="384" t="s">
        <v>1087</v>
      </c>
      <c r="BE37" s="384" t="s">
        <v>1087</v>
      </c>
      <c r="BF37" s="384" t="s">
        <v>1087</v>
      </c>
      <c r="BG37" s="384" t="s">
        <v>1087</v>
      </c>
      <c r="BH37" s="384" t="s">
        <v>1087</v>
      </c>
      <c r="BI37" s="384" t="s">
        <v>1087</v>
      </c>
      <c r="BJ37" s="384" t="s">
        <v>1087</v>
      </c>
      <c r="BK37" s="384" t="s">
        <v>1087</v>
      </c>
      <c r="BL37" s="384" t="s">
        <v>1087</v>
      </c>
      <c r="BM37" s="384" t="s">
        <v>1087</v>
      </c>
      <c r="BN37" s="384" t="s">
        <v>1087</v>
      </c>
      <c r="BO37" s="384" t="s">
        <v>1087</v>
      </c>
      <c r="BP37" s="384" t="s">
        <v>1087</v>
      </c>
      <c r="BQ37" s="384" t="s">
        <v>1087</v>
      </c>
      <c r="BR37" s="384" t="s">
        <v>1087</v>
      </c>
      <c r="BS37" s="384" t="s">
        <v>1087</v>
      </c>
      <c r="BT37" s="384" t="s">
        <v>1087</v>
      </c>
      <c r="BU37" s="384" t="s">
        <v>1087</v>
      </c>
      <c r="BV37" s="384" t="s">
        <v>1087</v>
      </c>
      <c r="BW37" s="384" t="s">
        <v>1087</v>
      </c>
      <c r="BX37" s="384" t="s">
        <v>1087</v>
      </c>
      <c r="BY37" s="384" t="s">
        <v>1087</v>
      </c>
      <c r="BZ37" s="384" t="s">
        <v>1087</v>
      </c>
      <c r="CB37" s="383" t="s">
        <v>1092</v>
      </c>
      <c r="CC37" s="384" t="s">
        <v>1162</v>
      </c>
      <c r="CD37" s="384" t="s">
        <v>1086</v>
      </c>
      <c r="CE37" s="384" t="s">
        <v>1125</v>
      </c>
      <c r="CF37" s="384" t="s">
        <v>1086</v>
      </c>
      <c r="CG37" s="384" t="s">
        <v>1104</v>
      </c>
      <c r="CH37" s="384" t="s">
        <v>1103</v>
      </c>
      <c r="CI37" s="384" t="s">
        <v>1105</v>
      </c>
      <c r="CJ37" s="384" t="s">
        <v>1175</v>
      </c>
      <c r="CK37" s="384" t="s">
        <v>1161</v>
      </c>
    </row>
    <row r="38" spans="2:89">
      <c r="B38" s="383" t="s">
        <v>1093</v>
      </c>
      <c r="C38" s="384" t="s">
        <v>1139</v>
      </c>
      <c r="D38" s="384" t="s">
        <v>1086</v>
      </c>
      <c r="E38" s="384" t="s">
        <v>1154</v>
      </c>
      <c r="F38" s="384" t="s">
        <v>1086</v>
      </c>
      <c r="G38" s="384" t="s">
        <v>1102</v>
      </c>
      <c r="H38" s="384" t="s">
        <v>1123</v>
      </c>
      <c r="I38" s="384" t="s">
        <v>1137</v>
      </c>
      <c r="J38" s="384" t="s">
        <v>1146</v>
      </c>
      <c r="K38" s="384" t="s">
        <v>1087</v>
      </c>
      <c r="L38" s="384" t="s">
        <v>1087</v>
      </c>
      <c r="M38" s="384" t="s">
        <v>1087</v>
      </c>
      <c r="O38" s="383" t="s">
        <v>1093</v>
      </c>
      <c r="P38" s="384" t="s">
        <v>1124</v>
      </c>
      <c r="Q38" s="384" t="s">
        <v>1086</v>
      </c>
      <c r="R38" s="384" t="s">
        <v>1125</v>
      </c>
      <c r="S38" s="384" t="s">
        <v>1086</v>
      </c>
      <c r="T38" s="384" t="s">
        <v>1185</v>
      </c>
      <c r="U38" s="384" t="s">
        <v>1168</v>
      </c>
      <c r="V38" s="384" t="s">
        <v>1131</v>
      </c>
      <c r="W38" s="384" t="s">
        <v>1144</v>
      </c>
      <c r="X38" s="384" t="s">
        <v>1087</v>
      </c>
      <c r="Y38" s="384" t="s">
        <v>1087</v>
      </c>
      <c r="Z38" s="384" t="s">
        <v>1087</v>
      </c>
      <c r="AB38" s="383" t="s">
        <v>1093</v>
      </c>
      <c r="AC38" s="384" t="s">
        <v>1160</v>
      </c>
      <c r="AD38" s="384" t="s">
        <v>1086</v>
      </c>
      <c r="AE38" s="384" t="s">
        <v>1101</v>
      </c>
      <c r="AF38" s="384" t="s">
        <v>1086</v>
      </c>
      <c r="AG38" s="384" t="s">
        <v>1110</v>
      </c>
      <c r="AH38" s="384" t="s">
        <v>1123</v>
      </c>
      <c r="AI38" s="384" t="s">
        <v>1164</v>
      </c>
      <c r="AJ38" s="384" t="s">
        <v>1149</v>
      </c>
      <c r="AK38" s="384" t="s">
        <v>1087</v>
      </c>
      <c r="AL38" s="384" t="s">
        <v>1087</v>
      </c>
      <c r="AM38" s="384" t="s">
        <v>1087</v>
      </c>
      <c r="AN38" s="384" t="s">
        <v>1087</v>
      </c>
      <c r="AO38" s="384" t="s">
        <v>1087</v>
      </c>
      <c r="AP38" s="384" t="s">
        <v>1087</v>
      </c>
      <c r="AR38" s="383" t="s">
        <v>1093</v>
      </c>
      <c r="AS38" s="384" t="s">
        <v>1115</v>
      </c>
      <c r="AT38" s="384" t="s">
        <v>1086</v>
      </c>
      <c r="AU38" s="384" t="s">
        <v>1154</v>
      </c>
      <c r="AV38" s="384" t="s">
        <v>1086</v>
      </c>
      <c r="AW38" s="384" t="s">
        <v>1177</v>
      </c>
      <c r="AX38" s="384" t="s">
        <v>1121</v>
      </c>
      <c r="AY38" s="384" t="s">
        <v>1126</v>
      </c>
      <c r="AZ38" s="384" t="s">
        <v>1149</v>
      </c>
      <c r="BA38" s="384" t="s">
        <v>1087</v>
      </c>
      <c r="BB38" s="384" t="s">
        <v>1087</v>
      </c>
      <c r="BC38" s="384" t="s">
        <v>1087</v>
      </c>
      <c r="BD38" s="384" t="s">
        <v>1087</v>
      </c>
      <c r="BE38" s="384" t="s">
        <v>1087</v>
      </c>
      <c r="BF38" s="384" t="s">
        <v>1087</v>
      </c>
      <c r="BG38" s="384" t="s">
        <v>1087</v>
      </c>
      <c r="BH38" s="384" t="s">
        <v>1087</v>
      </c>
      <c r="BI38" s="384" t="s">
        <v>1087</v>
      </c>
      <c r="BJ38" s="384" t="s">
        <v>1087</v>
      </c>
      <c r="BK38" s="384" t="s">
        <v>1087</v>
      </c>
      <c r="BL38" s="384" t="s">
        <v>1087</v>
      </c>
      <c r="BM38" s="384" t="s">
        <v>1087</v>
      </c>
      <c r="BN38" s="384" t="s">
        <v>1087</v>
      </c>
      <c r="BO38" s="384" t="s">
        <v>1087</v>
      </c>
      <c r="BP38" s="384" t="s">
        <v>1087</v>
      </c>
      <c r="BQ38" s="384" t="s">
        <v>1087</v>
      </c>
      <c r="BR38" s="384" t="s">
        <v>1087</v>
      </c>
      <c r="BS38" s="384" t="s">
        <v>1087</v>
      </c>
      <c r="BT38" s="384" t="s">
        <v>1087</v>
      </c>
      <c r="BU38" s="384" t="s">
        <v>1087</v>
      </c>
      <c r="BV38" s="384" t="s">
        <v>1087</v>
      </c>
      <c r="BW38" s="384" t="s">
        <v>1087</v>
      </c>
      <c r="BX38" s="384" t="s">
        <v>1087</v>
      </c>
      <c r="BY38" s="384" t="s">
        <v>1087</v>
      </c>
      <c r="BZ38" s="384" t="s">
        <v>1087</v>
      </c>
      <c r="CB38" s="383" t="s">
        <v>1093</v>
      </c>
      <c r="CC38" s="384" t="s">
        <v>1160</v>
      </c>
      <c r="CD38" s="384" t="s">
        <v>1086</v>
      </c>
      <c r="CE38" s="384" t="s">
        <v>1154</v>
      </c>
      <c r="CF38" s="384" t="s">
        <v>1090</v>
      </c>
      <c r="CG38" s="384" t="s">
        <v>1128</v>
      </c>
      <c r="CH38" s="384" t="s">
        <v>1157</v>
      </c>
      <c r="CI38" s="384" t="s">
        <v>1163</v>
      </c>
      <c r="CJ38" s="384" t="s">
        <v>1144</v>
      </c>
      <c r="CK38" s="384" t="s">
        <v>1161</v>
      </c>
    </row>
    <row r="39" spans="2:89">
      <c r="B39" s="383" t="s">
        <v>1094</v>
      </c>
      <c r="C39" s="384" t="s">
        <v>1186</v>
      </c>
      <c r="D39" s="384" t="s">
        <v>1085</v>
      </c>
      <c r="E39" s="384" t="s">
        <v>1125</v>
      </c>
      <c r="F39" s="384" t="s">
        <v>1086</v>
      </c>
      <c r="G39" s="384" t="s">
        <v>1149</v>
      </c>
      <c r="H39" s="384" t="s">
        <v>1166</v>
      </c>
      <c r="I39" s="384" t="s">
        <v>1179</v>
      </c>
      <c r="J39" s="384" t="s">
        <v>1103</v>
      </c>
      <c r="K39" s="384" t="s">
        <v>1087</v>
      </c>
      <c r="L39" s="384" t="s">
        <v>1087</v>
      </c>
      <c r="M39" s="384" t="s">
        <v>1087</v>
      </c>
      <c r="O39" s="383" t="s">
        <v>1094</v>
      </c>
      <c r="P39" s="384" t="s">
        <v>1187</v>
      </c>
      <c r="Q39" s="384" t="s">
        <v>1085</v>
      </c>
      <c r="R39" s="384" t="s">
        <v>1108</v>
      </c>
      <c r="S39" s="384" t="s">
        <v>1086</v>
      </c>
      <c r="T39" s="384" t="s">
        <v>1144</v>
      </c>
      <c r="U39" s="384" t="s">
        <v>1188</v>
      </c>
      <c r="V39" s="384" t="s">
        <v>1155</v>
      </c>
      <c r="W39" s="384" t="s">
        <v>1105</v>
      </c>
      <c r="X39" s="384" t="s">
        <v>1087</v>
      </c>
      <c r="Y39" s="384" t="s">
        <v>1087</v>
      </c>
      <c r="Z39" s="384" t="s">
        <v>1087</v>
      </c>
      <c r="AB39" s="383" t="s">
        <v>1094</v>
      </c>
      <c r="AC39" s="384" t="s">
        <v>1172</v>
      </c>
      <c r="AD39" s="384" t="s">
        <v>1085</v>
      </c>
      <c r="AE39" s="384" t="s">
        <v>1108</v>
      </c>
      <c r="AF39" s="384" t="s">
        <v>1086</v>
      </c>
      <c r="AG39" s="384" t="s">
        <v>1163</v>
      </c>
      <c r="AH39" s="384" t="s">
        <v>1110</v>
      </c>
      <c r="AI39" s="384" t="s">
        <v>1179</v>
      </c>
      <c r="AJ39" s="384" t="s">
        <v>1185</v>
      </c>
      <c r="AK39" s="384" t="s">
        <v>1087</v>
      </c>
      <c r="AL39" s="384" t="s">
        <v>1087</v>
      </c>
      <c r="AM39" s="384" t="s">
        <v>1087</v>
      </c>
      <c r="AN39" s="384" t="s">
        <v>1087</v>
      </c>
      <c r="AO39" s="384" t="s">
        <v>1087</v>
      </c>
      <c r="AP39" s="384" t="s">
        <v>1087</v>
      </c>
      <c r="AR39" s="383" t="s">
        <v>1094</v>
      </c>
      <c r="AS39" s="384" t="s">
        <v>1189</v>
      </c>
      <c r="AT39" s="384" t="s">
        <v>1085</v>
      </c>
      <c r="AU39" s="384" t="s">
        <v>1125</v>
      </c>
      <c r="AV39" s="384" t="s">
        <v>1086</v>
      </c>
      <c r="AW39" s="384" t="s">
        <v>1145</v>
      </c>
      <c r="AX39" s="384" t="s">
        <v>1135</v>
      </c>
      <c r="AY39" s="384" t="s">
        <v>1123</v>
      </c>
      <c r="AZ39" s="384" t="s">
        <v>1185</v>
      </c>
      <c r="BA39" s="384" t="s">
        <v>1087</v>
      </c>
      <c r="BB39" s="384" t="s">
        <v>1087</v>
      </c>
      <c r="BC39" s="384" t="s">
        <v>1087</v>
      </c>
      <c r="BD39" s="384" t="s">
        <v>1087</v>
      </c>
      <c r="BE39" s="384" t="s">
        <v>1087</v>
      </c>
      <c r="BF39" s="384" t="s">
        <v>1087</v>
      </c>
      <c r="BG39" s="384" t="s">
        <v>1087</v>
      </c>
      <c r="BH39" s="384" t="s">
        <v>1087</v>
      </c>
      <c r="BI39" s="384" t="s">
        <v>1087</v>
      </c>
      <c r="BJ39" s="384" t="s">
        <v>1087</v>
      </c>
      <c r="BK39" s="384" t="s">
        <v>1087</v>
      </c>
      <c r="BL39" s="384" t="s">
        <v>1087</v>
      </c>
      <c r="BM39" s="384" t="s">
        <v>1087</v>
      </c>
      <c r="BN39" s="384" t="s">
        <v>1087</v>
      </c>
      <c r="BO39" s="384" t="s">
        <v>1087</v>
      </c>
      <c r="BP39" s="384" t="s">
        <v>1087</v>
      </c>
      <c r="BQ39" s="384" t="s">
        <v>1087</v>
      </c>
      <c r="BR39" s="384" t="s">
        <v>1087</v>
      </c>
      <c r="BS39" s="384" t="s">
        <v>1087</v>
      </c>
      <c r="BT39" s="384" t="s">
        <v>1087</v>
      </c>
      <c r="BU39" s="384" t="s">
        <v>1087</v>
      </c>
      <c r="BV39" s="384" t="s">
        <v>1087</v>
      </c>
      <c r="BW39" s="384" t="s">
        <v>1087</v>
      </c>
      <c r="BX39" s="384" t="s">
        <v>1087</v>
      </c>
      <c r="BY39" s="384" t="s">
        <v>1087</v>
      </c>
      <c r="BZ39" s="384" t="s">
        <v>1087</v>
      </c>
      <c r="CB39" s="383" t="s">
        <v>1094</v>
      </c>
      <c r="CC39" s="384" t="s">
        <v>1187</v>
      </c>
      <c r="CD39" s="384" t="s">
        <v>1085</v>
      </c>
      <c r="CE39" s="384" t="s">
        <v>1190</v>
      </c>
      <c r="CF39" s="384" t="s">
        <v>1085</v>
      </c>
      <c r="CG39" s="384" t="s">
        <v>1164</v>
      </c>
      <c r="CH39" s="384" t="s">
        <v>1130</v>
      </c>
      <c r="CI39" s="384" t="s">
        <v>1118</v>
      </c>
      <c r="CJ39" s="384" t="s">
        <v>1126</v>
      </c>
      <c r="CK39" s="384" t="s">
        <v>1146</v>
      </c>
    </row>
    <row r="40" spans="2:89" ht="29.25" customHeight="1">
      <c r="B40" s="835" t="s">
        <v>1191</v>
      </c>
      <c r="C40" s="836"/>
      <c r="D40" s="836"/>
      <c r="E40" s="836"/>
      <c r="F40" s="836"/>
      <c r="G40" s="836"/>
      <c r="H40" s="836"/>
      <c r="I40" s="836"/>
      <c r="J40" s="836"/>
      <c r="K40" s="836"/>
      <c r="L40" s="836"/>
      <c r="M40" s="837"/>
      <c r="O40" s="825" t="s">
        <v>1192</v>
      </c>
      <c r="P40" s="826"/>
      <c r="Q40" s="826"/>
      <c r="R40" s="826"/>
      <c r="S40" s="826"/>
      <c r="T40" s="826"/>
      <c r="U40" s="826"/>
      <c r="V40" s="826"/>
      <c r="W40" s="826"/>
      <c r="X40" s="826"/>
      <c r="Y40" s="826"/>
      <c r="Z40" s="827"/>
      <c r="AB40" s="799" t="s">
        <v>1193</v>
      </c>
      <c r="AC40" s="811"/>
      <c r="AD40" s="811"/>
      <c r="AE40" s="811"/>
      <c r="AF40" s="811"/>
      <c r="AG40" s="811"/>
      <c r="AH40" s="811"/>
      <c r="AI40" s="811"/>
      <c r="AJ40" s="811"/>
      <c r="AK40" s="811"/>
      <c r="AL40" s="811"/>
      <c r="AM40" s="811"/>
      <c r="AN40" s="811"/>
      <c r="AO40" s="811"/>
      <c r="AP40" s="812"/>
      <c r="AR40" s="790" t="s">
        <v>1194</v>
      </c>
      <c r="AS40" s="791"/>
      <c r="AT40" s="791"/>
      <c r="AU40" s="791"/>
      <c r="AV40" s="791"/>
      <c r="AW40" s="791"/>
      <c r="AX40" s="791"/>
      <c r="AY40" s="791"/>
      <c r="AZ40" s="791"/>
      <c r="BA40" s="791"/>
      <c r="BB40" s="791"/>
      <c r="BC40" s="791"/>
      <c r="BD40" s="791"/>
      <c r="BE40" s="791"/>
      <c r="BF40" s="791"/>
      <c r="BG40" s="791"/>
      <c r="BH40" s="791"/>
      <c r="BI40" s="791"/>
      <c r="BJ40" s="791"/>
      <c r="BK40" s="791"/>
      <c r="BL40" s="791"/>
      <c r="BM40" s="791"/>
      <c r="BN40" s="791"/>
      <c r="BO40" s="791"/>
      <c r="BP40" s="791"/>
      <c r="BQ40" s="791"/>
      <c r="BR40" s="791"/>
      <c r="BS40" s="791"/>
      <c r="BT40" s="791"/>
      <c r="BU40" s="791"/>
      <c r="BV40" s="791"/>
      <c r="BW40" s="791"/>
      <c r="BX40" s="791"/>
      <c r="BY40" s="791"/>
      <c r="BZ40" s="792"/>
      <c r="CB40" s="799" t="s">
        <v>1195</v>
      </c>
      <c r="CC40" s="800"/>
      <c r="CD40" s="800"/>
      <c r="CE40" s="800"/>
      <c r="CF40" s="800"/>
      <c r="CG40" s="800"/>
      <c r="CH40" s="800"/>
      <c r="CI40" s="800"/>
      <c r="CJ40" s="800"/>
      <c r="CK40" s="801"/>
    </row>
    <row r="41" spans="2:89" ht="29.25" customHeight="1">
      <c r="B41" s="838"/>
      <c r="C41" s="839"/>
      <c r="D41" s="839"/>
      <c r="E41" s="839"/>
      <c r="F41" s="839"/>
      <c r="G41" s="839"/>
      <c r="H41" s="839"/>
      <c r="I41" s="839"/>
      <c r="J41" s="839"/>
      <c r="K41" s="839"/>
      <c r="L41" s="839"/>
      <c r="M41" s="840"/>
      <c r="O41" s="828"/>
      <c r="P41" s="829"/>
      <c r="Q41" s="829"/>
      <c r="R41" s="829"/>
      <c r="S41" s="829"/>
      <c r="T41" s="829"/>
      <c r="U41" s="829"/>
      <c r="V41" s="829"/>
      <c r="W41" s="829"/>
      <c r="X41" s="829"/>
      <c r="Y41" s="829"/>
      <c r="Z41" s="830"/>
      <c r="AB41" s="813"/>
      <c r="AC41" s="814"/>
      <c r="AD41" s="814"/>
      <c r="AE41" s="814"/>
      <c r="AF41" s="814"/>
      <c r="AG41" s="814"/>
      <c r="AH41" s="814"/>
      <c r="AI41" s="814"/>
      <c r="AJ41" s="814"/>
      <c r="AK41" s="814"/>
      <c r="AL41" s="814"/>
      <c r="AM41" s="814"/>
      <c r="AN41" s="814"/>
      <c r="AO41" s="814"/>
      <c r="AP41" s="815"/>
      <c r="AR41" s="793"/>
      <c r="AS41" s="794"/>
      <c r="AT41" s="794"/>
      <c r="AU41" s="794"/>
      <c r="AV41" s="794"/>
      <c r="AW41" s="794"/>
      <c r="AX41" s="794"/>
      <c r="AY41" s="794"/>
      <c r="AZ41" s="794"/>
      <c r="BA41" s="794"/>
      <c r="BB41" s="794"/>
      <c r="BC41" s="794"/>
      <c r="BD41" s="794"/>
      <c r="BE41" s="794"/>
      <c r="BF41" s="794"/>
      <c r="BG41" s="794"/>
      <c r="BH41" s="794"/>
      <c r="BI41" s="794"/>
      <c r="BJ41" s="794"/>
      <c r="BK41" s="794"/>
      <c r="BL41" s="794"/>
      <c r="BM41" s="794"/>
      <c r="BN41" s="794"/>
      <c r="BO41" s="794"/>
      <c r="BP41" s="794"/>
      <c r="BQ41" s="794"/>
      <c r="BR41" s="794"/>
      <c r="BS41" s="794"/>
      <c r="BT41" s="794"/>
      <c r="BU41" s="794"/>
      <c r="BV41" s="794"/>
      <c r="BW41" s="794"/>
      <c r="BX41" s="794"/>
      <c r="BY41" s="794"/>
      <c r="BZ41" s="795"/>
      <c r="CB41" s="802"/>
      <c r="CC41" s="803"/>
      <c r="CD41" s="803"/>
      <c r="CE41" s="803"/>
      <c r="CF41" s="803"/>
      <c r="CG41" s="803"/>
      <c r="CH41" s="803"/>
      <c r="CI41" s="803"/>
      <c r="CJ41" s="803"/>
      <c r="CK41" s="804"/>
    </row>
    <row r="42" spans="2:89" ht="52.5" customHeight="1">
      <c r="B42" s="841"/>
      <c r="C42" s="842"/>
      <c r="D42" s="842"/>
      <c r="E42" s="842"/>
      <c r="F42" s="842"/>
      <c r="G42" s="842"/>
      <c r="H42" s="842"/>
      <c r="I42" s="842"/>
      <c r="J42" s="842"/>
      <c r="K42" s="842"/>
      <c r="L42" s="842"/>
      <c r="M42" s="843"/>
      <c r="O42" s="831"/>
      <c r="P42" s="832"/>
      <c r="Q42" s="832"/>
      <c r="R42" s="832"/>
      <c r="S42" s="832"/>
      <c r="T42" s="832"/>
      <c r="U42" s="832"/>
      <c r="V42" s="832"/>
      <c r="W42" s="832"/>
      <c r="X42" s="832"/>
      <c r="Y42" s="832"/>
      <c r="Z42" s="833"/>
      <c r="AB42" s="816"/>
      <c r="AC42" s="817"/>
      <c r="AD42" s="817"/>
      <c r="AE42" s="817"/>
      <c r="AF42" s="817"/>
      <c r="AG42" s="817"/>
      <c r="AH42" s="817"/>
      <c r="AI42" s="817"/>
      <c r="AJ42" s="817"/>
      <c r="AK42" s="817"/>
      <c r="AL42" s="817"/>
      <c r="AM42" s="817"/>
      <c r="AN42" s="817"/>
      <c r="AO42" s="817"/>
      <c r="AP42" s="818"/>
      <c r="AR42" s="796"/>
      <c r="AS42" s="797"/>
      <c r="AT42" s="797"/>
      <c r="AU42" s="797"/>
      <c r="AV42" s="797"/>
      <c r="AW42" s="797"/>
      <c r="AX42" s="797"/>
      <c r="AY42" s="797"/>
      <c r="AZ42" s="797"/>
      <c r="BA42" s="797"/>
      <c r="BB42" s="797"/>
      <c r="BC42" s="797"/>
      <c r="BD42" s="797"/>
      <c r="BE42" s="797"/>
      <c r="BF42" s="797"/>
      <c r="BG42" s="797"/>
      <c r="BH42" s="797"/>
      <c r="BI42" s="797"/>
      <c r="BJ42" s="797"/>
      <c r="BK42" s="797"/>
      <c r="BL42" s="797"/>
      <c r="BM42" s="797"/>
      <c r="BN42" s="797"/>
      <c r="BO42" s="797"/>
      <c r="BP42" s="797"/>
      <c r="BQ42" s="797"/>
      <c r="BR42" s="797"/>
      <c r="BS42" s="797"/>
      <c r="BT42" s="797"/>
      <c r="BU42" s="797"/>
      <c r="BV42" s="797"/>
      <c r="BW42" s="797"/>
      <c r="BX42" s="797"/>
      <c r="BY42" s="797"/>
      <c r="BZ42" s="798"/>
      <c r="CB42" s="805"/>
      <c r="CC42" s="806"/>
      <c r="CD42" s="806"/>
      <c r="CE42" s="806"/>
      <c r="CF42" s="806"/>
      <c r="CG42" s="806"/>
      <c r="CH42" s="806"/>
      <c r="CI42" s="806"/>
      <c r="CJ42" s="806"/>
      <c r="CK42" s="807"/>
    </row>
    <row r="43" spans="2:89" ht="52.5" customHeight="1"/>
    <row r="44" spans="2:89" ht="52.5" customHeight="1"/>
    <row r="45" spans="2:89" ht="110.25" customHeight="1"/>
    <row r="46" spans="2:89" ht="85.5" customHeight="1"/>
    <row r="47" spans="2:89" ht="52.5" customHeight="1"/>
    <row r="48" spans="2:89" ht="52.5" customHeight="1"/>
    <row r="49" spans="2:101" ht="52.5" customHeight="1"/>
    <row r="50" spans="2:101" ht="15.75">
      <c r="B50" s="284" t="s">
        <v>1196</v>
      </c>
      <c r="O50" s="284" t="s">
        <v>1196</v>
      </c>
      <c r="AB50" s="284" t="s">
        <v>1196</v>
      </c>
      <c r="AC50" s="2"/>
      <c r="AD50" s="2"/>
      <c r="AE50" s="2"/>
      <c r="AF50" s="2"/>
      <c r="AG50" s="2"/>
      <c r="AH50" s="2"/>
      <c r="AI50" s="2"/>
      <c r="AJ50" s="2"/>
      <c r="AK50" s="2"/>
      <c r="AL50" s="2"/>
      <c r="AM50" s="2"/>
      <c r="AN50" s="2"/>
      <c r="AO50" s="2"/>
      <c r="AP50" s="2"/>
      <c r="AQ50" s="2"/>
      <c r="AR50" s="284" t="s">
        <v>1196</v>
      </c>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84" t="s">
        <v>1196</v>
      </c>
      <c r="CC50" s="2"/>
      <c r="CD50" s="2"/>
      <c r="CE50" s="2"/>
      <c r="CF50" s="2"/>
      <c r="CG50" s="2"/>
      <c r="CH50" s="2"/>
      <c r="CI50" s="2"/>
      <c r="CJ50" s="2"/>
      <c r="CK50" s="2"/>
      <c r="CL50" s="2"/>
      <c r="CM50" s="2"/>
      <c r="CN50" s="2"/>
      <c r="CO50" s="2"/>
      <c r="CP50" s="2"/>
      <c r="CQ50" s="2"/>
      <c r="CR50" s="2"/>
      <c r="CS50" s="2"/>
      <c r="CT50" s="2"/>
      <c r="CU50" s="2"/>
      <c r="CV50" s="2"/>
      <c r="CW50" s="2"/>
    </row>
    <row r="51" spans="2:101" ht="42.75" customHeight="1">
      <c r="B51" s="809" t="s">
        <v>995</v>
      </c>
      <c r="C51" s="809" t="s">
        <v>1036</v>
      </c>
      <c r="D51" s="809" t="s">
        <v>1037</v>
      </c>
      <c r="E51" s="809" t="s">
        <v>1038</v>
      </c>
      <c r="F51" s="809" t="s">
        <v>1039</v>
      </c>
      <c r="G51" s="809" t="s">
        <v>1040</v>
      </c>
      <c r="H51" s="820"/>
      <c r="I51" s="820"/>
      <c r="J51" s="820"/>
      <c r="K51" s="809" t="s">
        <v>1041</v>
      </c>
      <c r="L51" s="820"/>
      <c r="M51" s="820"/>
      <c r="O51" s="808" t="s">
        <v>995</v>
      </c>
      <c r="P51" s="808" t="s">
        <v>1036</v>
      </c>
      <c r="Q51" s="808" t="s">
        <v>1042</v>
      </c>
      <c r="R51" s="808" t="s">
        <v>1038</v>
      </c>
      <c r="S51" s="808" t="s">
        <v>1043</v>
      </c>
      <c r="T51" s="809" t="s">
        <v>1040</v>
      </c>
      <c r="U51" s="810"/>
      <c r="V51" s="810"/>
      <c r="W51" s="810"/>
      <c r="X51" s="809" t="s">
        <v>1041</v>
      </c>
      <c r="Y51" s="810"/>
      <c r="Z51" s="810"/>
      <c r="AB51" s="808" t="s">
        <v>995</v>
      </c>
      <c r="AC51" s="808" t="s">
        <v>1036</v>
      </c>
      <c r="AD51" s="808" t="s">
        <v>1044</v>
      </c>
      <c r="AE51" s="808" t="s">
        <v>1038</v>
      </c>
      <c r="AF51" s="808" t="s">
        <v>1045</v>
      </c>
      <c r="AG51" s="809" t="s">
        <v>1040</v>
      </c>
      <c r="AH51" s="810"/>
      <c r="AI51" s="810"/>
      <c r="AJ51" s="810"/>
      <c r="AK51" s="809" t="s">
        <v>1041</v>
      </c>
      <c r="AL51" s="810"/>
      <c r="AM51" s="810"/>
      <c r="AN51" s="810"/>
      <c r="AO51" s="810"/>
      <c r="AP51" s="810"/>
      <c r="AQ51" s="2"/>
      <c r="AR51" s="808" t="s">
        <v>995</v>
      </c>
      <c r="AS51" s="808" t="s">
        <v>1036</v>
      </c>
      <c r="AT51" s="808" t="s">
        <v>1046</v>
      </c>
      <c r="AU51" s="808" t="s">
        <v>1038</v>
      </c>
      <c r="AV51" s="808" t="s">
        <v>1047</v>
      </c>
      <c r="AW51" s="809" t="s">
        <v>1040</v>
      </c>
      <c r="AX51" s="810"/>
      <c r="AY51" s="810"/>
      <c r="AZ51" s="810"/>
      <c r="BA51" s="809" t="s">
        <v>1041</v>
      </c>
      <c r="BB51" s="810"/>
      <c r="BC51" s="810"/>
      <c r="BD51" s="810"/>
      <c r="BE51" s="810"/>
      <c r="BF51" s="810"/>
      <c r="BG51" s="810"/>
      <c r="BH51" s="810"/>
      <c r="BI51" s="810"/>
      <c r="BJ51" s="810"/>
      <c r="BK51" s="810"/>
      <c r="BL51" s="810"/>
      <c r="BM51" s="810"/>
      <c r="BN51" s="810"/>
      <c r="BO51" s="810"/>
      <c r="BP51" s="810"/>
      <c r="BQ51" s="810"/>
      <c r="BR51" s="810"/>
      <c r="BS51" s="810"/>
      <c r="BT51" s="810"/>
      <c r="BU51" s="810"/>
      <c r="BV51" s="810"/>
      <c r="BW51" s="810"/>
      <c r="BX51" s="810"/>
      <c r="BY51" s="810"/>
      <c r="BZ51" s="810"/>
      <c r="CA51" s="2"/>
      <c r="CB51" s="808" t="s">
        <v>995</v>
      </c>
      <c r="CC51" s="808" t="s">
        <v>1036</v>
      </c>
      <c r="CD51" s="809" t="s">
        <v>1048</v>
      </c>
      <c r="CE51" s="808" t="s">
        <v>1038</v>
      </c>
      <c r="CF51" s="809" t="s">
        <v>1049</v>
      </c>
      <c r="CG51" s="809" t="s">
        <v>1040</v>
      </c>
      <c r="CH51" s="810"/>
      <c r="CI51" s="810"/>
      <c r="CJ51" s="810"/>
      <c r="CK51" s="810"/>
      <c r="CL51" s="2"/>
      <c r="CM51" s="2"/>
      <c r="CN51" s="2"/>
      <c r="CO51" s="2"/>
      <c r="CP51" s="2"/>
      <c r="CQ51" s="2"/>
      <c r="CR51" s="2"/>
      <c r="CS51" s="2"/>
      <c r="CT51" s="2"/>
      <c r="CU51" s="2"/>
      <c r="CV51" s="2"/>
      <c r="CW51" s="2"/>
    </row>
    <row r="52" spans="2:101" ht="25.5">
      <c r="B52" s="809" t="s">
        <v>564</v>
      </c>
      <c r="C52" s="809" t="s">
        <v>564</v>
      </c>
      <c r="D52" s="809" t="s">
        <v>564</v>
      </c>
      <c r="E52" s="809" t="s">
        <v>564</v>
      </c>
      <c r="F52" s="809" t="s">
        <v>564</v>
      </c>
      <c r="G52" s="285" t="s">
        <v>1050</v>
      </c>
      <c r="H52" s="285" t="s">
        <v>1051</v>
      </c>
      <c r="I52" s="285" t="s">
        <v>1052</v>
      </c>
      <c r="J52" s="285" t="s">
        <v>1053</v>
      </c>
      <c r="K52" s="285" t="s">
        <v>1054</v>
      </c>
      <c r="L52" s="285" t="s">
        <v>1055</v>
      </c>
      <c r="M52" s="285" t="s">
        <v>1056</v>
      </c>
      <c r="O52" s="808" t="s">
        <v>564</v>
      </c>
      <c r="P52" s="808" t="s">
        <v>564</v>
      </c>
      <c r="Q52" s="808" t="s">
        <v>564</v>
      </c>
      <c r="R52" s="808" t="s">
        <v>564</v>
      </c>
      <c r="S52" s="808" t="s">
        <v>564</v>
      </c>
      <c r="T52" s="285" t="s">
        <v>1050</v>
      </c>
      <c r="U52" s="285" t="s">
        <v>1051</v>
      </c>
      <c r="V52" s="285" t="s">
        <v>1052</v>
      </c>
      <c r="W52" s="285" t="s">
        <v>1053</v>
      </c>
      <c r="X52" s="285" t="s">
        <v>1054</v>
      </c>
      <c r="Y52" s="285" t="s">
        <v>1055</v>
      </c>
      <c r="Z52" s="285" t="s">
        <v>1056</v>
      </c>
      <c r="AB52" s="808" t="s">
        <v>564</v>
      </c>
      <c r="AC52" s="808" t="s">
        <v>564</v>
      </c>
      <c r="AD52" s="808" t="s">
        <v>564</v>
      </c>
      <c r="AE52" s="808" t="s">
        <v>564</v>
      </c>
      <c r="AF52" s="808" t="s">
        <v>564</v>
      </c>
      <c r="AG52" s="285" t="s">
        <v>1050</v>
      </c>
      <c r="AH52" s="285" t="s">
        <v>1051</v>
      </c>
      <c r="AI52" s="285" t="s">
        <v>1052</v>
      </c>
      <c r="AJ52" s="285" t="s">
        <v>1053</v>
      </c>
      <c r="AK52" s="285" t="s">
        <v>1054</v>
      </c>
      <c r="AL52" s="285" t="s">
        <v>1055</v>
      </c>
      <c r="AM52" s="285" t="s">
        <v>1056</v>
      </c>
      <c r="AN52" s="285" t="s">
        <v>1057</v>
      </c>
      <c r="AO52" s="285" t="s">
        <v>1058</v>
      </c>
      <c r="AP52" s="285" t="s">
        <v>1059</v>
      </c>
      <c r="AQ52" s="2"/>
      <c r="AR52" s="808" t="s">
        <v>564</v>
      </c>
      <c r="AS52" s="808" t="s">
        <v>564</v>
      </c>
      <c r="AT52" s="808" t="s">
        <v>564</v>
      </c>
      <c r="AU52" s="808" t="s">
        <v>564</v>
      </c>
      <c r="AV52" s="808" t="s">
        <v>564</v>
      </c>
      <c r="AW52" s="285" t="s">
        <v>1050</v>
      </c>
      <c r="AX52" s="285" t="s">
        <v>1051</v>
      </c>
      <c r="AY52" s="285" t="s">
        <v>1052</v>
      </c>
      <c r="AZ52" s="285" t="s">
        <v>1053</v>
      </c>
      <c r="BA52" s="285" t="s">
        <v>1054</v>
      </c>
      <c r="BB52" s="285" t="s">
        <v>1055</v>
      </c>
      <c r="BC52" s="285" t="s">
        <v>1056</v>
      </c>
      <c r="BD52" s="285" t="s">
        <v>1057</v>
      </c>
      <c r="BE52" s="285" t="s">
        <v>1058</v>
      </c>
      <c r="BF52" s="285" t="s">
        <v>1059</v>
      </c>
      <c r="BG52" s="285" t="s">
        <v>1060</v>
      </c>
      <c r="BH52" s="285" t="s">
        <v>1061</v>
      </c>
      <c r="BI52" s="285" t="s">
        <v>1062</v>
      </c>
      <c r="BJ52" s="285" t="s">
        <v>1063</v>
      </c>
      <c r="BK52" s="285" t="s">
        <v>1064</v>
      </c>
      <c r="BL52" s="285" t="s">
        <v>1065</v>
      </c>
      <c r="BM52" s="285" t="s">
        <v>1066</v>
      </c>
      <c r="BN52" s="285" t="s">
        <v>1067</v>
      </c>
      <c r="BO52" s="285" t="s">
        <v>1068</v>
      </c>
      <c r="BP52" s="285" t="s">
        <v>1069</v>
      </c>
      <c r="BQ52" s="285" t="s">
        <v>1070</v>
      </c>
      <c r="BR52" s="285" t="s">
        <v>1071</v>
      </c>
      <c r="BS52" s="285" t="s">
        <v>1072</v>
      </c>
      <c r="BT52" s="285" t="s">
        <v>1073</v>
      </c>
      <c r="BU52" s="285" t="s">
        <v>1074</v>
      </c>
      <c r="BV52" s="285" t="s">
        <v>1075</v>
      </c>
      <c r="BW52" s="285" t="s">
        <v>1076</v>
      </c>
      <c r="BX52" s="285" t="s">
        <v>1077</v>
      </c>
      <c r="BY52" s="285" t="s">
        <v>1078</v>
      </c>
      <c r="BZ52" s="285" t="s">
        <v>1079</v>
      </c>
      <c r="CA52" s="2"/>
      <c r="CB52" s="808" t="s">
        <v>564</v>
      </c>
      <c r="CC52" s="808" t="s">
        <v>564</v>
      </c>
      <c r="CD52" s="809" t="s">
        <v>564</v>
      </c>
      <c r="CE52" s="808" t="s">
        <v>564</v>
      </c>
      <c r="CF52" s="809" t="s">
        <v>564</v>
      </c>
      <c r="CG52" s="285" t="s">
        <v>1080</v>
      </c>
      <c r="CH52" s="285" t="s">
        <v>1081</v>
      </c>
      <c r="CI52" s="285" t="s">
        <v>1082</v>
      </c>
      <c r="CJ52" s="285" t="s">
        <v>1083</v>
      </c>
      <c r="CK52" s="285" t="s">
        <v>1084</v>
      </c>
      <c r="CL52" s="2"/>
      <c r="CM52" s="2"/>
      <c r="CN52" s="2"/>
      <c r="CO52" s="2"/>
      <c r="CP52" s="2"/>
      <c r="CQ52" s="2"/>
      <c r="CR52" s="2"/>
      <c r="CS52" s="2"/>
      <c r="CT52" s="2"/>
      <c r="CU52" s="2"/>
      <c r="CV52" s="2"/>
      <c r="CW52" s="2"/>
    </row>
    <row r="53" spans="2:101">
      <c r="B53" s="163" t="s">
        <v>778</v>
      </c>
      <c r="C53" s="286">
        <v>53</v>
      </c>
      <c r="D53" s="286" t="s">
        <v>1085</v>
      </c>
      <c r="E53" s="286">
        <v>11</v>
      </c>
      <c r="F53" s="286" t="s">
        <v>1086</v>
      </c>
      <c r="G53" s="287">
        <v>0.04</v>
      </c>
      <c r="H53" s="287">
        <v>0.37</v>
      </c>
      <c r="I53" s="287">
        <v>0.45</v>
      </c>
      <c r="J53" s="287">
        <v>0.13</v>
      </c>
      <c r="K53" s="287">
        <v>0.45</v>
      </c>
      <c r="L53" s="287">
        <v>0.36</v>
      </c>
      <c r="M53" s="287">
        <v>0.55000000000000004</v>
      </c>
      <c r="O53" s="163" t="s">
        <v>778</v>
      </c>
      <c r="P53" s="286">
        <v>51</v>
      </c>
      <c r="Q53" s="286" t="s">
        <v>1085</v>
      </c>
      <c r="R53" s="286">
        <v>11</v>
      </c>
      <c r="S53" s="286" t="s">
        <v>1086</v>
      </c>
      <c r="T53" s="287">
        <v>0.1</v>
      </c>
      <c r="U53" s="287">
        <v>0.4</v>
      </c>
      <c r="V53" s="287">
        <v>0.46</v>
      </c>
      <c r="W53" s="287">
        <v>0.04</v>
      </c>
      <c r="X53" s="287">
        <v>0.31</v>
      </c>
      <c r="Y53" s="287">
        <v>0.52</v>
      </c>
      <c r="Z53" s="287">
        <v>0.49</v>
      </c>
      <c r="AB53" s="163" t="s">
        <v>778</v>
      </c>
      <c r="AC53" s="286">
        <v>48</v>
      </c>
      <c r="AD53" s="286" t="s">
        <v>1085</v>
      </c>
      <c r="AE53" s="286">
        <v>12</v>
      </c>
      <c r="AF53" s="286" t="s">
        <v>1086</v>
      </c>
      <c r="AG53" s="287">
        <v>0.31</v>
      </c>
      <c r="AH53" s="287">
        <v>0.42</v>
      </c>
      <c r="AI53" s="287">
        <v>0.24</v>
      </c>
      <c r="AJ53" s="287">
        <v>0.03</v>
      </c>
      <c r="AK53" s="287">
        <v>0.46</v>
      </c>
      <c r="AL53" s="287">
        <v>0.51</v>
      </c>
      <c r="AM53" s="287">
        <v>0.57999999999999996</v>
      </c>
      <c r="AN53" s="287">
        <v>0.46</v>
      </c>
      <c r="AO53" s="287">
        <v>0.5</v>
      </c>
      <c r="AP53" s="287">
        <v>0.55000000000000004</v>
      </c>
      <c r="AQ53" s="2"/>
      <c r="AR53" s="163" t="s">
        <v>778</v>
      </c>
      <c r="AS53" s="286">
        <v>49</v>
      </c>
      <c r="AT53" s="286" t="s">
        <v>1086</v>
      </c>
      <c r="AU53" s="286">
        <v>10</v>
      </c>
      <c r="AV53" s="286" t="s">
        <v>1086</v>
      </c>
      <c r="AW53" s="287">
        <v>0.22</v>
      </c>
      <c r="AX53" s="287">
        <v>0.53</v>
      </c>
      <c r="AY53" s="287">
        <v>0.23</v>
      </c>
      <c r="AZ53" s="287">
        <v>0.02</v>
      </c>
      <c r="BA53" s="287">
        <v>0.49</v>
      </c>
      <c r="BB53" s="287">
        <v>0.65</v>
      </c>
      <c r="BC53" s="287">
        <v>0.51</v>
      </c>
      <c r="BD53" s="287">
        <v>0.45</v>
      </c>
      <c r="BE53" s="287">
        <v>0.32</v>
      </c>
      <c r="BF53" s="287">
        <v>0.37</v>
      </c>
      <c r="BG53" s="287">
        <v>0.42</v>
      </c>
      <c r="BH53" s="287">
        <v>0.43</v>
      </c>
      <c r="BI53" s="287">
        <v>0.61</v>
      </c>
      <c r="BJ53" s="287">
        <v>0.51</v>
      </c>
      <c r="BK53" s="287">
        <v>0.51</v>
      </c>
      <c r="BL53" s="287">
        <v>0.43</v>
      </c>
      <c r="BM53" s="287">
        <v>0.59</v>
      </c>
      <c r="BN53" s="287">
        <v>0.56000000000000005</v>
      </c>
      <c r="BO53" s="287">
        <v>0.48</v>
      </c>
      <c r="BP53" s="287">
        <v>0.4</v>
      </c>
      <c r="BQ53" s="287">
        <v>0.43</v>
      </c>
      <c r="BR53" s="287">
        <v>0.51</v>
      </c>
      <c r="BS53" s="287">
        <v>0.54</v>
      </c>
      <c r="BT53" s="287">
        <v>0.46</v>
      </c>
      <c r="BU53" s="287">
        <v>0.6</v>
      </c>
      <c r="BV53" s="287">
        <v>0.55000000000000004</v>
      </c>
      <c r="BW53" s="287">
        <v>0.49</v>
      </c>
      <c r="BX53" s="287">
        <v>0.48</v>
      </c>
      <c r="BY53" s="287">
        <v>0.57999999999999996</v>
      </c>
      <c r="BZ53" s="287">
        <v>0.31</v>
      </c>
      <c r="CA53" s="2"/>
      <c r="CB53" s="163" t="s">
        <v>778</v>
      </c>
      <c r="CC53" s="286">
        <v>50</v>
      </c>
      <c r="CD53" s="286" t="s">
        <v>1085</v>
      </c>
      <c r="CE53" s="286">
        <v>13</v>
      </c>
      <c r="CF53" s="286" t="s">
        <v>1085</v>
      </c>
      <c r="CG53" s="287">
        <v>0.47</v>
      </c>
      <c r="CH53" s="287">
        <v>0.28000000000000003</v>
      </c>
      <c r="CI53" s="287">
        <v>0.15</v>
      </c>
      <c r="CJ53" s="287">
        <v>0.08</v>
      </c>
      <c r="CK53" s="287">
        <v>0.02</v>
      </c>
      <c r="CL53" s="2"/>
      <c r="CM53" s="2"/>
      <c r="CN53" s="2"/>
      <c r="CO53" s="2"/>
      <c r="CP53" s="2"/>
      <c r="CQ53" s="2"/>
      <c r="CR53" s="2"/>
      <c r="CS53" s="2"/>
      <c r="CT53" s="2"/>
      <c r="CU53" s="2"/>
      <c r="CV53" s="2"/>
      <c r="CW53" s="2"/>
    </row>
    <row r="54" spans="2:101" ht="15" customHeight="1">
      <c r="B54" s="288" t="s">
        <v>980</v>
      </c>
      <c r="C54" s="289">
        <v>49</v>
      </c>
      <c r="D54" s="289" t="s">
        <v>564</v>
      </c>
      <c r="E54" s="289">
        <v>10</v>
      </c>
      <c r="F54" s="289" t="s">
        <v>564</v>
      </c>
      <c r="G54" s="290">
        <v>7.0000000000000007E-2</v>
      </c>
      <c r="H54" s="290">
        <v>0.5</v>
      </c>
      <c r="I54" s="290">
        <v>0.37</v>
      </c>
      <c r="J54" s="290">
        <v>0.06</v>
      </c>
      <c r="K54" s="290">
        <v>0.52</v>
      </c>
      <c r="L54" s="290">
        <v>0.42</v>
      </c>
      <c r="M54" s="290">
        <v>0.61</v>
      </c>
      <c r="O54" s="288" t="s">
        <v>980</v>
      </c>
      <c r="P54" s="289">
        <v>47</v>
      </c>
      <c r="Q54" s="289" t="s">
        <v>564</v>
      </c>
      <c r="R54" s="289">
        <v>10</v>
      </c>
      <c r="S54" s="289" t="s">
        <v>564</v>
      </c>
      <c r="T54" s="290">
        <v>0.14000000000000001</v>
      </c>
      <c r="U54" s="290">
        <v>0.51</v>
      </c>
      <c r="V54" s="290">
        <v>0.34</v>
      </c>
      <c r="W54" s="290">
        <v>0.01</v>
      </c>
      <c r="X54" s="290">
        <v>0.36</v>
      </c>
      <c r="Y54" s="290">
        <v>0.57999999999999996</v>
      </c>
      <c r="Z54" s="290">
        <v>0.55000000000000004</v>
      </c>
      <c r="AB54" s="288" t="s">
        <v>980</v>
      </c>
      <c r="AC54" s="289">
        <v>44</v>
      </c>
      <c r="AD54" s="289" t="s">
        <v>564</v>
      </c>
      <c r="AE54" s="289">
        <v>11</v>
      </c>
      <c r="AF54" s="289" t="s">
        <v>564</v>
      </c>
      <c r="AG54" s="290">
        <v>0.43</v>
      </c>
      <c r="AH54" s="290">
        <v>0.42</v>
      </c>
      <c r="AI54" s="290">
        <v>0.14000000000000001</v>
      </c>
      <c r="AJ54" s="290">
        <v>0.01</v>
      </c>
      <c r="AK54" s="290">
        <v>0.52</v>
      </c>
      <c r="AL54" s="290">
        <v>0.57999999999999996</v>
      </c>
      <c r="AM54" s="290">
        <v>0.64</v>
      </c>
      <c r="AN54" s="290">
        <v>0.51</v>
      </c>
      <c r="AO54" s="290">
        <v>0.56000000000000005</v>
      </c>
      <c r="AP54" s="290">
        <v>0.61</v>
      </c>
      <c r="AQ54" s="2"/>
      <c r="AR54" s="288" t="s">
        <v>980</v>
      </c>
      <c r="AS54" s="289">
        <v>46</v>
      </c>
      <c r="AT54" s="289" t="s">
        <v>564</v>
      </c>
      <c r="AU54" s="289">
        <v>9</v>
      </c>
      <c r="AV54" s="289" t="s">
        <v>564</v>
      </c>
      <c r="AW54" s="290">
        <v>0.3</v>
      </c>
      <c r="AX54" s="290">
        <v>0.56000000000000005</v>
      </c>
      <c r="AY54" s="290">
        <v>0.13</v>
      </c>
      <c r="AZ54" s="290">
        <v>0.01</v>
      </c>
      <c r="BA54" s="290">
        <v>0.56000000000000005</v>
      </c>
      <c r="BB54" s="290">
        <v>0.69</v>
      </c>
      <c r="BC54" s="290">
        <v>0.56999999999999995</v>
      </c>
      <c r="BD54" s="290">
        <v>0.53</v>
      </c>
      <c r="BE54" s="290">
        <v>0.39</v>
      </c>
      <c r="BF54" s="290">
        <v>0.43</v>
      </c>
      <c r="BG54" s="290">
        <v>0.49</v>
      </c>
      <c r="BH54" s="290">
        <v>0.48</v>
      </c>
      <c r="BI54" s="290">
        <v>0.65</v>
      </c>
      <c r="BJ54" s="290">
        <v>0.56000000000000005</v>
      </c>
      <c r="BK54" s="290">
        <v>0.55000000000000004</v>
      </c>
      <c r="BL54" s="290">
        <v>0.5</v>
      </c>
      <c r="BM54" s="290">
        <v>0.67</v>
      </c>
      <c r="BN54" s="290">
        <v>0.61</v>
      </c>
      <c r="BO54" s="290">
        <v>0.56000000000000005</v>
      </c>
      <c r="BP54" s="290">
        <v>0.47</v>
      </c>
      <c r="BQ54" s="290">
        <v>0.49</v>
      </c>
      <c r="BR54" s="290">
        <v>0.55000000000000004</v>
      </c>
      <c r="BS54" s="290">
        <v>0.6</v>
      </c>
      <c r="BT54" s="290">
        <v>0.52</v>
      </c>
      <c r="BU54" s="290">
        <v>0.65</v>
      </c>
      <c r="BV54" s="290">
        <v>0.61</v>
      </c>
      <c r="BW54" s="290">
        <v>0.56999999999999995</v>
      </c>
      <c r="BX54" s="290">
        <v>0.54</v>
      </c>
      <c r="BY54" s="290">
        <v>0.64</v>
      </c>
      <c r="BZ54" s="290">
        <v>0.36</v>
      </c>
      <c r="CA54" s="2"/>
      <c r="CB54" s="288" t="s">
        <v>980</v>
      </c>
      <c r="CC54" s="289">
        <v>45</v>
      </c>
      <c r="CD54" s="289" t="s">
        <v>564</v>
      </c>
      <c r="CE54" s="289">
        <v>10</v>
      </c>
      <c r="CF54" s="289" t="s">
        <v>564</v>
      </c>
      <c r="CG54" s="290">
        <v>0.65</v>
      </c>
      <c r="CH54" s="290">
        <v>0.24</v>
      </c>
      <c r="CI54" s="290">
        <v>0.08</v>
      </c>
      <c r="CJ54" s="290">
        <v>0.03</v>
      </c>
      <c r="CK54" s="290">
        <v>0</v>
      </c>
      <c r="CL54" s="2"/>
      <c r="CM54" s="2"/>
      <c r="CN54" s="2"/>
      <c r="CO54" s="2"/>
      <c r="CP54" s="2"/>
      <c r="CQ54" s="2"/>
      <c r="CR54" s="2"/>
      <c r="CS54" s="2"/>
      <c r="CT54" s="2"/>
      <c r="CU54" s="2"/>
      <c r="CV54" s="2"/>
      <c r="CW54" s="2"/>
    </row>
    <row r="55" spans="2:101">
      <c r="B55" s="163" t="s">
        <v>1088</v>
      </c>
      <c r="C55" s="286">
        <v>50</v>
      </c>
      <c r="D55" s="286" t="s">
        <v>1086</v>
      </c>
      <c r="E55" s="286">
        <v>10</v>
      </c>
      <c r="F55" s="286" t="s">
        <v>1086</v>
      </c>
      <c r="G55" s="287">
        <v>0.05</v>
      </c>
      <c r="H55" s="287">
        <v>0.48</v>
      </c>
      <c r="I55" s="287">
        <v>0.4</v>
      </c>
      <c r="J55" s="287">
        <v>7.0000000000000007E-2</v>
      </c>
      <c r="K55" s="286" t="s">
        <v>1087</v>
      </c>
      <c r="L55" s="286" t="s">
        <v>1087</v>
      </c>
      <c r="M55" s="286" t="s">
        <v>1087</v>
      </c>
      <c r="O55" s="163" t="s">
        <v>1088</v>
      </c>
      <c r="P55" s="286">
        <v>48</v>
      </c>
      <c r="Q55" s="286" t="s">
        <v>1086</v>
      </c>
      <c r="R55" s="286">
        <v>10</v>
      </c>
      <c r="S55" s="286" t="s">
        <v>1086</v>
      </c>
      <c r="T55" s="287">
        <v>0.12</v>
      </c>
      <c r="U55" s="287">
        <v>0.48</v>
      </c>
      <c r="V55" s="287">
        <v>0.38</v>
      </c>
      <c r="W55" s="287">
        <v>0.01</v>
      </c>
      <c r="X55" s="286" t="s">
        <v>1087</v>
      </c>
      <c r="Y55" s="286" t="s">
        <v>1087</v>
      </c>
      <c r="Z55" s="286" t="s">
        <v>1087</v>
      </c>
      <c r="AB55" s="163" t="s">
        <v>1088</v>
      </c>
      <c r="AC55" s="286">
        <v>45</v>
      </c>
      <c r="AD55" s="286" t="s">
        <v>1086</v>
      </c>
      <c r="AE55" s="286">
        <v>11</v>
      </c>
      <c r="AF55" s="286" t="s">
        <v>1086</v>
      </c>
      <c r="AG55" s="287">
        <v>0.39</v>
      </c>
      <c r="AH55" s="287">
        <v>0.44</v>
      </c>
      <c r="AI55" s="287">
        <v>0.16</v>
      </c>
      <c r="AJ55" s="287">
        <v>0.01</v>
      </c>
      <c r="AK55" s="286" t="s">
        <v>1087</v>
      </c>
      <c r="AL55" s="286" t="s">
        <v>1087</v>
      </c>
      <c r="AM55" s="286" t="s">
        <v>1087</v>
      </c>
      <c r="AN55" s="286" t="s">
        <v>1087</v>
      </c>
      <c r="AO55" s="286" t="s">
        <v>1087</v>
      </c>
      <c r="AP55" s="286" t="s">
        <v>1087</v>
      </c>
      <c r="AQ55" s="2"/>
      <c r="AR55" s="163" t="s">
        <v>1088</v>
      </c>
      <c r="AS55" s="286">
        <v>46</v>
      </c>
      <c r="AT55" s="286" t="s">
        <v>1086</v>
      </c>
      <c r="AU55" s="286">
        <v>9</v>
      </c>
      <c r="AV55" s="286" t="s">
        <v>1086</v>
      </c>
      <c r="AW55" s="287">
        <v>0.27</v>
      </c>
      <c r="AX55" s="287">
        <v>0.57999999999999996</v>
      </c>
      <c r="AY55" s="287">
        <v>0.14000000000000001</v>
      </c>
      <c r="AZ55" s="287">
        <v>0.01</v>
      </c>
      <c r="BA55" s="286" t="s">
        <v>1087</v>
      </c>
      <c r="BB55" s="286" t="s">
        <v>1087</v>
      </c>
      <c r="BC55" s="286" t="s">
        <v>1087</v>
      </c>
      <c r="BD55" s="286" t="s">
        <v>1087</v>
      </c>
      <c r="BE55" s="286" t="s">
        <v>1087</v>
      </c>
      <c r="BF55" s="286" t="s">
        <v>1087</v>
      </c>
      <c r="BG55" s="286" t="s">
        <v>1087</v>
      </c>
      <c r="BH55" s="286" t="s">
        <v>1087</v>
      </c>
      <c r="BI55" s="286" t="s">
        <v>1087</v>
      </c>
      <c r="BJ55" s="286" t="s">
        <v>1087</v>
      </c>
      <c r="BK55" s="286" t="s">
        <v>1087</v>
      </c>
      <c r="BL55" s="286" t="s">
        <v>1087</v>
      </c>
      <c r="BM55" s="286" t="s">
        <v>1087</v>
      </c>
      <c r="BN55" s="286" t="s">
        <v>1087</v>
      </c>
      <c r="BO55" s="286" t="s">
        <v>1087</v>
      </c>
      <c r="BP55" s="286" t="s">
        <v>1087</v>
      </c>
      <c r="BQ55" s="286" t="s">
        <v>1087</v>
      </c>
      <c r="BR55" s="286" t="s">
        <v>1087</v>
      </c>
      <c r="BS55" s="286" t="s">
        <v>1087</v>
      </c>
      <c r="BT55" s="286" t="s">
        <v>1087</v>
      </c>
      <c r="BU55" s="286" t="s">
        <v>1087</v>
      </c>
      <c r="BV55" s="286" t="s">
        <v>1087</v>
      </c>
      <c r="BW55" s="286" t="s">
        <v>1087</v>
      </c>
      <c r="BX55" s="286" t="s">
        <v>1087</v>
      </c>
      <c r="BY55" s="286" t="s">
        <v>1087</v>
      </c>
      <c r="BZ55" s="286" t="s">
        <v>1087</v>
      </c>
      <c r="CA55" s="2"/>
      <c r="CB55" s="163" t="s">
        <v>1088</v>
      </c>
      <c r="CC55" s="286">
        <v>45</v>
      </c>
      <c r="CD55" s="286" t="s">
        <v>1086</v>
      </c>
      <c r="CE55" s="286">
        <v>10</v>
      </c>
      <c r="CF55" s="286" t="s">
        <v>1086</v>
      </c>
      <c r="CG55" s="287">
        <v>0.63</v>
      </c>
      <c r="CH55" s="287">
        <v>0.25</v>
      </c>
      <c r="CI55" s="287">
        <v>0.09</v>
      </c>
      <c r="CJ55" s="287">
        <v>0.03</v>
      </c>
      <c r="CK55" s="287">
        <v>0</v>
      </c>
      <c r="CL55" s="2"/>
      <c r="CM55" s="2"/>
      <c r="CN55" s="2"/>
      <c r="CO55" s="2"/>
      <c r="CP55" s="2"/>
      <c r="CQ55" s="2"/>
      <c r="CR55" s="2"/>
      <c r="CS55" s="2"/>
      <c r="CT55" s="2"/>
      <c r="CU55" s="2"/>
      <c r="CV55" s="2"/>
      <c r="CW55" s="2"/>
    </row>
    <row r="56" spans="2:101">
      <c r="B56" s="163" t="s">
        <v>1089</v>
      </c>
      <c r="C56" s="286">
        <v>47</v>
      </c>
      <c r="D56" s="286" t="s">
        <v>1086</v>
      </c>
      <c r="E56" s="286">
        <v>9</v>
      </c>
      <c r="F56" s="286" t="s">
        <v>1086</v>
      </c>
      <c r="G56" s="287">
        <v>0.1</v>
      </c>
      <c r="H56" s="287">
        <v>0.59</v>
      </c>
      <c r="I56" s="287">
        <v>0.28999999999999998</v>
      </c>
      <c r="J56" s="287">
        <v>0.02</v>
      </c>
      <c r="K56" s="286" t="s">
        <v>1087</v>
      </c>
      <c r="L56" s="286" t="s">
        <v>1087</v>
      </c>
      <c r="M56" s="286" t="s">
        <v>1087</v>
      </c>
      <c r="O56" s="163" t="s">
        <v>1089</v>
      </c>
      <c r="P56" s="286">
        <v>45</v>
      </c>
      <c r="Q56" s="286" t="s">
        <v>1086</v>
      </c>
      <c r="R56" s="286">
        <v>9</v>
      </c>
      <c r="S56" s="286" t="s">
        <v>1086</v>
      </c>
      <c r="T56" s="287">
        <v>0.17</v>
      </c>
      <c r="U56" s="287">
        <v>0.56999999999999995</v>
      </c>
      <c r="V56" s="287">
        <v>0.25</v>
      </c>
      <c r="W56" s="287">
        <v>0</v>
      </c>
      <c r="X56" s="286" t="s">
        <v>1087</v>
      </c>
      <c r="Y56" s="286" t="s">
        <v>1087</v>
      </c>
      <c r="Z56" s="286" t="s">
        <v>1087</v>
      </c>
      <c r="AB56" s="163" t="s">
        <v>1089</v>
      </c>
      <c r="AC56" s="286">
        <v>41</v>
      </c>
      <c r="AD56" s="286" t="s">
        <v>1086</v>
      </c>
      <c r="AE56" s="286">
        <v>10</v>
      </c>
      <c r="AF56" s="286" t="s">
        <v>1086</v>
      </c>
      <c r="AG56" s="287">
        <v>0.53</v>
      </c>
      <c r="AH56" s="287">
        <v>0.38</v>
      </c>
      <c r="AI56" s="287">
        <v>0.08</v>
      </c>
      <c r="AJ56" s="287">
        <v>0</v>
      </c>
      <c r="AK56" s="286" t="s">
        <v>1087</v>
      </c>
      <c r="AL56" s="286" t="s">
        <v>1087</v>
      </c>
      <c r="AM56" s="286" t="s">
        <v>1087</v>
      </c>
      <c r="AN56" s="286" t="s">
        <v>1087</v>
      </c>
      <c r="AO56" s="286" t="s">
        <v>1087</v>
      </c>
      <c r="AP56" s="286" t="s">
        <v>1087</v>
      </c>
      <c r="AQ56" s="2"/>
      <c r="AR56" s="163" t="s">
        <v>1089</v>
      </c>
      <c r="AS56" s="286">
        <v>44</v>
      </c>
      <c r="AT56" s="286" t="s">
        <v>1086</v>
      </c>
      <c r="AU56" s="286">
        <v>8</v>
      </c>
      <c r="AV56" s="286" t="s">
        <v>1086</v>
      </c>
      <c r="AW56" s="287">
        <v>0.38</v>
      </c>
      <c r="AX56" s="287">
        <v>0.54</v>
      </c>
      <c r="AY56" s="287">
        <v>0.08</v>
      </c>
      <c r="AZ56" s="287">
        <v>0</v>
      </c>
      <c r="BA56" s="286" t="s">
        <v>1087</v>
      </c>
      <c r="BB56" s="286" t="s">
        <v>1087</v>
      </c>
      <c r="BC56" s="286" t="s">
        <v>1087</v>
      </c>
      <c r="BD56" s="286" t="s">
        <v>1087</v>
      </c>
      <c r="BE56" s="286" t="s">
        <v>1087</v>
      </c>
      <c r="BF56" s="286" t="s">
        <v>1087</v>
      </c>
      <c r="BG56" s="286" t="s">
        <v>1087</v>
      </c>
      <c r="BH56" s="286" t="s">
        <v>1087</v>
      </c>
      <c r="BI56" s="286" t="s">
        <v>1087</v>
      </c>
      <c r="BJ56" s="286" t="s">
        <v>1087</v>
      </c>
      <c r="BK56" s="286" t="s">
        <v>1087</v>
      </c>
      <c r="BL56" s="286" t="s">
        <v>1087</v>
      </c>
      <c r="BM56" s="286" t="s">
        <v>1087</v>
      </c>
      <c r="BN56" s="286" t="s">
        <v>1087</v>
      </c>
      <c r="BO56" s="286" t="s">
        <v>1087</v>
      </c>
      <c r="BP56" s="286" t="s">
        <v>1087</v>
      </c>
      <c r="BQ56" s="286" t="s">
        <v>1087</v>
      </c>
      <c r="BR56" s="286" t="s">
        <v>1087</v>
      </c>
      <c r="BS56" s="286" t="s">
        <v>1087</v>
      </c>
      <c r="BT56" s="286" t="s">
        <v>1087</v>
      </c>
      <c r="BU56" s="286" t="s">
        <v>1087</v>
      </c>
      <c r="BV56" s="286" t="s">
        <v>1087</v>
      </c>
      <c r="BW56" s="286" t="s">
        <v>1087</v>
      </c>
      <c r="BX56" s="286" t="s">
        <v>1087</v>
      </c>
      <c r="BY56" s="286" t="s">
        <v>1087</v>
      </c>
      <c r="BZ56" s="286" t="s">
        <v>1087</v>
      </c>
      <c r="CA56" s="2"/>
      <c r="CB56" s="163" t="s">
        <v>1089</v>
      </c>
      <c r="CC56" s="286">
        <v>42</v>
      </c>
      <c r="CD56" s="286" t="s">
        <v>1086</v>
      </c>
      <c r="CE56" s="286">
        <v>8</v>
      </c>
      <c r="CF56" s="286" t="s">
        <v>1090</v>
      </c>
      <c r="CG56" s="287">
        <v>0.76</v>
      </c>
      <c r="CH56" s="287">
        <v>0.2</v>
      </c>
      <c r="CI56" s="287">
        <v>0.04</v>
      </c>
      <c r="CJ56" s="287">
        <v>0</v>
      </c>
      <c r="CK56" s="287">
        <v>0</v>
      </c>
      <c r="CL56" s="2"/>
      <c r="CM56" s="2"/>
      <c r="CN56" s="2"/>
      <c r="CO56" s="2"/>
      <c r="CP56" s="2"/>
      <c r="CQ56" s="2"/>
      <c r="CR56" s="2"/>
      <c r="CS56" s="2"/>
      <c r="CT56" s="2"/>
      <c r="CU56" s="2"/>
      <c r="CV56" s="2"/>
      <c r="CW56" s="2"/>
    </row>
    <row r="57" spans="2:101">
      <c r="B57" s="163" t="s">
        <v>1091</v>
      </c>
      <c r="C57" s="286">
        <v>55</v>
      </c>
      <c r="D57" s="286" t="s">
        <v>1085</v>
      </c>
      <c r="E57" s="286">
        <v>10</v>
      </c>
      <c r="F57" s="286" t="s">
        <v>1086</v>
      </c>
      <c r="G57" s="287">
        <v>0.02</v>
      </c>
      <c r="H57" s="287">
        <v>0.32</v>
      </c>
      <c r="I57" s="287">
        <v>0.51</v>
      </c>
      <c r="J57" s="287">
        <v>0.15</v>
      </c>
      <c r="K57" s="286" t="s">
        <v>1087</v>
      </c>
      <c r="L57" s="286" t="s">
        <v>1087</v>
      </c>
      <c r="M57" s="286" t="s">
        <v>1087</v>
      </c>
      <c r="O57" s="163" t="s">
        <v>1091</v>
      </c>
      <c r="P57" s="286">
        <v>53</v>
      </c>
      <c r="Q57" s="286" t="s">
        <v>1085</v>
      </c>
      <c r="R57" s="286">
        <v>11</v>
      </c>
      <c r="S57" s="286" t="s">
        <v>1086</v>
      </c>
      <c r="T57" s="287">
        <v>0.05</v>
      </c>
      <c r="U57" s="287">
        <v>0.38</v>
      </c>
      <c r="V57" s="287">
        <v>0.51</v>
      </c>
      <c r="W57" s="287">
        <v>0.06</v>
      </c>
      <c r="X57" s="286" t="s">
        <v>1087</v>
      </c>
      <c r="Y57" s="286" t="s">
        <v>1087</v>
      </c>
      <c r="Z57" s="286" t="s">
        <v>1087</v>
      </c>
      <c r="AB57" s="163" t="s">
        <v>1091</v>
      </c>
      <c r="AC57" s="286">
        <v>50</v>
      </c>
      <c r="AD57" s="286" t="s">
        <v>1085</v>
      </c>
      <c r="AE57" s="286">
        <v>12</v>
      </c>
      <c r="AF57" s="286" t="s">
        <v>1086</v>
      </c>
      <c r="AG57" s="287">
        <v>0.25</v>
      </c>
      <c r="AH57" s="287">
        <v>0.42</v>
      </c>
      <c r="AI57" s="287">
        <v>0.28999999999999998</v>
      </c>
      <c r="AJ57" s="287">
        <v>0.04</v>
      </c>
      <c r="AK57" s="286" t="s">
        <v>1087</v>
      </c>
      <c r="AL57" s="286" t="s">
        <v>1087</v>
      </c>
      <c r="AM57" s="286" t="s">
        <v>1087</v>
      </c>
      <c r="AN57" s="286" t="s">
        <v>1087</v>
      </c>
      <c r="AO57" s="286" t="s">
        <v>1087</v>
      </c>
      <c r="AP57" s="286" t="s">
        <v>1087</v>
      </c>
      <c r="AQ57" s="2"/>
      <c r="AR57" s="163" t="s">
        <v>1091</v>
      </c>
      <c r="AS57" s="286">
        <v>51</v>
      </c>
      <c r="AT57" s="286" t="s">
        <v>1085</v>
      </c>
      <c r="AU57" s="286">
        <v>10</v>
      </c>
      <c r="AV57" s="286" t="s">
        <v>1086</v>
      </c>
      <c r="AW57" s="287">
        <v>0.16</v>
      </c>
      <c r="AX57" s="287">
        <v>0.53</v>
      </c>
      <c r="AY57" s="287">
        <v>0.3</v>
      </c>
      <c r="AZ57" s="287">
        <v>0.02</v>
      </c>
      <c r="BA57" s="286" t="s">
        <v>1087</v>
      </c>
      <c r="BB57" s="286" t="s">
        <v>1087</v>
      </c>
      <c r="BC57" s="286" t="s">
        <v>1087</v>
      </c>
      <c r="BD57" s="286" t="s">
        <v>1087</v>
      </c>
      <c r="BE57" s="286" t="s">
        <v>1087</v>
      </c>
      <c r="BF57" s="286" t="s">
        <v>1087</v>
      </c>
      <c r="BG57" s="286" t="s">
        <v>1087</v>
      </c>
      <c r="BH57" s="286" t="s">
        <v>1087</v>
      </c>
      <c r="BI57" s="286" t="s">
        <v>1087</v>
      </c>
      <c r="BJ57" s="286" t="s">
        <v>1087</v>
      </c>
      <c r="BK57" s="286" t="s">
        <v>1087</v>
      </c>
      <c r="BL57" s="286" t="s">
        <v>1087</v>
      </c>
      <c r="BM57" s="286" t="s">
        <v>1087</v>
      </c>
      <c r="BN57" s="286" t="s">
        <v>1087</v>
      </c>
      <c r="BO57" s="286" t="s">
        <v>1087</v>
      </c>
      <c r="BP57" s="286" t="s">
        <v>1087</v>
      </c>
      <c r="BQ57" s="286" t="s">
        <v>1087</v>
      </c>
      <c r="BR57" s="286" t="s">
        <v>1087</v>
      </c>
      <c r="BS57" s="286" t="s">
        <v>1087</v>
      </c>
      <c r="BT57" s="286" t="s">
        <v>1087</v>
      </c>
      <c r="BU57" s="286" t="s">
        <v>1087</v>
      </c>
      <c r="BV57" s="286" t="s">
        <v>1087</v>
      </c>
      <c r="BW57" s="286" t="s">
        <v>1087</v>
      </c>
      <c r="BX57" s="286" t="s">
        <v>1087</v>
      </c>
      <c r="BY57" s="286" t="s">
        <v>1087</v>
      </c>
      <c r="BZ57" s="286" t="s">
        <v>1087</v>
      </c>
      <c r="CA57" s="2"/>
      <c r="CB57" s="163" t="s">
        <v>1091</v>
      </c>
      <c r="CC57" s="286">
        <v>54</v>
      </c>
      <c r="CD57" s="286" t="s">
        <v>1085</v>
      </c>
      <c r="CE57" s="286">
        <v>12</v>
      </c>
      <c r="CF57" s="286" t="s">
        <v>1085</v>
      </c>
      <c r="CG57" s="287">
        <v>0.3</v>
      </c>
      <c r="CH57" s="287">
        <v>0.32</v>
      </c>
      <c r="CI57" s="287">
        <v>0.24</v>
      </c>
      <c r="CJ57" s="287">
        <v>0.12</v>
      </c>
      <c r="CK57" s="287">
        <v>0.02</v>
      </c>
      <c r="CL57" s="2"/>
      <c r="CM57" s="2"/>
      <c r="CN57" s="2"/>
      <c r="CO57" s="2"/>
      <c r="CP57" s="2"/>
      <c r="CQ57" s="2"/>
      <c r="CR57" s="2"/>
      <c r="CS57" s="2"/>
      <c r="CT57" s="2"/>
      <c r="CU57" s="2"/>
      <c r="CV57" s="2"/>
      <c r="CW57" s="2"/>
    </row>
    <row r="58" spans="2:101">
      <c r="B58" s="288" t="s">
        <v>1021</v>
      </c>
      <c r="C58" s="289" t="s">
        <v>1139</v>
      </c>
      <c r="D58" s="289" t="s">
        <v>564</v>
      </c>
      <c r="E58" s="289" t="s">
        <v>1125</v>
      </c>
      <c r="F58" s="289" t="s">
        <v>564</v>
      </c>
      <c r="G58" s="289" t="s">
        <v>1175</v>
      </c>
      <c r="H58" s="289" t="s">
        <v>1123</v>
      </c>
      <c r="I58" s="289" t="s">
        <v>1120</v>
      </c>
      <c r="J58" s="289" t="s">
        <v>1185</v>
      </c>
      <c r="K58" s="289" t="s">
        <v>1114</v>
      </c>
      <c r="L58" s="289" t="s">
        <v>1131</v>
      </c>
      <c r="M58" s="289" t="s">
        <v>1113</v>
      </c>
      <c r="O58" s="288" t="s">
        <v>1021</v>
      </c>
      <c r="P58" s="289" t="s">
        <v>1124</v>
      </c>
      <c r="Q58" s="289" t="s">
        <v>564</v>
      </c>
      <c r="R58" s="289" t="s">
        <v>1125</v>
      </c>
      <c r="S58" s="289" t="s">
        <v>564</v>
      </c>
      <c r="T58" s="289" t="s">
        <v>1185</v>
      </c>
      <c r="U58" s="289" t="s">
        <v>1123</v>
      </c>
      <c r="V58" s="289" t="s">
        <v>1123</v>
      </c>
      <c r="W58" s="289" t="s">
        <v>1119</v>
      </c>
      <c r="X58" s="289" t="s">
        <v>1127</v>
      </c>
      <c r="Y58" s="289" t="s">
        <v>1174</v>
      </c>
      <c r="Z58" s="289" t="s">
        <v>1136</v>
      </c>
      <c r="AB58" s="288" t="s">
        <v>1021</v>
      </c>
      <c r="AC58" s="289" t="s">
        <v>1160</v>
      </c>
      <c r="AD58" s="289" t="s">
        <v>564</v>
      </c>
      <c r="AE58" s="289" t="s">
        <v>1101</v>
      </c>
      <c r="AF58" s="289" t="s">
        <v>564</v>
      </c>
      <c r="AG58" s="289" t="s">
        <v>1106</v>
      </c>
      <c r="AH58" s="289" t="s">
        <v>1123</v>
      </c>
      <c r="AI58" s="289" t="s">
        <v>1166</v>
      </c>
      <c r="AJ58" s="289" t="s">
        <v>1144</v>
      </c>
      <c r="AK58" s="289" t="s">
        <v>1131</v>
      </c>
      <c r="AL58" s="289" t="s">
        <v>1136</v>
      </c>
      <c r="AM58" s="289" t="s">
        <v>1152</v>
      </c>
      <c r="AN58" s="289" t="s">
        <v>1111</v>
      </c>
      <c r="AO58" s="289" t="s">
        <v>1113</v>
      </c>
      <c r="AP58" s="289" t="s">
        <v>1128</v>
      </c>
      <c r="AQ58" s="2"/>
      <c r="AR58" s="288" t="s">
        <v>1021</v>
      </c>
      <c r="AS58" s="289" t="s">
        <v>1115</v>
      </c>
      <c r="AT58" s="289" t="s">
        <v>564</v>
      </c>
      <c r="AU58" s="289" t="s">
        <v>1154</v>
      </c>
      <c r="AV58" s="289" t="s">
        <v>564</v>
      </c>
      <c r="AW58" s="289" t="s">
        <v>1126</v>
      </c>
      <c r="AX58" s="289" t="s">
        <v>1113</v>
      </c>
      <c r="AY58" s="289" t="s">
        <v>1164</v>
      </c>
      <c r="AZ58" s="289" t="s">
        <v>1149</v>
      </c>
      <c r="BA58" s="289" t="s">
        <v>1134</v>
      </c>
      <c r="BB58" s="289" t="s">
        <v>1137</v>
      </c>
      <c r="BC58" s="289" t="s">
        <v>1131</v>
      </c>
      <c r="BD58" s="289" t="s">
        <v>1178</v>
      </c>
      <c r="BE58" s="289" t="s">
        <v>1113</v>
      </c>
      <c r="BF58" s="289" t="s">
        <v>1138</v>
      </c>
      <c r="BG58" s="289" t="s">
        <v>1138</v>
      </c>
      <c r="BH58" s="289" t="s">
        <v>1123</v>
      </c>
      <c r="BI58" s="289" t="s">
        <v>1155</v>
      </c>
      <c r="BJ58" s="289" t="s">
        <v>1137</v>
      </c>
      <c r="BK58" s="289" t="s">
        <v>1134</v>
      </c>
      <c r="BL58" s="289" t="s">
        <v>1155</v>
      </c>
      <c r="BM58" s="289" t="s">
        <v>1157</v>
      </c>
      <c r="BN58" s="289" t="s">
        <v>1103</v>
      </c>
      <c r="BO58" s="289" t="s">
        <v>1112</v>
      </c>
      <c r="BP58" s="289" t="s">
        <v>1156</v>
      </c>
      <c r="BQ58" s="289" t="s">
        <v>1151</v>
      </c>
      <c r="BR58" s="289" t="s">
        <v>1136</v>
      </c>
      <c r="BS58" s="289" t="s">
        <v>1131</v>
      </c>
      <c r="BT58" s="289" t="s">
        <v>1155</v>
      </c>
      <c r="BU58" s="289" t="s">
        <v>1168</v>
      </c>
      <c r="BV58" s="289" t="s">
        <v>1120</v>
      </c>
      <c r="BW58" s="289" t="s">
        <v>1138</v>
      </c>
      <c r="BX58" s="289" t="s">
        <v>1136</v>
      </c>
      <c r="BY58" s="289" t="s">
        <v>1112</v>
      </c>
      <c r="BZ58" s="289" t="s">
        <v>1138</v>
      </c>
      <c r="CA58" s="2"/>
      <c r="CB58" s="288" t="s">
        <v>1021</v>
      </c>
      <c r="CC58" s="289" t="s">
        <v>1160</v>
      </c>
      <c r="CD58" s="289" t="s">
        <v>564</v>
      </c>
      <c r="CE58" s="289" t="s">
        <v>1125</v>
      </c>
      <c r="CF58" s="289" t="s">
        <v>564</v>
      </c>
      <c r="CG58" s="289" t="s">
        <v>1121</v>
      </c>
      <c r="CH58" s="289" t="s">
        <v>1116</v>
      </c>
      <c r="CI58" s="289" t="s">
        <v>1143</v>
      </c>
      <c r="CJ58" s="289" t="s">
        <v>1119</v>
      </c>
      <c r="CK58" s="289" t="s">
        <v>1149</v>
      </c>
      <c r="CL58" s="2"/>
      <c r="CM58" s="2"/>
      <c r="CN58" s="2"/>
      <c r="CO58" s="2"/>
      <c r="CP58" s="2"/>
      <c r="CQ58" s="2"/>
      <c r="CR58" s="2"/>
      <c r="CS58" s="2"/>
      <c r="CT58" s="2"/>
      <c r="CU58" s="2"/>
      <c r="CV58" s="2"/>
      <c r="CW58" s="2"/>
    </row>
    <row r="59" spans="2:101">
      <c r="B59" s="163" t="s">
        <v>1092</v>
      </c>
      <c r="C59" s="286" t="s">
        <v>1107</v>
      </c>
      <c r="D59" s="286" t="s">
        <v>1086</v>
      </c>
      <c r="E59" s="286" t="s">
        <v>1154</v>
      </c>
      <c r="F59" s="286" t="s">
        <v>1086</v>
      </c>
      <c r="G59" s="286" t="s">
        <v>1175</v>
      </c>
      <c r="H59" s="286" t="s">
        <v>1168</v>
      </c>
      <c r="I59" s="286" t="s">
        <v>1179</v>
      </c>
      <c r="J59" s="286" t="s">
        <v>1185</v>
      </c>
      <c r="K59" s="286" t="s">
        <v>1087</v>
      </c>
      <c r="L59" s="286" t="s">
        <v>1087</v>
      </c>
      <c r="M59" s="286" t="s">
        <v>1087</v>
      </c>
      <c r="O59" s="163" t="s">
        <v>1092</v>
      </c>
      <c r="P59" s="286" t="s">
        <v>1124</v>
      </c>
      <c r="Q59" s="286" t="s">
        <v>1086</v>
      </c>
      <c r="R59" s="286" t="s">
        <v>1125</v>
      </c>
      <c r="S59" s="286" t="s">
        <v>1086</v>
      </c>
      <c r="T59" s="286" t="s">
        <v>1145</v>
      </c>
      <c r="U59" s="286" t="s">
        <v>1120</v>
      </c>
      <c r="V59" s="286" t="s">
        <v>1131</v>
      </c>
      <c r="W59" s="286" t="s">
        <v>1144</v>
      </c>
      <c r="X59" s="286" t="s">
        <v>1087</v>
      </c>
      <c r="Y59" s="286" t="s">
        <v>1087</v>
      </c>
      <c r="Z59" s="286" t="s">
        <v>1087</v>
      </c>
      <c r="AB59" s="163" t="s">
        <v>1092</v>
      </c>
      <c r="AC59" s="286" t="s">
        <v>1160</v>
      </c>
      <c r="AD59" s="286" t="s">
        <v>1086</v>
      </c>
      <c r="AE59" s="286" t="s">
        <v>1101</v>
      </c>
      <c r="AF59" s="286" t="s">
        <v>1086</v>
      </c>
      <c r="AG59" s="286" t="s">
        <v>1181</v>
      </c>
      <c r="AH59" s="286" t="s">
        <v>1179</v>
      </c>
      <c r="AI59" s="286" t="s">
        <v>1164</v>
      </c>
      <c r="AJ59" s="286" t="s">
        <v>1149</v>
      </c>
      <c r="AK59" s="286" t="s">
        <v>1087</v>
      </c>
      <c r="AL59" s="286" t="s">
        <v>1087</v>
      </c>
      <c r="AM59" s="286" t="s">
        <v>1087</v>
      </c>
      <c r="AN59" s="286" t="s">
        <v>1087</v>
      </c>
      <c r="AO59" s="286" t="s">
        <v>1087</v>
      </c>
      <c r="AP59" s="286" t="s">
        <v>1087</v>
      </c>
      <c r="AQ59" s="2"/>
      <c r="AR59" s="163" t="s">
        <v>1092</v>
      </c>
      <c r="AS59" s="286" t="s">
        <v>1115</v>
      </c>
      <c r="AT59" s="286" t="s">
        <v>1086</v>
      </c>
      <c r="AU59" s="286" t="s">
        <v>1154</v>
      </c>
      <c r="AV59" s="286" t="s">
        <v>1086</v>
      </c>
      <c r="AW59" s="286" t="s">
        <v>1164</v>
      </c>
      <c r="AX59" s="286" t="s">
        <v>1151</v>
      </c>
      <c r="AY59" s="286" t="s">
        <v>1177</v>
      </c>
      <c r="AZ59" s="286" t="s">
        <v>1149</v>
      </c>
      <c r="BA59" s="286" t="s">
        <v>1087</v>
      </c>
      <c r="BB59" s="286" t="s">
        <v>1087</v>
      </c>
      <c r="BC59" s="286" t="s">
        <v>1087</v>
      </c>
      <c r="BD59" s="286" t="s">
        <v>1087</v>
      </c>
      <c r="BE59" s="286" t="s">
        <v>1087</v>
      </c>
      <c r="BF59" s="286" t="s">
        <v>1087</v>
      </c>
      <c r="BG59" s="286" t="s">
        <v>1087</v>
      </c>
      <c r="BH59" s="286" t="s">
        <v>1087</v>
      </c>
      <c r="BI59" s="286" t="s">
        <v>1087</v>
      </c>
      <c r="BJ59" s="286" t="s">
        <v>1087</v>
      </c>
      <c r="BK59" s="286" t="s">
        <v>1087</v>
      </c>
      <c r="BL59" s="286" t="s">
        <v>1087</v>
      </c>
      <c r="BM59" s="286" t="s">
        <v>1087</v>
      </c>
      <c r="BN59" s="286" t="s">
        <v>1087</v>
      </c>
      <c r="BO59" s="286" t="s">
        <v>1087</v>
      </c>
      <c r="BP59" s="286" t="s">
        <v>1087</v>
      </c>
      <c r="BQ59" s="286" t="s">
        <v>1087</v>
      </c>
      <c r="BR59" s="286" t="s">
        <v>1087</v>
      </c>
      <c r="BS59" s="286" t="s">
        <v>1087</v>
      </c>
      <c r="BT59" s="286" t="s">
        <v>1087</v>
      </c>
      <c r="BU59" s="286" t="s">
        <v>1087</v>
      </c>
      <c r="BV59" s="286" t="s">
        <v>1087</v>
      </c>
      <c r="BW59" s="286" t="s">
        <v>1087</v>
      </c>
      <c r="BX59" s="286" t="s">
        <v>1087</v>
      </c>
      <c r="BY59" s="286" t="s">
        <v>1087</v>
      </c>
      <c r="BZ59" s="286" t="s">
        <v>1087</v>
      </c>
      <c r="CA59" s="2"/>
      <c r="CB59" s="163" t="s">
        <v>1092</v>
      </c>
      <c r="CC59" s="286" t="s">
        <v>1153</v>
      </c>
      <c r="CD59" s="286" t="s">
        <v>1086</v>
      </c>
      <c r="CE59" s="286" t="s">
        <v>1125</v>
      </c>
      <c r="CF59" s="286" t="s">
        <v>1086</v>
      </c>
      <c r="CG59" s="286" t="s">
        <v>1122</v>
      </c>
      <c r="CH59" s="286" t="s">
        <v>1197</v>
      </c>
      <c r="CI59" s="286" t="s">
        <v>1109</v>
      </c>
      <c r="CJ59" s="286" t="s">
        <v>1119</v>
      </c>
      <c r="CK59" s="286" t="s">
        <v>1161</v>
      </c>
      <c r="CL59" s="2"/>
      <c r="CM59" s="2"/>
      <c r="CN59" s="2"/>
      <c r="CO59" s="2"/>
      <c r="CP59" s="2"/>
      <c r="CQ59" s="2"/>
      <c r="CR59" s="2"/>
      <c r="CS59" s="2"/>
      <c r="CT59" s="2"/>
      <c r="CU59" s="2"/>
      <c r="CV59" s="2"/>
      <c r="CW59" s="2"/>
    </row>
    <row r="60" spans="2:101">
      <c r="B60" s="163" t="s">
        <v>1093</v>
      </c>
      <c r="C60" s="286" t="s">
        <v>1162</v>
      </c>
      <c r="D60" s="286" t="s">
        <v>1086</v>
      </c>
      <c r="E60" s="286" t="s">
        <v>1154</v>
      </c>
      <c r="F60" s="286" t="s">
        <v>1086</v>
      </c>
      <c r="G60" s="286" t="s">
        <v>1102</v>
      </c>
      <c r="H60" s="286" t="s">
        <v>1138</v>
      </c>
      <c r="I60" s="286" t="s">
        <v>1114</v>
      </c>
      <c r="J60" s="286" t="s">
        <v>1175</v>
      </c>
      <c r="K60" s="286" t="s">
        <v>1087</v>
      </c>
      <c r="L60" s="286" t="s">
        <v>1087</v>
      </c>
      <c r="M60" s="286" t="s">
        <v>1087</v>
      </c>
      <c r="O60" s="163" t="s">
        <v>1093</v>
      </c>
      <c r="P60" s="286" t="s">
        <v>1115</v>
      </c>
      <c r="Q60" s="286" t="s">
        <v>1086</v>
      </c>
      <c r="R60" s="286" t="s">
        <v>1125</v>
      </c>
      <c r="S60" s="286" t="s">
        <v>1086</v>
      </c>
      <c r="T60" s="286" t="s">
        <v>1109</v>
      </c>
      <c r="U60" s="286" t="s">
        <v>1111</v>
      </c>
      <c r="V60" s="286" t="s">
        <v>1135</v>
      </c>
      <c r="W60" s="286" t="s">
        <v>1149</v>
      </c>
      <c r="X60" s="286" t="s">
        <v>1087</v>
      </c>
      <c r="Y60" s="286" t="s">
        <v>1087</v>
      </c>
      <c r="Z60" s="286" t="s">
        <v>1087</v>
      </c>
      <c r="AB60" s="163" t="s">
        <v>1093</v>
      </c>
      <c r="AC60" s="286" t="s">
        <v>1198</v>
      </c>
      <c r="AD60" s="286" t="s">
        <v>1086</v>
      </c>
      <c r="AE60" s="286" t="s">
        <v>1125</v>
      </c>
      <c r="AF60" s="286" t="s">
        <v>1086</v>
      </c>
      <c r="AG60" s="286" t="s">
        <v>1117</v>
      </c>
      <c r="AH60" s="286" t="s">
        <v>1137</v>
      </c>
      <c r="AI60" s="286" t="s">
        <v>1105</v>
      </c>
      <c r="AJ60" s="286" t="s">
        <v>1149</v>
      </c>
      <c r="AK60" s="286" t="s">
        <v>1087</v>
      </c>
      <c r="AL60" s="286" t="s">
        <v>1087</v>
      </c>
      <c r="AM60" s="286" t="s">
        <v>1087</v>
      </c>
      <c r="AN60" s="286" t="s">
        <v>1087</v>
      </c>
      <c r="AO60" s="286" t="s">
        <v>1087</v>
      </c>
      <c r="AP60" s="286" t="s">
        <v>1087</v>
      </c>
      <c r="AQ60" s="2"/>
      <c r="AR60" s="163" t="s">
        <v>1093</v>
      </c>
      <c r="AS60" s="286" t="s">
        <v>1153</v>
      </c>
      <c r="AT60" s="286" t="s">
        <v>1086</v>
      </c>
      <c r="AU60" s="286" t="s">
        <v>1169</v>
      </c>
      <c r="AV60" s="286" t="s">
        <v>1086</v>
      </c>
      <c r="AW60" s="286" t="s">
        <v>1180</v>
      </c>
      <c r="AX60" s="286" t="s">
        <v>1129</v>
      </c>
      <c r="AY60" s="286" t="s">
        <v>1199</v>
      </c>
      <c r="AZ60" s="286" t="s">
        <v>1161</v>
      </c>
      <c r="BA60" s="286" t="s">
        <v>1087</v>
      </c>
      <c r="BB60" s="286" t="s">
        <v>1087</v>
      </c>
      <c r="BC60" s="286" t="s">
        <v>1087</v>
      </c>
      <c r="BD60" s="286" t="s">
        <v>1087</v>
      </c>
      <c r="BE60" s="286" t="s">
        <v>1087</v>
      </c>
      <c r="BF60" s="286" t="s">
        <v>1087</v>
      </c>
      <c r="BG60" s="286" t="s">
        <v>1087</v>
      </c>
      <c r="BH60" s="286" t="s">
        <v>1087</v>
      </c>
      <c r="BI60" s="286" t="s">
        <v>1087</v>
      </c>
      <c r="BJ60" s="286" t="s">
        <v>1087</v>
      </c>
      <c r="BK60" s="286" t="s">
        <v>1087</v>
      </c>
      <c r="BL60" s="286" t="s">
        <v>1087</v>
      </c>
      <c r="BM60" s="286" t="s">
        <v>1087</v>
      </c>
      <c r="BN60" s="286" t="s">
        <v>1087</v>
      </c>
      <c r="BO60" s="286" t="s">
        <v>1087</v>
      </c>
      <c r="BP60" s="286" t="s">
        <v>1087</v>
      </c>
      <c r="BQ60" s="286" t="s">
        <v>1087</v>
      </c>
      <c r="BR60" s="286" t="s">
        <v>1087</v>
      </c>
      <c r="BS60" s="286" t="s">
        <v>1087</v>
      </c>
      <c r="BT60" s="286" t="s">
        <v>1087</v>
      </c>
      <c r="BU60" s="286" t="s">
        <v>1087</v>
      </c>
      <c r="BV60" s="286" t="s">
        <v>1087</v>
      </c>
      <c r="BW60" s="286" t="s">
        <v>1087</v>
      </c>
      <c r="BX60" s="286" t="s">
        <v>1087</v>
      </c>
      <c r="BY60" s="286" t="s">
        <v>1087</v>
      </c>
      <c r="BZ60" s="286" t="s">
        <v>1087</v>
      </c>
      <c r="CA60" s="2"/>
      <c r="CB60" s="163" t="s">
        <v>1093</v>
      </c>
      <c r="CC60" s="286" t="s">
        <v>1198</v>
      </c>
      <c r="CD60" s="286" t="s">
        <v>1086</v>
      </c>
      <c r="CE60" s="286" t="s">
        <v>1154</v>
      </c>
      <c r="CF60" s="286" t="s">
        <v>1086</v>
      </c>
      <c r="CG60" s="286" t="s">
        <v>1132</v>
      </c>
      <c r="CH60" s="286" t="s">
        <v>1141</v>
      </c>
      <c r="CI60" s="286" t="s">
        <v>1102</v>
      </c>
      <c r="CJ60" s="286" t="s">
        <v>1149</v>
      </c>
      <c r="CK60" s="286" t="s">
        <v>1161</v>
      </c>
      <c r="CL60" s="2"/>
      <c r="CM60" s="2"/>
      <c r="CN60" s="2"/>
      <c r="CO60" s="2"/>
      <c r="CP60" s="2"/>
      <c r="CQ60" s="2"/>
      <c r="CR60" s="2"/>
      <c r="CS60" s="2"/>
      <c r="CT60" s="2"/>
      <c r="CU60" s="2"/>
      <c r="CV60" s="2"/>
      <c r="CW60" s="2"/>
    </row>
    <row r="61" spans="2:101">
      <c r="B61" s="163" t="s">
        <v>1094</v>
      </c>
      <c r="C61" s="286" t="s">
        <v>1200</v>
      </c>
      <c r="D61" s="286" t="s">
        <v>1085</v>
      </c>
      <c r="E61" s="286" t="s">
        <v>1125</v>
      </c>
      <c r="F61" s="286" t="s">
        <v>1086</v>
      </c>
      <c r="G61" s="286" t="s">
        <v>1149</v>
      </c>
      <c r="H61" s="286" t="s">
        <v>1105</v>
      </c>
      <c r="I61" s="286" t="s">
        <v>1123</v>
      </c>
      <c r="J61" s="286" t="s">
        <v>1135</v>
      </c>
      <c r="K61" s="286" t="s">
        <v>1087</v>
      </c>
      <c r="L61" s="286" t="s">
        <v>1087</v>
      </c>
      <c r="M61" s="286" t="s">
        <v>1087</v>
      </c>
      <c r="O61" s="163" t="s">
        <v>1094</v>
      </c>
      <c r="P61" s="286" t="s">
        <v>1200</v>
      </c>
      <c r="Q61" s="286" t="s">
        <v>1085</v>
      </c>
      <c r="R61" s="286" t="s">
        <v>1108</v>
      </c>
      <c r="S61" s="286" t="s">
        <v>1085</v>
      </c>
      <c r="T61" s="286" t="s">
        <v>1149</v>
      </c>
      <c r="U61" s="286" t="s">
        <v>1184</v>
      </c>
      <c r="V61" s="286" t="s">
        <v>1155</v>
      </c>
      <c r="W61" s="286" t="s">
        <v>1126</v>
      </c>
      <c r="X61" s="286" t="s">
        <v>1087</v>
      </c>
      <c r="Y61" s="286" t="s">
        <v>1087</v>
      </c>
      <c r="Z61" s="286" t="s">
        <v>1087</v>
      </c>
      <c r="AB61" s="163" t="s">
        <v>1094</v>
      </c>
      <c r="AC61" s="286" t="s">
        <v>1201</v>
      </c>
      <c r="AD61" s="286" t="s">
        <v>1085</v>
      </c>
      <c r="AE61" s="286" t="s">
        <v>1140</v>
      </c>
      <c r="AF61" s="286" t="s">
        <v>1085</v>
      </c>
      <c r="AG61" s="286" t="s">
        <v>1105</v>
      </c>
      <c r="AH61" s="286" t="s">
        <v>1141</v>
      </c>
      <c r="AI61" s="286" t="s">
        <v>1117</v>
      </c>
      <c r="AJ61" s="286" t="s">
        <v>1142</v>
      </c>
      <c r="AK61" s="286" t="s">
        <v>1087</v>
      </c>
      <c r="AL61" s="286" t="s">
        <v>1087</v>
      </c>
      <c r="AM61" s="286" t="s">
        <v>1087</v>
      </c>
      <c r="AN61" s="286" t="s">
        <v>1087</v>
      </c>
      <c r="AO61" s="286" t="s">
        <v>1087</v>
      </c>
      <c r="AP61" s="286" t="s">
        <v>1087</v>
      </c>
      <c r="AQ61" s="2"/>
      <c r="AR61" s="163" t="s">
        <v>1094</v>
      </c>
      <c r="AS61" s="286" t="s">
        <v>1186</v>
      </c>
      <c r="AT61" s="286" t="s">
        <v>1085</v>
      </c>
      <c r="AU61" s="286" t="s">
        <v>1108</v>
      </c>
      <c r="AV61" s="286" t="s">
        <v>1085</v>
      </c>
      <c r="AW61" s="286" t="s">
        <v>1146</v>
      </c>
      <c r="AX61" s="286" t="s">
        <v>1141</v>
      </c>
      <c r="AY61" s="286" t="s">
        <v>1131</v>
      </c>
      <c r="AZ61" s="286" t="s">
        <v>1166</v>
      </c>
      <c r="BA61" s="286" t="s">
        <v>1087</v>
      </c>
      <c r="BB61" s="286" t="s">
        <v>1087</v>
      </c>
      <c r="BC61" s="286" t="s">
        <v>1087</v>
      </c>
      <c r="BD61" s="286" t="s">
        <v>1087</v>
      </c>
      <c r="BE61" s="286" t="s">
        <v>1087</v>
      </c>
      <c r="BF61" s="286" t="s">
        <v>1087</v>
      </c>
      <c r="BG61" s="286" t="s">
        <v>1087</v>
      </c>
      <c r="BH61" s="286" t="s">
        <v>1087</v>
      </c>
      <c r="BI61" s="286" t="s">
        <v>1087</v>
      </c>
      <c r="BJ61" s="286" t="s">
        <v>1087</v>
      </c>
      <c r="BK61" s="286" t="s">
        <v>1087</v>
      </c>
      <c r="BL61" s="286" t="s">
        <v>1087</v>
      </c>
      <c r="BM61" s="286" t="s">
        <v>1087</v>
      </c>
      <c r="BN61" s="286" t="s">
        <v>1087</v>
      </c>
      <c r="BO61" s="286" t="s">
        <v>1087</v>
      </c>
      <c r="BP61" s="286" t="s">
        <v>1087</v>
      </c>
      <c r="BQ61" s="286" t="s">
        <v>1087</v>
      </c>
      <c r="BR61" s="286" t="s">
        <v>1087</v>
      </c>
      <c r="BS61" s="286" t="s">
        <v>1087</v>
      </c>
      <c r="BT61" s="286" t="s">
        <v>1087</v>
      </c>
      <c r="BU61" s="286" t="s">
        <v>1087</v>
      </c>
      <c r="BV61" s="286" t="s">
        <v>1087</v>
      </c>
      <c r="BW61" s="286" t="s">
        <v>1087</v>
      </c>
      <c r="BX61" s="286" t="s">
        <v>1087</v>
      </c>
      <c r="BY61" s="286" t="s">
        <v>1087</v>
      </c>
      <c r="BZ61" s="286" t="s">
        <v>1087</v>
      </c>
      <c r="CA61" s="2"/>
      <c r="CB61" s="163" t="s">
        <v>1094</v>
      </c>
      <c r="CC61" s="286" t="s">
        <v>1202</v>
      </c>
      <c r="CD61" s="286" t="s">
        <v>1085</v>
      </c>
      <c r="CE61" s="286" t="s">
        <v>1203</v>
      </c>
      <c r="CF61" s="286" t="s">
        <v>1085</v>
      </c>
      <c r="CG61" s="286" t="s">
        <v>1105</v>
      </c>
      <c r="CH61" s="286" t="s">
        <v>1171</v>
      </c>
      <c r="CI61" s="286" t="s">
        <v>1141</v>
      </c>
      <c r="CJ61" s="286" t="s">
        <v>1180</v>
      </c>
      <c r="CK61" s="286" t="s">
        <v>1165</v>
      </c>
      <c r="CL61" s="2"/>
      <c r="CM61" s="2"/>
      <c r="CN61" s="2"/>
      <c r="CO61" s="2"/>
      <c r="CP61" s="2"/>
      <c r="CQ61" s="2"/>
      <c r="CR61" s="2"/>
      <c r="CS61" s="2"/>
      <c r="CT61" s="2"/>
      <c r="CU61" s="2"/>
      <c r="CV61" s="2"/>
      <c r="CW61" s="2"/>
    </row>
    <row r="62" spans="2:101">
      <c r="B62" s="2"/>
      <c r="C62" s="2"/>
      <c r="D62" s="2"/>
      <c r="E62" s="2"/>
      <c r="F62" s="2"/>
      <c r="G62" s="2"/>
      <c r="H62" s="2"/>
      <c r="I62" s="2"/>
      <c r="J62" s="2"/>
      <c r="K62" s="2"/>
      <c r="L62" s="2"/>
      <c r="M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row>
    <row r="63" spans="2:10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row>
    <row r="64" spans="2:101">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row>
    <row r="65" spans="2:101" ht="15.75">
      <c r="B65" s="284" t="s">
        <v>1204</v>
      </c>
      <c r="C65" s="2"/>
      <c r="D65" s="2"/>
      <c r="E65" s="2"/>
      <c r="F65" s="2"/>
      <c r="G65" s="2"/>
      <c r="H65" s="2"/>
      <c r="I65" s="2"/>
      <c r="J65" s="2"/>
      <c r="K65" s="2"/>
      <c r="L65" s="2"/>
      <c r="M65" s="2"/>
      <c r="N65" s="2"/>
      <c r="O65" s="284" t="s">
        <v>1204</v>
      </c>
      <c r="P65" s="2"/>
      <c r="Q65" s="2"/>
      <c r="R65" s="2"/>
      <c r="S65" s="2"/>
      <c r="T65" s="2"/>
      <c r="U65" s="2"/>
      <c r="V65" s="2"/>
      <c r="W65" s="2"/>
      <c r="X65" s="2"/>
      <c r="Y65" s="2"/>
      <c r="Z65" s="2"/>
      <c r="AA65" s="2"/>
      <c r="AB65" s="284" t="s">
        <v>1204</v>
      </c>
      <c r="AC65" s="2"/>
      <c r="AD65" s="2"/>
      <c r="AE65" s="2"/>
      <c r="AF65" s="2"/>
      <c r="AG65" s="2"/>
      <c r="AH65" s="2"/>
      <c r="AI65" s="2"/>
      <c r="AJ65" s="2"/>
      <c r="AK65" s="2"/>
      <c r="AL65" s="2"/>
      <c r="AM65" s="2"/>
      <c r="AN65" s="2"/>
      <c r="AO65" s="2"/>
      <c r="AP65" s="2"/>
      <c r="AQ65" s="2"/>
      <c r="AR65" s="284" t="s">
        <v>1204</v>
      </c>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84" t="s">
        <v>1204</v>
      </c>
      <c r="CC65" s="2"/>
      <c r="CD65" s="2"/>
      <c r="CE65" s="2"/>
      <c r="CF65" s="2"/>
      <c r="CG65" s="2"/>
      <c r="CH65" s="2"/>
      <c r="CI65" s="2"/>
      <c r="CJ65" s="2"/>
      <c r="CK65" s="2"/>
      <c r="CL65" s="2"/>
      <c r="CM65" s="2"/>
      <c r="CN65" s="2"/>
      <c r="CO65" s="2"/>
      <c r="CP65" s="2"/>
      <c r="CQ65" s="2"/>
      <c r="CR65" s="2"/>
      <c r="CS65" s="2"/>
      <c r="CT65" s="2"/>
      <c r="CU65" s="2"/>
      <c r="CV65" s="2"/>
      <c r="CW65" s="2"/>
    </row>
    <row r="66" spans="2:101" ht="40.5" customHeight="1">
      <c r="B66" s="808" t="s">
        <v>995</v>
      </c>
      <c r="C66" s="808" t="s">
        <v>1036</v>
      </c>
      <c r="D66" s="809" t="s">
        <v>1037</v>
      </c>
      <c r="E66" s="809" t="s">
        <v>1038</v>
      </c>
      <c r="F66" s="809" t="s">
        <v>1039</v>
      </c>
      <c r="G66" s="809" t="s">
        <v>1040</v>
      </c>
      <c r="H66" s="810"/>
      <c r="I66" s="810"/>
      <c r="J66" s="810"/>
      <c r="K66" s="809" t="s">
        <v>1041</v>
      </c>
      <c r="L66" s="810"/>
      <c r="M66" s="810"/>
      <c r="N66" s="2"/>
      <c r="O66" s="808" t="s">
        <v>995</v>
      </c>
      <c r="P66" s="809" t="s">
        <v>1036</v>
      </c>
      <c r="Q66" s="809" t="s">
        <v>1042</v>
      </c>
      <c r="R66" s="809" t="s">
        <v>1038</v>
      </c>
      <c r="S66" s="809" t="s">
        <v>1043</v>
      </c>
      <c r="T66" s="809" t="s">
        <v>1040</v>
      </c>
      <c r="U66" s="810"/>
      <c r="V66" s="810"/>
      <c r="W66" s="810"/>
      <c r="X66" s="809" t="s">
        <v>1041</v>
      </c>
      <c r="Y66" s="810"/>
      <c r="Z66" s="810"/>
      <c r="AA66" s="2"/>
      <c r="AB66" s="808" t="s">
        <v>995</v>
      </c>
      <c r="AC66" s="808" t="s">
        <v>1036</v>
      </c>
      <c r="AD66" s="809" t="s">
        <v>1044</v>
      </c>
      <c r="AE66" s="809" t="s">
        <v>1038</v>
      </c>
      <c r="AF66" s="809" t="s">
        <v>1045</v>
      </c>
      <c r="AG66" s="809" t="s">
        <v>1040</v>
      </c>
      <c r="AH66" s="810"/>
      <c r="AI66" s="810"/>
      <c r="AJ66" s="810"/>
      <c r="AK66" s="809" t="s">
        <v>1041</v>
      </c>
      <c r="AL66" s="810"/>
      <c r="AM66" s="810"/>
      <c r="AN66" s="810"/>
      <c r="AO66" s="810"/>
      <c r="AP66" s="810"/>
      <c r="AQ66" s="2"/>
      <c r="AR66" s="808" t="s">
        <v>995</v>
      </c>
      <c r="AS66" s="808" t="s">
        <v>1036</v>
      </c>
      <c r="AT66" s="809" t="s">
        <v>1046</v>
      </c>
      <c r="AU66" s="809" t="s">
        <v>1038</v>
      </c>
      <c r="AV66" s="809" t="s">
        <v>1047</v>
      </c>
      <c r="AW66" s="809" t="s">
        <v>1040</v>
      </c>
      <c r="AX66" s="810"/>
      <c r="AY66" s="810"/>
      <c r="AZ66" s="810"/>
      <c r="BA66" s="809" t="s">
        <v>1041</v>
      </c>
      <c r="BB66" s="810"/>
      <c r="BC66" s="810"/>
      <c r="BD66" s="810"/>
      <c r="BE66" s="810"/>
      <c r="BF66" s="810"/>
      <c r="BG66" s="810"/>
      <c r="BH66" s="810"/>
      <c r="BI66" s="810"/>
      <c r="BJ66" s="810"/>
      <c r="BK66" s="810"/>
      <c r="BL66" s="810"/>
      <c r="BM66" s="810"/>
      <c r="BN66" s="810"/>
      <c r="BO66" s="810"/>
      <c r="BP66" s="810"/>
      <c r="BQ66" s="810"/>
      <c r="BR66" s="810"/>
      <c r="BS66" s="810"/>
      <c r="BT66" s="810"/>
      <c r="BU66" s="810"/>
      <c r="BV66" s="810"/>
      <c r="BW66" s="810"/>
      <c r="BX66" s="810"/>
      <c r="BY66" s="2"/>
      <c r="BZ66" s="2"/>
      <c r="CA66" s="2"/>
      <c r="CB66" s="808" t="s">
        <v>995</v>
      </c>
      <c r="CC66" s="809" t="s">
        <v>1036</v>
      </c>
      <c r="CD66" s="809" t="s">
        <v>1048</v>
      </c>
      <c r="CE66" s="809" t="s">
        <v>1038</v>
      </c>
      <c r="CF66" s="809" t="s">
        <v>1049</v>
      </c>
      <c r="CG66" s="809" t="s">
        <v>1040</v>
      </c>
      <c r="CH66" s="810"/>
      <c r="CI66" s="810"/>
      <c r="CJ66" s="810"/>
      <c r="CK66" s="810"/>
      <c r="CL66" s="2"/>
      <c r="CM66" s="2"/>
      <c r="CN66" s="2"/>
      <c r="CO66" s="2"/>
      <c r="CP66" s="2"/>
      <c r="CQ66" s="2"/>
      <c r="CR66" s="2"/>
      <c r="CS66" s="2"/>
      <c r="CT66" s="2"/>
      <c r="CU66" s="2"/>
      <c r="CV66" s="2"/>
      <c r="CW66" s="2"/>
    </row>
    <row r="67" spans="2:101" ht="25.5">
      <c r="B67" s="808" t="s">
        <v>564</v>
      </c>
      <c r="C67" s="808" t="s">
        <v>564</v>
      </c>
      <c r="D67" s="809" t="s">
        <v>564</v>
      </c>
      <c r="E67" s="809" t="s">
        <v>564</v>
      </c>
      <c r="F67" s="809" t="s">
        <v>564</v>
      </c>
      <c r="G67" s="285" t="s">
        <v>1050</v>
      </c>
      <c r="H67" s="285" t="s">
        <v>1051</v>
      </c>
      <c r="I67" s="285" t="s">
        <v>1052</v>
      </c>
      <c r="J67" s="285" t="s">
        <v>1053</v>
      </c>
      <c r="K67" s="285" t="s">
        <v>1054</v>
      </c>
      <c r="L67" s="285" t="s">
        <v>1055</v>
      </c>
      <c r="M67" s="285" t="s">
        <v>1056</v>
      </c>
      <c r="N67" s="2"/>
      <c r="O67" s="808" t="s">
        <v>564</v>
      </c>
      <c r="P67" s="809" t="s">
        <v>564</v>
      </c>
      <c r="Q67" s="809" t="s">
        <v>564</v>
      </c>
      <c r="R67" s="809" t="s">
        <v>564</v>
      </c>
      <c r="S67" s="809" t="s">
        <v>564</v>
      </c>
      <c r="T67" s="285" t="s">
        <v>1050</v>
      </c>
      <c r="U67" s="285" t="s">
        <v>1051</v>
      </c>
      <c r="V67" s="285" t="s">
        <v>1052</v>
      </c>
      <c r="W67" s="285" t="s">
        <v>1053</v>
      </c>
      <c r="X67" s="285" t="s">
        <v>1054</v>
      </c>
      <c r="Y67" s="285" t="s">
        <v>1055</v>
      </c>
      <c r="Z67" s="285" t="s">
        <v>1056</v>
      </c>
      <c r="AA67" s="2"/>
      <c r="AB67" s="808" t="s">
        <v>564</v>
      </c>
      <c r="AC67" s="808" t="s">
        <v>564</v>
      </c>
      <c r="AD67" s="809" t="s">
        <v>564</v>
      </c>
      <c r="AE67" s="809" t="s">
        <v>564</v>
      </c>
      <c r="AF67" s="809" t="s">
        <v>564</v>
      </c>
      <c r="AG67" s="285" t="s">
        <v>1050</v>
      </c>
      <c r="AH67" s="285" t="s">
        <v>1051</v>
      </c>
      <c r="AI67" s="285" t="s">
        <v>1052</v>
      </c>
      <c r="AJ67" s="285" t="s">
        <v>1053</v>
      </c>
      <c r="AK67" s="285" t="s">
        <v>1054</v>
      </c>
      <c r="AL67" s="285" t="s">
        <v>1055</v>
      </c>
      <c r="AM67" s="285" t="s">
        <v>1056</v>
      </c>
      <c r="AN67" s="285" t="s">
        <v>1057</v>
      </c>
      <c r="AO67" s="285" t="s">
        <v>1058</v>
      </c>
      <c r="AP67" s="285" t="s">
        <v>1059</v>
      </c>
      <c r="AQ67" s="2"/>
      <c r="AR67" s="808" t="s">
        <v>564</v>
      </c>
      <c r="AS67" s="808" t="s">
        <v>564</v>
      </c>
      <c r="AT67" s="809" t="s">
        <v>564</v>
      </c>
      <c r="AU67" s="809" t="s">
        <v>564</v>
      </c>
      <c r="AV67" s="809" t="s">
        <v>564</v>
      </c>
      <c r="AW67" s="285" t="s">
        <v>1050</v>
      </c>
      <c r="AX67" s="285" t="s">
        <v>1051</v>
      </c>
      <c r="AY67" s="285" t="s">
        <v>1052</v>
      </c>
      <c r="AZ67" s="285" t="s">
        <v>1053</v>
      </c>
      <c r="BA67" s="285" t="s">
        <v>1054</v>
      </c>
      <c r="BB67" s="285" t="s">
        <v>1055</v>
      </c>
      <c r="BC67" s="285" t="s">
        <v>1056</v>
      </c>
      <c r="BD67" s="285" t="s">
        <v>1057</v>
      </c>
      <c r="BE67" s="285" t="s">
        <v>1058</v>
      </c>
      <c r="BF67" s="285" t="s">
        <v>1059</v>
      </c>
      <c r="BG67" s="285" t="s">
        <v>1060</v>
      </c>
      <c r="BH67" s="285" t="s">
        <v>1061</v>
      </c>
      <c r="BI67" s="285" t="s">
        <v>1062</v>
      </c>
      <c r="BJ67" s="285" t="s">
        <v>1063</v>
      </c>
      <c r="BK67" s="285" t="s">
        <v>1064</v>
      </c>
      <c r="BL67" s="285" t="s">
        <v>1065</v>
      </c>
      <c r="BM67" s="285" t="s">
        <v>1066</v>
      </c>
      <c r="BN67" s="285" t="s">
        <v>1067</v>
      </c>
      <c r="BO67" s="285" t="s">
        <v>1068</v>
      </c>
      <c r="BP67" s="285" t="s">
        <v>1069</v>
      </c>
      <c r="BQ67" s="285" t="s">
        <v>1070</v>
      </c>
      <c r="BR67" s="285" t="s">
        <v>1071</v>
      </c>
      <c r="BS67" s="285" t="s">
        <v>1072</v>
      </c>
      <c r="BT67" s="285" t="s">
        <v>1073</v>
      </c>
      <c r="BU67" s="285" t="s">
        <v>1074</v>
      </c>
      <c r="BV67" s="285" t="s">
        <v>1075</v>
      </c>
      <c r="BW67" s="285" t="s">
        <v>1076</v>
      </c>
      <c r="BX67" s="285" t="s">
        <v>1077</v>
      </c>
      <c r="BY67" s="2"/>
      <c r="BZ67" s="2"/>
      <c r="CA67" s="2"/>
      <c r="CB67" s="808" t="s">
        <v>564</v>
      </c>
      <c r="CC67" s="809" t="s">
        <v>564</v>
      </c>
      <c r="CD67" s="809" t="s">
        <v>564</v>
      </c>
      <c r="CE67" s="809" t="s">
        <v>564</v>
      </c>
      <c r="CF67" s="809" t="s">
        <v>564</v>
      </c>
      <c r="CG67" s="285" t="s">
        <v>1080</v>
      </c>
      <c r="CH67" s="285" t="s">
        <v>1081</v>
      </c>
      <c r="CI67" s="285" t="s">
        <v>1082</v>
      </c>
      <c r="CJ67" s="285" t="s">
        <v>1083</v>
      </c>
      <c r="CK67" s="285" t="s">
        <v>1084</v>
      </c>
      <c r="CL67" s="2"/>
      <c r="CM67" s="2"/>
      <c r="CN67" s="2"/>
      <c r="CO67" s="2"/>
      <c r="CP67" s="2"/>
      <c r="CQ67" s="2"/>
      <c r="CR67" s="2"/>
      <c r="CS67" s="2"/>
      <c r="CT67" s="2"/>
      <c r="CU67" s="2"/>
      <c r="CV67" s="2"/>
      <c r="CW67" s="2"/>
    </row>
    <row r="68" spans="2:101">
      <c r="B68" s="163" t="s">
        <v>778</v>
      </c>
      <c r="C68" s="286" t="s">
        <v>1176</v>
      </c>
      <c r="D68" s="286" t="s">
        <v>1085</v>
      </c>
      <c r="E68" s="286" t="s">
        <v>1125</v>
      </c>
      <c r="F68" s="286" t="s">
        <v>1086</v>
      </c>
      <c r="G68" s="286" t="s">
        <v>1175</v>
      </c>
      <c r="H68" s="286" t="s">
        <v>1106</v>
      </c>
      <c r="I68" s="286" t="s">
        <v>1111</v>
      </c>
      <c r="J68" s="286" t="s">
        <v>1109</v>
      </c>
      <c r="K68" s="286" t="s">
        <v>1131</v>
      </c>
      <c r="L68" s="286" t="s">
        <v>1114</v>
      </c>
      <c r="M68" s="286" t="s">
        <v>1120</v>
      </c>
      <c r="N68" s="2"/>
      <c r="O68" s="163" t="s">
        <v>778</v>
      </c>
      <c r="P68" s="286" t="s">
        <v>1107</v>
      </c>
      <c r="Q68" s="286" t="s">
        <v>1085</v>
      </c>
      <c r="R68" s="286" t="s">
        <v>1101</v>
      </c>
      <c r="S68" s="286" t="s">
        <v>1086</v>
      </c>
      <c r="T68" s="286" t="s">
        <v>1145</v>
      </c>
      <c r="U68" s="286" t="s">
        <v>1183</v>
      </c>
      <c r="V68" s="286" t="s">
        <v>1127</v>
      </c>
      <c r="W68" s="286" t="s">
        <v>1102</v>
      </c>
      <c r="X68" s="286" t="s">
        <v>1197</v>
      </c>
      <c r="Y68" s="286" t="s">
        <v>1127</v>
      </c>
      <c r="Z68" s="286" t="s">
        <v>1138</v>
      </c>
      <c r="AA68" s="2"/>
      <c r="AB68" s="163" t="s">
        <v>778</v>
      </c>
      <c r="AC68" s="286" t="s">
        <v>1162</v>
      </c>
      <c r="AD68" s="286" t="s">
        <v>1085</v>
      </c>
      <c r="AE68" s="286" t="s">
        <v>1108</v>
      </c>
      <c r="AF68" s="286" t="s">
        <v>1086</v>
      </c>
      <c r="AG68" s="286" t="s">
        <v>1118</v>
      </c>
      <c r="AH68" s="286" t="s">
        <v>1168</v>
      </c>
      <c r="AI68" s="286" t="s">
        <v>1118</v>
      </c>
      <c r="AJ68" s="286" t="s">
        <v>1175</v>
      </c>
      <c r="AK68" s="286" t="s">
        <v>1127</v>
      </c>
      <c r="AL68" s="286" t="s">
        <v>1111</v>
      </c>
      <c r="AM68" s="286" t="s">
        <v>1111</v>
      </c>
      <c r="AN68" s="286" t="s">
        <v>1122</v>
      </c>
      <c r="AO68" s="286" t="s">
        <v>1137</v>
      </c>
      <c r="AP68" s="286" t="s">
        <v>1123</v>
      </c>
      <c r="AQ68" s="2"/>
      <c r="AR68" s="163" t="s">
        <v>778</v>
      </c>
      <c r="AS68" s="286" t="s">
        <v>1162</v>
      </c>
      <c r="AT68" s="286" t="s">
        <v>1086</v>
      </c>
      <c r="AU68" s="286" t="s">
        <v>1125</v>
      </c>
      <c r="AV68" s="286" t="s">
        <v>1086</v>
      </c>
      <c r="AW68" s="286" t="s">
        <v>1171</v>
      </c>
      <c r="AX68" s="286" t="s">
        <v>1127</v>
      </c>
      <c r="AY68" s="286" t="s">
        <v>1173</v>
      </c>
      <c r="AZ68" s="286" t="s">
        <v>1144</v>
      </c>
      <c r="BA68" s="286" t="s">
        <v>1127</v>
      </c>
      <c r="BB68" s="286" t="s">
        <v>1179</v>
      </c>
      <c r="BC68" s="286" t="s">
        <v>1138</v>
      </c>
      <c r="BD68" s="286" t="s">
        <v>1183</v>
      </c>
      <c r="BE68" s="286" t="s">
        <v>1123</v>
      </c>
      <c r="BF68" s="286" t="s">
        <v>1138</v>
      </c>
      <c r="BG68" s="286" t="s">
        <v>1113</v>
      </c>
      <c r="BH68" s="286" t="s">
        <v>1116</v>
      </c>
      <c r="BI68" s="286" t="s">
        <v>1104</v>
      </c>
      <c r="BJ68" s="286" t="s">
        <v>1132</v>
      </c>
      <c r="BK68" s="286" t="s">
        <v>1179</v>
      </c>
      <c r="BL68" s="286" t="s">
        <v>1122</v>
      </c>
      <c r="BM68" s="286" t="s">
        <v>1117</v>
      </c>
      <c r="BN68" s="286" t="s">
        <v>1174</v>
      </c>
      <c r="BO68" s="286" t="s">
        <v>1151</v>
      </c>
      <c r="BP68" s="286" t="s">
        <v>1131</v>
      </c>
      <c r="BQ68" s="286" t="s">
        <v>1106</v>
      </c>
      <c r="BR68" s="286" t="s">
        <v>1134</v>
      </c>
      <c r="BS68" s="286" t="s">
        <v>1117</v>
      </c>
      <c r="BT68" s="286" t="s">
        <v>1103</v>
      </c>
      <c r="BU68" s="286" t="s">
        <v>1205</v>
      </c>
      <c r="BV68" s="286" t="s">
        <v>1113</v>
      </c>
      <c r="BW68" s="286" t="s">
        <v>1130</v>
      </c>
      <c r="BX68" s="286" t="s">
        <v>1129</v>
      </c>
      <c r="BY68" s="2"/>
      <c r="BZ68" s="2"/>
      <c r="CA68" s="2"/>
      <c r="CB68" s="163" t="s">
        <v>778</v>
      </c>
      <c r="CC68" s="286" t="s">
        <v>1115</v>
      </c>
      <c r="CD68" s="286" t="s">
        <v>1085</v>
      </c>
      <c r="CE68" s="286" t="s">
        <v>1101</v>
      </c>
      <c r="CF68" s="286" t="s">
        <v>1085</v>
      </c>
      <c r="CG68" s="286" t="s">
        <v>1134</v>
      </c>
      <c r="CH68" s="286" t="s">
        <v>1118</v>
      </c>
      <c r="CI68" s="286" t="s">
        <v>1143</v>
      </c>
      <c r="CJ68" s="286" t="s">
        <v>1146</v>
      </c>
      <c r="CK68" s="286" t="s">
        <v>1149</v>
      </c>
      <c r="CL68" s="2"/>
      <c r="CM68" s="2"/>
      <c r="CN68" s="2"/>
      <c r="CO68" s="2"/>
      <c r="CP68" s="2"/>
      <c r="CQ68" s="2"/>
      <c r="CR68" s="2"/>
      <c r="CS68" s="2"/>
      <c r="CT68" s="2"/>
      <c r="CU68" s="2"/>
      <c r="CV68" s="2"/>
      <c r="CW68" s="2"/>
    </row>
    <row r="69" spans="2:101">
      <c r="B69" s="288" t="s">
        <v>980</v>
      </c>
      <c r="C69" s="289" t="s">
        <v>1162</v>
      </c>
      <c r="D69" s="289" t="s">
        <v>564</v>
      </c>
      <c r="E69" s="289" t="s">
        <v>1154</v>
      </c>
      <c r="F69" s="289" t="s">
        <v>564</v>
      </c>
      <c r="G69" s="289" t="s">
        <v>1145</v>
      </c>
      <c r="H69" s="289" t="s">
        <v>1104</v>
      </c>
      <c r="I69" s="289" t="s">
        <v>1168</v>
      </c>
      <c r="J69" s="289" t="s">
        <v>1175</v>
      </c>
      <c r="K69" s="289" t="s">
        <v>1133</v>
      </c>
      <c r="L69" s="289" t="s">
        <v>1123</v>
      </c>
      <c r="M69" s="289" t="s">
        <v>1111</v>
      </c>
      <c r="N69" s="2"/>
      <c r="O69" s="288" t="s">
        <v>980</v>
      </c>
      <c r="P69" s="289" t="s">
        <v>1115</v>
      </c>
      <c r="Q69" s="289" t="s">
        <v>564</v>
      </c>
      <c r="R69" s="289" t="s">
        <v>1125</v>
      </c>
      <c r="S69" s="289" t="s">
        <v>564</v>
      </c>
      <c r="T69" s="289" t="s">
        <v>1109</v>
      </c>
      <c r="U69" s="289" t="s">
        <v>1111</v>
      </c>
      <c r="V69" s="289" t="s">
        <v>1114</v>
      </c>
      <c r="W69" s="289" t="s">
        <v>1144</v>
      </c>
      <c r="X69" s="289" t="s">
        <v>1110</v>
      </c>
      <c r="Y69" s="289" t="s">
        <v>1122</v>
      </c>
      <c r="Z69" s="289" t="s">
        <v>1134</v>
      </c>
      <c r="AA69" s="2"/>
      <c r="AB69" s="288" t="s">
        <v>980</v>
      </c>
      <c r="AC69" s="289" t="s">
        <v>1148</v>
      </c>
      <c r="AD69" s="289" t="s">
        <v>564</v>
      </c>
      <c r="AE69" s="289" t="s">
        <v>1101</v>
      </c>
      <c r="AF69" s="289" t="s">
        <v>564</v>
      </c>
      <c r="AG69" s="289" t="s">
        <v>1178</v>
      </c>
      <c r="AH69" s="289" t="s">
        <v>1123</v>
      </c>
      <c r="AI69" s="289" t="s">
        <v>1184</v>
      </c>
      <c r="AJ69" s="289" t="s">
        <v>1149</v>
      </c>
      <c r="AK69" s="289" t="s">
        <v>1134</v>
      </c>
      <c r="AL69" s="289" t="s">
        <v>1122</v>
      </c>
      <c r="AM69" s="289" t="s">
        <v>1122</v>
      </c>
      <c r="AN69" s="289" t="s">
        <v>1155</v>
      </c>
      <c r="AO69" s="289" t="s">
        <v>1138</v>
      </c>
      <c r="AP69" s="289" t="s">
        <v>1136</v>
      </c>
      <c r="AQ69" s="2"/>
      <c r="AR69" s="288" t="s">
        <v>980</v>
      </c>
      <c r="AS69" s="289" t="s">
        <v>1160</v>
      </c>
      <c r="AT69" s="289" t="s">
        <v>564</v>
      </c>
      <c r="AU69" s="289" t="s">
        <v>1154</v>
      </c>
      <c r="AV69" s="289" t="s">
        <v>564</v>
      </c>
      <c r="AW69" s="289" t="s">
        <v>1116</v>
      </c>
      <c r="AX69" s="289" t="s">
        <v>1122</v>
      </c>
      <c r="AY69" s="289" t="s">
        <v>1105</v>
      </c>
      <c r="AZ69" s="289" t="s">
        <v>1161</v>
      </c>
      <c r="BA69" s="289" t="s">
        <v>1133</v>
      </c>
      <c r="BB69" s="289" t="s">
        <v>1127</v>
      </c>
      <c r="BC69" s="289" t="s">
        <v>1122</v>
      </c>
      <c r="BD69" s="289" t="s">
        <v>1168</v>
      </c>
      <c r="BE69" s="289" t="s">
        <v>1112</v>
      </c>
      <c r="BF69" s="289" t="s">
        <v>1128</v>
      </c>
      <c r="BG69" s="289" t="s">
        <v>1155</v>
      </c>
      <c r="BH69" s="289" t="s">
        <v>1103</v>
      </c>
      <c r="BI69" s="289" t="s">
        <v>1136</v>
      </c>
      <c r="BJ69" s="289" t="s">
        <v>1159</v>
      </c>
      <c r="BK69" s="289" t="s">
        <v>1133</v>
      </c>
      <c r="BL69" s="289" t="s">
        <v>1129</v>
      </c>
      <c r="BM69" s="289" t="s">
        <v>1111</v>
      </c>
      <c r="BN69" s="289" t="s">
        <v>1114</v>
      </c>
      <c r="BO69" s="289" t="s">
        <v>1132</v>
      </c>
      <c r="BP69" s="289" t="s">
        <v>1128</v>
      </c>
      <c r="BQ69" s="289" t="s">
        <v>1137</v>
      </c>
      <c r="BR69" s="289" t="s">
        <v>1155</v>
      </c>
      <c r="BS69" s="289" t="s">
        <v>1111</v>
      </c>
      <c r="BT69" s="289" t="s">
        <v>1110</v>
      </c>
      <c r="BU69" s="289" t="s">
        <v>1159</v>
      </c>
      <c r="BV69" s="289" t="s">
        <v>1156</v>
      </c>
      <c r="BW69" s="289" t="s">
        <v>1174</v>
      </c>
      <c r="BX69" s="289" t="s">
        <v>1205</v>
      </c>
      <c r="BY69" s="2"/>
      <c r="BZ69" s="2"/>
      <c r="CA69" s="2"/>
      <c r="CB69" s="288" t="s">
        <v>980</v>
      </c>
      <c r="CC69" s="289" t="s">
        <v>1198</v>
      </c>
      <c r="CD69" s="289" t="s">
        <v>564</v>
      </c>
      <c r="CE69" s="289" t="s">
        <v>1169</v>
      </c>
      <c r="CF69" s="289" t="s">
        <v>564</v>
      </c>
      <c r="CG69" s="289" t="s">
        <v>1170</v>
      </c>
      <c r="CH69" s="289" t="s">
        <v>1188</v>
      </c>
      <c r="CI69" s="289" t="s">
        <v>1175</v>
      </c>
      <c r="CJ69" s="289" t="s">
        <v>1149</v>
      </c>
      <c r="CK69" s="289" t="s">
        <v>1161</v>
      </c>
      <c r="CL69" s="2"/>
      <c r="CM69" s="2"/>
      <c r="CN69" s="2"/>
      <c r="CO69" s="2"/>
      <c r="CP69" s="2"/>
      <c r="CQ69" s="2"/>
      <c r="CR69" s="2"/>
      <c r="CS69" s="2"/>
      <c r="CT69" s="2"/>
      <c r="CU69" s="2"/>
      <c r="CV69" s="2"/>
      <c r="CW69" s="2"/>
    </row>
    <row r="70" spans="2:101">
      <c r="B70" s="163" t="s">
        <v>1088</v>
      </c>
      <c r="C70" s="286" t="s">
        <v>1124</v>
      </c>
      <c r="D70" s="286" t="s">
        <v>1086</v>
      </c>
      <c r="E70" s="286" t="s">
        <v>1154</v>
      </c>
      <c r="F70" s="286" t="s">
        <v>1086</v>
      </c>
      <c r="G70" s="286" t="s">
        <v>1146</v>
      </c>
      <c r="H70" s="286" t="s">
        <v>1123</v>
      </c>
      <c r="I70" s="286" t="s">
        <v>1123</v>
      </c>
      <c r="J70" s="286" t="s">
        <v>1175</v>
      </c>
      <c r="K70" s="286" t="s">
        <v>1087</v>
      </c>
      <c r="L70" s="286" t="s">
        <v>1087</v>
      </c>
      <c r="M70" s="286" t="s">
        <v>1087</v>
      </c>
      <c r="N70" s="2"/>
      <c r="O70" s="163" t="s">
        <v>1088</v>
      </c>
      <c r="P70" s="286" t="s">
        <v>1162</v>
      </c>
      <c r="Q70" s="286" t="s">
        <v>1086</v>
      </c>
      <c r="R70" s="286" t="s">
        <v>1125</v>
      </c>
      <c r="S70" s="286" t="s">
        <v>1086</v>
      </c>
      <c r="T70" s="286" t="s">
        <v>1143</v>
      </c>
      <c r="U70" s="286" t="s">
        <v>1104</v>
      </c>
      <c r="V70" s="286" t="s">
        <v>1168</v>
      </c>
      <c r="W70" s="286" t="s">
        <v>1144</v>
      </c>
      <c r="X70" s="286" t="s">
        <v>1087</v>
      </c>
      <c r="Y70" s="286" t="s">
        <v>1087</v>
      </c>
      <c r="Z70" s="286" t="s">
        <v>1087</v>
      </c>
      <c r="AA70" s="2"/>
      <c r="AB70" s="163" t="s">
        <v>1088</v>
      </c>
      <c r="AC70" s="286" t="s">
        <v>1160</v>
      </c>
      <c r="AD70" s="286" t="s">
        <v>1086</v>
      </c>
      <c r="AE70" s="286" t="s">
        <v>1101</v>
      </c>
      <c r="AF70" s="286" t="s">
        <v>1086</v>
      </c>
      <c r="AG70" s="286" t="s">
        <v>1103</v>
      </c>
      <c r="AH70" s="286" t="s">
        <v>1179</v>
      </c>
      <c r="AI70" s="286" t="s">
        <v>1166</v>
      </c>
      <c r="AJ70" s="286" t="s">
        <v>1149</v>
      </c>
      <c r="AK70" s="286" t="s">
        <v>1087</v>
      </c>
      <c r="AL70" s="286" t="s">
        <v>1087</v>
      </c>
      <c r="AM70" s="286" t="s">
        <v>1087</v>
      </c>
      <c r="AN70" s="286" t="s">
        <v>1087</v>
      </c>
      <c r="AO70" s="286" t="s">
        <v>1087</v>
      </c>
      <c r="AP70" s="286" t="s">
        <v>1087</v>
      </c>
      <c r="AQ70" s="2"/>
      <c r="AR70" s="163" t="s">
        <v>1088</v>
      </c>
      <c r="AS70" s="286" t="s">
        <v>1160</v>
      </c>
      <c r="AT70" s="286" t="s">
        <v>1086</v>
      </c>
      <c r="AU70" s="286" t="s">
        <v>1154</v>
      </c>
      <c r="AV70" s="286" t="s">
        <v>1086</v>
      </c>
      <c r="AW70" s="286" t="s">
        <v>1118</v>
      </c>
      <c r="AX70" s="286" t="s">
        <v>1134</v>
      </c>
      <c r="AY70" s="286" t="s">
        <v>1184</v>
      </c>
      <c r="AZ70" s="286" t="s">
        <v>1161</v>
      </c>
      <c r="BA70" s="286" t="s">
        <v>1087</v>
      </c>
      <c r="BB70" s="286" t="s">
        <v>1087</v>
      </c>
      <c r="BC70" s="286" t="s">
        <v>1087</v>
      </c>
      <c r="BD70" s="286" t="s">
        <v>1087</v>
      </c>
      <c r="BE70" s="286" t="s">
        <v>1087</v>
      </c>
      <c r="BF70" s="286" t="s">
        <v>1087</v>
      </c>
      <c r="BG70" s="286" t="s">
        <v>1087</v>
      </c>
      <c r="BH70" s="286" t="s">
        <v>1087</v>
      </c>
      <c r="BI70" s="286" t="s">
        <v>1087</v>
      </c>
      <c r="BJ70" s="286" t="s">
        <v>1087</v>
      </c>
      <c r="BK70" s="286" t="s">
        <v>1087</v>
      </c>
      <c r="BL70" s="286" t="s">
        <v>1087</v>
      </c>
      <c r="BM70" s="286" t="s">
        <v>1087</v>
      </c>
      <c r="BN70" s="286" t="s">
        <v>1087</v>
      </c>
      <c r="BO70" s="286" t="s">
        <v>1087</v>
      </c>
      <c r="BP70" s="286" t="s">
        <v>1087</v>
      </c>
      <c r="BQ70" s="286" t="s">
        <v>1087</v>
      </c>
      <c r="BR70" s="286" t="s">
        <v>1087</v>
      </c>
      <c r="BS70" s="286" t="s">
        <v>1087</v>
      </c>
      <c r="BT70" s="286" t="s">
        <v>1087</v>
      </c>
      <c r="BU70" s="286" t="s">
        <v>1087</v>
      </c>
      <c r="BV70" s="286" t="s">
        <v>1087</v>
      </c>
      <c r="BW70" s="286" t="s">
        <v>1087</v>
      </c>
      <c r="BX70" s="286" t="s">
        <v>1087</v>
      </c>
      <c r="BY70" s="2"/>
      <c r="BZ70" s="2"/>
      <c r="CA70" s="2"/>
      <c r="CB70" s="163" t="s">
        <v>1088</v>
      </c>
      <c r="CC70" s="286" t="s">
        <v>1198</v>
      </c>
      <c r="CD70" s="286" t="s">
        <v>1086</v>
      </c>
      <c r="CE70" s="286" t="s">
        <v>1169</v>
      </c>
      <c r="CF70" s="286" t="s">
        <v>1086</v>
      </c>
      <c r="CG70" s="286" t="s">
        <v>1159</v>
      </c>
      <c r="CH70" s="286" t="s">
        <v>1180</v>
      </c>
      <c r="CI70" s="286" t="s">
        <v>1175</v>
      </c>
      <c r="CJ70" s="286" t="s">
        <v>1149</v>
      </c>
      <c r="CK70" s="286" t="s">
        <v>1161</v>
      </c>
      <c r="CL70" s="2"/>
      <c r="CM70" s="2"/>
      <c r="CN70" s="2"/>
      <c r="CO70" s="2"/>
      <c r="CP70" s="2"/>
      <c r="CQ70" s="2"/>
      <c r="CR70" s="2"/>
      <c r="CS70" s="2"/>
      <c r="CT70" s="2"/>
      <c r="CU70" s="2"/>
      <c r="CV70" s="2"/>
      <c r="CW70" s="2"/>
    </row>
    <row r="71" spans="2:101">
      <c r="B71" s="163" t="s">
        <v>1089</v>
      </c>
      <c r="C71" s="286" t="s">
        <v>1153</v>
      </c>
      <c r="D71" s="286" t="s">
        <v>1086</v>
      </c>
      <c r="E71" s="286" t="s">
        <v>1154</v>
      </c>
      <c r="F71" s="286" t="s">
        <v>1086</v>
      </c>
      <c r="G71" s="286" t="s">
        <v>1109</v>
      </c>
      <c r="H71" s="286" t="s">
        <v>1133</v>
      </c>
      <c r="I71" s="286" t="s">
        <v>1110</v>
      </c>
      <c r="J71" s="286" t="s">
        <v>1144</v>
      </c>
      <c r="K71" s="286" t="s">
        <v>1087</v>
      </c>
      <c r="L71" s="286" t="s">
        <v>1087</v>
      </c>
      <c r="M71" s="286" t="s">
        <v>1087</v>
      </c>
      <c r="N71" s="2"/>
      <c r="O71" s="163" t="s">
        <v>1089</v>
      </c>
      <c r="P71" s="286" t="s">
        <v>1160</v>
      </c>
      <c r="Q71" s="286" t="s">
        <v>1086</v>
      </c>
      <c r="R71" s="286" t="s">
        <v>1125</v>
      </c>
      <c r="S71" s="286" t="s">
        <v>1086</v>
      </c>
      <c r="T71" s="286" t="s">
        <v>1105</v>
      </c>
      <c r="U71" s="286" t="s">
        <v>1133</v>
      </c>
      <c r="V71" s="286" t="s">
        <v>1174</v>
      </c>
      <c r="W71" s="286" t="s">
        <v>1161</v>
      </c>
      <c r="X71" s="286" t="s">
        <v>1087</v>
      </c>
      <c r="Y71" s="286" t="s">
        <v>1087</v>
      </c>
      <c r="Z71" s="286" t="s">
        <v>1087</v>
      </c>
      <c r="AA71" s="2"/>
      <c r="AB71" s="163" t="s">
        <v>1089</v>
      </c>
      <c r="AC71" s="286" t="s">
        <v>1206</v>
      </c>
      <c r="AD71" s="286" t="s">
        <v>1086</v>
      </c>
      <c r="AE71" s="286" t="s">
        <v>1125</v>
      </c>
      <c r="AF71" s="286" t="s">
        <v>1086</v>
      </c>
      <c r="AG71" s="286" t="s">
        <v>1179</v>
      </c>
      <c r="AH71" s="286" t="s">
        <v>1137</v>
      </c>
      <c r="AI71" s="286" t="s">
        <v>1109</v>
      </c>
      <c r="AJ71" s="286" t="s">
        <v>1161</v>
      </c>
      <c r="AK71" s="286" t="s">
        <v>1087</v>
      </c>
      <c r="AL71" s="286" t="s">
        <v>1087</v>
      </c>
      <c r="AM71" s="286" t="s">
        <v>1087</v>
      </c>
      <c r="AN71" s="286" t="s">
        <v>1087</v>
      </c>
      <c r="AO71" s="286" t="s">
        <v>1087</v>
      </c>
      <c r="AP71" s="286" t="s">
        <v>1087</v>
      </c>
      <c r="AQ71" s="2"/>
      <c r="AR71" s="163" t="s">
        <v>1089</v>
      </c>
      <c r="AS71" s="286" t="s">
        <v>1198</v>
      </c>
      <c r="AT71" s="286" t="s">
        <v>1086</v>
      </c>
      <c r="AU71" s="286" t="s">
        <v>1169</v>
      </c>
      <c r="AV71" s="286" t="s">
        <v>1086</v>
      </c>
      <c r="AW71" s="286" t="s">
        <v>1110</v>
      </c>
      <c r="AX71" s="286" t="s">
        <v>1134</v>
      </c>
      <c r="AY71" s="286" t="s">
        <v>1143</v>
      </c>
      <c r="AZ71" s="286" t="s">
        <v>1161</v>
      </c>
      <c r="BA71" s="286" t="s">
        <v>1087</v>
      </c>
      <c r="BB71" s="286" t="s">
        <v>1087</v>
      </c>
      <c r="BC71" s="286" t="s">
        <v>1087</v>
      </c>
      <c r="BD71" s="286" t="s">
        <v>1087</v>
      </c>
      <c r="BE71" s="286" t="s">
        <v>1087</v>
      </c>
      <c r="BF71" s="286" t="s">
        <v>1087</v>
      </c>
      <c r="BG71" s="286" t="s">
        <v>1087</v>
      </c>
      <c r="BH71" s="286" t="s">
        <v>1087</v>
      </c>
      <c r="BI71" s="286" t="s">
        <v>1087</v>
      </c>
      <c r="BJ71" s="286" t="s">
        <v>1087</v>
      </c>
      <c r="BK71" s="286" t="s">
        <v>1087</v>
      </c>
      <c r="BL71" s="286" t="s">
        <v>1087</v>
      </c>
      <c r="BM71" s="286" t="s">
        <v>1087</v>
      </c>
      <c r="BN71" s="286" t="s">
        <v>1087</v>
      </c>
      <c r="BO71" s="286" t="s">
        <v>1087</v>
      </c>
      <c r="BP71" s="286" t="s">
        <v>1087</v>
      </c>
      <c r="BQ71" s="286" t="s">
        <v>1087</v>
      </c>
      <c r="BR71" s="286" t="s">
        <v>1087</v>
      </c>
      <c r="BS71" s="286" t="s">
        <v>1087</v>
      </c>
      <c r="BT71" s="286" t="s">
        <v>1087</v>
      </c>
      <c r="BU71" s="286" t="s">
        <v>1087</v>
      </c>
      <c r="BV71" s="286" t="s">
        <v>1087</v>
      </c>
      <c r="BW71" s="286" t="s">
        <v>1087</v>
      </c>
      <c r="BX71" s="286" t="s">
        <v>1087</v>
      </c>
      <c r="BY71" s="2"/>
      <c r="BZ71" s="2"/>
      <c r="CA71" s="2"/>
      <c r="CB71" s="163" t="s">
        <v>1089</v>
      </c>
      <c r="CC71" s="286" t="s">
        <v>1167</v>
      </c>
      <c r="CD71" s="286" t="s">
        <v>1086</v>
      </c>
      <c r="CE71" s="286" t="s">
        <v>1207</v>
      </c>
      <c r="CF71" s="286" t="s">
        <v>1086</v>
      </c>
      <c r="CG71" s="286" t="s">
        <v>1208</v>
      </c>
      <c r="CH71" s="286" t="s">
        <v>1142</v>
      </c>
      <c r="CI71" s="286" t="s">
        <v>1144</v>
      </c>
      <c r="CJ71" s="286" t="s">
        <v>1161</v>
      </c>
      <c r="CK71" s="286" t="s">
        <v>1161</v>
      </c>
      <c r="CL71" s="2"/>
      <c r="CM71" s="2"/>
      <c r="CN71" s="2"/>
      <c r="CO71" s="2"/>
      <c r="CP71" s="2"/>
      <c r="CQ71" s="2"/>
      <c r="CR71" s="2"/>
      <c r="CS71" s="2"/>
      <c r="CT71" s="2"/>
      <c r="CU71" s="2"/>
      <c r="CV71" s="2"/>
      <c r="CW71" s="2"/>
    </row>
    <row r="72" spans="2:101">
      <c r="B72" s="163" t="s">
        <v>1091</v>
      </c>
      <c r="C72" s="286" t="s">
        <v>1172</v>
      </c>
      <c r="D72" s="286" t="s">
        <v>1085</v>
      </c>
      <c r="E72" s="286" t="s">
        <v>1125</v>
      </c>
      <c r="F72" s="286" t="s">
        <v>1086</v>
      </c>
      <c r="G72" s="286" t="s">
        <v>1119</v>
      </c>
      <c r="H72" s="286" t="s">
        <v>1141</v>
      </c>
      <c r="I72" s="286" t="s">
        <v>1128</v>
      </c>
      <c r="J72" s="286" t="s">
        <v>1147</v>
      </c>
      <c r="K72" s="286" t="s">
        <v>1087</v>
      </c>
      <c r="L72" s="286" t="s">
        <v>1087</v>
      </c>
      <c r="M72" s="286" t="s">
        <v>1087</v>
      </c>
      <c r="N72" s="2"/>
      <c r="O72" s="163" t="s">
        <v>1091</v>
      </c>
      <c r="P72" s="286" t="s">
        <v>1209</v>
      </c>
      <c r="Q72" s="286" t="s">
        <v>1085</v>
      </c>
      <c r="R72" s="286" t="s">
        <v>1101</v>
      </c>
      <c r="S72" s="286" t="s">
        <v>1086</v>
      </c>
      <c r="T72" s="286" t="s">
        <v>1119</v>
      </c>
      <c r="U72" s="286" t="s">
        <v>1106</v>
      </c>
      <c r="V72" s="286" t="s">
        <v>1122</v>
      </c>
      <c r="W72" s="286" t="s">
        <v>1102</v>
      </c>
      <c r="X72" s="286" t="s">
        <v>1087</v>
      </c>
      <c r="Y72" s="286" t="s">
        <v>1087</v>
      </c>
      <c r="Z72" s="286" t="s">
        <v>1087</v>
      </c>
      <c r="AA72" s="2"/>
      <c r="AB72" s="163" t="s">
        <v>1091</v>
      </c>
      <c r="AC72" s="286" t="s">
        <v>1139</v>
      </c>
      <c r="AD72" s="286" t="s">
        <v>1085</v>
      </c>
      <c r="AE72" s="286" t="s">
        <v>1108</v>
      </c>
      <c r="AF72" s="286" t="s">
        <v>1086</v>
      </c>
      <c r="AG72" s="286" t="s">
        <v>1180</v>
      </c>
      <c r="AH72" s="286" t="s">
        <v>1178</v>
      </c>
      <c r="AI72" s="286" t="s">
        <v>1103</v>
      </c>
      <c r="AJ72" s="286" t="s">
        <v>1175</v>
      </c>
      <c r="AK72" s="286" t="s">
        <v>1087</v>
      </c>
      <c r="AL72" s="286" t="s">
        <v>1087</v>
      </c>
      <c r="AM72" s="286" t="s">
        <v>1087</v>
      </c>
      <c r="AN72" s="286" t="s">
        <v>1087</v>
      </c>
      <c r="AO72" s="286" t="s">
        <v>1087</v>
      </c>
      <c r="AP72" s="286" t="s">
        <v>1087</v>
      </c>
      <c r="AQ72" s="2"/>
      <c r="AR72" s="163" t="s">
        <v>1091</v>
      </c>
      <c r="AS72" s="286" t="s">
        <v>1139</v>
      </c>
      <c r="AT72" s="286" t="s">
        <v>1085</v>
      </c>
      <c r="AU72" s="286" t="s">
        <v>1125</v>
      </c>
      <c r="AV72" s="286" t="s">
        <v>1086</v>
      </c>
      <c r="AW72" s="286" t="s">
        <v>1142</v>
      </c>
      <c r="AX72" s="286" t="s">
        <v>1136</v>
      </c>
      <c r="AY72" s="286" t="s">
        <v>1141</v>
      </c>
      <c r="AZ72" s="286" t="s">
        <v>1119</v>
      </c>
      <c r="BA72" s="286" t="s">
        <v>1087</v>
      </c>
      <c r="BB72" s="286" t="s">
        <v>1087</v>
      </c>
      <c r="BC72" s="286" t="s">
        <v>1087</v>
      </c>
      <c r="BD72" s="286" t="s">
        <v>1087</v>
      </c>
      <c r="BE72" s="286" t="s">
        <v>1087</v>
      </c>
      <c r="BF72" s="286" t="s">
        <v>1087</v>
      </c>
      <c r="BG72" s="286" t="s">
        <v>1087</v>
      </c>
      <c r="BH72" s="286" t="s">
        <v>1087</v>
      </c>
      <c r="BI72" s="286" t="s">
        <v>1087</v>
      </c>
      <c r="BJ72" s="286" t="s">
        <v>1087</v>
      </c>
      <c r="BK72" s="286" t="s">
        <v>1087</v>
      </c>
      <c r="BL72" s="286" t="s">
        <v>1087</v>
      </c>
      <c r="BM72" s="286" t="s">
        <v>1087</v>
      </c>
      <c r="BN72" s="286" t="s">
        <v>1087</v>
      </c>
      <c r="BO72" s="286" t="s">
        <v>1087</v>
      </c>
      <c r="BP72" s="286" t="s">
        <v>1087</v>
      </c>
      <c r="BQ72" s="286" t="s">
        <v>1087</v>
      </c>
      <c r="BR72" s="286" t="s">
        <v>1087</v>
      </c>
      <c r="BS72" s="286" t="s">
        <v>1087</v>
      </c>
      <c r="BT72" s="286" t="s">
        <v>1087</v>
      </c>
      <c r="BU72" s="286" t="s">
        <v>1087</v>
      </c>
      <c r="BV72" s="286" t="s">
        <v>1087</v>
      </c>
      <c r="BW72" s="286" t="s">
        <v>1087</v>
      </c>
      <c r="BX72" s="286" t="s">
        <v>1087</v>
      </c>
      <c r="BY72" s="2"/>
      <c r="BZ72" s="2"/>
      <c r="CA72" s="2"/>
      <c r="CB72" s="163" t="s">
        <v>1091</v>
      </c>
      <c r="CC72" s="286" t="s">
        <v>1124</v>
      </c>
      <c r="CD72" s="286" t="s">
        <v>1085</v>
      </c>
      <c r="CE72" s="286" t="s">
        <v>1125</v>
      </c>
      <c r="CF72" s="286" t="s">
        <v>1085</v>
      </c>
      <c r="CG72" s="286" t="s">
        <v>1123</v>
      </c>
      <c r="CH72" s="286" t="s">
        <v>1174</v>
      </c>
      <c r="CI72" s="286" t="s">
        <v>1184</v>
      </c>
      <c r="CJ72" s="286" t="s">
        <v>1145</v>
      </c>
      <c r="CK72" s="286" t="s">
        <v>1149</v>
      </c>
      <c r="CL72" s="2"/>
      <c r="CM72" s="2"/>
      <c r="CN72" s="2"/>
      <c r="CO72" s="2"/>
      <c r="CP72" s="2"/>
      <c r="CQ72" s="2"/>
      <c r="CR72" s="2"/>
      <c r="CS72" s="2"/>
      <c r="CT72" s="2"/>
      <c r="CU72" s="2"/>
      <c r="CV72" s="2"/>
      <c r="CW72" s="2"/>
    </row>
    <row r="73" spans="2:101">
      <c r="B73" s="288" t="s">
        <v>1021</v>
      </c>
      <c r="C73" s="289" t="s">
        <v>1107</v>
      </c>
      <c r="D73" s="289" t="s">
        <v>564</v>
      </c>
      <c r="E73" s="289" t="s">
        <v>1125</v>
      </c>
      <c r="F73" s="289" t="s">
        <v>564</v>
      </c>
      <c r="G73" s="289" t="s">
        <v>1175</v>
      </c>
      <c r="H73" s="289" t="s">
        <v>1168</v>
      </c>
      <c r="I73" s="289" t="s">
        <v>1104</v>
      </c>
      <c r="J73" s="289" t="s">
        <v>1185</v>
      </c>
      <c r="K73" s="289" t="s">
        <v>1117</v>
      </c>
      <c r="L73" s="289" t="s">
        <v>1127</v>
      </c>
      <c r="M73" s="289" t="s">
        <v>1123</v>
      </c>
      <c r="N73" s="2"/>
      <c r="O73" s="288" t="s">
        <v>1021</v>
      </c>
      <c r="P73" s="289" t="s">
        <v>1139</v>
      </c>
      <c r="Q73" s="289" t="s">
        <v>564</v>
      </c>
      <c r="R73" s="289" t="s">
        <v>1101</v>
      </c>
      <c r="S73" s="289" t="s">
        <v>564</v>
      </c>
      <c r="T73" s="289" t="s">
        <v>1146</v>
      </c>
      <c r="U73" s="289" t="s">
        <v>1168</v>
      </c>
      <c r="V73" s="289" t="s">
        <v>1131</v>
      </c>
      <c r="W73" s="289" t="s">
        <v>1175</v>
      </c>
      <c r="X73" s="289" t="s">
        <v>1136</v>
      </c>
      <c r="Y73" s="289" t="s">
        <v>1174</v>
      </c>
      <c r="Z73" s="289" t="s">
        <v>1112</v>
      </c>
      <c r="AA73" s="2"/>
      <c r="AB73" s="288" t="s">
        <v>1021</v>
      </c>
      <c r="AC73" s="289" t="s">
        <v>1153</v>
      </c>
      <c r="AD73" s="289" t="s">
        <v>564</v>
      </c>
      <c r="AE73" s="289" t="s">
        <v>1101</v>
      </c>
      <c r="AF73" s="289" t="s">
        <v>564</v>
      </c>
      <c r="AG73" s="289" t="s">
        <v>1197</v>
      </c>
      <c r="AH73" s="289" t="s">
        <v>1179</v>
      </c>
      <c r="AI73" s="289" t="s">
        <v>1188</v>
      </c>
      <c r="AJ73" s="289" t="s">
        <v>1144</v>
      </c>
      <c r="AK73" s="289" t="s">
        <v>1104</v>
      </c>
      <c r="AL73" s="289" t="s">
        <v>1136</v>
      </c>
      <c r="AM73" s="289" t="s">
        <v>1131</v>
      </c>
      <c r="AN73" s="289" t="s">
        <v>1113</v>
      </c>
      <c r="AO73" s="289" t="s">
        <v>1133</v>
      </c>
      <c r="AP73" s="289" t="s">
        <v>1136</v>
      </c>
      <c r="AQ73" s="2"/>
      <c r="AR73" s="288" t="s">
        <v>1021</v>
      </c>
      <c r="AS73" s="289" t="s">
        <v>1115</v>
      </c>
      <c r="AT73" s="289" t="s">
        <v>564</v>
      </c>
      <c r="AU73" s="289" t="s">
        <v>1125</v>
      </c>
      <c r="AV73" s="289" t="s">
        <v>564</v>
      </c>
      <c r="AW73" s="289" t="s">
        <v>1126</v>
      </c>
      <c r="AX73" s="289" t="s">
        <v>1134</v>
      </c>
      <c r="AY73" s="289" t="s">
        <v>1177</v>
      </c>
      <c r="AZ73" s="289" t="s">
        <v>1144</v>
      </c>
      <c r="BA73" s="289" t="s">
        <v>1131</v>
      </c>
      <c r="BB73" s="289" t="s">
        <v>1104</v>
      </c>
      <c r="BC73" s="289" t="s">
        <v>1158</v>
      </c>
      <c r="BD73" s="289" t="s">
        <v>1136</v>
      </c>
      <c r="BE73" s="289" t="s">
        <v>1113</v>
      </c>
      <c r="BF73" s="289" t="s">
        <v>1117</v>
      </c>
      <c r="BG73" s="289" t="s">
        <v>1197</v>
      </c>
      <c r="BH73" s="289" t="s">
        <v>1137</v>
      </c>
      <c r="BI73" s="289" t="s">
        <v>1104</v>
      </c>
      <c r="BJ73" s="289" t="s">
        <v>1155</v>
      </c>
      <c r="BK73" s="289" t="s">
        <v>1138</v>
      </c>
      <c r="BL73" s="289" t="s">
        <v>1138</v>
      </c>
      <c r="BM73" s="289" t="s">
        <v>1118</v>
      </c>
      <c r="BN73" s="289" t="s">
        <v>1120</v>
      </c>
      <c r="BO73" s="289" t="s">
        <v>1138</v>
      </c>
      <c r="BP73" s="289" t="s">
        <v>1121</v>
      </c>
      <c r="BQ73" s="289" t="s">
        <v>1183</v>
      </c>
      <c r="BR73" s="289" t="s">
        <v>1182</v>
      </c>
      <c r="BS73" s="289" t="s">
        <v>1123</v>
      </c>
      <c r="BT73" s="289" t="s">
        <v>1103</v>
      </c>
      <c r="BU73" s="289" t="s">
        <v>1152</v>
      </c>
      <c r="BV73" s="289" t="s">
        <v>1129</v>
      </c>
      <c r="BW73" s="289" t="s">
        <v>1128</v>
      </c>
      <c r="BX73" s="289" t="s">
        <v>1157</v>
      </c>
      <c r="BY73" s="2"/>
      <c r="BZ73" s="2"/>
      <c r="CA73" s="2"/>
      <c r="CB73" s="288" t="s">
        <v>1021</v>
      </c>
      <c r="CC73" s="289" t="s">
        <v>1148</v>
      </c>
      <c r="CD73" s="289" t="s">
        <v>564</v>
      </c>
      <c r="CE73" s="289" t="s">
        <v>1154</v>
      </c>
      <c r="CF73" s="289" t="s">
        <v>564</v>
      </c>
      <c r="CG73" s="289" t="s">
        <v>1182</v>
      </c>
      <c r="CH73" s="289" t="s">
        <v>1130</v>
      </c>
      <c r="CI73" s="289" t="s">
        <v>1102</v>
      </c>
      <c r="CJ73" s="289" t="s">
        <v>1144</v>
      </c>
      <c r="CK73" s="289" t="s">
        <v>1149</v>
      </c>
      <c r="CL73" s="2"/>
      <c r="CM73" s="2"/>
      <c r="CN73" s="2"/>
      <c r="CO73" s="2"/>
      <c r="CP73" s="2"/>
      <c r="CQ73" s="2"/>
      <c r="CR73" s="2"/>
      <c r="CS73" s="2"/>
      <c r="CT73" s="2"/>
      <c r="CU73" s="2"/>
      <c r="CV73" s="2"/>
      <c r="CW73" s="2"/>
    </row>
    <row r="74" spans="2:101">
      <c r="B74" s="163" t="s">
        <v>1092</v>
      </c>
      <c r="C74" s="286" t="s">
        <v>1176</v>
      </c>
      <c r="D74" s="286" t="s">
        <v>1086</v>
      </c>
      <c r="E74" s="286" t="s">
        <v>1154</v>
      </c>
      <c r="F74" s="286" t="s">
        <v>1086</v>
      </c>
      <c r="G74" s="286" t="s">
        <v>1119</v>
      </c>
      <c r="H74" s="286" t="s">
        <v>1178</v>
      </c>
      <c r="I74" s="286" t="s">
        <v>1127</v>
      </c>
      <c r="J74" s="286" t="s">
        <v>1143</v>
      </c>
      <c r="K74" s="286" t="s">
        <v>1087</v>
      </c>
      <c r="L74" s="286" t="s">
        <v>1087</v>
      </c>
      <c r="M74" s="286" t="s">
        <v>1087</v>
      </c>
      <c r="N74" s="2"/>
      <c r="O74" s="163" t="s">
        <v>1092</v>
      </c>
      <c r="P74" s="286" t="s">
        <v>1107</v>
      </c>
      <c r="Q74" s="286" t="s">
        <v>1086</v>
      </c>
      <c r="R74" s="286" t="s">
        <v>1101</v>
      </c>
      <c r="S74" s="286" t="s">
        <v>1086</v>
      </c>
      <c r="T74" s="286" t="s">
        <v>1102</v>
      </c>
      <c r="U74" s="286" t="s">
        <v>1114</v>
      </c>
      <c r="V74" s="286" t="s">
        <v>1112</v>
      </c>
      <c r="W74" s="286" t="s">
        <v>1175</v>
      </c>
      <c r="X74" s="286" t="s">
        <v>1087</v>
      </c>
      <c r="Y74" s="286" t="s">
        <v>1087</v>
      </c>
      <c r="Z74" s="286" t="s">
        <v>1087</v>
      </c>
      <c r="AA74" s="2"/>
      <c r="AB74" s="163" t="s">
        <v>1092</v>
      </c>
      <c r="AC74" s="286" t="s">
        <v>1115</v>
      </c>
      <c r="AD74" s="286" t="s">
        <v>1086</v>
      </c>
      <c r="AE74" s="286" t="s">
        <v>1101</v>
      </c>
      <c r="AF74" s="286" t="s">
        <v>1086</v>
      </c>
      <c r="AG74" s="286" t="s">
        <v>1118</v>
      </c>
      <c r="AH74" s="286" t="s">
        <v>1179</v>
      </c>
      <c r="AI74" s="286" t="s">
        <v>1180</v>
      </c>
      <c r="AJ74" s="286" t="s">
        <v>1144</v>
      </c>
      <c r="AK74" s="286" t="s">
        <v>1087</v>
      </c>
      <c r="AL74" s="286" t="s">
        <v>1087</v>
      </c>
      <c r="AM74" s="286" t="s">
        <v>1087</v>
      </c>
      <c r="AN74" s="286" t="s">
        <v>1087</v>
      </c>
      <c r="AO74" s="286" t="s">
        <v>1087</v>
      </c>
      <c r="AP74" s="286" t="s">
        <v>1087</v>
      </c>
      <c r="AQ74" s="2"/>
      <c r="AR74" s="163" t="s">
        <v>1092</v>
      </c>
      <c r="AS74" s="286" t="s">
        <v>1162</v>
      </c>
      <c r="AT74" s="286" t="s">
        <v>1086</v>
      </c>
      <c r="AU74" s="286" t="s">
        <v>1125</v>
      </c>
      <c r="AV74" s="286" t="s">
        <v>1086</v>
      </c>
      <c r="AW74" s="286" t="s">
        <v>1164</v>
      </c>
      <c r="AX74" s="286" t="s">
        <v>1134</v>
      </c>
      <c r="AY74" s="286" t="s">
        <v>1171</v>
      </c>
      <c r="AZ74" s="286" t="s">
        <v>1144</v>
      </c>
      <c r="BA74" s="286" t="s">
        <v>1087</v>
      </c>
      <c r="BB74" s="286" t="s">
        <v>1087</v>
      </c>
      <c r="BC74" s="286" t="s">
        <v>1087</v>
      </c>
      <c r="BD74" s="286" t="s">
        <v>1087</v>
      </c>
      <c r="BE74" s="286" t="s">
        <v>1087</v>
      </c>
      <c r="BF74" s="286" t="s">
        <v>1087</v>
      </c>
      <c r="BG74" s="286" t="s">
        <v>1087</v>
      </c>
      <c r="BH74" s="286" t="s">
        <v>1087</v>
      </c>
      <c r="BI74" s="286" t="s">
        <v>1087</v>
      </c>
      <c r="BJ74" s="286" t="s">
        <v>1087</v>
      </c>
      <c r="BK74" s="286" t="s">
        <v>1087</v>
      </c>
      <c r="BL74" s="286" t="s">
        <v>1087</v>
      </c>
      <c r="BM74" s="286" t="s">
        <v>1087</v>
      </c>
      <c r="BN74" s="286" t="s">
        <v>1087</v>
      </c>
      <c r="BO74" s="286" t="s">
        <v>1087</v>
      </c>
      <c r="BP74" s="286" t="s">
        <v>1087</v>
      </c>
      <c r="BQ74" s="286" t="s">
        <v>1087</v>
      </c>
      <c r="BR74" s="286" t="s">
        <v>1087</v>
      </c>
      <c r="BS74" s="286" t="s">
        <v>1087</v>
      </c>
      <c r="BT74" s="286" t="s">
        <v>1087</v>
      </c>
      <c r="BU74" s="286" t="s">
        <v>1087</v>
      </c>
      <c r="BV74" s="286" t="s">
        <v>1087</v>
      </c>
      <c r="BW74" s="286" t="s">
        <v>1087</v>
      </c>
      <c r="BX74" s="286" t="s">
        <v>1087</v>
      </c>
      <c r="BY74" s="2"/>
      <c r="BZ74" s="2"/>
      <c r="CA74" s="2"/>
      <c r="CB74" s="163" t="s">
        <v>1092</v>
      </c>
      <c r="CC74" s="286" t="s">
        <v>1160</v>
      </c>
      <c r="CD74" s="286" t="s">
        <v>1086</v>
      </c>
      <c r="CE74" s="286" t="s">
        <v>1154</v>
      </c>
      <c r="CF74" s="286" t="s">
        <v>1086</v>
      </c>
      <c r="CG74" s="286" t="s">
        <v>1152</v>
      </c>
      <c r="CH74" s="286" t="s">
        <v>1116</v>
      </c>
      <c r="CI74" s="286" t="s">
        <v>1102</v>
      </c>
      <c r="CJ74" s="286" t="s">
        <v>1144</v>
      </c>
      <c r="CK74" s="286" t="s">
        <v>1161</v>
      </c>
      <c r="CL74" s="2"/>
      <c r="CM74" s="2"/>
      <c r="CN74" s="2"/>
      <c r="CO74" s="2"/>
      <c r="CP74" s="2"/>
      <c r="CQ74" s="2"/>
      <c r="CR74" s="2"/>
      <c r="CS74" s="2"/>
      <c r="CT74" s="2"/>
      <c r="CU74" s="2"/>
      <c r="CV74" s="2"/>
      <c r="CW74" s="2"/>
    </row>
    <row r="75" spans="2:101">
      <c r="B75" s="163" t="s">
        <v>1093</v>
      </c>
      <c r="C75" s="286" t="s">
        <v>1124</v>
      </c>
      <c r="D75" s="286" t="s">
        <v>1086</v>
      </c>
      <c r="E75" s="286" t="s">
        <v>1154</v>
      </c>
      <c r="F75" s="286" t="s">
        <v>1086</v>
      </c>
      <c r="G75" s="286" t="s">
        <v>1102</v>
      </c>
      <c r="H75" s="286" t="s">
        <v>1111</v>
      </c>
      <c r="I75" s="286" t="s">
        <v>1168</v>
      </c>
      <c r="J75" s="286" t="s">
        <v>1175</v>
      </c>
      <c r="K75" s="286" t="s">
        <v>1087</v>
      </c>
      <c r="L75" s="286" t="s">
        <v>1087</v>
      </c>
      <c r="M75" s="286" t="s">
        <v>1087</v>
      </c>
      <c r="N75" s="2"/>
      <c r="O75" s="163" t="s">
        <v>1093</v>
      </c>
      <c r="P75" s="286" t="s">
        <v>1162</v>
      </c>
      <c r="Q75" s="286" t="s">
        <v>1086</v>
      </c>
      <c r="R75" s="286" t="s">
        <v>1125</v>
      </c>
      <c r="S75" s="286" t="s">
        <v>1086</v>
      </c>
      <c r="T75" s="286" t="s">
        <v>1143</v>
      </c>
      <c r="U75" s="286" t="s">
        <v>1127</v>
      </c>
      <c r="V75" s="286" t="s">
        <v>1135</v>
      </c>
      <c r="W75" s="286" t="s">
        <v>1144</v>
      </c>
      <c r="X75" s="286" t="s">
        <v>1087</v>
      </c>
      <c r="Y75" s="286" t="s">
        <v>1087</v>
      </c>
      <c r="Z75" s="286" t="s">
        <v>1087</v>
      </c>
      <c r="AA75" s="2"/>
      <c r="AB75" s="163" t="s">
        <v>1093</v>
      </c>
      <c r="AC75" s="286" t="s">
        <v>1148</v>
      </c>
      <c r="AD75" s="286" t="s">
        <v>1086</v>
      </c>
      <c r="AE75" s="286" t="s">
        <v>1125</v>
      </c>
      <c r="AF75" s="286" t="s">
        <v>1086</v>
      </c>
      <c r="AG75" s="286" t="s">
        <v>1183</v>
      </c>
      <c r="AH75" s="286" t="s">
        <v>1104</v>
      </c>
      <c r="AI75" s="286" t="s">
        <v>1199</v>
      </c>
      <c r="AJ75" s="286" t="s">
        <v>1149</v>
      </c>
      <c r="AK75" s="286" t="s">
        <v>1087</v>
      </c>
      <c r="AL75" s="286" t="s">
        <v>1087</v>
      </c>
      <c r="AM75" s="286" t="s">
        <v>1087</v>
      </c>
      <c r="AN75" s="286" t="s">
        <v>1087</v>
      </c>
      <c r="AO75" s="286" t="s">
        <v>1087</v>
      </c>
      <c r="AP75" s="286" t="s">
        <v>1087</v>
      </c>
      <c r="AQ75" s="2"/>
      <c r="AR75" s="163" t="s">
        <v>1093</v>
      </c>
      <c r="AS75" s="286" t="s">
        <v>1160</v>
      </c>
      <c r="AT75" s="286" t="s">
        <v>1086</v>
      </c>
      <c r="AU75" s="286" t="s">
        <v>1169</v>
      </c>
      <c r="AV75" s="286" t="s">
        <v>1090</v>
      </c>
      <c r="AW75" s="286" t="s">
        <v>1173</v>
      </c>
      <c r="AX75" s="286" t="s">
        <v>1151</v>
      </c>
      <c r="AY75" s="286" t="s">
        <v>1105</v>
      </c>
      <c r="AZ75" s="286" t="s">
        <v>1161</v>
      </c>
      <c r="BA75" s="286" t="s">
        <v>1087</v>
      </c>
      <c r="BB75" s="286" t="s">
        <v>1087</v>
      </c>
      <c r="BC75" s="286" t="s">
        <v>1087</v>
      </c>
      <c r="BD75" s="286" t="s">
        <v>1087</v>
      </c>
      <c r="BE75" s="286" t="s">
        <v>1087</v>
      </c>
      <c r="BF75" s="286" t="s">
        <v>1087</v>
      </c>
      <c r="BG75" s="286" t="s">
        <v>1087</v>
      </c>
      <c r="BH75" s="286" t="s">
        <v>1087</v>
      </c>
      <c r="BI75" s="286" t="s">
        <v>1087</v>
      </c>
      <c r="BJ75" s="286" t="s">
        <v>1087</v>
      </c>
      <c r="BK75" s="286" t="s">
        <v>1087</v>
      </c>
      <c r="BL75" s="286" t="s">
        <v>1087</v>
      </c>
      <c r="BM75" s="286" t="s">
        <v>1087</v>
      </c>
      <c r="BN75" s="286" t="s">
        <v>1087</v>
      </c>
      <c r="BO75" s="286" t="s">
        <v>1087</v>
      </c>
      <c r="BP75" s="286" t="s">
        <v>1087</v>
      </c>
      <c r="BQ75" s="286" t="s">
        <v>1087</v>
      </c>
      <c r="BR75" s="286" t="s">
        <v>1087</v>
      </c>
      <c r="BS75" s="286" t="s">
        <v>1087</v>
      </c>
      <c r="BT75" s="286" t="s">
        <v>1087</v>
      </c>
      <c r="BU75" s="286" t="s">
        <v>1087</v>
      </c>
      <c r="BV75" s="286" t="s">
        <v>1087</v>
      </c>
      <c r="BW75" s="286" t="s">
        <v>1087</v>
      </c>
      <c r="BX75" s="286" t="s">
        <v>1087</v>
      </c>
      <c r="BY75" s="2"/>
      <c r="BZ75" s="2"/>
      <c r="CA75" s="2"/>
      <c r="CB75" s="163" t="s">
        <v>1093</v>
      </c>
      <c r="CC75" s="286" t="s">
        <v>1206</v>
      </c>
      <c r="CD75" s="286" t="s">
        <v>1086</v>
      </c>
      <c r="CE75" s="286" t="s">
        <v>1207</v>
      </c>
      <c r="CF75" s="286" t="s">
        <v>1090</v>
      </c>
      <c r="CG75" s="286" t="s">
        <v>1210</v>
      </c>
      <c r="CH75" s="286" t="s">
        <v>1126</v>
      </c>
      <c r="CI75" s="286" t="s">
        <v>1144</v>
      </c>
      <c r="CJ75" s="286" t="s">
        <v>1149</v>
      </c>
      <c r="CK75" s="286" t="s">
        <v>1161</v>
      </c>
      <c r="CL75" s="2"/>
      <c r="CM75" s="2"/>
      <c r="CN75" s="2"/>
      <c r="CO75" s="2"/>
      <c r="CP75" s="2"/>
      <c r="CQ75" s="2"/>
      <c r="CR75" s="2"/>
      <c r="CS75" s="2"/>
      <c r="CT75" s="2"/>
      <c r="CU75" s="2"/>
      <c r="CV75" s="2"/>
      <c r="CW75" s="2"/>
    </row>
    <row r="76" spans="2:101">
      <c r="B76" s="163" t="s">
        <v>1094</v>
      </c>
      <c r="C76" s="286" t="s">
        <v>1211</v>
      </c>
      <c r="D76" s="286" t="s">
        <v>1085</v>
      </c>
      <c r="E76" s="286" t="s">
        <v>1154</v>
      </c>
      <c r="F76" s="286" t="s">
        <v>1086</v>
      </c>
      <c r="G76" s="286" t="s">
        <v>1149</v>
      </c>
      <c r="H76" s="286" t="s">
        <v>1105</v>
      </c>
      <c r="I76" s="286" t="s">
        <v>1136</v>
      </c>
      <c r="J76" s="286" t="s">
        <v>1157</v>
      </c>
      <c r="K76" s="286" t="s">
        <v>1087</v>
      </c>
      <c r="L76" s="286" t="s">
        <v>1087</v>
      </c>
      <c r="M76" s="286" t="s">
        <v>1087</v>
      </c>
      <c r="N76" s="2"/>
      <c r="O76" s="163" t="s">
        <v>1094</v>
      </c>
      <c r="P76" s="286" t="s">
        <v>1200</v>
      </c>
      <c r="Q76" s="286" t="s">
        <v>1085</v>
      </c>
      <c r="R76" s="286" t="s">
        <v>1101</v>
      </c>
      <c r="S76" s="286" t="s">
        <v>1086</v>
      </c>
      <c r="T76" s="286" t="s">
        <v>1161</v>
      </c>
      <c r="U76" s="286" t="s">
        <v>1147</v>
      </c>
      <c r="V76" s="286" t="s">
        <v>1132</v>
      </c>
      <c r="W76" s="286" t="s">
        <v>1126</v>
      </c>
      <c r="X76" s="286" t="s">
        <v>1087</v>
      </c>
      <c r="Y76" s="286" t="s">
        <v>1087</v>
      </c>
      <c r="Z76" s="286" t="s">
        <v>1087</v>
      </c>
      <c r="AA76" s="2"/>
      <c r="AB76" s="163" t="s">
        <v>1094</v>
      </c>
      <c r="AC76" s="286" t="s">
        <v>1212</v>
      </c>
      <c r="AD76" s="286" t="s">
        <v>1085</v>
      </c>
      <c r="AE76" s="286" t="s">
        <v>1101</v>
      </c>
      <c r="AF76" s="286" t="s">
        <v>1086</v>
      </c>
      <c r="AG76" s="286" t="s">
        <v>1146</v>
      </c>
      <c r="AH76" s="286" t="s">
        <v>1181</v>
      </c>
      <c r="AI76" s="286" t="s">
        <v>1111</v>
      </c>
      <c r="AJ76" s="286" t="s">
        <v>1165</v>
      </c>
      <c r="AK76" s="286" t="s">
        <v>1087</v>
      </c>
      <c r="AL76" s="286" t="s">
        <v>1087</v>
      </c>
      <c r="AM76" s="286" t="s">
        <v>1087</v>
      </c>
      <c r="AN76" s="286" t="s">
        <v>1087</v>
      </c>
      <c r="AO76" s="286" t="s">
        <v>1087</v>
      </c>
      <c r="AP76" s="286" t="s">
        <v>1087</v>
      </c>
      <c r="AQ76" s="2"/>
      <c r="AR76" s="163" t="s">
        <v>1094</v>
      </c>
      <c r="AS76" s="286" t="s">
        <v>1186</v>
      </c>
      <c r="AT76" s="286" t="s">
        <v>1085</v>
      </c>
      <c r="AU76" s="286" t="s">
        <v>1101</v>
      </c>
      <c r="AV76" s="286" t="s">
        <v>1086</v>
      </c>
      <c r="AW76" s="286" t="s">
        <v>1119</v>
      </c>
      <c r="AX76" s="286" t="s">
        <v>1103</v>
      </c>
      <c r="AY76" s="286" t="s">
        <v>1111</v>
      </c>
      <c r="AZ76" s="286" t="s">
        <v>1199</v>
      </c>
      <c r="BA76" s="286" t="s">
        <v>1087</v>
      </c>
      <c r="BB76" s="286" t="s">
        <v>1087</v>
      </c>
      <c r="BC76" s="286" t="s">
        <v>1087</v>
      </c>
      <c r="BD76" s="286" t="s">
        <v>1087</v>
      </c>
      <c r="BE76" s="286" t="s">
        <v>1087</v>
      </c>
      <c r="BF76" s="286" t="s">
        <v>1087</v>
      </c>
      <c r="BG76" s="286" t="s">
        <v>1087</v>
      </c>
      <c r="BH76" s="286" t="s">
        <v>1087</v>
      </c>
      <c r="BI76" s="286" t="s">
        <v>1087</v>
      </c>
      <c r="BJ76" s="286" t="s">
        <v>1087</v>
      </c>
      <c r="BK76" s="286" t="s">
        <v>1087</v>
      </c>
      <c r="BL76" s="286" t="s">
        <v>1087</v>
      </c>
      <c r="BM76" s="286" t="s">
        <v>1087</v>
      </c>
      <c r="BN76" s="286" t="s">
        <v>1087</v>
      </c>
      <c r="BO76" s="286" t="s">
        <v>1087</v>
      </c>
      <c r="BP76" s="286" t="s">
        <v>1087</v>
      </c>
      <c r="BQ76" s="286" t="s">
        <v>1087</v>
      </c>
      <c r="BR76" s="286" t="s">
        <v>1087</v>
      </c>
      <c r="BS76" s="286" t="s">
        <v>1087</v>
      </c>
      <c r="BT76" s="286" t="s">
        <v>1087</v>
      </c>
      <c r="BU76" s="286" t="s">
        <v>1087</v>
      </c>
      <c r="BV76" s="286" t="s">
        <v>1087</v>
      </c>
      <c r="BW76" s="286" t="s">
        <v>1087</v>
      </c>
      <c r="BX76" s="286" t="s">
        <v>1087</v>
      </c>
      <c r="BY76" s="2"/>
      <c r="BZ76" s="2"/>
      <c r="CA76" s="2"/>
      <c r="CB76" s="163" t="s">
        <v>1094</v>
      </c>
      <c r="CC76" s="286" t="s">
        <v>1212</v>
      </c>
      <c r="CD76" s="286" t="s">
        <v>1085</v>
      </c>
      <c r="CE76" s="286" t="s">
        <v>1190</v>
      </c>
      <c r="CF76" s="286" t="s">
        <v>1085</v>
      </c>
      <c r="CG76" s="286" t="s">
        <v>1173</v>
      </c>
      <c r="CH76" s="286" t="s">
        <v>1197</v>
      </c>
      <c r="CI76" s="286" t="s">
        <v>1142</v>
      </c>
      <c r="CJ76" s="286" t="s">
        <v>1177</v>
      </c>
      <c r="CK76" s="286" t="s">
        <v>1145</v>
      </c>
      <c r="CL76" s="2"/>
      <c r="CM76" s="2"/>
      <c r="CN76" s="2"/>
      <c r="CO76" s="2"/>
      <c r="CP76" s="2"/>
      <c r="CQ76" s="2"/>
      <c r="CR76" s="2"/>
      <c r="CS76" s="2"/>
      <c r="CT76" s="2"/>
      <c r="CU76" s="2"/>
      <c r="CV76" s="2"/>
      <c r="CW76" s="2"/>
    </row>
    <row r="77" spans="2:101">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row>
    <row r="78" spans="2:101">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row>
    <row r="79" spans="2:101">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row>
    <row r="80" spans="2:101" ht="15.75">
      <c r="B80" s="284" t="s">
        <v>1213</v>
      </c>
      <c r="C80" s="2"/>
      <c r="D80" s="2"/>
      <c r="E80" s="2"/>
      <c r="F80" s="2"/>
      <c r="G80" s="2"/>
      <c r="H80" s="2"/>
      <c r="I80" s="2"/>
      <c r="J80" s="2"/>
      <c r="K80" s="2"/>
      <c r="L80" s="2"/>
      <c r="M80" s="2"/>
      <c r="N80" s="2"/>
      <c r="O80" s="284" t="s">
        <v>1213</v>
      </c>
      <c r="P80" s="2"/>
      <c r="Q80" s="2"/>
      <c r="R80" s="2"/>
      <c r="S80" s="2"/>
      <c r="T80" s="2"/>
      <c r="U80" s="2"/>
      <c r="V80" s="2"/>
      <c r="W80" s="2"/>
      <c r="X80" s="2"/>
      <c r="Y80" s="2"/>
      <c r="Z80" s="2"/>
      <c r="AA80" s="2"/>
      <c r="AB80" s="284" t="s">
        <v>1213</v>
      </c>
      <c r="AC80" s="2"/>
      <c r="AD80" s="2"/>
      <c r="AE80" s="2"/>
      <c r="AF80" s="2"/>
      <c r="AG80" s="2"/>
      <c r="AH80" s="2"/>
      <c r="AI80" s="2"/>
      <c r="AJ80" s="2"/>
      <c r="AK80" s="2"/>
      <c r="AL80" s="2"/>
      <c r="AM80" s="2"/>
      <c r="AN80" s="2"/>
      <c r="AO80" s="2"/>
      <c r="AP80" s="2"/>
      <c r="AQ80" s="2"/>
      <c r="AR80" s="284" t="s">
        <v>1213</v>
      </c>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84" t="s">
        <v>1213</v>
      </c>
      <c r="CC80" s="2"/>
      <c r="CD80" s="2"/>
      <c r="CE80" s="2"/>
      <c r="CF80" s="2"/>
      <c r="CG80" s="2"/>
      <c r="CH80" s="2"/>
      <c r="CI80" s="2"/>
      <c r="CJ80" s="2"/>
      <c r="CK80" s="2"/>
      <c r="CL80" s="2"/>
      <c r="CM80" s="2"/>
      <c r="CN80" s="2"/>
      <c r="CO80" s="2"/>
      <c r="CP80" s="2"/>
      <c r="CQ80" s="2"/>
      <c r="CR80" s="2"/>
      <c r="CS80" s="2"/>
      <c r="CT80" s="2"/>
      <c r="CU80" s="2"/>
      <c r="CV80" s="2"/>
      <c r="CW80" s="2"/>
    </row>
    <row r="81" spans="2:101" ht="39.75" customHeight="1">
      <c r="B81" s="808" t="s">
        <v>995</v>
      </c>
      <c r="C81" s="808" t="s">
        <v>1036</v>
      </c>
      <c r="D81" s="809" t="s">
        <v>1037</v>
      </c>
      <c r="E81" s="809" t="s">
        <v>1038</v>
      </c>
      <c r="F81" s="809" t="s">
        <v>1039</v>
      </c>
      <c r="G81" s="809" t="s">
        <v>1040</v>
      </c>
      <c r="H81" s="810"/>
      <c r="I81" s="810"/>
      <c r="J81" s="810"/>
      <c r="K81" s="809" t="s">
        <v>1041</v>
      </c>
      <c r="L81" s="810"/>
      <c r="M81" s="810"/>
      <c r="N81" s="2"/>
      <c r="O81" s="808" t="s">
        <v>995</v>
      </c>
      <c r="P81" s="808" t="s">
        <v>1036</v>
      </c>
      <c r="Q81" s="809" t="s">
        <v>1042</v>
      </c>
      <c r="R81" s="809" t="s">
        <v>1038</v>
      </c>
      <c r="S81" s="809" t="s">
        <v>1043</v>
      </c>
      <c r="T81" s="809" t="s">
        <v>1040</v>
      </c>
      <c r="U81" s="810"/>
      <c r="V81" s="810"/>
      <c r="W81" s="810"/>
      <c r="X81" s="809" t="s">
        <v>1041</v>
      </c>
      <c r="Y81" s="810"/>
      <c r="Z81" s="810"/>
      <c r="AA81" s="2"/>
      <c r="AB81" s="808" t="s">
        <v>995</v>
      </c>
      <c r="AC81" s="808" t="s">
        <v>1036</v>
      </c>
      <c r="AD81" s="808" t="s">
        <v>1044</v>
      </c>
      <c r="AE81" s="808" t="s">
        <v>1038</v>
      </c>
      <c r="AF81" s="808" t="s">
        <v>1045</v>
      </c>
      <c r="AG81" s="809" t="s">
        <v>1040</v>
      </c>
      <c r="AH81" s="810"/>
      <c r="AI81" s="810"/>
      <c r="AJ81" s="810"/>
      <c r="AK81" s="809" t="s">
        <v>1041</v>
      </c>
      <c r="AL81" s="810"/>
      <c r="AM81" s="810"/>
      <c r="AN81" s="810"/>
      <c r="AO81" s="810"/>
      <c r="AP81" s="810"/>
      <c r="AQ81" s="2"/>
      <c r="AR81" s="808" t="s">
        <v>995</v>
      </c>
      <c r="AS81" s="808" t="s">
        <v>1036</v>
      </c>
      <c r="AT81" s="809" t="s">
        <v>1046</v>
      </c>
      <c r="AU81" s="809" t="s">
        <v>1038</v>
      </c>
      <c r="AV81" s="809" t="s">
        <v>1047</v>
      </c>
      <c r="AW81" s="809" t="s">
        <v>1040</v>
      </c>
      <c r="AX81" s="810"/>
      <c r="AY81" s="810"/>
      <c r="AZ81" s="810"/>
      <c r="BA81" s="809" t="s">
        <v>1041</v>
      </c>
      <c r="BB81" s="810"/>
      <c r="BC81" s="810"/>
      <c r="BD81" s="810"/>
      <c r="BE81" s="810"/>
      <c r="BF81" s="810"/>
      <c r="BG81" s="810"/>
      <c r="BH81" s="810"/>
      <c r="BI81" s="810"/>
      <c r="BJ81" s="810"/>
      <c r="BK81" s="810"/>
      <c r="BL81" s="810"/>
      <c r="BM81" s="810"/>
      <c r="BN81" s="810"/>
      <c r="BO81" s="810"/>
      <c r="BP81" s="810"/>
      <c r="BQ81" s="810"/>
      <c r="BR81" s="810"/>
      <c r="BS81" s="810"/>
      <c r="BT81" s="810"/>
      <c r="BU81" s="810"/>
      <c r="BV81" s="810"/>
      <c r="BW81" s="810"/>
      <c r="BX81" s="810"/>
      <c r="BY81" s="810"/>
      <c r="BZ81" s="2"/>
      <c r="CA81" s="2"/>
      <c r="CB81" s="808" t="s">
        <v>995</v>
      </c>
      <c r="CC81" s="808" t="s">
        <v>1036</v>
      </c>
      <c r="CD81" s="809" t="s">
        <v>1048</v>
      </c>
      <c r="CE81" s="809" t="s">
        <v>1038</v>
      </c>
      <c r="CF81" s="809" t="s">
        <v>1049</v>
      </c>
      <c r="CG81" s="809" t="s">
        <v>1040</v>
      </c>
      <c r="CH81" s="834"/>
      <c r="CI81" s="834"/>
      <c r="CJ81" s="834"/>
      <c r="CK81" s="834"/>
      <c r="CL81" s="2"/>
      <c r="CM81" s="2"/>
      <c r="CN81" s="2"/>
      <c r="CO81" s="2"/>
      <c r="CP81" s="2"/>
      <c r="CQ81" s="2"/>
      <c r="CR81" s="2"/>
      <c r="CS81" s="2"/>
      <c r="CT81" s="2"/>
      <c r="CU81" s="2"/>
      <c r="CV81" s="2"/>
      <c r="CW81" s="2"/>
    </row>
    <row r="82" spans="2:101" ht="39.75" customHeight="1">
      <c r="B82" s="808" t="s">
        <v>564</v>
      </c>
      <c r="C82" s="808" t="s">
        <v>564</v>
      </c>
      <c r="D82" s="809" t="s">
        <v>564</v>
      </c>
      <c r="E82" s="809" t="s">
        <v>564</v>
      </c>
      <c r="F82" s="809" t="s">
        <v>564</v>
      </c>
      <c r="G82" s="285" t="s">
        <v>1050</v>
      </c>
      <c r="H82" s="285" t="s">
        <v>1051</v>
      </c>
      <c r="I82" s="285" t="s">
        <v>1052</v>
      </c>
      <c r="J82" s="285" t="s">
        <v>1053</v>
      </c>
      <c r="K82" s="285" t="s">
        <v>1054</v>
      </c>
      <c r="L82" s="285" t="s">
        <v>1055</v>
      </c>
      <c r="M82" s="285" t="s">
        <v>1056</v>
      </c>
      <c r="N82" s="2"/>
      <c r="O82" s="808" t="s">
        <v>564</v>
      </c>
      <c r="P82" s="808" t="s">
        <v>564</v>
      </c>
      <c r="Q82" s="809" t="s">
        <v>564</v>
      </c>
      <c r="R82" s="809" t="s">
        <v>564</v>
      </c>
      <c r="S82" s="809" t="s">
        <v>564</v>
      </c>
      <c r="T82" s="285" t="s">
        <v>1050</v>
      </c>
      <c r="U82" s="285" t="s">
        <v>1051</v>
      </c>
      <c r="V82" s="285" t="s">
        <v>1052</v>
      </c>
      <c r="W82" s="285" t="s">
        <v>1053</v>
      </c>
      <c r="X82" s="285" t="s">
        <v>1054</v>
      </c>
      <c r="Y82" s="285" t="s">
        <v>1055</v>
      </c>
      <c r="Z82" s="285" t="s">
        <v>1056</v>
      </c>
      <c r="AA82" s="2"/>
      <c r="AB82" s="808" t="s">
        <v>564</v>
      </c>
      <c r="AC82" s="808" t="s">
        <v>564</v>
      </c>
      <c r="AD82" s="808" t="s">
        <v>564</v>
      </c>
      <c r="AE82" s="808" t="s">
        <v>564</v>
      </c>
      <c r="AF82" s="808" t="s">
        <v>564</v>
      </c>
      <c r="AG82" s="285" t="s">
        <v>1050</v>
      </c>
      <c r="AH82" s="285" t="s">
        <v>1051</v>
      </c>
      <c r="AI82" s="285" t="s">
        <v>1052</v>
      </c>
      <c r="AJ82" s="285" t="s">
        <v>1053</v>
      </c>
      <c r="AK82" s="285" t="s">
        <v>1054</v>
      </c>
      <c r="AL82" s="285" t="s">
        <v>1055</v>
      </c>
      <c r="AM82" s="285" t="s">
        <v>1056</v>
      </c>
      <c r="AN82" s="285" t="s">
        <v>1057</v>
      </c>
      <c r="AO82" s="285" t="s">
        <v>1058</v>
      </c>
      <c r="AP82" s="285" t="s">
        <v>1059</v>
      </c>
      <c r="AQ82" s="2"/>
      <c r="AR82" s="808" t="s">
        <v>564</v>
      </c>
      <c r="AS82" s="808" t="s">
        <v>564</v>
      </c>
      <c r="AT82" s="809" t="s">
        <v>564</v>
      </c>
      <c r="AU82" s="809" t="s">
        <v>564</v>
      </c>
      <c r="AV82" s="809" t="s">
        <v>564</v>
      </c>
      <c r="AW82" s="285" t="s">
        <v>1050</v>
      </c>
      <c r="AX82" s="285" t="s">
        <v>1051</v>
      </c>
      <c r="AY82" s="285" t="s">
        <v>1052</v>
      </c>
      <c r="AZ82" s="285" t="s">
        <v>1053</v>
      </c>
      <c r="BA82" s="285" t="s">
        <v>1054</v>
      </c>
      <c r="BB82" s="285" t="s">
        <v>1055</v>
      </c>
      <c r="BC82" s="285" t="s">
        <v>1056</v>
      </c>
      <c r="BD82" s="285" t="s">
        <v>1057</v>
      </c>
      <c r="BE82" s="285" t="s">
        <v>1058</v>
      </c>
      <c r="BF82" s="285" t="s">
        <v>1059</v>
      </c>
      <c r="BG82" s="285" t="s">
        <v>1060</v>
      </c>
      <c r="BH82" s="285" t="s">
        <v>1061</v>
      </c>
      <c r="BI82" s="285" t="s">
        <v>1062</v>
      </c>
      <c r="BJ82" s="285" t="s">
        <v>1063</v>
      </c>
      <c r="BK82" s="285" t="s">
        <v>1064</v>
      </c>
      <c r="BL82" s="285" t="s">
        <v>1065</v>
      </c>
      <c r="BM82" s="285" t="s">
        <v>1066</v>
      </c>
      <c r="BN82" s="285" t="s">
        <v>1067</v>
      </c>
      <c r="BO82" s="285" t="s">
        <v>1068</v>
      </c>
      <c r="BP82" s="285" t="s">
        <v>1069</v>
      </c>
      <c r="BQ82" s="285" t="s">
        <v>1070</v>
      </c>
      <c r="BR82" s="285" t="s">
        <v>1071</v>
      </c>
      <c r="BS82" s="285" t="s">
        <v>1072</v>
      </c>
      <c r="BT82" s="285" t="s">
        <v>1073</v>
      </c>
      <c r="BU82" s="285" t="s">
        <v>1074</v>
      </c>
      <c r="BV82" s="285" t="s">
        <v>1075</v>
      </c>
      <c r="BW82" s="285" t="s">
        <v>1076</v>
      </c>
      <c r="BX82" s="285" t="s">
        <v>1077</v>
      </c>
      <c r="BY82" s="285" t="s">
        <v>1078</v>
      </c>
      <c r="BZ82" s="2"/>
      <c r="CA82" s="2"/>
      <c r="CB82" s="808" t="s">
        <v>564</v>
      </c>
      <c r="CC82" s="808" t="s">
        <v>564</v>
      </c>
      <c r="CD82" s="809" t="s">
        <v>564</v>
      </c>
      <c r="CE82" s="809" t="s">
        <v>564</v>
      </c>
      <c r="CF82" s="809" t="s">
        <v>564</v>
      </c>
      <c r="CG82" s="285" t="s">
        <v>1080</v>
      </c>
      <c r="CH82" s="285" t="s">
        <v>1081</v>
      </c>
      <c r="CI82" s="285" t="s">
        <v>1082</v>
      </c>
      <c r="CJ82" s="285" t="s">
        <v>1083</v>
      </c>
      <c r="CK82" s="285" t="s">
        <v>1084</v>
      </c>
      <c r="CL82" s="2"/>
      <c r="CM82" s="2"/>
      <c r="CN82" s="2"/>
      <c r="CO82" s="2"/>
      <c r="CP82" s="2"/>
      <c r="CQ82" s="2"/>
      <c r="CR82" s="2"/>
      <c r="CS82" s="2"/>
      <c r="CT82" s="2"/>
      <c r="CU82" s="2"/>
      <c r="CV82" s="2"/>
      <c r="CW82" s="2"/>
    </row>
    <row r="83" spans="2:101">
      <c r="B83" s="163" t="s">
        <v>778</v>
      </c>
      <c r="C83" s="286" t="s">
        <v>1176</v>
      </c>
      <c r="D83" s="286" t="s">
        <v>1086</v>
      </c>
      <c r="E83" s="286" t="s">
        <v>1125</v>
      </c>
      <c r="F83" s="286" t="s">
        <v>1086</v>
      </c>
      <c r="G83" s="286" t="s">
        <v>1175</v>
      </c>
      <c r="H83" s="286" t="s">
        <v>1103</v>
      </c>
      <c r="I83" s="286" t="s">
        <v>1111</v>
      </c>
      <c r="J83" s="286" t="s">
        <v>1165</v>
      </c>
      <c r="K83" s="286" t="s">
        <v>1183</v>
      </c>
      <c r="L83" s="286" t="s">
        <v>1120</v>
      </c>
      <c r="M83" s="286" t="s">
        <v>1120</v>
      </c>
      <c r="N83" s="2"/>
      <c r="O83" s="163" t="s">
        <v>778</v>
      </c>
      <c r="P83" s="286" t="s">
        <v>1107</v>
      </c>
      <c r="Q83" s="286" t="s">
        <v>1085</v>
      </c>
      <c r="R83" s="286" t="s">
        <v>1108</v>
      </c>
      <c r="S83" s="286" t="s">
        <v>1085</v>
      </c>
      <c r="T83" s="286" t="s">
        <v>1185</v>
      </c>
      <c r="U83" s="286" t="s">
        <v>1106</v>
      </c>
      <c r="V83" s="286" t="s">
        <v>1138</v>
      </c>
      <c r="W83" s="286" t="s">
        <v>1146</v>
      </c>
      <c r="X83" s="286" t="s">
        <v>1112</v>
      </c>
      <c r="Y83" s="286" t="s">
        <v>1104</v>
      </c>
      <c r="Z83" s="286" t="s">
        <v>1197</v>
      </c>
      <c r="AA83" s="2"/>
      <c r="AB83" s="163" t="s">
        <v>778</v>
      </c>
      <c r="AC83" s="286" t="s">
        <v>1115</v>
      </c>
      <c r="AD83" s="286" t="s">
        <v>1085</v>
      </c>
      <c r="AE83" s="286" t="s">
        <v>1108</v>
      </c>
      <c r="AF83" s="286" t="s">
        <v>1086</v>
      </c>
      <c r="AG83" s="286" t="s">
        <v>1157</v>
      </c>
      <c r="AH83" s="286" t="s">
        <v>1117</v>
      </c>
      <c r="AI83" s="286" t="s">
        <v>1180</v>
      </c>
      <c r="AJ83" s="286" t="s">
        <v>1119</v>
      </c>
      <c r="AK83" s="286" t="s">
        <v>1111</v>
      </c>
      <c r="AL83" s="286" t="s">
        <v>1179</v>
      </c>
      <c r="AM83" s="286" t="s">
        <v>1131</v>
      </c>
      <c r="AN83" s="286" t="s">
        <v>1111</v>
      </c>
      <c r="AO83" s="286" t="s">
        <v>1128</v>
      </c>
      <c r="AP83" s="286" t="s">
        <v>1131</v>
      </c>
      <c r="AQ83" s="2"/>
      <c r="AR83" s="163" t="s">
        <v>778</v>
      </c>
      <c r="AS83" s="286" t="s">
        <v>1124</v>
      </c>
      <c r="AT83" s="286" t="s">
        <v>1085</v>
      </c>
      <c r="AU83" s="286" t="s">
        <v>1101</v>
      </c>
      <c r="AV83" s="286" t="s">
        <v>1085</v>
      </c>
      <c r="AW83" s="286" t="s">
        <v>1126</v>
      </c>
      <c r="AX83" s="286" t="s">
        <v>1127</v>
      </c>
      <c r="AY83" s="286" t="s">
        <v>1118</v>
      </c>
      <c r="AZ83" s="286" t="s">
        <v>1119</v>
      </c>
      <c r="BA83" s="286" t="s">
        <v>1136</v>
      </c>
      <c r="BB83" s="286" t="s">
        <v>1126</v>
      </c>
      <c r="BC83" s="286" t="s">
        <v>1134</v>
      </c>
      <c r="BD83" s="286" t="s">
        <v>1134</v>
      </c>
      <c r="BE83" s="286" t="s">
        <v>1183</v>
      </c>
      <c r="BF83" s="286" t="s">
        <v>1128</v>
      </c>
      <c r="BG83" s="286" t="s">
        <v>1111</v>
      </c>
      <c r="BH83" s="286" t="s">
        <v>1111</v>
      </c>
      <c r="BI83" s="286" t="s">
        <v>1104</v>
      </c>
      <c r="BJ83" s="286" t="s">
        <v>1178</v>
      </c>
      <c r="BK83" s="286" t="s">
        <v>1128</v>
      </c>
      <c r="BL83" s="286" t="s">
        <v>1111</v>
      </c>
      <c r="BM83" s="286" t="s">
        <v>1183</v>
      </c>
      <c r="BN83" s="286" t="s">
        <v>1174</v>
      </c>
      <c r="BO83" s="286" t="s">
        <v>1138</v>
      </c>
      <c r="BP83" s="286" t="s">
        <v>1123</v>
      </c>
      <c r="BQ83" s="286" t="s">
        <v>1137</v>
      </c>
      <c r="BR83" s="286" t="s">
        <v>1128</v>
      </c>
      <c r="BS83" s="286" t="s">
        <v>1123</v>
      </c>
      <c r="BT83" s="286" t="s">
        <v>1151</v>
      </c>
      <c r="BU83" s="286" t="s">
        <v>1135</v>
      </c>
      <c r="BV83" s="286" t="s">
        <v>1127</v>
      </c>
      <c r="BW83" s="286" t="s">
        <v>1137</v>
      </c>
      <c r="BX83" s="286" t="s">
        <v>1110</v>
      </c>
      <c r="BY83" s="286" t="s">
        <v>1106</v>
      </c>
      <c r="BZ83" s="2"/>
      <c r="CA83" s="2"/>
      <c r="CB83" s="163" t="s">
        <v>778</v>
      </c>
      <c r="CC83" s="286" t="s">
        <v>1124</v>
      </c>
      <c r="CD83" s="286" t="s">
        <v>1085</v>
      </c>
      <c r="CE83" s="286" t="s">
        <v>1108</v>
      </c>
      <c r="CF83" s="286" t="s">
        <v>1085</v>
      </c>
      <c r="CG83" s="286" t="s">
        <v>1137</v>
      </c>
      <c r="CH83" s="286" t="s">
        <v>1197</v>
      </c>
      <c r="CI83" s="286" t="s">
        <v>1142</v>
      </c>
      <c r="CJ83" s="286" t="s">
        <v>1145</v>
      </c>
      <c r="CK83" s="286" t="s">
        <v>1144</v>
      </c>
      <c r="CL83" s="2"/>
      <c r="CM83" s="2"/>
      <c r="CN83" s="2"/>
      <c r="CO83" s="2"/>
      <c r="CP83" s="2"/>
      <c r="CQ83" s="2"/>
      <c r="CR83" s="2"/>
      <c r="CS83" s="2"/>
      <c r="CT83" s="2"/>
      <c r="CU83" s="2"/>
      <c r="CV83" s="2"/>
      <c r="CW83" s="2"/>
    </row>
    <row r="84" spans="2:101">
      <c r="B84" s="288" t="s">
        <v>980</v>
      </c>
      <c r="C84" s="289" t="s">
        <v>1124</v>
      </c>
      <c r="D84" s="289" t="s">
        <v>564</v>
      </c>
      <c r="E84" s="289" t="s">
        <v>1125</v>
      </c>
      <c r="F84" s="289" t="s">
        <v>564</v>
      </c>
      <c r="G84" s="289" t="s">
        <v>1145</v>
      </c>
      <c r="H84" s="289" t="s">
        <v>1179</v>
      </c>
      <c r="I84" s="289" t="s">
        <v>1168</v>
      </c>
      <c r="J84" s="289" t="s">
        <v>1102</v>
      </c>
      <c r="K84" s="289" t="s">
        <v>1120</v>
      </c>
      <c r="L84" s="289" t="s">
        <v>1131</v>
      </c>
      <c r="M84" s="289" t="s">
        <v>1127</v>
      </c>
      <c r="N84" s="2"/>
      <c r="O84" s="288" t="s">
        <v>980</v>
      </c>
      <c r="P84" s="289" t="s">
        <v>1115</v>
      </c>
      <c r="Q84" s="289" t="s">
        <v>564</v>
      </c>
      <c r="R84" s="289" t="s">
        <v>1125</v>
      </c>
      <c r="S84" s="289" t="s">
        <v>564</v>
      </c>
      <c r="T84" s="289" t="s">
        <v>1163</v>
      </c>
      <c r="U84" s="289" t="s">
        <v>1131</v>
      </c>
      <c r="V84" s="289" t="s">
        <v>1114</v>
      </c>
      <c r="W84" s="289" t="s">
        <v>1144</v>
      </c>
      <c r="X84" s="289" t="s">
        <v>1113</v>
      </c>
      <c r="Y84" s="289" t="s">
        <v>1136</v>
      </c>
      <c r="Z84" s="289" t="s">
        <v>1106</v>
      </c>
      <c r="AA84" s="2"/>
      <c r="AB84" s="288" t="s">
        <v>980</v>
      </c>
      <c r="AC84" s="289" t="s">
        <v>1198</v>
      </c>
      <c r="AD84" s="289" t="s">
        <v>564</v>
      </c>
      <c r="AE84" s="289" t="s">
        <v>1101</v>
      </c>
      <c r="AF84" s="289" t="s">
        <v>564</v>
      </c>
      <c r="AG84" s="289" t="s">
        <v>1120</v>
      </c>
      <c r="AH84" s="289" t="s">
        <v>1117</v>
      </c>
      <c r="AI84" s="289" t="s">
        <v>1199</v>
      </c>
      <c r="AJ84" s="289" t="s">
        <v>1149</v>
      </c>
      <c r="AK84" s="289" t="s">
        <v>1128</v>
      </c>
      <c r="AL84" s="289" t="s">
        <v>1136</v>
      </c>
      <c r="AM84" s="289" t="s">
        <v>1133</v>
      </c>
      <c r="AN84" s="289" t="s">
        <v>1134</v>
      </c>
      <c r="AO84" s="289" t="s">
        <v>1155</v>
      </c>
      <c r="AP84" s="289" t="s">
        <v>1136</v>
      </c>
      <c r="AQ84" s="2"/>
      <c r="AR84" s="288" t="s">
        <v>980</v>
      </c>
      <c r="AS84" s="289" t="s">
        <v>1160</v>
      </c>
      <c r="AT84" s="289" t="s">
        <v>564</v>
      </c>
      <c r="AU84" s="289" t="s">
        <v>1154</v>
      </c>
      <c r="AV84" s="289" t="s">
        <v>564</v>
      </c>
      <c r="AW84" s="289" t="s">
        <v>1116</v>
      </c>
      <c r="AX84" s="289" t="s">
        <v>1122</v>
      </c>
      <c r="AY84" s="289" t="s">
        <v>1199</v>
      </c>
      <c r="AZ84" s="289" t="s">
        <v>1161</v>
      </c>
      <c r="BA84" s="289" t="s">
        <v>1151</v>
      </c>
      <c r="BB84" s="289" t="s">
        <v>1130</v>
      </c>
      <c r="BC84" s="289" t="s">
        <v>1152</v>
      </c>
      <c r="BD84" s="289" t="s">
        <v>1155</v>
      </c>
      <c r="BE84" s="289" t="s">
        <v>1117</v>
      </c>
      <c r="BF84" s="289" t="s">
        <v>1155</v>
      </c>
      <c r="BG84" s="289" t="s">
        <v>1128</v>
      </c>
      <c r="BH84" s="289" t="s">
        <v>1128</v>
      </c>
      <c r="BI84" s="289" t="s">
        <v>1128</v>
      </c>
      <c r="BJ84" s="289" t="s">
        <v>1179</v>
      </c>
      <c r="BK84" s="289" t="s">
        <v>1129</v>
      </c>
      <c r="BL84" s="289" t="s">
        <v>1134</v>
      </c>
      <c r="BM84" s="289" t="s">
        <v>1123</v>
      </c>
      <c r="BN84" s="289" t="s">
        <v>1106</v>
      </c>
      <c r="BO84" s="289" t="s">
        <v>1151</v>
      </c>
      <c r="BP84" s="289" t="s">
        <v>1136</v>
      </c>
      <c r="BQ84" s="289" t="s">
        <v>1131</v>
      </c>
      <c r="BR84" s="289" t="s">
        <v>1151</v>
      </c>
      <c r="BS84" s="289" t="s">
        <v>1127</v>
      </c>
      <c r="BT84" s="289" t="s">
        <v>1132</v>
      </c>
      <c r="BU84" s="289" t="s">
        <v>1123</v>
      </c>
      <c r="BV84" s="289" t="s">
        <v>1128</v>
      </c>
      <c r="BW84" s="289" t="s">
        <v>1133</v>
      </c>
      <c r="BX84" s="289" t="s">
        <v>1117</v>
      </c>
      <c r="BY84" s="289" t="s">
        <v>1123</v>
      </c>
      <c r="BZ84" s="2"/>
      <c r="CA84" s="2"/>
      <c r="CB84" s="288" t="s">
        <v>980</v>
      </c>
      <c r="CC84" s="289" t="s">
        <v>1148</v>
      </c>
      <c r="CD84" s="289" t="s">
        <v>564</v>
      </c>
      <c r="CE84" s="289" t="s">
        <v>1125</v>
      </c>
      <c r="CF84" s="289" t="s">
        <v>564</v>
      </c>
      <c r="CG84" s="289" t="s">
        <v>1129</v>
      </c>
      <c r="CH84" s="289" t="s">
        <v>1141</v>
      </c>
      <c r="CI84" s="289" t="s">
        <v>1143</v>
      </c>
      <c r="CJ84" s="289" t="s">
        <v>1144</v>
      </c>
      <c r="CK84" s="289" t="s">
        <v>1161</v>
      </c>
      <c r="CL84" s="2"/>
      <c r="CM84" s="2"/>
      <c r="CN84" s="2"/>
      <c r="CO84" s="2"/>
      <c r="CP84" s="2"/>
      <c r="CQ84" s="2"/>
      <c r="CR84" s="2"/>
      <c r="CS84" s="2"/>
      <c r="CT84" s="2"/>
      <c r="CU84" s="2"/>
      <c r="CV84" s="2"/>
      <c r="CW84" s="2"/>
    </row>
    <row r="85" spans="2:101">
      <c r="B85" s="163" t="s">
        <v>1088</v>
      </c>
      <c r="C85" s="286" t="s">
        <v>1139</v>
      </c>
      <c r="D85" s="286" t="s">
        <v>1086</v>
      </c>
      <c r="E85" s="286" t="s">
        <v>1154</v>
      </c>
      <c r="F85" s="286" t="s">
        <v>1086</v>
      </c>
      <c r="G85" s="286" t="s">
        <v>1146</v>
      </c>
      <c r="H85" s="286" t="s">
        <v>1120</v>
      </c>
      <c r="I85" s="286" t="s">
        <v>1123</v>
      </c>
      <c r="J85" s="286" t="s">
        <v>1146</v>
      </c>
      <c r="K85" s="286" t="s">
        <v>1087</v>
      </c>
      <c r="L85" s="286" t="s">
        <v>1087</v>
      </c>
      <c r="M85" s="286" t="s">
        <v>1087</v>
      </c>
      <c r="N85" s="2"/>
      <c r="O85" s="163" t="s">
        <v>1088</v>
      </c>
      <c r="P85" s="286" t="s">
        <v>1162</v>
      </c>
      <c r="Q85" s="286" t="s">
        <v>1086</v>
      </c>
      <c r="R85" s="286" t="s">
        <v>1125</v>
      </c>
      <c r="S85" s="286" t="s">
        <v>1086</v>
      </c>
      <c r="T85" s="286" t="s">
        <v>1109</v>
      </c>
      <c r="U85" s="286" t="s">
        <v>1179</v>
      </c>
      <c r="V85" s="286" t="s">
        <v>1120</v>
      </c>
      <c r="W85" s="286" t="s">
        <v>1144</v>
      </c>
      <c r="X85" s="286" t="s">
        <v>1087</v>
      </c>
      <c r="Y85" s="286" t="s">
        <v>1087</v>
      </c>
      <c r="Z85" s="286" t="s">
        <v>1087</v>
      </c>
      <c r="AA85" s="2"/>
      <c r="AB85" s="163" t="s">
        <v>1088</v>
      </c>
      <c r="AC85" s="286" t="s">
        <v>1198</v>
      </c>
      <c r="AD85" s="286" t="s">
        <v>1086</v>
      </c>
      <c r="AE85" s="286" t="s">
        <v>1101</v>
      </c>
      <c r="AF85" s="286" t="s">
        <v>1086</v>
      </c>
      <c r="AG85" s="286" t="s">
        <v>1117</v>
      </c>
      <c r="AH85" s="286" t="s">
        <v>1120</v>
      </c>
      <c r="AI85" s="286" t="s">
        <v>1199</v>
      </c>
      <c r="AJ85" s="286" t="s">
        <v>1149</v>
      </c>
      <c r="AK85" s="286" t="s">
        <v>1087</v>
      </c>
      <c r="AL85" s="286" t="s">
        <v>1087</v>
      </c>
      <c r="AM85" s="286" t="s">
        <v>1087</v>
      </c>
      <c r="AN85" s="286" t="s">
        <v>1087</v>
      </c>
      <c r="AO85" s="286" t="s">
        <v>1087</v>
      </c>
      <c r="AP85" s="286" t="s">
        <v>1087</v>
      </c>
      <c r="AQ85" s="2"/>
      <c r="AR85" s="163" t="s">
        <v>1088</v>
      </c>
      <c r="AS85" s="286" t="s">
        <v>1153</v>
      </c>
      <c r="AT85" s="286" t="s">
        <v>1086</v>
      </c>
      <c r="AU85" s="286" t="s">
        <v>1154</v>
      </c>
      <c r="AV85" s="286" t="s">
        <v>1086</v>
      </c>
      <c r="AW85" s="286" t="s">
        <v>1118</v>
      </c>
      <c r="AX85" s="286" t="s">
        <v>1134</v>
      </c>
      <c r="AY85" s="286" t="s">
        <v>1184</v>
      </c>
      <c r="AZ85" s="286" t="s">
        <v>1149</v>
      </c>
      <c r="BA85" s="286" t="s">
        <v>1087</v>
      </c>
      <c r="BB85" s="286" t="s">
        <v>1087</v>
      </c>
      <c r="BC85" s="286" t="s">
        <v>1087</v>
      </c>
      <c r="BD85" s="286" t="s">
        <v>1087</v>
      </c>
      <c r="BE85" s="286" t="s">
        <v>1087</v>
      </c>
      <c r="BF85" s="286" t="s">
        <v>1087</v>
      </c>
      <c r="BG85" s="286" t="s">
        <v>1087</v>
      </c>
      <c r="BH85" s="286" t="s">
        <v>1087</v>
      </c>
      <c r="BI85" s="286" t="s">
        <v>1087</v>
      </c>
      <c r="BJ85" s="286" t="s">
        <v>1087</v>
      </c>
      <c r="BK85" s="286" t="s">
        <v>1087</v>
      </c>
      <c r="BL85" s="286" t="s">
        <v>1087</v>
      </c>
      <c r="BM85" s="286" t="s">
        <v>1087</v>
      </c>
      <c r="BN85" s="286" t="s">
        <v>1087</v>
      </c>
      <c r="BO85" s="286" t="s">
        <v>1087</v>
      </c>
      <c r="BP85" s="286" t="s">
        <v>1087</v>
      </c>
      <c r="BQ85" s="286" t="s">
        <v>1087</v>
      </c>
      <c r="BR85" s="286" t="s">
        <v>1087</v>
      </c>
      <c r="BS85" s="286" t="s">
        <v>1087</v>
      </c>
      <c r="BT85" s="286" t="s">
        <v>1087</v>
      </c>
      <c r="BU85" s="286" t="s">
        <v>1087</v>
      </c>
      <c r="BV85" s="286" t="s">
        <v>1087</v>
      </c>
      <c r="BW85" s="286" t="s">
        <v>1087</v>
      </c>
      <c r="BX85" s="286" t="s">
        <v>1087</v>
      </c>
      <c r="BY85" s="286" t="s">
        <v>1087</v>
      </c>
      <c r="BZ85" s="2"/>
      <c r="CA85" s="2"/>
      <c r="CB85" s="163" t="s">
        <v>1088</v>
      </c>
      <c r="CC85" s="286" t="s">
        <v>1160</v>
      </c>
      <c r="CD85" s="286" t="s">
        <v>1086</v>
      </c>
      <c r="CE85" s="286" t="s">
        <v>1125</v>
      </c>
      <c r="CF85" s="286" t="s">
        <v>1086</v>
      </c>
      <c r="CG85" s="286" t="s">
        <v>1121</v>
      </c>
      <c r="CH85" s="286" t="s">
        <v>1174</v>
      </c>
      <c r="CI85" s="286" t="s">
        <v>1143</v>
      </c>
      <c r="CJ85" s="286" t="s">
        <v>1144</v>
      </c>
      <c r="CK85" s="286" t="s">
        <v>1161</v>
      </c>
      <c r="CL85" s="2"/>
      <c r="CM85" s="2"/>
      <c r="CN85" s="2"/>
      <c r="CO85" s="2"/>
      <c r="CP85" s="2"/>
      <c r="CQ85" s="2"/>
      <c r="CR85" s="2"/>
      <c r="CS85" s="2"/>
      <c r="CT85" s="2"/>
      <c r="CU85" s="2"/>
      <c r="CV85" s="2"/>
      <c r="CW85" s="2"/>
    </row>
    <row r="86" spans="2:101">
      <c r="B86" s="163" t="s">
        <v>1089</v>
      </c>
      <c r="C86" s="286" t="s">
        <v>1153</v>
      </c>
      <c r="D86" s="286" t="s">
        <v>1086</v>
      </c>
      <c r="E86" s="286" t="s">
        <v>1154</v>
      </c>
      <c r="F86" s="286" t="s">
        <v>1086</v>
      </c>
      <c r="G86" s="286" t="s">
        <v>1109</v>
      </c>
      <c r="H86" s="286" t="s">
        <v>1128</v>
      </c>
      <c r="I86" s="286" t="s">
        <v>1181</v>
      </c>
      <c r="J86" s="286" t="s">
        <v>1144</v>
      </c>
      <c r="K86" s="286" t="s">
        <v>1087</v>
      </c>
      <c r="L86" s="286" t="s">
        <v>1087</v>
      </c>
      <c r="M86" s="286" t="s">
        <v>1087</v>
      </c>
      <c r="N86" s="2"/>
      <c r="O86" s="163" t="s">
        <v>1089</v>
      </c>
      <c r="P86" s="286" t="s">
        <v>1160</v>
      </c>
      <c r="Q86" s="286" t="s">
        <v>1086</v>
      </c>
      <c r="R86" s="286" t="s">
        <v>1125</v>
      </c>
      <c r="S86" s="286" t="s">
        <v>1086</v>
      </c>
      <c r="T86" s="286" t="s">
        <v>1199</v>
      </c>
      <c r="U86" s="286" t="s">
        <v>1133</v>
      </c>
      <c r="V86" s="286" t="s">
        <v>1197</v>
      </c>
      <c r="W86" s="286" t="s">
        <v>1161</v>
      </c>
      <c r="X86" s="286" t="s">
        <v>1087</v>
      </c>
      <c r="Y86" s="286" t="s">
        <v>1087</v>
      </c>
      <c r="Z86" s="286" t="s">
        <v>1087</v>
      </c>
      <c r="AA86" s="2"/>
      <c r="AB86" s="163" t="s">
        <v>1089</v>
      </c>
      <c r="AC86" s="286" t="s">
        <v>1214</v>
      </c>
      <c r="AD86" s="286" t="s">
        <v>1086</v>
      </c>
      <c r="AE86" s="286" t="s">
        <v>1125</v>
      </c>
      <c r="AF86" s="286" t="s">
        <v>1086</v>
      </c>
      <c r="AG86" s="286" t="s">
        <v>1138</v>
      </c>
      <c r="AH86" s="286" t="s">
        <v>1135</v>
      </c>
      <c r="AI86" s="286" t="s">
        <v>1109</v>
      </c>
      <c r="AJ86" s="286" t="s">
        <v>1161</v>
      </c>
      <c r="AK86" s="286" t="s">
        <v>1087</v>
      </c>
      <c r="AL86" s="286" t="s">
        <v>1087</v>
      </c>
      <c r="AM86" s="286" t="s">
        <v>1087</v>
      </c>
      <c r="AN86" s="286" t="s">
        <v>1087</v>
      </c>
      <c r="AO86" s="286" t="s">
        <v>1087</v>
      </c>
      <c r="AP86" s="286" t="s">
        <v>1087</v>
      </c>
      <c r="AQ86" s="2"/>
      <c r="AR86" s="163" t="s">
        <v>1089</v>
      </c>
      <c r="AS86" s="286" t="s">
        <v>1198</v>
      </c>
      <c r="AT86" s="286" t="s">
        <v>1086</v>
      </c>
      <c r="AU86" s="286" t="s">
        <v>1169</v>
      </c>
      <c r="AV86" s="286" t="s">
        <v>1086</v>
      </c>
      <c r="AW86" s="286" t="s">
        <v>1106</v>
      </c>
      <c r="AX86" s="286" t="s">
        <v>1128</v>
      </c>
      <c r="AY86" s="286" t="s">
        <v>1143</v>
      </c>
      <c r="AZ86" s="286" t="s">
        <v>1161</v>
      </c>
      <c r="BA86" s="286" t="s">
        <v>1087</v>
      </c>
      <c r="BB86" s="286" t="s">
        <v>1087</v>
      </c>
      <c r="BC86" s="286" t="s">
        <v>1087</v>
      </c>
      <c r="BD86" s="286" t="s">
        <v>1087</v>
      </c>
      <c r="BE86" s="286" t="s">
        <v>1087</v>
      </c>
      <c r="BF86" s="286" t="s">
        <v>1087</v>
      </c>
      <c r="BG86" s="286" t="s">
        <v>1087</v>
      </c>
      <c r="BH86" s="286" t="s">
        <v>1087</v>
      </c>
      <c r="BI86" s="286" t="s">
        <v>1087</v>
      </c>
      <c r="BJ86" s="286" t="s">
        <v>1087</v>
      </c>
      <c r="BK86" s="286" t="s">
        <v>1087</v>
      </c>
      <c r="BL86" s="286" t="s">
        <v>1087</v>
      </c>
      <c r="BM86" s="286" t="s">
        <v>1087</v>
      </c>
      <c r="BN86" s="286" t="s">
        <v>1087</v>
      </c>
      <c r="BO86" s="286" t="s">
        <v>1087</v>
      </c>
      <c r="BP86" s="286" t="s">
        <v>1087</v>
      </c>
      <c r="BQ86" s="286" t="s">
        <v>1087</v>
      </c>
      <c r="BR86" s="286" t="s">
        <v>1087</v>
      </c>
      <c r="BS86" s="286" t="s">
        <v>1087</v>
      </c>
      <c r="BT86" s="286" t="s">
        <v>1087</v>
      </c>
      <c r="BU86" s="286" t="s">
        <v>1087</v>
      </c>
      <c r="BV86" s="286" t="s">
        <v>1087</v>
      </c>
      <c r="BW86" s="286" t="s">
        <v>1087</v>
      </c>
      <c r="BX86" s="286" t="s">
        <v>1087</v>
      </c>
      <c r="BY86" s="286" t="s">
        <v>1087</v>
      </c>
      <c r="BZ86" s="2"/>
      <c r="CA86" s="2"/>
      <c r="CB86" s="163" t="s">
        <v>1089</v>
      </c>
      <c r="CC86" s="286" t="s">
        <v>1167</v>
      </c>
      <c r="CD86" s="286" t="s">
        <v>1086</v>
      </c>
      <c r="CE86" s="286" t="s">
        <v>1154</v>
      </c>
      <c r="CF86" s="286" t="s">
        <v>1086</v>
      </c>
      <c r="CG86" s="286" t="s">
        <v>1215</v>
      </c>
      <c r="CH86" s="286" t="s">
        <v>1126</v>
      </c>
      <c r="CI86" s="286" t="s">
        <v>1175</v>
      </c>
      <c r="CJ86" s="286" t="s">
        <v>1161</v>
      </c>
      <c r="CK86" s="286" t="s">
        <v>1161</v>
      </c>
      <c r="CL86" s="2"/>
      <c r="CM86" s="2"/>
      <c r="CN86" s="2"/>
      <c r="CO86" s="2"/>
      <c r="CP86" s="2"/>
      <c r="CQ86" s="2"/>
      <c r="CR86" s="2"/>
      <c r="CS86" s="2"/>
      <c r="CT86" s="2"/>
      <c r="CU86" s="2"/>
      <c r="CV86" s="2"/>
      <c r="CW86" s="2"/>
    </row>
    <row r="87" spans="2:101">
      <c r="B87" s="163" t="s">
        <v>1091</v>
      </c>
      <c r="C87" s="286" t="s">
        <v>1172</v>
      </c>
      <c r="D87" s="286" t="s">
        <v>1085</v>
      </c>
      <c r="E87" s="286" t="s">
        <v>1125</v>
      </c>
      <c r="F87" s="286" t="s">
        <v>1086</v>
      </c>
      <c r="G87" s="286" t="s">
        <v>1119</v>
      </c>
      <c r="H87" s="286" t="s">
        <v>1130</v>
      </c>
      <c r="I87" s="286" t="s">
        <v>1122</v>
      </c>
      <c r="J87" s="286" t="s">
        <v>1105</v>
      </c>
      <c r="K87" s="286" t="s">
        <v>1087</v>
      </c>
      <c r="L87" s="286" t="s">
        <v>1087</v>
      </c>
      <c r="M87" s="286" t="s">
        <v>1087</v>
      </c>
      <c r="N87" s="2"/>
      <c r="O87" s="163" t="s">
        <v>1091</v>
      </c>
      <c r="P87" s="286" t="s">
        <v>1209</v>
      </c>
      <c r="Q87" s="286" t="s">
        <v>1085</v>
      </c>
      <c r="R87" s="286" t="s">
        <v>1101</v>
      </c>
      <c r="S87" s="286" t="s">
        <v>1086</v>
      </c>
      <c r="T87" s="286" t="s">
        <v>1102</v>
      </c>
      <c r="U87" s="286" t="s">
        <v>1103</v>
      </c>
      <c r="V87" s="286" t="s">
        <v>1122</v>
      </c>
      <c r="W87" s="286" t="s">
        <v>1102</v>
      </c>
      <c r="X87" s="286" t="s">
        <v>1087</v>
      </c>
      <c r="Y87" s="286" t="s">
        <v>1087</v>
      </c>
      <c r="Z87" s="286" t="s">
        <v>1087</v>
      </c>
      <c r="AA87" s="2"/>
      <c r="AB87" s="163" t="s">
        <v>1091</v>
      </c>
      <c r="AC87" s="286" t="s">
        <v>1124</v>
      </c>
      <c r="AD87" s="286" t="s">
        <v>1085</v>
      </c>
      <c r="AE87" s="286" t="s">
        <v>1108</v>
      </c>
      <c r="AF87" s="286" t="s">
        <v>1086</v>
      </c>
      <c r="AG87" s="286" t="s">
        <v>1173</v>
      </c>
      <c r="AH87" s="286" t="s">
        <v>1114</v>
      </c>
      <c r="AI87" s="286" t="s">
        <v>1181</v>
      </c>
      <c r="AJ87" s="286" t="s">
        <v>1119</v>
      </c>
      <c r="AK87" s="286" t="s">
        <v>1087</v>
      </c>
      <c r="AL87" s="286" t="s">
        <v>1087</v>
      </c>
      <c r="AM87" s="286" t="s">
        <v>1087</v>
      </c>
      <c r="AN87" s="286" t="s">
        <v>1087</v>
      </c>
      <c r="AO87" s="286" t="s">
        <v>1087</v>
      </c>
      <c r="AP87" s="286" t="s">
        <v>1087</v>
      </c>
      <c r="AQ87" s="2"/>
      <c r="AR87" s="163" t="s">
        <v>1091</v>
      </c>
      <c r="AS87" s="286" t="s">
        <v>1139</v>
      </c>
      <c r="AT87" s="286" t="s">
        <v>1085</v>
      </c>
      <c r="AU87" s="286" t="s">
        <v>1125</v>
      </c>
      <c r="AV87" s="286" t="s">
        <v>1086</v>
      </c>
      <c r="AW87" s="286" t="s">
        <v>1199</v>
      </c>
      <c r="AX87" s="286" t="s">
        <v>1112</v>
      </c>
      <c r="AY87" s="286" t="s">
        <v>1174</v>
      </c>
      <c r="AZ87" s="286" t="s">
        <v>1144</v>
      </c>
      <c r="BA87" s="286" t="s">
        <v>1087</v>
      </c>
      <c r="BB87" s="286" t="s">
        <v>1087</v>
      </c>
      <c r="BC87" s="286" t="s">
        <v>1087</v>
      </c>
      <c r="BD87" s="286" t="s">
        <v>1087</v>
      </c>
      <c r="BE87" s="286" t="s">
        <v>1087</v>
      </c>
      <c r="BF87" s="286" t="s">
        <v>1087</v>
      </c>
      <c r="BG87" s="286" t="s">
        <v>1087</v>
      </c>
      <c r="BH87" s="286" t="s">
        <v>1087</v>
      </c>
      <c r="BI87" s="286" t="s">
        <v>1087</v>
      </c>
      <c r="BJ87" s="286" t="s">
        <v>1087</v>
      </c>
      <c r="BK87" s="286" t="s">
        <v>1087</v>
      </c>
      <c r="BL87" s="286" t="s">
        <v>1087</v>
      </c>
      <c r="BM87" s="286" t="s">
        <v>1087</v>
      </c>
      <c r="BN87" s="286" t="s">
        <v>1087</v>
      </c>
      <c r="BO87" s="286" t="s">
        <v>1087</v>
      </c>
      <c r="BP87" s="286" t="s">
        <v>1087</v>
      </c>
      <c r="BQ87" s="286" t="s">
        <v>1087</v>
      </c>
      <c r="BR87" s="286" t="s">
        <v>1087</v>
      </c>
      <c r="BS87" s="286" t="s">
        <v>1087</v>
      </c>
      <c r="BT87" s="286" t="s">
        <v>1087</v>
      </c>
      <c r="BU87" s="286" t="s">
        <v>1087</v>
      </c>
      <c r="BV87" s="286" t="s">
        <v>1087</v>
      </c>
      <c r="BW87" s="286" t="s">
        <v>1087</v>
      </c>
      <c r="BX87" s="286" t="s">
        <v>1087</v>
      </c>
      <c r="BY87" s="286" t="s">
        <v>1087</v>
      </c>
      <c r="BZ87" s="2"/>
      <c r="CA87" s="2"/>
      <c r="CB87" s="163" t="s">
        <v>1091</v>
      </c>
      <c r="CC87" s="286" t="s">
        <v>1209</v>
      </c>
      <c r="CD87" s="286" t="s">
        <v>1085</v>
      </c>
      <c r="CE87" s="286" t="s">
        <v>1108</v>
      </c>
      <c r="CF87" s="286" t="s">
        <v>1085</v>
      </c>
      <c r="CG87" s="286" t="s">
        <v>1116</v>
      </c>
      <c r="CH87" s="286" t="s">
        <v>1103</v>
      </c>
      <c r="CI87" s="286" t="s">
        <v>1130</v>
      </c>
      <c r="CJ87" s="286" t="s">
        <v>1109</v>
      </c>
      <c r="CK87" s="286" t="s">
        <v>1149</v>
      </c>
      <c r="CL87" s="2"/>
      <c r="CM87" s="2"/>
      <c r="CN87" s="2"/>
      <c r="CO87" s="2"/>
      <c r="CP87" s="2"/>
      <c r="CQ87" s="2"/>
      <c r="CR87" s="2"/>
      <c r="CS87" s="2"/>
      <c r="CT87" s="2"/>
      <c r="CU87" s="2"/>
      <c r="CV87" s="2"/>
      <c r="CW87" s="2"/>
    </row>
    <row r="88" spans="2:101">
      <c r="B88" s="288" t="s">
        <v>1021</v>
      </c>
      <c r="C88" s="289" t="s">
        <v>1176</v>
      </c>
      <c r="D88" s="289" t="s">
        <v>564</v>
      </c>
      <c r="E88" s="289" t="s">
        <v>1154</v>
      </c>
      <c r="F88" s="289" t="s">
        <v>564</v>
      </c>
      <c r="G88" s="289" t="s">
        <v>1119</v>
      </c>
      <c r="H88" s="289" t="s">
        <v>1106</v>
      </c>
      <c r="I88" s="289" t="s">
        <v>1112</v>
      </c>
      <c r="J88" s="289" t="s">
        <v>1143</v>
      </c>
      <c r="K88" s="289" t="s">
        <v>1183</v>
      </c>
      <c r="L88" s="289" t="s">
        <v>1120</v>
      </c>
      <c r="M88" s="289" t="s">
        <v>1137</v>
      </c>
      <c r="N88" s="2"/>
      <c r="O88" s="288" t="s">
        <v>1021</v>
      </c>
      <c r="P88" s="289" t="s">
        <v>1176</v>
      </c>
      <c r="Q88" s="289" t="s">
        <v>564</v>
      </c>
      <c r="R88" s="289" t="s">
        <v>1125</v>
      </c>
      <c r="S88" s="289" t="s">
        <v>564</v>
      </c>
      <c r="T88" s="289" t="s">
        <v>1102</v>
      </c>
      <c r="U88" s="289" t="s">
        <v>1106</v>
      </c>
      <c r="V88" s="289" t="s">
        <v>1128</v>
      </c>
      <c r="W88" s="289" t="s">
        <v>1175</v>
      </c>
      <c r="X88" s="289" t="s">
        <v>1138</v>
      </c>
      <c r="Y88" s="289" t="s">
        <v>1104</v>
      </c>
      <c r="Z88" s="289" t="s">
        <v>1116</v>
      </c>
      <c r="AA88" s="2"/>
      <c r="AB88" s="288" t="s">
        <v>1021</v>
      </c>
      <c r="AC88" s="289" t="s">
        <v>1153</v>
      </c>
      <c r="AD88" s="289" t="s">
        <v>564</v>
      </c>
      <c r="AE88" s="289" t="s">
        <v>1101</v>
      </c>
      <c r="AF88" s="289" t="s">
        <v>564</v>
      </c>
      <c r="AG88" s="289" t="s">
        <v>1197</v>
      </c>
      <c r="AH88" s="289" t="s">
        <v>1123</v>
      </c>
      <c r="AI88" s="289" t="s">
        <v>1171</v>
      </c>
      <c r="AJ88" s="289" t="s">
        <v>1144</v>
      </c>
      <c r="AK88" s="289" t="s">
        <v>1111</v>
      </c>
      <c r="AL88" s="289" t="s">
        <v>1104</v>
      </c>
      <c r="AM88" s="289" t="s">
        <v>1131</v>
      </c>
      <c r="AN88" s="289" t="s">
        <v>1138</v>
      </c>
      <c r="AO88" s="289" t="s">
        <v>1134</v>
      </c>
      <c r="AP88" s="289" t="s">
        <v>1131</v>
      </c>
      <c r="AQ88" s="2"/>
      <c r="AR88" s="288" t="s">
        <v>1021</v>
      </c>
      <c r="AS88" s="289" t="s">
        <v>1124</v>
      </c>
      <c r="AT88" s="289" t="s">
        <v>564</v>
      </c>
      <c r="AU88" s="289" t="s">
        <v>1154</v>
      </c>
      <c r="AV88" s="289" t="s">
        <v>564</v>
      </c>
      <c r="AW88" s="289" t="s">
        <v>1199</v>
      </c>
      <c r="AX88" s="289" t="s">
        <v>1122</v>
      </c>
      <c r="AY88" s="289" t="s">
        <v>1118</v>
      </c>
      <c r="AZ88" s="289" t="s">
        <v>1144</v>
      </c>
      <c r="BA88" s="289" t="s">
        <v>1111</v>
      </c>
      <c r="BB88" s="289" t="s">
        <v>1177</v>
      </c>
      <c r="BC88" s="289" t="s">
        <v>1134</v>
      </c>
      <c r="BD88" s="289" t="s">
        <v>1122</v>
      </c>
      <c r="BE88" s="289" t="s">
        <v>1181</v>
      </c>
      <c r="BF88" s="289" t="s">
        <v>1133</v>
      </c>
      <c r="BG88" s="289" t="s">
        <v>1104</v>
      </c>
      <c r="BH88" s="289" t="s">
        <v>1131</v>
      </c>
      <c r="BI88" s="289" t="s">
        <v>1179</v>
      </c>
      <c r="BJ88" s="289" t="s">
        <v>1183</v>
      </c>
      <c r="BK88" s="289" t="s">
        <v>1128</v>
      </c>
      <c r="BL88" s="289" t="s">
        <v>1131</v>
      </c>
      <c r="BM88" s="289" t="s">
        <v>1178</v>
      </c>
      <c r="BN88" s="289" t="s">
        <v>1141</v>
      </c>
      <c r="BO88" s="289" t="s">
        <v>1136</v>
      </c>
      <c r="BP88" s="289" t="s">
        <v>1137</v>
      </c>
      <c r="BQ88" s="289" t="s">
        <v>1168</v>
      </c>
      <c r="BR88" s="289" t="s">
        <v>1136</v>
      </c>
      <c r="BS88" s="289" t="s">
        <v>1137</v>
      </c>
      <c r="BT88" s="289" t="s">
        <v>1129</v>
      </c>
      <c r="BU88" s="289" t="s">
        <v>1135</v>
      </c>
      <c r="BV88" s="289" t="s">
        <v>1111</v>
      </c>
      <c r="BW88" s="289" t="s">
        <v>1120</v>
      </c>
      <c r="BX88" s="289" t="s">
        <v>1103</v>
      </c>
      <c r="BY88" s="289" t="s">
        <v>1103</v>
      </c>
      <c r="BZ88" s="2"/>
      <c r="CA88" s="2"/>
      <c r="CB88" s="288" t="s">
        <v>1021</v>
      </c>
      <c r="CC88" s="289" t="s">
        <v>1115</v>
      </c>
      <c r="CD88" s="289" t="s">
        <v>564</v>
      </c>
      <c r="CE88" s="289" t="s">
        <v>1125</v>
      </c>
      <c r="CF88" s="289" t="s">
        <v>564</v>
      </c>
      <c r="CG88" s="289" t="s">
        <v>1127</v>
      </c>
      <c r="CH88" s="289" t="s">
        <v>1110</v>
      </c>
      <c r="CI88" s="289" t="s">
        <v>1165</v>
      </c>
      <c r="CJ88" s="289" t="s">
        <v>1119</v>
      </c>
      <c r="CK88" s="289" t="s">
        <v>1149</v>
      </c>
      <c r="CL88" s="2"/>
      <c r="CM88" s="2"/>
      <c r="CN88" s="2"/>
      <c r="CO88" s="2"/>
      <c r="CP88" s="2"/>
      <c r="CQ88" s="2"/>
      <c r="CR88" s="2"/>
      <c r="CS88" s="2"/>
      <c r="CT88" s="2"/>
      <c r="CU88" s="2"/>
      <c r="CV88" s="2"/>
      <c r="CW88" s="2"/>
    </row>
    <row r="89" spans="2:101">
      <c r="B89" s="163" t="s">
        <v>1092</v>
      </c>
      <c r="C89" s="286" t="s">
        <v>1209</v>
      </c>
      <c r="D89" s="286" t="s">
        <v>1086</v>
      </c>
      <c r="E89" s="286" t="s">
        <v>1154</v>
      </c>
      <c r="F89" s="286" t="s">
        <v>1086</v>
      </c>
      <c r="G89" s="286" t="s">
        <v>1119</v>
      </c>
      <c r="H89" s="286" t="s">
        <v>1181</v>
      </c>
      <c r="I89" s="286" t="s">
        <v>1133</v>
      </c>
      <c r="J89" s="286" t="s">
        <v>1109</v>
      </c>
      <c r="K89" s="286" t="s">
        <v>1087</v>
      </c>
      <c r="L89" s="286" t="s">
        <v>1087</v>
      </c>
      <c r="M89" s="286" t="s">
        <v>1087</v>
      </c>
      <c r="N89" s="2"/>
      <c r="O89" s="163" t="s">
        <v>1092</v>
      </c>
      <c r="P89" s="286" t="s">
        <v>1209</v>
      </c>
      <c r="Q89" s="286" t="s">
        <v>1086</v>
      </c>
      <c r="R89" s="286" t="s">
        <v>1125</v>
      </c>
      <c r="S89" s="286" t="s">
        <v>1086</v>
      </c>
      <c r="T89" s="286" t="s">
        <v>1175</v>
      </c>
      <c r="U89" s="286" t="s">
        <v>1181</v>
      </c>
      <c r="V89" s="286" t="s">
        <v>1121</v>
      </c>
      <c r="W89" s="286" t="s">
        <v>1175</v>
      </c>
      <c r="X89" s="286" t="s">
        <v>1087</v>
      </c>
      <c r="Y89" s="286" t="s">
        <v>1087</v>
      </c>
      <c r="Z89" s="286" t="s">
        <v>1087</v>
      </c>
      <c r="AA89" s="2"/>
      <c r="AB89" s="163" t="s">
        <v>1092</v>
      </c>
      <c r="AC89" s="286" t="s">
        <v>1115</v>
      </c>
      <c r="AD89" s="286" t="s">
        <v>1086</v>
      </c>
      <c r="AE89" s="286" t="s">
        <v>1101</v>
      </c>
      <c r="AF89" s="286" t="s">
        <v>1086</v>
      </c>
      <c r="AG89" s="286" t="s">
        <v>1141</v>
      </c>
      <c r="AH89" s="286" t="s">
        <v>1123</v>
      </c>
      <c r="AI89" s="286" t="s">
        <v>1173</v>
      </c>
      <c r="AJ89" s="286" t="s">
        <v>1144</v>
      </c>
      <c r="AK89" s="286" t="s">
        <v>1087</v>
      </c>
      <c r="AL89" s="286" t="s">
        <v>1087</v>
      </c>
      <c r="AM89" s="286" t="s">
        <v>1087</v>
      </c>
      <c r="AN89" s="286" t="s">
        <v>1087</v>
      </c>
      <c r="AO89" s="286" t="s">
        <v>1087</v>
      </c>
      <c r="AP89" s="286" t="s">
        <v>1087</v>
      </c>
      <c r="AQ89" s="2"/>
      <c r="AR89" s="163" t="s">
        <v>1092</v>
      </c>
      <c r="AS89" s="286" t="s">
        <v>1139</v>
      </c>
      <c r="AT89" s="286" t="s">
        <v>1086</v>
      </c>
      <c r="AU89" s="286" t="s">
        <v>1154</v>
      </c>
      <c r="AV89" s="286" t="s">
        <v>1086</v>
      </c>
      <c r="AW89" s="286" t="s">
        <v>1105</v>
      </c>
      <c r="AX89" s="286" t="s">
        <v>1133</v>
      </c>
      <c r="AY89" s="286" t="s">
        <v>1197</v>
      </c>
      <c r="AZ89" s="286" t="s">
        <v>1144</v>
      </c>
      <c r="BA89" s="286" t="s">
        <v>1087</v>
      </c>
      <c r="BB89" s="286" t="s">
        <v>1087</v>
      </c>
      <c r="BC89" s="286" t="s">
        <v>1087</v>
      </c>
      <c r="BD89" s="286" t="s">
        <v>1087</v>
      </c>
      <c r="BE89" s="286" t="s">
        <v>1087</v>
      </c>
      <c r="BF89" s="286" t="s">
        <v>1087</v>
      </c>
      <c r="BG89" s="286" t="s">
        <v>1087</v>
      </c>
      <c r="BH89" s="286" t="s">
        <v>1087</v>
      </c>
      <c r="BI89" s="286" t="s">
        <v>1087</v>
      </c>
      <c r="BJ89" s="286" t="s">
        <v>1087</v>
      </c>
      <c r="BK89" s="286" t="s">
        <v>1087</v>
      </c>
      <c r="BL89" s="286" t="s">
        <v>1087</v>
      </c>
      <c r="BM89" s="286" t="s">
        <v>1087</v>
      </c>
      <c r="BN89" s="286" t="s">
        <v>1087</v>
      </c>
      <c r="BO89" s="286" t="s">
        <v>1087</v>
      </c>
      <c r="BP89" s="286" t="s">
        <v>1087</v>
      </c>
      <c r="BQ89" s="286" t="s">
        <v>1087</v>
      </c>
      <c r="BR89" s="286" t="s">
        <v>1087</v>
      </c>
      <c r="BS89" s="286" t="s">
        <v>1087</v>
      </c>
      <c r="BT89" s="286" t="s">
        <v>1087</v>
      </c>
      <c r="BU89" s="286" t="s">
        <v>1087</v>
      </c>
      <c r="BV89" s="286" t="s">
        <v>1087</v>
      </c>
      <c r="BW89" s="286" t="s">
        <v>1087</v>
      </c>
      <c r="BX89" s="286" t="s">
        <v>1087</v>
      </c>
      <c r="BY89" s="286" t="s">
        <v>1087</v>
      </c>
      <c r="BZ89" s="2"/>
      <c r="CA89" s="2"/>
      <c r="CB89" s="163" t="s">
        <v>1092</v>
      </c>
      <c r="CC89" s="286" t="s">
        <v>1115</v>
      </c>
      <c r="CD89" s="286" t="s">
        <v>1086</v>
      </c>
      <c r="CE89" s="286" t="s">
        <v>1125</v>
      </c>
      <c r="CF89" s="286" t="s">
        <v>1086</v>
      </c>
      <c r="CG89" s="286" t="s">
        <v>1104</v>
      </c>
      <c r="CH89" s="286" t="s">
        <v>1183</v>
      </c>
      <c r="CI89" s="286" t="s">
        <v>1147</v>
      </c>
      <c r="CJ89" s="286" t="s">
        <v>1119</v>
      </c>
      <c r="CK89" s="286" t="s">
        <v>1161</v>
      </c>
      <c r="CL89" s="2"/>
      <c r="CM89" s="2"/>
      <c r="CN89" s="2"/>
      <c r="CO89" s="2"/>
      <c r="CP89" s="2"/>
      <c r="CQ89" s="2"/>
      <c r="CR89" s="2"/>
      <c r="CS89" s="2"/>
      <c r="CT89" s="2"/>
      <c r="CU89" s="2"/>
      <c r="CV89" s="2"/>
      <c r="CW89" s="2"/>
    </row>
    <row r="90" spans="2:101">
      <c r="B90" s="163" t="s">
        <v>1093</v>
      </c>
      <c r="C90" s="286" t="s">
        <v>1139</v>
      </c>
      <c r="D90" s="286" t="s">
        <v>1086</v>
      </c>
      <c r="E90" s="286" t="s">
        <v>1154</v>
      </c>
      <c r="F90" s="286" t="s">
        <v>1086</v>
      </c>
      <c r="G90" s="286" t="s">
        <v>1119</v>
      </c>
      <c r="H90" s="286" t="s">
        <v>1120</v>
      </c>
      <c r="I90" s="286" t="s">
        <v>1111</v>
      </c>
      <c r="J90" s="286" t="s">
        <v>1102</v>
      </c>
      <c r="K90" s="286" t="s">
        <v>1087</v>
      </c>
      <c r="L90" s="286" t="s">
        <v>1087</v>
      </c>
      <c r="M90" s="286" t="s">
        <v>1087</v>
      </c>
      <c r="N90" s="2"/>
      <c r="O90" s="163" t="s">
        <v>1093</v>
      </c>
      <c r="P90" s="286" t="s">
        <v>1139</v>
      </c>
      <c r="Q90" s="286" t="s">
        <v>1086</v>
      </c>
      <c r="R90" s="286" t="s">
        <v>1125</v>
      </c>
      <c r="S90" s="286" t="s">
        <v>1086</v>
      </c>
      <c r="T90" s="286" t="s">
        <v>1146</v>
      </c>
      <c r="U90" s="286" t="s">
        <v>1120</v>
      </c>
      <c r="V90" s="286" t="s">
        <v>1111</v>
      </c>
      <c r="W90" s="286" t="s">
        <v>1144</v>
      </c>
      <c r="X90" s="286" t="s">
        <v>1087</v>
      </c>
      <c r="Y90" s="286" t="s">
        <v>1087</v>
      </c>
      <c r="Z90" s="286" t="s">
        <v>1087</v>
      </c>
      <c r="AA90" s="2"/>
      <c r="AB90" s="163" t="s">
        <v>1093</v>
      </c>
      <c r="AC90" s="286" t="s">
        <v>1148</v>
      </c>
      <c r="AD90" s="286" t="s">
        <v>1086</v>
      </c>
      <c r="AE90" s="286" t="s">
        <v>1125</v>
      </c>
      <c r="AF90" s="286" t="s">
        <v>1086</v>
      </c>
      <c r="AG90" s="286" t="s">
        <v>1110</v>
      </c>
      <c r="AH90" s="286" t="s">
        <v>1104</v>
      </c>
      <c r="AI90" s="286" t="s">
        <v>1142</v>
      </c>
      <c r="AJ90" s="286" t="s">
        <v>1149</v>
      </c>
      <c r="AK90" s="286" t="s">
        <v>1087</v>
      </c>
      <c r="AL90" s="286" t="s">
        <v>1087</v>
      </c>
      <c r="AM90" s="286" t="s">
        <v>1087</v>
      </c>
      <c r="AN90" s="286" t="s">
        <v>1087</v>
      </c>
      <c r="AO90" s="286" t="s">
        <v>1087</v>
      </c>
      <c r="AP90" s="286" t="s">
        <v>1087</v>
      </c>
      <c r="AQ90" s="2"/>
      <c r="AR90" s="163" t="s">
        <v>1093</v>
      </c>
      <c r="AS90" s="286" t="s">
        <v>1162</v>
      </c>
      <c r="AT90" s="286" t="s">
        <v>1086</v>
      </c>
      <c r="AU90" s="286" t="s">
        <v>1154</v>
      </c>
      <c r="AV90" s="286" t="s">
        <v>1086</v>
      </c>
      <c r="AW90" s="286" t="s">
        <v>1142</v>
      </c>
      <c r="AX90" s="286" t="s">
        <v>1151</v>
      </c>
      <c r="AY90" s="286" t="s">
        <v>1188</v>
      </c>
      <c r="AZ90" s="286" t="s">
        <v>1149</v>
      </c>
      <c r="BA90" s="286" t="s">
        <v>1087</v>
      </c>
      <c r="BB90" s="286" t="s">
        <v>1087</v>
      </c>
      <c r="BC90" s="286" t="s">
        <v>1087</v>
      </c>
      <c r="BD90" s="286" t="s">
        <v>1087</v>
      </c>
      <c r="BE90" s="286" t="s">
        <v>1087</v>
      </c>
      <c r="BF90" s="286" t="s">
        <v>1087</v>
      </c>
      <c r="BG90" s="286" t="s">
        <v>1087</v>
      </c>
      <c r="BH90" s="286" t="s">
        <v>1087</v>
      </c>
      <c r="BI90" s="286" t="s">
        <v>1087</v>
      </c>
      <c r="BJ90" s="286" t="s">
        <v>1087</v>
      </c>
      <c r="BK90" s="286" t="s">
        <v>1087</v>
      </c>
      <c r="BL90" s="286" t="s">
        <v>1087</v>
      </c>
      <c r="BM90" s="286" t="s">
        <v>1087</v>
      </c>
      <c r="BN90" s="286" t="s">
        <v>1087</v>
      </c>
      <c r="BO90" s="286" t="s">
        <v>1087</v>
      </c>
      <c r="BP90" s="286" t="s">
        <v>1087</v>
      </c>
      <c r="BQ90" s="286" t="s">
        <v>1087</v>
      </c>
      <c r="BR90" s="286" t="s">
        <v>1087</v>
      </c>
      <c r="BS90" s="286" t="s">
        <v>1087</v>
      </c>
      <c r="BT90" s="286" t="s">
        <v>1087</v>
      </c>
      <c r="BU90" s="286" t="s">
        <v>1087</v>
      </c>
      <c r="BV90" s="286" t="s">
        <v>1087</v>
      </c>
      <c r="BW90" s="286" t="s">
        <v>1087</v>
      </c>
      <c r="BX90" s="286" t="s">
        <v>1087</v>
      </c>
      <c r="BY90" s="286" t="s">
        <v>1087</v>
      </c>
      <c r="BZ90" s="2"/>
      <c r="CA90" s="2"/>
      <c r="CB90" s="163" t="s">
        <v>1093</v>
      </c>
      <c r="CC90" s="286" t="s">
        <v>1160</v>
      </c>
      <c r="CD90" s="286" t="s">
        <v>1086</v>
      </c>
      <c r="CE90" s="286" t="s">
        <v>1154</v>
      </c>
      <c r="CF90" s="286" t="s">
        <v>1086</v>
      </c>
      <c r="CG90" s="286" t="s">
        <v>1121</v>
      </c>
      <c r="CH90" s="286" t="s">
        <v>1181</v>
      </c>
      <c r="CI90" s="286" t="s">
        <v>1185</v>
      </c>
      <c r="CJ90" s="286" t="s">
        <v>1149</v>
      </c>
      <c r="CK90" s="286" t="s">
        <v>1161</v>
      </c>
      <c r="CL90" s="2"/>
      <c r="CM90" s="2"/>
      <c r="CN90" s="2"/>
      <c r="CO90" s="2"/>
      <c r="CP90" s="2"/>
      <c r="CQ90" s="2"/>
      <c r="CR90" s="2"/>
      <c r="CS90" s="2"/>
      <c r="CT90" s="2"/>
      <c r="CU90" s="2"/>
      <c r="CV90" s="2"/>
      <c r="CW90" s="2"/>
    </row>
    <row r="91" spans="2:101">
      <c r="B91" s="163" t="s">
        <v>1094</v>
      </c>
      <c r="C91" s="286" t="s">
        <v>1200</v>
      </c>
      <c r="D91" s="286" t="s">
        <v>1085</v>
      </c>
      <c r="E91" s="286" t="s">
        <v>1125</v>
      </c>
      <c r="F91" s="286" t="s">
        <v>1086</v>
      </c>
      <c r="G91" s="286" t="s">
        <v>1161</v>
      </c>
      <c r="H91" s="286" t="s">
        <v>1147</v>
      </c>
      <c r="I91" s="286" t="s">
        <v>1111</v>
      </c>
      <c r="J91" s="286" t="s">
        <v>1183</v>
      </c>
      <c r="K91" s="286" t="s">
        <v>1087</v>
      </c>
      <c r="L91" s="286" t="s">
        <v>1087</v>
      </c>
      <c r="M91" s="286" t="s">
        <v>1087</v>
      </c>
      <c r="N91" s="2"/>
      <c r="O91" s="163" t="s">
        <v>1094</v>
      </c>
      <c r="P91" s="286" t="s">
        <v>1202</v>
      </c>
      <c r="Q91" s="286" t="s">
        <v>1085</v>
      </c>
      <c r="R91" s="286" t="s">
        <v>1101</v>
      </c>
      <c r="S91" s="286" t="s">
        <v>1086</v>
      </c>
      <c r="T91" s="286" t="s">
        <v>1161</v>
      </c>
      <c r="U91" s="286" t="s">
        <v>1105</v>
      </c>
      <c r="V91" s="286" t="s">
        <v>1129</v>
      </c>
      <c r="W91" s="286" t="s">
        <v>1173</v>
      </c>
      <c r="X91" s="286" t="s">
        <v>1087</v>
      </c>
      <c r="Y91" s="286" t="s">
        <v>1087</v>
      </c>
      <c r="Z91" s="286" t="s">
        <v>1087</v>
      </c>
      <c r="AA91" s="2"/>
      <c r="AB91" s="163" t="s">
        <v>1094</v>
      </c>
      <c r="AC91" s="286" t="s">
        <v>1201</v>
      </c>
      <c r="AD91" s="286" t="s">
        <v>1085</v>
      </c>
      <c r="AE91" s="286" t="s">
        <v>1108</v>
      </c>
      <c r="AF91" s="286" t="s">
        <v>1086</v>
      </c>
      <c r="AG91" s="286" t="s">
        <v>1109</v>
      </c>
      <c r="AH91" s="286" t="s">
        <v>1197</v>
      </c>
      <c r="AI91" s="286" t="s">
        <v>1104</v>
      </c>
      <c r="AJ91" s="286" t="s">
        <v>1105</v>
      </c>
      <c r="AK91" s="286" t="s">
        <v>1087</v>
      </c>
      <c r="AL91" s="286" t="s">
        <v>1087</v>
      </c>
      <c r="AM91" s="286" t="s">
        <v>1087</v>
      </c>
      <c r="AN91" s="286" t="s">
        <v>1087</v>
      </c>
      <c r="AO91" s="286" t="s">
        <v>1087</v>
      </c>
      <c r="AP91" s="286" t="s">
        <v>1087</v>
      </c>
      <c r="AQ91" s="2"/>
      <c r="AR91" s="163" t="s">
        <v>1094</v>
      </c>
      <c r="AS91" s="286" t="s">
        <v>1187</v>
      </c>
      <c r="AT91" s="286" t="s">
        <v>1085</v>
      </c>
      <c r="AU91" s="286" t="s">
        <v>1125</v>
      </c>
      <c r="AV91" s="286" t="s">
        <v>1086</v>
      </c>
      <c r="AW91" s="286" t="s">
        <v>1119</v>
      </c>
      <c r="AX91" s="286" t="s">
        <v>1106</v>
      </c>
      <c r="AY91" s="286" t="s">
        <v>1179</v>
      </c>
      <c r="AZ91" s="286" t="s">
        <v>1199</v>
      </c>
      <c r="BA91" s="286" t="s">
        <v>1087</v>
      </c>
      <c r="BB91" s="286" t="s">
        <v>1087</v>
      </c>
      <c r="BC91" s="286" t="s">
        <v>1087</v>
      </c>
      <c r="BD91" s="286" t="s">
        <v>1087</v>
      </c>
      <c r="BE91" s="286" t="s">
        <v>1087</v>
      </c>
      <c r="BF91" s="286" t="s">
        <v>1087</v>
      </c>
      <c r="BG91" s="286" t="s">
        <v>1087</v>
      </c>
      <c r="BH91" s="286" t="s">
        <v>1087</v>
      </c>
      <c r="BI91" s="286" t="s">
        <v>1087</v>
      </c>
      <c r="BJ91" s="286" t="s">
        <v>1087</v>
      </c>
      <c r="BK91" s="286" t="s">
        <v>1087</v>
      </c>
      <c r="BL91" s="286" t="s">
        <v>1087</v>
      </c>
      <c r="BM91" s="286" t="s">
        <v>1087</v>
      </c>
      <c r="BN91" s="286" t="s">
        <v>1087</v>
      </c>
      <c r="BO91" s="286" t="s">
        <v>1087</v>
      </c>
      <c r="BP91" s="286" t="s">
        <v>1087</v>
      </c>
      <c r="BQ91" s="286" t="s">
        <v>1087</v>
      </c>
      <c r="BR91" s="286" t="s">
        <v>1087</v>
      </c>
      <c r="BS91" s="286" t="s">
        <v>1087</v>
      </c>
      <c r="BT91" s="286" t="s">
        <v>1087</v>
      </c>
      <c r="BU91" s="286" t="s">
        <v>1087</v>
      </c>
      <c r="BV91" s="286" t="s">
        <v>1087</v>
      </c>
      <c r="BW91" s="286" t="s">
        <v>1087</v>
      </c>
      <c r="BX91" s="286" t="s">
        <v>1087</v>
      </c>
      <c r="BY91" s="286" t="s">
        <v>1087</v>
      </c>
      <c r="BZ91" s="2"/>
      <c r="CA91" s="2"/>
      <c r="CB91" s="163" t="s">
        <v>1094</v>
      </c>
      <c r="CC91" s="286" t="s">
        <v>1211</v>
      </c>
      <c r="CD91" s="286" t="s">
        <v>1085</v>
      </c>
      <c r="CE91" s="286" t="s">
        <v>1190</v>
      </c>
      <c r="CF91" s="286" t="s">
        <v>1085</v>
      </c>
      <c r="CG91" s="286" t="s">
        <v>1184</v>
      </c>
      <c r="CH91" s="286" t="s">
        <v>1118</v>
      </c>
      <c r="CI91" s="286" t="s">
        <v>1141</v>
      </c>
      <c r="CJ91" s="286" t="s">
        <v>1177</v>
      </c>
      <c r="CK91" s="286" t="s">
        <v>1143</v>
      </c>
      <c r="CL91" s="2"/>
      <c r="CM91" s="2"/>
      <c r="CN91" s="2"/>
      <c r="CO91" s="2"/>
      <c r="CP91" s="2"/>
      <c r="CQ91" s="2"/>
      <c r="CR91" s="2"/>
      <c r="CS91" s="2"/>
      <c r="CT91" s="2"/>
      <c r="CU91" s="2"/>
      <c r="CV91" s="2"/>
      <c r="CW91" s="2"/>
    </row>
    <row r="92" spans="2:101">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row>
    <row r="93" spans="2:101">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row>
    <row r="94" spans="2:101" ht="15.75">
      <c r="B94" s="284" t="s">
        <v>1216</v>
      </c>
      <c r="C94" s="2"/>
      <c r="D94" s="2"/>
      <c r="E94" s="2"/>
      <c r="F94" s="2"/>
      <c r="G94" s="2"/>
      <c r="H94" s="2"/>
      <c r="I94" s="2"/>
      <c r="J94" s="2"/>
      <c r="K94" s="2"/>
      <c r="L94" s="2"/>
      <c r="M94" s="2"/>
      <c r="N94" s="2"/>
      <c r="O94" s="284" t="s">
        <v>1216</v>
      </c>
      <c r="P94" s="2"/>
      <c r="Q94" s="2"/>
      <c r="R94" s="2"/>
      <c r="S94" s="2"/>
      <c r="T94" s="2"/>
      <c r="U94" s="2"/>
      <c r="V94" s="2"/>
      <c r="W94" s="2"/>
      <c r="X94" s="2"/>
      <c r="Y94" s="2"/>
      <c r="Z94" s="2"/>
      <c r="AA94" s="2"/>
      <c r="AB94" s="284" t="s">
        <v>1216</v>
      </c>
      <c r="AC94" s="2"/>
      <c r="AD94" s="2"/>
      <c r="AE94" s="2"/>
      <c r="AF94" s="2"/>
      <c r="AG94" s="2"/>
      <c r="AH94" s="2"/>
      <c r="AI94" s="2"/>
      <c r="AJ94" s="2"/>
      <c r="AK94" s="2"/>
      <c r="AL94" s="2"/>
      <c r="AM94" s="2"/>
      <c r="AN94" s="2"/>
      <c r="AO94" s="2"/>
      <c r="AP94" s="2"/>
      <c r="AQ94" s="2"/>
      <c r="AR94" s="284" t="s">
        <v>1216</v>
      </c>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84" t="s">
        <v>1216</v>
      </c>
      <c r="CC94" s="2"/>
      <c r="CD94" s="2"/>
      <c r="CE94" s="2"/>
      <c r="CF94" s="2"/>
      <c r="CG94" s="2"/>
      <c r="CH94" s="2"/>
      <c r="CI94" s="2"/>
      <c r="CJ94" s="2"/>
      <c r="CK94" s="2"/>
      <c r="CL94" s="2"/>
      <c r="CM94" s="2"/>
      <c r="CN94" s="2"/>
      <c r="CO94" s="2"/>
      <c r="CP94" s="2"/>
      <c r="CQ94" s="2"/>
      <c r="CR94" s="2"/>
      <c r="CS94" s="2"/>
      <c r="CT94" s="2"/>
      <c r="CU94" s="2"/>
      <c r="CV94" s="2"/>
      <c r="CW94" s="2"/>
    </row>
    <row r="95" spans="2:101" ht="39.75" customHeight="1">
      <c r="B95" s="808" t="s">
        <v>1217</v>
      </c>
      <c r="C95" s="808" t="s">
        <v>1036</v>
      </c>
      <c r="D95" s="809" t="s">
        <v>1037</v>
      </c>
      <c r="E95" s="809" t="s">
        <v>1038</v>
      </c>
      <c r="F95" s="809" t="s">
        <v>1039</v>
      </c>
      <c r="G95" s="809" t="s">
        <v>1040</v>
      </c>
      <c r="H95" s="810"/>
      <c r="I95" s="810"/>
      <c r="J95" s="810"/>
      <c r="K95" s="809" t="s">
        <v>1041</v>
      </c>
      <c r="L95" s="810"/>
      <c r="M95" s="810"/>
      <c r="N95" s="2"/>
      <c r="O95" s="808" t="s">
        <v>1217</v>
      </c>
      <c r="P95" s="808" t="s">
        <v>1036</v>
      </c>
      <c r="Q95" s="809" t="s">
        <v>1042</v>
      </c>
      <c r="R95" s="809" t="s">
        <v>1038</v>
      </c>
      <c r="S95" s="809" t="s">
        <v>1043</v>
      </c>
      <c r="T95" s="809" t="s">
        <v>1040</v>
      </c>
      <c r="U95" s="810"/>
      <c r="V95" s="810"/>
      <c r="W95" s="810"/>
      <c r="X95" s="809" t="s">
        <v>1041</v>
      </c>
      <c r="Y95" s="810"/>
      <c r="Z95" s="810"/>
      <c r="AA95" s="2"/>
      <c r="AB95" s="808" t="s">
        <v>1217</v>
      </c>
      <c r="AC95" s="809" t="s">
        <v>1036</v>
      </c>
      <c r="AD95" s="809" t="s">
        <v>1044</v>
      </c>
      <c r="AE95" s="809" t="s">
        <v>1038</v>
      </c>
      <c r="AF95" s="809" t="s">
        <v>1045</v>
      </c>
      <c r="AG95" s="809" t="s">
        <v>1040</v>
      </c>
      <c r="AH95" s="810"/>
      <c r="AI95" s="810"/>
      <c r="AJ95" s="810"/>
      <c r="AK95" s="809" t="s">
        <v>1041</v>
      </c>
      <c r="AL95" s="810"/>
      <c r="AM95" s="810"/>
      <c r="AN95" s="810"/>
      <c r="AO95" s="810"/>
      <c r="AP95" s="810"/>
      <c r="AQ95" s="2"/>
      <c r="AR95" s="808" t="s">
        <v>1217</v>
      </c>
      <c r="AS95" s="808" t="s">
        <v>1036</v>
      </c>
      <c r="AT95" s="809" t="s">
        <v>1046</v>
      </c>
      <c r="AU95" s="809" t="s">
        <v>1038</v>
      </c>
      <c r="AV95" s="809" t="s">
        <v>1047</v>
      </c>
      <c r="AW95" s="809" t="s">
        <v>1040</v>
      </c>
      <c r="AX95" s="810"/>
      <c r="AY95" s="810"/>
      <c r="AZ95" s="810"/>
      <c r="BA95" s="809" t="s">
        <v>1041</v>
      </c>
      <c r="BB95" s="810"/>
      <c r="BC95" s="810"/>
      <c r="BD95" s="810"/>
      <c r="BE95" s="810"/>
      <c r="BF95" s="810"/>
      <c r="BG95" s="810"/>
      <c r="BH95" s="810"/>
      <c r="BI95" s="810"/>
      <c r="BJ95" s="810"/>
      <c r="BK95" s="810"/>
      <c r="BL95" s="810"/>
      <c r="BM95" s="810"/>
      <c r="BN95" s="810"/>
      <c r="BO95" s="810"/>
      <c r="BP95" s="810"/>
      <c r="BQ95" s="810"/>
      <c r="BR95" s="810"/>
      <c r="BS95" s="810"/>
      <c r="BT95" s="810"/>
      <c r="BU95" s="810"/>
      <c r="BV95" s="810"/>
      <c r="BW95" s="810"/>
      <c r="BX95" s="810"/>
      <c r="BY95" s="810"/>
      <c r="BZ95" s="810"/>
      <c r="CA95" s="2"/>
      <c r="CB95" s="808" t="s">
        <v>1217</v>
      </c>
      <c r="CC95" s="808" t="s">
        <v>1036</v>
      </c>
      <c r="CD95" s="809" t="s">
        <v>1048</v>
      </c>
      <c r="CE95" s="809" t="s">
        <v>1038</v>
      </c>
      <c r="CF95" s="809" t="s">
        <v>1049</v>
      </c>
      <c r="CG95" s="809" t="s">
        <v>1040</v>
      </c>
      <c r="CH95" s="810"/>
      <c r="CI95" s="810"/>
      <c r="CJ95" s="810"/>
      <c r="CK95" s="810"/>
      <c r="CL95" s="2"/>
      <c r="CM95" s="2"/>
      <c r="CN95" s="2"/>
      <c r="CO95" s="2"/>
      <c r="CP95" s="2"/>
      <c r="CQ95" s="2"/>
      <c r="CR95" s="2"/>
      <c r="CS95" s="2"/>
      <c r="CT95" s="2"/>
      <c r="CU95" s="2"/>
      <c r="CV95" s="2"/>
      <c r="CW95" s="2"/>
    </row>
    <row r="96" spans="2:101" ht="25.5">
      <c r="B96" s="808" t="s">
        <v>564</v>
      </c>
      <c r="C96" s="808" t="s">
        <v>564</v>
      </c>
      <c r="D96" s="809" t="s">
        <v>564</v>
      </c>
      <c r="E96" s="809" t="s">
        <v>564</v>
      </c>
      <c r="F96" s="809" t="s">
        <v>564</v>
      </c>
      <c r="G96" s="285" t="s">
        <v>1050</v>
      </c>
      <c r="H96" s="285" t="s">
        <v>1051</v>
      </c>
      <c r="I96" s="285" t="s">
        <v>1052</v>
      </c>
      <c r="J96" s="285" t="s">
        <v>1053</v>
      </c>
      <c r="K96" s="285" t="s">
        <v>1054</v>
      </c>
      <c r="L96" s="285" t="s">
        <v>1055</v>
      </c>
      <c r="M96" s="285" t="s">
        <v>1056</v>
      </c>
      <c r="N96" s="2"/>
      <c r="O96" s="808" t="s">
        <v>564</v>
      </c>
      <c r="P96" s="808" t="s">
        <v>564</v>
      </c>
      <c r="Q96" s="809" t="s">
        <v>564</v>
      </c>
      <c r="R96" s="809" t="s">
        <v>564</v>
      </c>
      <c r="S96" s="809" t="s">
        <v>564</v>
      </c>
      <c r="T96" s="285" t="s">
        <v>1050</v>
      </c>
      <c r="U96" s="285" t="s">
        <v>1051</v>
      </c>
      <c r="V96" s="285" t="s">
        <v>1052</v>
      </c>
      <c r="W96" s="285" t="s">
        <v>1053</v>
      </c>
      <c r="X96" s="285" t="s">
        <v>1054</v>
      </c>
      <c r="Y96" s="285" t="s">
        <v>1055</v>
      </c>
      <c r="Z96" s="285" t="s">
        <v>1056</v>
      </c>
      <c r="AA96" s="2"/>
      <c r="AB96" s="808" t="s">
        <v>564</v>
      </c>
      <c r="AC96" s="809" t="s">
        <v>564</v>
      </c>
      <c r="AD96" s="809" t="s">
        <v>564</v>
      </c>
      <c r="AE96" s="809" t="s">
        <v>564</v>
      </c>
      <c r="AF96" s="809" t="s">
        <v>564</v>
      </c>
      <c r="AG96" s="285" t="s">
        <v>1050</v>
      </c>
      <c r="AH96" s="285" t="s">
        <v>1051</v>
      </c>
      <c r="AI96" s="285" t="s">
        <v>1052</v>
      </c>
      <c r="AJ96" s="285" t="s">
        <v>1053</v>
      </c>
      <c r="AK96" s="285" t="s">
        <v>1054</v>
      </c>
      <c r="AL96" s="285" t="s">
        <v>1055</v>
      </c>
      <c r="AM96" s="285" t="s">
        <v>1056</v>
      </c>
      <c r="AN96" s="285" t="s">
        <v>1057</v>
      </c>
      <c r="AO96" s="285" t="s">
        <v>1058</v>
      </c>
      <c r="AP96" s="285" t="s">
        <v>1059</v>
      </c>
      <c r="AQ96" s="2"/>
      <c r="AR96" s="808" t="s">
        <v>564</v>
      </c>
      <c r="AS96" s="808" t="s">
        <v>564</v>
      </c>
      <c r="AT96" s="809" t="s">
        <v>564</v>
      </c>
      <c r="AU96" s="809" t="s">
        <v>564</v>
      </c>
      <c r="AV96" s="809" t="s">
        <v>564</v>
      </c>
      <c r="AW96" s="285" t="s">
        <v>1050</v>
      </c>
      <c r="AX96" s="285" t="s">
        <v>1051</v>
      </c>
      <c r="AY96" s="285" t="s">
        <v>1052</v>
      </c>
      <c r="AZ96" s="285" t="s">
        <v>1053</v>
      </c>
      <c r="BA96" s="285" t="s">
        <v>1054</v>
      </c>
      <c r="BB96" s="285" t="s">
        <v>1055</v>
      </c>
      <c r="BC96" s="285" t="s">
        <v>1056</v>
      </c>
      <c r="BD96" s="285" t="s">
        <v>1057</v>
      </c>
      <c r="BE96" s="285" t="s">
        <v>1058</v>
      </c>
      <c r="BF96" s="285" t="s">
        <v>1059</v>
      </c>
      <c r="BG96" s="285" t="s">
        <v>1060</v>
      </c>
      <c r="BH96" s="285" t="s">
        <v>1061</v>
      </c>
      <c r="BI96" s="285" t="s">
        <v>1062</v>
      </c>
      <c r="BJ96" s="285" t="s">
        <v>1063</v>
      </c>
      <c r="BK96" s="285" t="s">
        <v>1064</v>
      </c>
      <c r="BL96" s="285" t="s">
        <v>1065</v>
      </c>
      <c r="BM96" s="285" t="s">
        <v>1066</v>
      </c>
      <c r="BN96" s="285" t="s">
        <v>1067</v>
      </c>
      <c r="BO96" s="285" t="s">
        <v>1068</v>
      </c>
      <c r="BP96" s="285" t="s">
        <v>1069</v>
      </c>
      <c r="BQ96" s="285" t="s">
        <v>1070</v>
      </c>
      <c r="BR96" s="285" t="s">
        <v>1071</v>
      </c>
      <c r="BS96" s="285" t="s">
        <v>1072</v>
      </c>
      <c r="BT96" s="285" t="s">
        <v>1073</v>
      </c>
      <c r="BU96" s="285" t="s">
        <v>1074</v>
      </c>
      <c r="BV96" s="285" t="s">
        <v>1075</v>
      </c>
      <c r="BW96" s="285" t="s">
        <v>1076</v>
      </c>
      <c r="BX96" s="285" t="s">
        <v>1077</v>
      </c>
      <c r="BY96" s="285" t="s">
        <v>1078</v>
      </c>
      <c r="BZ96" s="285" t="s">
        <v>1079</v>
      </c>
      <c r="CA96" s="2"/>
      <c r="CB96" s="808" t="s">
        <v>564</v>
      </c>
      <c r="CC96" s="808" t="s">
        <v>564</v>
      </c>
      <c r="CD96" s="809" t="s">
        <v>564</v>
      </c>
      <c r="CE96" s="809" t="s">
        <v>564</v>
      </c>
      <c r="CF96" s="809" t="s">
        <v>564</v>
      </c>
      <c r="CG96" s="285" t="s">
        <v>1080</v>
      </c>
      <c r="CH96" s="285" t="s">
        <v>1081</v>
      </c>
      <c r="CI96" s="285" t="s">
        <v>1082</v>
      </c>
      <c r="CJ96" s="285" t="s">
        <v>1083</v>
      </c>
      <c r="CK96" s="285" t="s">
        <v>1084</v>
      </c>
      <c r="CL96" s="2"/>
      <c r="CM96" s="2"/>
      <c r="CN96" s="2"/>
      <c r="CO96" s="2"/>
      <c r="CP96" s="2"/>
      <c r="CQ96" s="2"/>
      <c r="CR96" s="2"/>
      <c r="CS96" s="2"/>
      <c r="CT96" s="2"/>
      <c r="CU96" s="2"/>
      <c r="CV96" s="2"/>
      <c r="CW96" s="2"/>
    </row>
    <row r="97" spans="2:101">
      <c r="B97" s="163" t="s">
        <v>778</v>
      </c>
      <c r="C97" s="286" t="s">
        <v>1209</v>
      </c>
      <c r="D97" s="286" t="s">
        <v>1085</v>
      </c>
      <c r="E97" s="286" t="s">
        <v>1125</v>
      </c>
      <c r="F97" s="286" t="s">
        <v>1086</v>
      </c>
      <c r="G97" s="286" t="s">
        <v>1119</v>
      </c>
      <c r="H97" s="286" t="s">
        <v>1110</v>
      </c>
      <c r="I97" s="286" t="s">
        <v>1111</v>
      </c>
      <c r="J97" s="286" t="s">
        <v>1147</v>
      </c>
      <c r="K97" s="286" t="s">
        <v>1104</v>
      </c>
      <c r="L97" s="286" t="s">
        <v>1138</v>
      </c>
      <c r="M97" s="286" t="s">
        <v>1137</v>
      </c>
      <c r="N97" s="2"/>
      <c r="O97" s="163" t="s">
        <v>778</v>
      </c>
      <c r="P97" s="286" t="s">
        <v>1107</v>
      </c>
      <c r="Q97" s="286" t="s">
        <v>1085</v>
      </c>
      <c r="R97" s="286" t="s">
        <v>1108</v>
      </c>
      <c r="S97" s="286" t="s">
        <v>1085</v>
      </c>
      <c r="T97" s="286" t="s">
        <v>1185</v>
      </c>
      <c r="U97" s="286" t="s">
        <v>1178</v>
      </c>
      <c r="V97" s="286" t="s">
        <v>1111</v>
      </c>
      <c r="W97" s="286" t="s">
        <v>1102</v>
      </c>
      <c r="X97" s="286" t="s">
        <v>1138</v>
      </c>
      <c r="Y97" s="286" t="s">
        <v>1131</v>
      </c>
      <c r="Z97" s="286" t="s">
        <v>1178</v>
      </c>
      <c r="AA97" s="2"/>
      <c r="AB97" s="163" t="s">
        <v>778</v>
      </c>
      <c r="AC97" s="286" t="s">
        <v>1162</v>
      </c>
      <c r="AD97" s="286" t="s">
        <v>1086</v>
      </c>
      <c r="AE97" s="286" t="s">
        <v>1108</v>
      </c>
      <c r="AF97" s="286" t="s">
        <v>1086</v>
      </c>
      <c r="AG97" s="286" t="s">
        <v>1173</v>
      </c>
      <c r="AH97" s="286" t="s">
        <v>1120</v>
      </c>
      <c r="AI97" s="286" t="s">
        <v>1141</v>
      </c>
      <c r="AJ97" s="286" t="s">
        <v>1175</v>
      </c>
      <c r="AK97" s="286" t="s">
        <v>1137</v>
      </c>
      <c r="AL97" s="286" t="s">
        <v>1168</v>
      </c>
      <c r="AM97" s="286" t="s">
        <v>1127</v>
      </c>
      <c r="AN97" s="286" t="s">
        <v>1136</v>
      </c>
      <c r="AO97" s="286" t="s">
        <v>1120</v>
      </c>
      <c r="AP97" s="286" t="s">
        <v>1112</v>
      </c>
      <c r="AQ97" s="2"/>
      <c r="AR97" s="163" t="s">
        <v>778</v>
      </c>
      <c r="AS97" s="286" t="s">
        <v>1139</v>
      </c>
      <c r="AT97" s="286" t="s">
        <v>1085</v>
      </c>
      <c r="AU97" s="286" t="s">
        <v>1125</v>
      </c>
      <c r="AV97" s="286" t="s">
        <v>1086</v>
      </c>
      <c r="AW97" s="286" t="s">
        <v>1142</v>
      </c>
      <c r="AX97" s="286" t="s">
        <v>1127</v>
      </c>
      <c r="AY97" s="286" t="s">
        <v>1174</v>
      </c>
      <c r="AZ97" s="286" t="s">
        <v>1119</v>
      </c>
      <c r="BA97" s="286" t="s">
        <v>1106</v>
      </c>
      <c r="BB97" s="286" t="s">
        <v>1137</v>
      </c>
      <c r="BC97" s="286" t="s">
        <v>1127</v>
      </c>
      <c r="BD97" s="286" t="s">
        <v>1129</v>
      </c>
      <c r="BE97" s="286" t="s">
        <v>1123</v>
      </c>
      <c r="BF97" s="286" t="s">
        <v>1122</v>
      </c>
      <c r="BG97" s="286" t="s">
        <v>1103</v>
      </c>
      <c r="BH97" s="286" t="s">
        <v>1150</v>
      </c>
      <c r="BI97" s="286" t="s">
        <v>1181</v>
      </c>
      <c r="BJ97" s="286" t="s">
        <v>1137</v>
      </c>
      <c r="BK97" s="286" t="s">
        <v>1123</v>
      </c>
      <c r="BL97" s="286" t="s">
        <v>1123</v>
      </c>
      <c r="BM97" s="286" t="s">
        <v>1106</v>
      </c>
      <c r="BN97" s="286" t="s">
        <v>1136</v>
      </c>
      <c r="BO97" s="286" t="s">
        <v>1133</v>
      </c>
      <c r="BP97" s="286" t="s">
        <v>1106</v>
      </c>
      <c r="BQ97" s="286" t="s">
        <v>1123</v>
      </c>
      <c r="BR97" s="286" t="s">
        <v>1106</v>
      </c>
      <c r="BS97" s="286" t="s">
        <v>1126</v>
      </c>
      <c r="BT97" s="286" t="s">
        <v>1103</v>
      </c>
      <c r="BU97" s="286" t="s">
        <v>1151</v>
      </c>
      <c r="BV97" s="286" t="s">
        <v>1117</v>
      </c>
      <c r="BW97" s="286" t="s">
        <v>1134</v>
      </c>
      <c r="BX97" s="286" t="s">
        <v>1136</v>
      </c>
      <c r="BY97" s="286" t="s">
        <v>1150</v>
      </c>
      <c r="BZ97" s="286" t="s">
        <v>1183</v>
      </c>
      <c r="CA97" s="2"/>
      <c r="CB97" s="163" t="s">
        <v>778</v>
      </c>
      <c r="CC97" s="286" t="s">
        <v>1107</v>
      </c>
      <c r="CD97" s="286" t="s">
        <v>1085</v>
      </c>
      <c r="CE97" s="286" t="s">
        <v>1101</v>
      </c>
      <c r="CF97" s="286" t="s">
        <v>1085</v>
      </c>
      <c r="CG97" s="286" t="s">
        <v>1183</v>
      </c>
      <c r="CH97" s="286" t="s">
        <v>1103</v>
      </c>
      <c r="CI97" s="286" t="s">
        <v>1164</v>
      </c>
      <c r="CJ97" s="286" t="s">
        <v>1185</v>
      </c>
      <c r="CK97" s="286" t="s">
        <v>1144</v>
      </c>
      <c r="CL97" s="2"/>
      <c r="CM97" s="2"/>
      <c r="CN97" s="2"/>
      <c r="CO97" s="2"/>
      <c r="CP97" s="2"/>
      <c r="CQ97" s="2"/>
      <c r="CR97" s="2"/>
      <c r="CS97" s="2"/>
      <c r="CT97" s="2"/>
      <c r="CU97" s="2"/>
      <c r="CV97" s="2"/>
      <c r="CW97" s="2"/>
    </row>
    <row r="98" spans="2:101">
      <c r="B98" s="288" t="s">
        <v>980</v>
      </c>
      <c r="C98" s="289" t="s">
        <v>1124</v>
      </c>
      <c r="D98" s="289" t="s">
        <v>564</v>
      </c>
      <c r="E98" s="289" t="s">
        <v>1154</v>
      </c>
      <c r="F98" s="289" t="s">
        <v>564</v>
      </c>
      <c r="G98" s="289" t="s">
        <v>1102</v>
      </c>
      <c r="H98" s="289" t="s">
        <v>1111</v>
      </c>
      <c r="I98" s="289" t="s">
        <v>1168</v>
      </c>
      <c r="J98" s="289" t="s">
        <v>1102</v>
      </c>
      <c r="K98" s="289" t="s">
        <v>1133</v>
      </c>
      <c r="L98" s="289" t="s">
        <v>1122</v>
      </c>
      <c r="M98" s="289" t="s">
        <v>1127</v>
      </c>
      <c r="N98" s="2"/>
      <c r="O98" s="288" t="s">
        <v>980</v>
      </c>
      <c r="P98" s="289" t="s">
        <v>1115</v>
      </c>
      <c r="Q98" s="289" t="s">
        <v>564</v>
      </c>
      <c r="R98" s="289" t="s">
        <v>1125</v>
      </c>
      <c r="S98" s="289" t="s">
        <v>564</v>
      </c>
      <c r="T98" s="289" t="s">
        <v>1165</v>
      </c>
      <c r="U98" s="289" t="s">
        <v>1127</v>
      </c>
      <c r="V98" s="289" t="s">
        <v>1183</v>
      </c>
      <c r="W98" s="289" t="s">
        <v>1149</v>
      </c>
      <c r="X98" s="289" t="s">
        <v>1121</v>
      </c>
      <c r="Y98" s="289" t="s">
        <v>1128</v>
      </c>
      <c r="Z98" s="289" t="s">
        <v>1137</v>
      </c>
      <c r="AA98" s="2"/>
      <c r="AB98" s="288" t="s">
        <v>980</v>
      </c>
      <c r="AC98" s="289" t="s">
        <v>1160</v>
      </c>
      <c r="AD98" s="289" t="s">
        <v>564</v>
      </c>
      <c r="AE98" s="289" t="s">
        <v>1101</v>
      </c>
      <c r="AF98" s="289" t="s">
        <v>564</v>
      </c>
      <c r="AG98" s="289" t="s">
        <v>1106</v>
      </c>
      <c r="AH98" s="289" t="s">
        <v>1179</v>
      </c>
      <c r="AI98" s="289" t="s">
        <v>1166</v>
      </c>
      <c r="AJ98" s="289" t="s">
        <v>1149</v>
      </c>
      <c r="AK98" s="289" t="s">
        <v>1112</v>
      </c>
      <c r="AL98" s="289" t="s">
        <v>1131</v>
      </c>
      <c r="AM98" s="289" t="s">
        <v>1122</v>
      </c>
      <c r="AN98" s="289" t="s">
        <v>1151</v>
      </c>
      <c r="AO98" s="289" t="s">
        <v>1127</v>
      </c>
      <c r="AP98" s="289" t="s">
        <v>1121</v>
      </c>
      <c r="AQ98" s="2"/>
      <c r="AR98" s="288" t="s">
        <v>980</v>
      </c>
      <c r="AS98" s="289" t="s">
        <v>1153</v>
      </c>
      <c r="AT98" s="289" t="s">
        <v>564</v>
      </c>
      <c r="AU98" s="289" t="s">
        <v>1154</v>
      </c>
      <c r="AV98" s="289" t="s">
        <v>564</v>
      </c>
      <c r="AW98" s="289" t="s">
        <v>1180</v>
      </c>
      <c r="AX98" s="289" t="s">
        <v>1134</v>
      </c>
      <c r="AY98" s="289" t="s">
        <v>1166</v>
      </c>
      <c r="AZ98" s="289" t="s">
        <v>1149</v>
      </c>
      <c r="BA98" s="289" t="s">
        <v>1123</v>
      </c>
      <c r="BB98" s="289" t="s">
        <v>1138</v>
      </c>
      <c r="BC98" s="289" t="s">
        <v>1134</v>
      </c>
      <c r="BD98" s="289" t="s">
        <v>1150</v>
      </c>
      <c r="BE98" s="289" t="s">
        <v>1112</v>
      </c>
      <c r="BF98" s="289" t="s">
        <v>1150</v>
      </c>
      <c r="BG98" s="289" t="s">
        <v>1168</v>
      </c>
      <c r="BH98" s="289" t="s">
        <v>1218</v>
      </c>
      <c r="BI98" s="289" t="s">
        <v>1117</v>
      </c>
      <c r="BJ98" s="289" t="s">
        <v>1112</v>
      </c>
      <c r="BK98" s="289" t="s">
        <v>1133</v>
      </c>
      <c r="BL98" s="289" t="s">
        <v>1136</v>
      </c>
      <c r="BM98" s="289" t="s">
        <v>1168</v>
      </c>
      <c r="BN98" s="289" t="s">
        <v>1129</v>
      </c>
      <c r="BO98" s="289" t="s">
        <v>1129</v>
      </c>
      <c r="BP98" s="289" t="s">
        <v>1120</v>
      </c>
      <c r="BQ98" s="289" t="s">
        <v>1111</v>
      </c>
      <c r="BR98" s="289" t="s">
        <v>1179</v>
      </c>
      <c r="BS98" s="289" t="s">
        <v>1118</v>
      </c>
      <c r="BT98" s="289" t="s">
        <v>1168</v>
      </c>
      <c r="BU98" s="289" t="s">
        <v>1132</v>
      </c>
      <c r="BV98" s="289" t="s">
        <v>1131</v>
      </c>
      <c r="BW98" s="289" t="s">
        <v>1132</v>
      </c>
      <c r="BX98" s="289" t="s">
        <v>1113</v>
      </c>
      <c r="BY98" s="289" t="s">
        <v>1158</v>
      </c>
      <c r="BZ98" s="289" t="s">
        <v>1179</v>
      </c>
      <c r="CA98" s="2"/>
      <c r="CB98" s="288" t="s">
        <v>980</v>
      </c>
      <c r="CC98" s="289" t="s">
        <v>1153</v>
      </c>
      <c r="CD98" s="289" t="s">
        <v>564</v>
      </c>
      <c r="CE98" s="289" t="s">
        <v>1154</v>
      </c>
      <c r="CF98" s="289" t="s">
        <v>564</v>
      </c>
      <c r="CG98" s="289" t="s">
        <v>1136</v>
      </c>
      <c r="CH98" s="289" t="s">
        <v>1103</v>
      </c>
      <c r="CI98" s="289" t="s">
        <v>1163</v>
      </c>
      <c r="CJ98" s="289" t="s">
        <v>1144</v>
      </c>
      <c r="CK98" s="289" t="s">
        <v>1161</v>
      </c>
      <c r="CL98" s="2"/>
      <c r="CM98" s="2"/>
      <c r="CN98" s="2"/>
      <c r="CO98" s="2"/>
      <c r="CP98" s="2"/>
      <c r="CQ98" s="2"/>
      <c r="CR98" s="2"/>
      <c r="CS98" s="2"/>
      <c r="CT98" s="2"/>
      <c r="CU98" s="2"/>
      <c r="CV98" s="2"/>
      <c r="CW98" s="2"/>
    </row>
    <row r="99" spans="2:101">
      <c r="B99" s="163" t="s">
        <v>1088</v>
      </c>
      <c r="C99" s="286" t="s">
        <v>1139</v>
      </c>
      <c r="D99" s="286" t="s">
        <v>1086</v>
      </c>
      <c r="E99" s="286" t="s">
        <v>1154</v>
      </c>
      <c r="F99" s="286" t="s">
        <v>1086</v>
      </c>
      <c r="G99" s="286" t="s">
        <v>1175</v>
      </c>
      <c r="H99" s="286" t="s">
        <v>1104</v>
      </c>
      <c r="I99" s="286" t="s">
        <v>1137</v>
      </c>
      <c r="J99" s="286" t="s">
        <v>1102</v>
      </c>
      <c r="K99" s="286" t="s">
        <v>1087</v>
      </c>
      <c r="L99" s="286" t="s">
        <v>1087</v>
      </c>
      <c r="M99" s="286" t="s">
        <v>1087</v>
      </c>
      <c r="N99" s="2"/>
      <c r="O99" s="163" t="s">
        <v>1088</v>
      </c>
      <c r="P99" s="286" t="s">
        <v>1115</v>
      </c>
      <c r="Q99" s="286" t="s">
        <v>1086</v>
      </c>
      <c r="R99" s="286" t="s">
        <v>1125</v>
      </c>
      <c r="S99" s="286" t="s">
        <v>1086</v>
      </c>
      <c r="T99" s="286" t="s">
        <v>1109</v>
      </c>
      <c r="U99" s="286" t="s">
        <v>1131</v>
      </c>
      <c r="V99" s="286" t="s">
        <v>1117</v>
      </c>
      <c r="W99" s="286" t="s">
        <v>1149</v>
      </c>
      <c r="X99" s="286" t="s">
        <v>1087</v>
      </c>
      <c r="Y99" s="286" t="s">
        <v>1087</v>
      </c>
      <c r="Z99" s="286" t="s">
        <v>1087</v>
      </c>
      <c r="AA99" s="2"/>
      <c r="AB99" s="163" t="s">
        <v>1088</v>
      </c>
      <c r="AC99" s="286" t="s">
        <v>1160</v>
      </c>
      <c r="AD99" s="286" t="s">
        <v>1086</v>
      </c>
      <c r="AE99" s="286" t="s">
        <v>1101</v>
      </c>
      <c r="AF99" s="286" t="s">
        <v>1086</v>
      </c>
      <c r="AG99" s="286" t="s">
        <v>1181</v>
      </c>
      <c r="AH99" s="286" t="s">
        <v>1179</v>
      </c>
      <c r="AI99" s="286" t="s">
        <v>1177</v>
      </c>
      <c r="AJ99" s="286" t="s">
        <v>1149</v>
      </c>
      <c r="AK99" s="286" t="s">
        <v>1087</v>
      </c>
      <c r="AL99" s="286" t="s">
        <v>1087</v>
      </c>
      <c r="AM99" s="286" t="s">
        <v>1087</v>
      </c>
      <c r="AN99" s="286" t="s">
        <v>1087</v>
      </c>
      <c r="AO99" s="286" t="s">
        <v>1087</v>
      </c>
      <c r="AP99" s="286" t="s">
        <v>1087</v>
      </c>
      <c r="AQ99" s="2"/>
      <c r="AR99" s="163" t="s">
        <v>1088</v>
      </c>
      <c r="AS99" s="286" t="s">
        <v>1115</v>
      </c>
      <c r="AT99" s="286" t="s">
        <v>1086</v>
      </c>
      <c r="AU99" s="286" t="s">
        <v>1154</v>
      </c>
      <c r="AV99" s="286" t="s">
        <v>1086</v>
      </c>
      <c r="AW99" s="286" t="s">
        <v>1171</v>
      </c>
      <c r="AX99" s="286" t="s">
        <v>1134</v>
      </c>
      <c r="AY99" s="286" t="s">
        <v>1164</v>
      </c>
      <c r="AZ99" s="286" t="s">
        <v>1149</v>
      </c>
      <c r="BA99" s="286" t="s">
        <v>1087</v>
      </c>
      <c r="BB99" s="286" t="s">
        <v>1087</v>
      </c>
      <c r="BC99" s="286" t="s">
        <v>1087</v>
      </c>
      <c r="BD99" s="286" t="s">
        <v>1087</v>
      </c>
      <c r="BE99" s="286" t="s">
        <v>1087</v>
      </c>
      <c r="BF99" s="286" t="s">
        <v>1087</v>
      </c>
      <c r="BG99" s="286" t="s">
        <v>1087</v>
      </c>
      <c r="BH99" s="286" t="s">
        <v>1087</v>
      </c>
      <c r="BI99" s="286" t="s">
        <v>1087</v>
      </c>
      <c r="BJ99" s="286" t="s">
        <v>1087</v>
      </c>
      <c r="BK99" s="286" t="s">
        <v>1087</v>
      </c>
      <c r="BL99" s="286" t="s">
        <v>1087</v>
      </c>
      <c r="BM99" s="286" t="s">
        <v>1087</v>
      </c>
      <c r="BN99" s="286" t="s">
        <v>1087</v>
      </c>
      <c r="BO99" s="286" t="s">
        <v>1087</v>
      </c>
      <c r="BP99" s="286" t="s">
        <v>1087</v>
      </c>
      <c r="BQ99" s="286" t="s">
        <v>1087</v>
      </c>
      <c r="BR99" s="286" t="s">
        <v>1087</v>
      </c>
      <c r="BS99" s="286" t="s">
        <v>1087</v>
      </c>
      <c r="BT99" s="286" t="s">
        <v>1087</v>
      </c>
      <c r="BU99" s="286" t="s">
        <v>1087</v>
      </c>
      <c r="BV99" s="286" t="s">
        <v>1087</v>
      </c>
      <c r="BW99" s="286" t="s">
        <v>1087</v>
      </c>
      <c r="BX99" s="286" t="s">
        <v>1087</v>
      </c>
      <c r="BY99" s="286" t="s">
        <v>1087</v>
      </c>
      <c r="BZ99" s="286" t="s">
        <v>1087</v>
      </c>
      <c r="CA99" s="2"/>
      <c r="CB99" s="163" t="s">
        <v>1088</v>
      </c>
      <c r="CC99" s="286" t="s">
        <v>1115</v>
      </c>
      <c r="CD99" s="286" t="s">
        <v>1086</v>
      </c>
      <c r="CE99" s="286" t="s">
        <v>1154</v>
      </c>
      <c r="CF99" s="286" t="s">
        <v>1086</v>
      </c>
      <c r="CG99" s="286" t="s">
        <v>1127</v>
      </c>
      <c r="CH99" s="286" t="s">
        <v>1106</v>
      </c>
      <c r="CI99" s="286" t="s">
        <v>1165</v>
      </c>
      <c r="CJ99" s="286" t="s">
        <v>1144</v>
      </c>
      <c r="CK99" s="286" t="s">
        <v>1161</v>
      </c>
      <c r="CL99" s="2"/>
      <c r="CM99" s="2"/>
      <c r="CN99" s="2"/>
      <c r="CO99" s="2"/>
      <c r="CP99" s="2"/>
      <c r="CQ99" s="2"/>
      <c r="CR99" s="2"/>
      <c r="CS99" s="2"/>
      <c r="CT99" s="2"/>
      <c r="CU99" s="2"/>
      <c r="CV99" s="2"/>
      <c r="CW99" s="2"/>
    </row>
    <row r="100" spans="2:101">
      <c r="B100" s="163" t="s">
        <v>1089</v>
      </c>
      <c r="C100" s="286" t="s">
        <v>1115</v>
      </c>
      <c r="D100" s="286" t="s">
        <v>1086</v>
      </c>
      <c r="E100" s="286" t="s">
        <v>1154</v>
      </c>
      <c r="F100" s="286" t="s">
        <v>1086</v>
      </c>
      <c r="G100" s="286" t="s">
        <v>1145</v>
      </c>
      <c r="H100" s="286" t="s">
        <v>1128</v>
      </c>
      <c r="I100" s="286" t="s">
        <v>1110</v>
      </c>
      <c r="J100" s="286" t="s">
        <v>1144</v>
      </c>
      <c r="K100" s="286" t="s">
        <v>1087</v>
      </c>
      <c r="L100" s="286" t="s">
        <v>1087</v>
      </c>
      <c r="M100" s="286" t="s">
        <v>1087</v>
      </c>
      <c r="N100" s="2"/>
      <c r="O100" s="163" t="s">
        <v>1089</v>
      </c>
      <c r="P100" s="286" t="s">
        <v>1148</v>
      </c>
      <c r="Q100" s="286" t="s">
        <v>1086</v>
      </c>
      <c r="R100" s="286" t="s">
        <v>1125</v>
      </c>
      <c r="S100" s="286" t="s">
        <v>1086</v>
      </c>
      <c r="T100" s="286" t="s">
        <v>1184</v>
      </c>
      <c r="U100" s="286" t="s">
        <v>1133</v>
      </c>
      <c r="V100" s="286" t="s">
        <v>1116</v>
      </c>
      <c r="W100" s="286" t="s">
        <v>1149</v>
      </c>
      <c r="X100" s="286" t="s">
        <v>1087</v>
      </c>
      <c r="Y100" s="286" t="s">
        <v>1087</v>
      </c>
      <c r="Z100" s="286" t="s">
        <v>1087</v>
      </c>
      <c r="AA100" s="2"/>
      <c r="AB100" s="163" t="s">
        <v>1089</v>
      </c>
      <c r="AC100" s="286" t="s">
        <v>1206</v>
      </c>
      <c r="AD100" s="286" t="s">
        <v>1086</v>
      </c>
      <c r="AE100" s="286" t="s">
        <v>1125</v>
      </c>
      <c r="AF100" s="286" t="s">
        <v>1086</v>
      </c>
      <c r="AG100" s="286" t="s">
        <v>1120</v>
      </c>
      <c r="AH100" s="286" t="s">
        <v>1123</v>
      </c>
      <c r="AI100" s="286" t="s">
        <v>1165</v>
      </c>
      <c r="AJ100" s="286" t="s">
        <v>1161</v>
      </c>
      <c r="AK100" s="286" t="s">
        <v>1087</v>
      </c>
      <c r="AL100" s="286" t="s">
        <v>1087</v>
      </c>
      <c r="AM100" s="286" t="s">
        <v>1087</v>
      </c>
      <c r="AN100" s="286" t="s">
        <v>1087</v>
      </c>
      <c r="AO100" s="286" t="s">
        <v>1087</v>
      </c>
      <c r="AP100" s="286" t="s">
        <v>1087</v>
      </c>
      <c r="AQ100" s="2"/>
      <c r="AR100" s="163" t="s">
        <v>1089</v>
      </c>
      <c r="AS100" s="286" t="s">
        <v>1160</v>
      </c>
      <c r="AT100" s="286" t="s">
        <v>1086</v>
      </c>
      <c r="AU100" s="286" t="s">
        <v>1169</v>
      </c>
      <c r="AV100" s="286" t="s">
        <v>1086</v>
      </c>
      <c r="AW100" s="286" t="s">
        <v>1116</v>
      </c>
      <c r="AX100" s="286" t="s">
        <v>1113</v>
      </c>
      <c r="AY100" s="286" t="s">
        <v>1165</v>
      </c>
      <c r="AZ100" s="286" t="s">
        <v>1161</v>
      </c>
      <c r="BA100" s="286" t="s">
        <v>1087</v>
      </c>
      <c r="BB100" s="286" t="s">
        <v>1087</v>
      </c>
      <c r="BC100" s="286" t="s">
        <v>1087</v>
      </c>
      <c r="BD100" s="286" t="s">
        <v>1087</v>
      </c>
      <c r="BE100" s="286" t="s">
        <v>1087</v>
      </c>
      <c r="BF100" s="286" t="s">
        <v>1087</v>
      </c>
      <c r="BG100" s="286" t="s">
        <v>1087</v>
      </c>
      <c r="BH100" s="286" t="s">
        <v>1087</v>
      </c>
      <c r="BI100" s="286" t="s">
        <v>1087</v>
      </c>
      <c r="BJ100" s="286" t="s">
        <v>1087</v>
      </c>
      <c r="BK100" s="286" t="s">
        <v>1087</v>
      </c>
      <c r="BL100" s="286" t="s">
        <v>1087</v>
      </c>
      <c r="BM100" s="286" t="s">
        <v>1087</v>
      </c>
      <c r="BN100" s="286" t="s">
        <v>1087</v>
      </c>
      <c r="BO100" s="286" t="s">
        <v>1087</v>
      </c>
      <c r="BP100" s="286" t="s">
        <v>1087</v>
      </c>
      <c r="BQ100" s="286" t="s">
        <v>1087</v>
      </c>
      <c r="BR100" s="286" t="s">
        <v>1087</v>
      </c>
      <c r="BS100" s="286" t="s">
        <v>1087</v>
      </c>
      <c r="BT100" s="286" t="s">
        <v>1087</v>
      </c>
      <c r="BU100" s="286" t="s">
        <v>1087</v>
      </c>
      <c r="BV100" s="286" t="s">
        <v>1087</v>
      </c>
      <c r="BW100" s="286" t="s">
        <v>1087</v>
      </c>
      <c r="BX100" s="286" t="s">
        <v>1087</v>
      </c>
      <c r="BY100" s="286" t="s">
        <v>1087</v>
      </c>
      <c r="BZ100" s="286" t="s">
        <v>1087</v>
      </c>
      <c r="CA100" s="2"/>
      <c r="CB100" s="163" t="s">
        <v>1089</v>
      </c>
      <c r="CC100" s="286" t="s">
        <v>1148</v>
      </c>
      <c r="CD100" s="286" t="s">
        <v>1086</v>
      </c>
      <c r="CE100" s="286" t="s">
        <v>1169</v>
      </c>
      <c r="CF100" s="286" t="s">
        <v>1086</v>
      </c>
      <c r="CG100" s="286" t="s">
        <v>1152</v>
      </c>
      <c r="CH100" s="286" t="s">
        <v>1174</v>
      </c>
      <c r="CI100" s="286" t="s">
        <v>1146</v>
      </c>
      <c r="CJ100" s="286" t="s">
        <v>1161</v>
      </c>
      <c r="CK100" s="286" t="s">
        <v>1161</v>
      </c>
      <c r="CL100" s="2"/>
      <c r="CM100" s="2"/>
      <c r="CN100" s="2"/>
      <c r="CO100" s="2"/>
      <c r="CP100" s="2"/>
      <c r="CQ100" s="2"/>
      <c r="CR100" s="2"/>
      <c r="CS100" s="2"/>
      <c r="CT100" s="2"/>
      <c r="CU100" s="2"/>
      <c r="CV100" s="2"/>
      <c r="CW100" s="2"/>
    </row>
    <row r="101" spans="2:101">
      <c r="B101" s="163" t="s">
        <v>1091</v>
      </c>
      <c r="C101" s="286" t="s">
        <v>1172</v>
      </c>
      <c r="D101" s="286" t="s">
        <v>1085</v>
      </c>
      <c r="E101" s="286" t="s">
        <v>1154</v>
      </c>
      <c r="F101" s="286" t="s">
        <v>1086</v>
      </c>
      <c r="G101" s="286" t="s">
        <v>1144</v>
      </c>
      <c r="H101" s="286" t="s">
        <v>1116</v>
      </c>
      <c r="I101" s="286" t="s">
        <v>1128</v>
      </c>
      <c r="J101" s="286" t="s">
        <v>1199</v>
      </c>
      <c r="K101" s="286" t="s">
        <v>1087</v>
      </c>
      <c r="L101" s="286" t="s">
        <v>1087</v>
      </c>
      <c r="M101" s="286" t="s">
        <v>1087</v>
      </c>
      <c r="N101" s="2"/>
      <c r="O101" s="163" t="s">
        <v>1091</v>
      </c>
      <c r="P101" s="286" t="s">
        <v>1176</v>
      </c>
      <c r="Q101" s="286" t="s">
        <v>1085</v>
      </c>
      <c r="R101" s="286" t="s">
        <v>1101</v>
      </c>
      <c r="S101" s="286" t="s">
        <v>1086</v>
      </c>
      <c r="T101" s="286" t="s">
        <v>1146</v>
      </c>
      <c r="U101" s="286" t="s">
        <v>1103</v>
      </c>
      <c r="V101" s="286" t="s">
        <v>1128</v>
      </c>
      <c r="W101" s="286" t="s">
        <v>1102</v>
      </c>
      <c r="X101" s="286" t="s">
        <v>1087</v>
      </c>
      <c r="Y101" s="286" t="s">
        <v>1087</v>
      </c>
      <c r="Z101" s="286" t="s">
        <v>1087</v>
      </c>
      <c r="AA101" s="2"/>
      <c r="AB101" s="163" t="s">
        <v>1091</v>
      </c>
      <c r="AC101" s="286" t="s">
        <v>1107</v>
      </c>
      <c r="AD101" s="286" t="s">
        <v>1085</v>
      </c>
      <c r="AE101" s="286" t="s">
        <v>1108</v>
      </c>
      <c r="AF101" s="286" t="s">
        <v>1086</v>
      </c>
      <c r="AG101" s="286" t="s">
        <v>1164</v>
      </c>
      <c r="AH101" s="286" t="s">
        <v>1168</v>
      </c>
      <c r="AI101" s="286" t="s">
        <v>1103</v>
      </c>
      <c r="AJ101" s="286" t="s">
        <v>1146</v>
      </c>
      <c r="AK101" s="286" t="s">
        <v>1087</v>
      </c>
      <c r="AL101" s="286" t="s">
        <v>1087</v>
      </c>
      <c r="AM101" s="286" t="s">
        <v>1087</v>
      </c>
      <c r="AN101" s="286" t="s">
        <v>1087</v>
      </c>
      <c r="AO101" s="286" t="s">
        <v>1087</v>
      </c>
      <c r="AP101" s="286" t="s">
        <v>1087</v>
      </c>
      <c r="AQ101" s="2"/>
      <c r="AR101" s="163" t="s">
        <v>1091</v>
      </c>
      <c r="AS101" s="286" t="s">
        <v>1107</v>
      </c>
      <c r="AT101" s="286" t="s">
        <v>1085</v>
      </c>
      <c r="AU101" s="286" t="s">
        <v>1154</v>
      </c>
      <c r="AV101" s="286" t="s">
        <v>1086</v>
      </c>
      <c r="AW101" s="286" t="s">
        <v>1163</v>
      </c>
      <c r="AX101" s="286" t="s">
        <v>1112</v>
      </c>
      <c r="AY101" s="286" t="s">
        <v>1110</v>
      </c>
      <c r="AZ101" s="286" t="s">
        <v>1119</v>
      </c>
      <c r="BA101" s="286" t="s">
        <v>1087</v>
      </c>
      <c r="BB101" s="286" t="s">
        <v>1087</v>
      </c>
      <c r="BC101" s="286" t="s">
        <v>1087</v>
      </c>
      <c r="BD101" s="286" t="s">
        <v>1087</v>
      </c>
      <c r="BE101" s="286" t="s">
        <v>1087</v>
      </c>
      <c r="BF101" s="286" t="s">
        <v>1087</v>
      </c>
      <c r="BG101" s="286" t="s">
        <v>1087</v>
      </c>
      <c r="BH101" s="286" t="s">
        <v>1087</v>
      </c>
      <c r="BI101" s="286" t="s">
        <v>1087</v>
      </c>
      <c r="BJ101" s="286" t="s">
        <v>1087</v>
      </c>
      <c r="BK101" s="286" t="s">
        <v>1087</v>
      </c>
      <c r="BL101" s="286" t="s">
        <v>1087</v>
      </c>
      <c r="BM101" s="286" t="s">
        <v>1087</v>
      </c>
      <c r="BN101" s="286" t="s">
        <v>1087</v>
      </c>
      <c r="BO101" s="286" t="s">
        <v>1087</v>
      </c>
      <c r="BP101" s="286" t="s">
        <v>1087</v>
      </c>
      <c r="BQ101" s="286" t="s">
        <v>1087</v>
      </c>
      <c r="BR101" s="286" t="s">
        <v>1087</v>
      </c>
      <c r="BS101" s="286" t="s">
        <v>1087</v>
      </c>
      <c r="BT101" s="286" t="s">
        <v>1087</v>
      </c>
      <c r="BU101" s="286" t="s">
        <v>1087</v>
      </c>
      <c r="BV101" s="286" t="s">
        <v>1087</v>
      </c>
      <c r="BW101" s="286" t="s">
        <v>1087</v>
      </c>
      <c r="BX101" s="286" t="s">
        <v>1087</v>
      </c>
      <c r="BY101" s="286" t="s">
        <v>1087</v>
      </c>
      <c r="BZ101" s="286" t="s">
        <v>1087</v>
      </c>
      <c r="CA101" s="2"/>
      <c r="CB101" s="163" t="s">
        <v>1091</v>
      </c>
      <c r="CC101" s="286" t="s">
        <v>1172</v>
      </c>
      <c r="CD101" s="286" t="s">
        <v>1085</v>
      </c>
      <c r="CE101" s="286" t="s">
        <v>1101</v>
      </c>
      <c r="CF101" s="286" t="s">
        <v>1085</v>
      </c>
      <c r="CG101" s="286" t="s">
        <v>1171</v>
      </c>
      <c r="CH101" s="286" t="s">
        <v>1114</v>
      </c>
      <c r="CI101" s="286" t="s">
        <v>1130</v>
      </c>
      <c r="CJ101" s="286" t="s">
        <v>1163</v>
      </c>
      <c r="CK101" s="286" t="s">
        <v>1144</v>
      </c>
      <c r="CL101" s="2"/>
      <c r="CM101" s="2"/>
      <c r="CN101" s="2"/>
      <c r="CO101" s="2"/>
      <c r="CP101" s="2"/>
      <c r="CQ101" s="2"/>
      <c r="CR101" s="2"/>
      <c r="CS101" s="2"/>
      <c r="CT101" s="2"/>
      <c r="CU101" s="2"/>
      <c r="CV101" s="2"/>
      <c r="CW101" s="2"/>
    </row>
    <row r="102" spans="2:101">
      <c r="B102" s="288" t="s">
        <v>1021</v>
      </c>
      <c r="C102" s="289" t="s">
        <v>1176</v>
      </c>
      <c r="D102" s="289" t="s">
        <v>564</v>
      </c>
      <c r="E102" s="289" t="s">
        <v>1154</v>
      </c>
      <c r="F102" s="289" t="s">
        <v>564</v>
      </c>
      <c r="G102" s="289" t="s">
        <v>1144</v>
      </c>
      <c r="H102" s="289" t="s">
        <v>1135</v>
      </c>
      <c r="I102" s="289" t="s">
        <v>1127</v>
      </c>
      <c r="J102" s="289" t="s">
        <v>1185</v>
      </c>
      <c r="K102" s="289" t="s">
        <v>1127</v>
      </c>
      <c r="L102" s="289" t="s">
        <v>1123</v>
      </c>
      <c r="M102" s="289" t="s">
        <v>1136</v>
      </c>
      <c r="N102" s="2"/>
      <c r="O102" s="288" t="s">
        <v>1021</v>
      </c>
      <c r="P102" s="289" t="s">
        <v>1107</v>
      </c>
      <c r="Q102" s="289" t="s">
        <v>564</v>
      </c>
      <c r="R102" s="289" t="s">
        <v>1125</v>
      </c>
      <c r="S102" s="289" t="s">
        <v>564</v>
      </c>
      <c r="T102" s="289" t="s">
        <v>1146</v>
      </c>
      <c r="U102" s="289" t="s">
        <v>1135</v>
      </c>
      <c r="V102" s="289" t="s">
        <v>1138</v>
      </c>
      <c r="W102" s="289" t="s">
        <v>1175</v>
      </c>
      <c r="X102" s="289" t="s">
        <v>1111</v>
      </c>
      <c r="Y102" s="289" t="s">
        <v>1112</v>
      </c>
      <c r="Z102" s="289" t="s">
        <v>1114</v>
      </c>
      <c r="AA102" s="2"/>
      <c r="AB102" s="288" t="s">
        <v>1021</v>
      </c>
      <c r="AC102" s="289" t="s">
        <v>1162</v>
      </c>
      <c r="AD102" s="289" t="s">
        <v>564</v>
      </c>
      <c r="AE102" s="289" t="s">
        <v>1101</v>
      </c>
      <c r="AF102" s="289" t="s">
        <v>564</v>
      </c>
      <c r="AG102" s="289" t="s">
        <v>1173</v>
      </c>
      <c r="AH102" s="289" t="s">
        <v>1111</v>
      </c>
      <c r="AI102" s="289" t="s">
        <v>1180</v>
      </c>
      <c r="AJ102" s="289" t="s">
        <v>1144</v>
      </c>
      <c r="AK102" s="289" t="s">
        <v>1120</v>
      </c>
      <c r="AL102" s="289" t="s">
        <v>1104</v>
      </c>
      <c r="AM102" s="289" t="s">
        <v>1123</v>
      </c>
      <c r="AN102" s="289" t="s">
        <v>1112</v>
      </c>
      <c r="AO102" s="289" t="s">
        <v>1136</v>
      </c>
      <c r="AP102" s="289" t="s">
        <v>1122</v>
      </c>
      <c r="AQ102" s="2"/>
      <c r="AR102" s="288" t="s">
        <v>1021</v>
      </c>
      <c r="AS102" s="289" t="s">
        <v>1139</v>
      </c>
      <c r="AT102" s="289" t="s">
        <v>564</v>
      </c>
      <c r="AU102" s="289" t="s">
        <v>1154</v>
      </c>
      <c r="AV102" s="289" t="s">
        <v>564</v>
      </c>
      <c r="AW102" s="289" t="s">
        <v>1165</v>
      </c>
      <c r="AX102" s="289" t="s">
        <v>1113</v>
      </c>
      <c r="AY102" s="289" t="s">
        <v>1141</v>
      </c>
      <c r="AZ102" s="289" t="s">
        <v>1144</v>
      </c>
      <c r="BA102" s="289" t="s">
        <v>1168</v>
      </c>
      <c r="BB102" s="289" t="s">
        <v>1110</v>
      </c>
      <c r="BC102" s="289" t="s">
        <v>1134</v>
      </c>
      <c r="BD102" s="289" t="s">
        <v>1150</v>
      </c>
      <c r="BE102" s="289" t="s">
        <v>1110</v>
      </c>
      <c r="BF102" s="289" t="s">
        <v>1110</v>
      </c>
      <c r="BG102" s="289" t="s">
        <v>1113</v>
      </c>
      <c r="BH102" s="289" t="s">
        <v>1137</v>
      </c>
      <c r="BI102" s="289" t="s">
        <v>1113</v>
      </c>
      <c r="BJ102" s="289" t="s">
        <v>1179</v>
      </c>
      <c r="BK102" s="289" t="s">
        <v>1128</v>
      </c>
      <c r="BL102" s="289" t="s">
        <v>1106</v>
      </c>
      <c r="BM102" s="289" t="s">
        <v>1164</v>
      </c>
      <c r="BN102" s="289" t="s">
        <v>1136</v>
      </c>
      <c r="BO102" s="289" t="s">
        <v>1182</v>
      </c>
      <c r="BP102" s="289" t="s">
        <v>1137</v>
      </c>
      <c r="BQ102" s="289" t="s">
        <v>1133</v>
      </c>
      <c r="BR102" s="289" t="s">
        <v>1103</v>
      </c>
      <c r="BS102" s="289" t="s">
        <v>1179</v>
      </c>
      <c r="BT102" s="289" t="s">
        <v>1137</v>
      </c>
      <c r="BU102" s="289" t="s">
        <v>1135</v>
      </c>
      <c r="BV102" s="289" t="s">
        <v>1134</v>
      </c>
      <c r="BW102" s="289" t="s">
        <v>1112</v>
      </c>
      <c r="BX102" s="289" t="s">
        <v>1103</v>
      </c>
      <c r="BY102" s="289" t="s">
        <v>1110</v>
      </c>
      <c r="BZ102" s="289" t="s">
        <v>1137</v>
      </c>
      <c r="CA102" s="2"/>
      <c r="CB102" s="288" t="s">
        <v>1021</v>
      </c>
      <c r="CC102" s="289" t="s">
        <v>1124</v>
      </c>
      <c r="CD102" s="289" t="s">
        <v>564</v>
      </c>
      <c r="CE102" s="289" t="s">
        <v>1154</v>
      </c>
      <c r="CF102" s="289" t="s">
        <v>564</v>
      </c>
      <c r="CG102" s="289" t="s">
        <v>1168</v>
      </c>
      <c r="CH102" s="289" t="s">
        <v>1135</v>
      </c>
      <c r="CI102" s="289" t="s">
        <v>1105</v>
      </c>
      <c r="CJ102" s="289" t="s">
        <v>1119</v>
      </c>
      <c r="CK102" s="289" t="s">
        <v>1149</v>
      </c>
      <c r="CL102" s="2"/>
      <c r="CM102" s="2"/>
      <c r="CN102" s="2"/>
      <c r="CO102" s="2"/>
      <c r="CP102" s="2"/>
      <c r="CQ102" s="2"/>
      <c r="CR102" s="2"/>
      <c r="CS102" s="2"/>
      <c r="CT102" s="2"/>
      <c r="CU102" s="2"/>
      <c r="CV102" s="2"/>
      <c r="CW102" s="2"/>
    </row>
    <row r="103" spans="2:101">
      <c r="B103" s="163" t="s">
        <v>1092</v>
      </c>
      <c r="C103" s="286" t="s">
        <v>1176</v>
      </c>
      <c r="D103" s="286" t="s">
        <v>1086</v>
      </c>
      <c r="E103" s="286" t="s">
        <v>1154</v>
      </c>
      <c r="F103" s="286" t="s">
        <v>1086</v>
      </c>
      <c r="G103" s="286" t="s">
        <v>1144</v>
      </c>
      <c r="H103" s="286" t="s">
        <v>1183</v>
      </c>
      <c r="I103" s="286" t="s">
        <v>1112</v>
      </c>
      <c r="J103" s="286" t="s">
        <v>1143</v>
      </c>
      <c r="K103" s="286" t="s">
        <v>1087</v>
      </c>
      <c r="L103" s="286" t="s">
        <v>1087</v>
      </c>
      <c r="M103" s="286" t="s">
        <v>1087</v>
      </c>
      <c r="N103" s="2"/>
      <c r="O103" s="163" t="s">
        <v>1092</v>
      </c>
      <c r="P103" s="286" t="s">
        <v>1176</v>
      </c>
      <c r="Q103" s="286" t="s">
        <v>1086</v>
      </c>
      <c r="R103" s="286" t="s">
        <v>1125</v>
      </c>
      <c r="S103" s="286" t="s">
        <v>1086</v>
      </c>
      <c r="T103" s="286" t="s">
        <v>1102</v>
      </c>
      <c r="U103" s="286" t="s">
        <v>1106</v>
      </c>
      <c r="V103" s="286" t="s">
        <v>1128</v>
      </c>
      <c r="W103" s="286" t="s">
        <v>1175</v>
      </c>
      <c r="X103" s="286" t="s">
        <v>1087</v>
      </c>
      <c r="Y103" s="286" t="s">
        <v>1087</v>
      </c>
      <c r="Z103" s="286" t="s">
        <v>1087</v>
      </c>
      <c r="AA103" s="2"/>
      <c r="AB103" s="163" t="s">
        <v>1092</v>
      </c>
      <c r="AC103" s="286" t="s">
        <v>1162</v>
      </c>
      <c r="AD103" s="286" t="s">
        <v>1086</v>
      </c>
      <c r="AE103" s="286" t="s">
        <v>1101</v>
      </c>
      <c r="AF103" s="286" t="s">
        <v>1086</v>
      </c>
      <c r="AG103" s="286" t="s">
        <v>1188</v>
      </c>
      <c r="AH103" s="286" t="s">
        <v>1111</v>
      </c>
      <c r="AI103" s="286" t="s">
        <v>1118</v>
      </c>
      <c r="AJ103" s="286" t="s">
        <v>1144</v>
      </c>
      <c r="AK103" s="286" t="s">
        <v>1087</v>
      </c>
      <c r="AL103" s="286" t="s">
        <v>1087</v>
      </c>
      <c r="AM103" s="286" t="s">
        <v>1087</v>
      </c>
      <c r="AN103" s="286" t="s">
        <v>1087</v>
      </c>
      <c r="AO103" s="286" t="s">
        <v>1087</v>
      </c>
      <c r="AP103" s="286" t="s">
        <v>1087</v>
      </c>
      <c r="AQ103" s="2"/>
      <c r="AR103" s="163" t="s">
        <v>1092</v>
      </c>
      <c r="AS103" s="286" t="s">
        <v>1139</v>
      </c>
      <c r="AT103" s="286" t="s">
        <v>1086</v>
      </c>
      <c r="AU103" s="286" t="s">
        <v>1154</v>
      </c>
      <c r="AV103" s="286" t="s">
        <v>1086</v>
      </c>
      <c r="AW103" s="286" t="s">
        <v>1163</v>
      </c>
      <c r="AX103" s="286" t="s">
        <v>1121</v>
      </c>
      <c r="AY103" s="286" t="s">
        <v>1116</v>
      </c>
      <c r="AZ103" s="286" t="s">
        <v>1144</v>
      </c>
      <c r="BA103" s="286" t="s">
        <v>1087</v>
      </c>
      <c r="BB103" s="286" t="s">
        <v>1087</v>
      </c>
      <c r="BC103" s="286" t="s">
        <v>1087</v>
      </c>
      <c r="BD103" s="286" t="s">
        <v>1087</v>
      </c>
      <c r="BE103" s="286" t="s">
        <v>1087</v>
      </c>
      <c r="BF103" s="286" t="s">
        <v>1087</v>
      </c>
      <c r="BG103" s="286" t="s">
        <v>1087</v>
      </c>
      <c r="BH103" s="286" t="s">
        <v>1087</v>
      </c>
      <c r="BI103" s="286" t="s">
        <v>1087</v>
      </c>
      <c r="BJ103" s="286" t="s">
        <v>1087</v>
      </c>
      <c r="BK103" s="286" t="s">
        <v>1087</v>
      </c>
      <c r="BL103" s="286" t="s">
        <v>1087</v>
      </c>
      <c r="BM103" s="286" t="s">
        <v>1087</v>
      </c>
      <c r="BN103" s="286" t="s">
        <v>1087</v>
      </c>
      <c r="BO103" s="286" t="s">
        <v>1087</v>
      </c>
      <c r="BP103" s="286" t="s">
        <v>1087</v>
      </c>
      <c r="BQ103" s="286" t="s">
        <v>1087</v>
      </c>
      <c r="BR103" s="286" t="s">
        <v>1087</v>
      </c>
      <c r="BS103" s="286" t="s">
        <v>1087</v>
      </c>
      <c r="BT103" s="286" t="s">
        <v>1087</v>
      </c>
      <c r="BU103" s="286" t="s">
        <v>1087</v>
      </c>
      <c r="BV103" s="286" t="s">
        <v>1087</v>
      </c>
      <c r="BW103" s="286" t="s">
        <v>1087</v>
      </c>
      <c r="BX103" s="286" t="s">
        <v>1087</v>
      </c>
      <c r="BY103" s="286" t="s">
        <v>1087</v>
      </c>
      <c r="BZ103" s="286" t="s">
        <v>1087</v>
      </c>
      <c r="CA103" s="2"/>
      <c r="CB103" s="163" t="s">
        <v>1092</v>
      </c>
      <c r="CC103" s="286" t="s">
        <v>1124</v>
      </c>
      <c r="CD103" s="286" t="s">
        <v>1086</v>
      </c>
      <c r="CE103" s="286" t="s">
        <v>1154</v>
      </c>
      <c r="CF103" s="286" t="s">
        <v>1086</v>
      </c>
      <c r="CG103" s="286" t="s">
        <v>1114</v>
      </c>
      <c r="CH103" s="286" t="s">
        <v>1168</v>
      </c>
      <c r="CI103" s="286" t="s">
        <v>1184</v>
      </c>
      <c r="CJ103" s="286" t="s">
        <v>1119</v>
      </c>
      <c r="CK103" s="286" t="s">
        <v>1161</v>
      </c>
      <c r="CL103" s="2"/>
      <c r="CM103" s="2"/>
      <c r="CN103" s="2"/>
      <c r="CO103" s="2"/>
      <c r="CP103" s="2"/>
      <c r="CQ103" s="2"/>
      <c r="CR103" s="2"/>
      <c r="CS103" s="2"/>
      <c r="CT103" s="2"/>
      <c r="CU103" s="2"/>
      <c r="CV103" s="2"/>
      <c r="CW103" s="2"/>
    </row>
    <row r="104" spans="2:101">
      <c r="B104" s="163" t="s">
        <v>1093</v>
      </c>
      <c r="C104" s="286" t="s">
        <v>1139</v>
      </c>
      <c r="D104" s="286" t="s">
        <v>1086</v>
      </c>
      <c r="E104" s="286" t="s">
        <v>1169</v>
      </c>
      <c r="F104" s="286" t="s">
        <v>1086</v>
      </c>
      <c r="G104" s="286" t="s">
        <v>1119</v>
      </c>
      <c r="H104" s="286" t="s">
        <v>1104</v>
      </c>
      <c r="I104" s="286" t="s">
        <v>1179</v>
      </c>
      <c r="J104" s="286" t="s">
        <v>1175</v>
      </c>
      <c r="K104" s="286" t="s">
        <v>1087</v>
      </c>
      <c r="L104" s="286" t="s">
        <v>1087</v>
      </c>
      <c r="M104" s="286" t="s">
        <v>1087</v>
      </c>
      <c r="N104" s="2"/>
      <c r="O104" s="163" t="s">
        <v>1093</v>
      </c>
      <c r="P104" s="286" t="s">
        <v>1162</v>
      </c>
      <c r="Q104" s="286" t="s">
        <v>1086</v>
      </c>
      <c r="R104" s="286" t="s">
        <v>1125</v>
      </c>
      <c r="S104" s="286" t="s">
        <v>1086</v>
      </c>
      <c r="T104" s="286" t="s">
        <v>1185</v>
      </c>
      <c r="U104" s="286" t="s">
        <v>1104</v>
      </c>
      <c r="V104" s="286" t="s">
        <v>1137</v>
      </c>
      <c r="W104" s="286" t="s">
        <v>1144</v>
      </c>
      <c r="X104" s="286" t="s">
        <v>1087</v>
      </c>
      <c r="Y104" s="286" t="s">
        <v>1087</v>
      </c>
      <c r="Z104" s="286" t="s">
        <v>1087</v>
      </c>
      <c r="AA104" s="2"/>
      <c r="AB104" s="163" t="s">
        <v>1093</v>
      </c>
      <c r="AC104" s="286" t="s">
        <v>1160</v>
      </c>
      <c r="AD104" s="286" t="s">
        <v>1086</v>
      </c>
      <c r="AE104" s="286" t="s">
        <v>1125</v>
      </c>
      <c r="AF104" s="286" t="s">
        <v>1086</v>
      </c>
      <c r="AG104" s="286" t="s">
        <v>1174</v>
      </c>
      <c r="AH104" s="286" t="s">
        <v>1127</v>
      </c>
      <c r="AI104" s="286" t="s">
        <v>1166</v>
      </c>
      <c r="AJ104" s="286" t="s">
        <v>1149</v>
      </c>
      <c r="AK104" s="286" t="s">
        <v>1087</v>
      </c>
      <c r="AL104" s="286" t="s">
        <v>1087</v>
      </c>
      <c r="AM104" s="286" t="s">
        <v>1087</v>
      </c>
      <c r="AN104" s="286" t="s">
        <v>1087</v>
      </c>
      <c r="AO104" s="286" t="s">
        <v>1087</v>
      </c>
      <c r="AP104" s="286" t="s">
        <v>1087</v>
      </c>
      <c r="AQ104" s="2"/>
      <c r="AR104" s="163" t="s">
        <v>1093</v>
      </c>
      <c r="AS104" s="286" t="s">
        <v>1162</v>
      </c>
      <c r="AT104" s="286" t="s">
        <v>1086</v>
      </c>
      <c r="AU104" s="286" t="s">
        <v>1169</v>
      </c>
      <c r="AV104" s="286" t="s">
        <v>1086</v>
      </c>
      <c r="AW104" s="286" t="s">
        <v>1199</v>
      </c>
      <c r="AX104" s="286" t="s">
        <v>1155</v>
      </c>
      <c r="AY104" s="286" t="s">
        <v>1188</v>
      </c>
      <c r="AZ104" s="286" t="s">
        <v>1149</v>
      </c>
      <c r="BA104" s="286" t="s">
        <v>1087</v>
      </c>
      <c r="BB104" s="286" t="s">
        <v>1087</v>
      </c>
      <c r="BC104" s="286" t="s">
        <v>1087</v>
      </c>
      <c r="BD104" s="286" t="s">
        <v>1087</v>
      </c>
      <c r="BE104" s="286" t="s">
        <v>1087</v>
      </c>
      <c r="BF104" s="286" t="s">
        <v>1087</v>
      </c>
      <c r="BG104" s="286" t="s">
        <v>1087</v>
      </c>
      <c r="BH104" s="286" t="s">
        <v>1087</v>
      </c>
      <c r="BI104" s="286" t="s">
        <v>1087</v>
      </c>
      <c r="BJ104" s="286" t="s">
        <v>1087</v>
      </c>
      <c r="BK104" s="286" t="s">
        <v>1087</v>
      </c>
      <c r="BL104" s="286" t="s">
        <v>1087</v>
      </c>
      <c r="BM104" s="286" t="s">
        <v>1087</v>
      </c>
      <c r="BN104" s="286" t="s">
        <v>1087</v>
      </c>
      <c r="BO104" s="286" t="s">
        <v>1087</v>
      </c>
      <c r="BP104" s="286" t="s">
        <v>1087</v>
      </c>
      <c r="BQ104" s="286" t="s">
        <v>1087</v>
      </c>
      <c r="BR104" s="286" t="s">
        <v>1087</v>
      </c>
      <c r="BS104" s="286" t="s">
        <v>1087</v>
      </c>
      <c r="BT104" s="286" t="s">
        <v>1087</v>
      </c>
      <c r="BU104" s="286" t="s">
        <v>1087</v>
      </c>
      <c r="BV104" s="286" t="s">
        <v>1087</v>
      </c>
      <c r="BW104" s="286" t="s">
        <v>1087</v>
      </c>
      <c r="BX104" s="286" t="s">
        <v>1087</v>
      </c>
      <c r="BY104" s="286" t="s">
        <v>1087</v>
      </c>
      <c r="BZ104" s="286" t="s">
        <v>1087</v>
      </c>
      <c r="CA104" s="2"/>
      <c r="CB104" s="163" t="s">
        <v>1093</v>
      </c>
      <c r="CC104" s="286" t="s">
        <v>1153</v>
      </c>
      <c r="CD104" s="286" t="s">
        <v>1086</v>
      </c>
      <c r="CE104" s="286" t="s">
        <v>1169</v>
      </c>
      <c r="CF104" s="286" t="s">
        <v>1086</v>
      </c>
      <c r="CG104" s="286" t="s">
        <v>1127</v>
      </c>
      <c r="CH104" s="286" t="s">
        <v>1114</v>
      </c>
      <c r="CI104" s="286" t="s">
        <v>1143</v>
      </c>
      <c r="CJ104" s="286" t="s">
        <v>1149</v>
      </c>
      <c r="CK104" s="286" t="s">
        <v>1161</v>
      </c>
      <c r="CL104" s="2"/>
      <c r="CM104" s="2"/>
      <c r="CN104" s="2"/>
      <c r="CO104" s="2"/>
      <c r="CP104" s="2"/>
      <c r="CQ104" s="2"/>
      <c r="CR104" s="2"/>
      <c r="CS104" s="2"/>
      <c r="CT104" s="2"/>
      <c r="CU104" s="2"/>
      <c r="CV104" s="2"/>
      <c r="CW104" s="2"/>
    </row>
    <row r="105" spans="2:101">
      <c r="B105" s="163" t="s">
        <v>1094</v>
      </c>
      <c r="C105" s="286" t="s">
        <v>1211</v>
      </c>
      <c r="D105" s="286" t="s">
        <v>1085</v>
      </c>
      <c r="E105" s="286" t="s">
        <v>1154</v>
      </c>
      <c r="F105" s="286" t="s">
        <v>1086</v>
      </c>
      <c r="G105" s="286" t="s">
        <v>1161</v>
      </c>
      <c r="H105" s="286" t="s">
        <v>1165</v>
      </c>
      <c r="I105" s="286" t="s">
        <v>1128</v>
      </c>
      <c r="J105" s="286" t="s">
        <v>1157</v>
      </c>
      <c r="K105" s="286" t="s">
        <v>1087</v>
      </c>
      <c r="L105" s="286" t="s">
        <v>1087</v>
      </c>
      <c r="M105" s="286" t="s">
        <v>1087</v>
      </c>
      <c r="N105" s="2"/>
      <c r="O105" s="163" t="s">
        <v>1094</v>
      </c>
      <c r="P105" s="286" t="s">
        <v>1186</v>
      </c>
      <c r="Q105" s="286" t="s">
        <v>1085</v>
      </c>
      <c r="R105" s="286" t="s">
        <v>1101</v>
      </c>
      <c r="S105" s="286" t="s">
        <v>1086</v>
      </c>
      <c r="T105" s="286" t="s">
        <v>1144</v>
      </c>
      <c r="U105" s="286" t="s">
        <v>1166</v>
      </c>
      <c r="V105" s="286" t="s">
        <v>1155</v>
      </c>
      <c r="W105" s="286" t="s">
        <v>1166</v>
      </c>
      <c r="X105" s="286" t="s">
        <v>1087</v>
      </c>
      <c r="Y105" s="286" t="s">
        <v>1087</v>
      </c>
      <c r="Z105" s="286" t="s">
        <v>1087</v>
      </c>
      <c r="AA105" s="2"/>
      <c r="AB105" s="163" t="s">
        <v>1094</v>
      </c>
      <c r="AC105" s="286" t="s">
        <v>1201</v>
      </c>
      <c r="AD105" s="286" t="s">
        <v>1085</v>
      </c>
      <c r="AE105" s="286" t="s">
        <v>1108</v>
      </c>
      <c r="AF105" s="286" t="s">
        <v>1086</v>
      </c>
      <c r="AG105" s="286" t="s">
        <v>1143</v>
      </c>
      <c r="AH105" s="286" t="s">
        <v>1181</v>
      </c>
      <c r="AI105" s="286" t="s">
        <v>1120</v>
      </c>
      <c r="AJ105" s="286" t="s">
        <v>1105</v>
      </c>
      <c r="AK105" s="286" t="s">
        <v>1087</v>
      </c>
      <c r="AL105" s="286" t="s">
        <v>1087</v>
      </c>
      <c r="AM105" s="286" t="s">
        <v>1087</v>
      </c>
      <c r="AN105" s="286" t="s">
        <v>1087</v>
      </c>
      <c r="AO105" s="286" t="s">
        <v>1087</v>
      </c>
      <c r="AP105" s="286" t="s">
        <v>1087</v>
      </c>
      <c r="AQ105" s="2"/>
      <c r="AR105" s="163" t="s">
        <v>1094</v>
      </c>
      <c r="AS105" s="286" t="s">
        <v>1187</v>
      </c>
      <c r="AT105" s="286" t="s">
        <v>1085</v>
      </c>
      <c r="AU105" s="286" t="s">
        <v>1125</v>
      </c>
      <c r="AV105" s="286" t="s">
        <v>1086</v>
      </c>
      <c r="AW105" s="286" t="s">
        <v>1119</v>
      </c>
      <c r="AX105" s="286" t="s">
        <v>1157</v>
      </c>
      <c r="AY105" s="286" t="s">
        <v>1122</v>
      </c>
      <c r="AZ105" s="286" t="s">
        <v>1143</v>
      </c>
      <c r="BA105" s="286" t="s">
        <v>1087</v>
      </c>
      <c r="BB105" s="286" t="s">
        <v>1087</v>
      </c>
      <c r="BC105" s="286" t="s">
        <v>1087</v>
      </c>
      <c r="BD105" s="286" t="s">
        <v>1087</v>
      </c>
      <c r="BE105" s="286" t="s">
        <v>1087</v>
      </c>
      <c r="BF105" s="286" t="s">
        <v>1087</v>
      </c>
      <c r="BG105" s="286" t="s">
        <v>1087</v>
      </c>
      <c r="BH105" s="286" t="s">
        <v>1087</v>
      </c>
      <c r="BI105" s="286" t="s">
        <v>1087</v>
      </c>
      <c r="BJ105" s="286" t="s">
        <v>1087</v>
      </c>
      <c r="BK105" s="286" t="s">
        <v>1087</v>
      </c>
      <c r="BL105" s="286" t="s">
        <v>1087</v>
      </c>
      <c r="BM105" s="286" t="s">
        <v>1087</v>
      </c>
      <c r="BN105" s="286" t="s">
        <v>1087</v>
      </c>
      <c r="BO105" s="286" t="s">
        <v>1087</v>
      </c>
      <c r="BP105" s="286" t="s">
        <v>1087</v>
      </c>
      <c r="BQ105" s="286" t="s">
        <v>1087</v>
      </c>
      <c r="BR105" s="286" t="s">
        <v>1087</v>
      </c>
      <c r="BS105" s="286" t="s">
        <v>1087</v>
      </c>
      <c r="BT105" s="286" t="s">
        <v>1087</v>
      </c>
      <c r="BU105" s="286" t="s">
        <v>1087</v>
      </c>
      <c r="BV105" s="286" t="s">
        <v>1087</v>
      </c>
      <c r="BW105" s="286" t="s">
        <v>1087</v>
      </c>
      <c r="BX105" s="286" t="s">
        <v>1087</v>
      </c>
      <c r="BY105" s="286" t="s">
        <v>1087</v>
      </c>
      <c r="BZ105" s="286" t="s">
        <v>1087</v>
      </c>
      <c r="CA105" s="2"/>
      <c r="CB105" s="163" t="s">
        <v>1094</v>
      </c>
      <c r="CC105" s="286" t="s">
        <v>1211</v>
      </c>
      <c r="CD105" s="286" t="s">
        <v>1085</v>
      </c>
      <c r="CE105" s="286" t="s">
        <v>1140</v>
      </c>
      <c r="CF105" s="286" t="s">
        <v>1085</v>
      </c>
      <c r="CG105" s="286" t="s">
        <v>1199</v>
      </c>
      <c r="CH105" s="286" t="s">
        <v>1141</v>
      </c>
      <c r="CI105" s="286" t="s">
        <v>1174</v>
      </c>
      <c r="CJ105" s="286" t="s">
        <v>1199</v>
      </c>
      <c r="CK105" s="286" t="s">
        <v>1163</v>
      </c>
      <c r="CL105" s="2"/>
      <c r="CM105" s="2"/>
      <c r="CN105" s="2"/>
      <c r="CO105" s="2"/>
      <c r="CP105" s="2"/>
      <c r="CQ105" s="2"/>
      <c r="CR105" s="2"/>
      <c r="CS105" s="2"/>
      <c r="CT105" s="2"/>
      <c r="CU105" s="2"/>
      <c r="CV105" s="2"/>
      <c r="CW105" s="2"/>
    </row>
    <row r="106" spans="2:101">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row>
    <row r="107" spans="2:101">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row>
    <row r="108" spans="2:101" ht="15.75">
      <c r="B108" s="284" t="s">
        <v>1219</v>
      </c>
      <c r="C108" s="2"/>
      <c r="D108" s="2"/>
      <c r="E108" s="2"/>
      <c r="F108" s="2"/>
      <c r="G108" s="2"/>
      <c r="H108" s="2"/>
      <c r="I108" s="2"/>
      <c r="J108" s="2"/>
      <c r="K108" s="2"/>
      <c r="L108" s="2"/>
      <c r="M108" s="2"/>
      <c r="N108" s="2"/>
      <c r="O108" s="284" t="s">
        <v>1219</v>
      </c>
      <c r="P108" s="2"/>
      <c r="Q108" s="2"/>
      <c r="R108" s="2"/>
      <c r="S108" s="2"/>
      <c r="T108" s="2"/>
      <c r="U108" s="2"/>
      <c r="V108" s="2"/>
      <c r="W108" s="2"/>
      <c r="X108" s="2"/>
      <c r="Y108" s="2"/>
      <c r="Z108" s="2"/>
      <c r="AA108" s="2"/>
      <c r="AB108" s="284" t="s">
        <v>1219</v>
      </c>
      <c r="AC108" s="2"/>
      <c r="AD108" s="2"/>
      <c r="AE108" s="2"/>
      <c r="AF108" s="2"/>
      <c r="AG108" s="2"/>
      <c r="AH108" s="2"/>
      <c r="AI108" s="2"/>
      <c r="AJ108" s="2"/>
      <c r="AK108" s="2"/>
      <c r="AL108" s="2"/>
      <c r="AM108" s="2"/>
      <c r="AN108" s="2"/>
      <c r="AO108" s="2"/>
      <c r="AP108" s="2"/>
      <c r="AQ108" s="2"/>
      <c r="AR108" s="284" t="s">
        <v>1219</v>
      </c>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84" t="s">
        <v>1219</v>
      </c>
      <c r="CC108" s="2"/>
      <c r="CD108" s="2"/>
      <c r="CE108" s="2"/>
      <c r="CF108" s="2"/>
      <c r="CG108" s="2"/>
      <c r="CH108" s="2"/>
      <c r="CI108" s="2"/>
      <c r="CJ108" s="2"/>
      <c r="CK108" s="2"/>
      <c r="CL108" s="2"/>
      <c r="CM108" s="2"/>
      <c r="CN108" s="2"/>
      <c r="CO108" s="2"/>
      <c r="CP108" s="2"/>
      <c r="CQ108" s="2"/>
      <c r="CR108" s="2"/>
      <c r="CS108" s="2"/>
      <c r="CT108" s="2"/>
      <c r="CU108" s="2"/>
      <c r="CV108" s="2"/>
      <c r="CW108" s="2"/>
    </row>
    <row r="109" spans="2:101" ht="36.75" customHeight="1">
      <c r="B109" s="808" t="s">
        <v>995</v>
      </c>
      <c r="C109" s="808" t="s">
        <v>1036</v>
      </c>
      <c r="D109" s="809" t="s">
        <v>1037</v>
      </c>
      <c r="E109" s="809" t="s">
        <v>1038</v>
      </c>
      <c r="F109" s="809" t="s">
        <v>1039</v>
      </c>
      <c r="G109" s="809" t="s">
        <v>1040</v>
      </c>
      <c r="H109" s="810"/>
      <c r="I109" s="810"/>
      <c r="J109" s="810"/>
      <c r="K109" s="809" t="s">
        <v>1041</v>
      </c>
      <c r="L109" s="810"/>
      <c r="M109" s="810"/>
      <c r="N109" s="2"/>
      <c r="O109" s="809" t="s">
        <v>995</v>
      </c>
      <c r="P109" s="809" t="s">
        <v>1036</v>
      </c>
      <c r="Q109" s="809" t="s">
        <v>1042</v>
      </c>
      <c r="R109" s="809" t="s">
        <v>1038</v>
      </c>
      <c r="S109" s="809" t="s">
        <v>1043</v>
      </c>
      <c r="T109" s="809" t="s">
        <v>1040</v>
      </c>
      <c r="U109" s="820"/>
      <c r="V109" s="820"/>
      <c r="W109" s="820"/>
      <c r="X109" s="809" t="s">
        <v>1041</v>
      </c>
      <c r="Y109" s="820"/>
      <c r="Z109" s="820"/>
      <c r="AA109" s="2"/>
      <c r="AB109" s="808" t="s">
        <v>995</v>
      </c>
      <c r="AC109" s="808" t="s">
        <v>1036</v>
      </c>
      <c r="AD109" s="809" t="s">
        <v>1044</v>
      </c>
      <c r="AE109" s="808" t="s">
        <v>1038</v>
      </c>
      <c r="AF109" s="809" t="s">
        <v>1045</v>
      </c>
      <c r="AG109" s="809" t="s">
        <v>1040</v>
      </c>
      <c r="AH109" s="810"/>
      <c r="AI109" s="810"/>
      <c r="AJ109" s="810"/>
      <c r="AK109" s="809" t="s">
        <v>1041</v>
      </c>
      <c r="AL109" s="810"/>
      <c r="AM109" s="810"/>
      <c r="AN109" s="810"/>
      <c r="AO109" s="810"/>
      <c r="AP109" s="810"/>
      <c r="AQ109" s="2"/>
      <c r="AR109" s="808" t="s">
        <v>995</v>
      </c>
      <c r="AS109" s="808" t="s">
        <v>1036</v>
      </c>
      <c r="AT109" s="808" t="s">
        <v>1046</v>
      </c>
      <c r="AU109" s="808" t="s">
        <v>1038</v>
      </c>
      <c r="AV109" s="808" t="s">
        <v>1047</v>
      </c>
      <c r="AW109" s="809" t="s">
        <v>1040</v>
      </c>
      <c r="AX109" s="810"/>
      <c r="AY109" s="810"/>
      <c r="AZ109" s="810"/>
      <c r="BA109" s="809" t="s">
        <v>1041</v>
      </c>
      <c r="BB109" s="810"/>
      <c r="BC109" s="810"/>
      <c r="BD109" s="810"/>
      <c r="BE109" s="810"/>
      <c r="BF109" s="810"/>
      <c r="BG109" s="810"/>
      <c r="BH109" s="810"/>
      <c r="BI109" s="810"/>
      <c r="BJ109" s="810"/>
      <c r="BK109" s="810"/>
      <c r="BL109" s="810"/>
      <c r="BM109" s="810"/>
      <c r="BN109" s="810"/>
      <c r="BO109" s="810"/>
      <c r="BP109" s="810"/>
      <c r="BQ109" s="810"/>
      <c r="BR109" s="810"/>
      <c r="BS109" s="810"/>
      <c r="BT109" s="810"/>
      <c r="BU109" s="810"/>
      <c r="BV109" s="810"/>
      <c r="BW109" s="810"/>
      <c r="BX109" s="810"/>
      <c r="BY109" s="810"/>
      <c r="BZ109" s="2"/>
      <c r="CA109" s="2"/>
      <c r="CB109" s="808" t="s">
        <v>995</v>
      </c>
      <c r="CC109" s="808" t="s">
        <v>1036</v>
      </c>
      <c r="CD109" s="809" t="s">
        <v>1048</v>
      </c>
      <c r="CE109" s="809" t="s">
        <v>1038</v>
      </c>
      <c r="CF109" s="809" t="s">
        <v>1049</v>
      </c>
      <c r="CG109" s="809" t="s">
        <v>1040</v>
      </c>
      <c r="CH109" s="810"/>
      <c r="CI109" s="810"/>
      <c r="CJ109" s="810"/>
      <c r="CK109" s="810"/>
      <c r="CL109" s="2"/>
      <c r="CM109" s="2"/>
      <c r="CN109" s="2"/>
      <c r="CO109" s="2"/>
      <c r="CP109" s="2"/>
      <c r="CQ109" s="2"/>
      <c r="CR109" s="2"/>
      <c r="CS109" s="2"/>
      <c r="CT109" s="2"/>
      <c r="CU109" s="2"/>
      <c r="CV109" s="2"/>
      <c r="CW109" s="2"/>
    </row>
    <row r="110" spans="2:101" ht="25.5">
      <c r="B110" s="808" t="s">
        <v>564</v>
      </c>
      <c r="C110" s="808" t="s">
        <v>564</v>
      </c>
      <c r="D110" s="809" t="s">
        <v>564</v>
      </c>
      <c r="E110" s="809" t="s">
        <v>564</v>
      </c>
      <c r="F110" s="809" t="s">
        <v>564</v>
      </c>
      <c r="G110" s="285" t="s">
        <v>1050</v>
      </c>
      <c r="H110" s="285" t="s">
        <v>1051</v>
      </c>
      <c r="I110" s="285" t="s">
        <v>1052</v>
      </c>
      <c r="J110" s="285" t="s">
        <v>1053</v>
      </c>
      <c r="K110" s="285" t="s">
        <v>1054</v>
      </c>
      <c r="L110" s="285" t="s">
        <v>1055</v>
      </c>
      <c r="M110" s="285" t="s">
        <v>1056</v>
      </c>
      <c r="N110" s="2"/>
      <c r="O110" s="809" t="s">
        <v>564</v>
      </c>
      <c r="P110" s="809" t="s">
        <v>564</v>
      </c>
      <c r="Q110" s="809" t="s">
        <v>564</v>
      </c>
      <c r="R110" s="809" t="s">
        <v>564</v>
      </c>
      <c r="S110" s="809" t="s">
        <v>564</v>
      </c>
      <c r="T110" s="285" t="s">
        <v>1050</v>
      </c>
      <c r="U110" s="285" t="s">
        <v>1051</v>
      </c>
      <c r="V110" s="285" t="s">
        <v>1052</v>
      </c>
      <c r="W110" s="285" t="s">
        <v>1053</v>
      </c>
      <c r="X110" s="285" t="s">
        <v>1054</v>
      </c>
      <c r="Y110" s="285" t="s">
        <v>1055</v>
      </c>
      <c r="Z110" s="285" t="s">
        <v>1056</v>
      </c>
      <c r="AA110" s="2"/>
      <c r="AB110" s="808" t="s">
        <v>564</v>
      </c>
      <c r="AC110" s="808" t="s">
        <v>564</v>
      </c>
      <c r="AD110" s="809" t="s">
        <v>564</v>
      </c>
      <c r="AE110" s="808" t="s">
        <v>564</v>
      </c>
      <c r="AF110" s="809" t="s">
        <v>564</v>
      </c>
      <c r="AG110" s="285" t="s">
        <v>1050</v>
      </c>
      <c r="AH110" s="285" t="s">
        <v>1051</v>
      </c>
      <c r="AI110" s="285" t="s">
        <v>1052</v>
      </c>
      <c r="AJ110" s="285" t="s">
        <v>1053</v>
      </c>
      <c r="AK110" s="285" t="s">
        <v>1054</v>
      </c>
      <c r="AL110" s="285" t="s">
        <v>1055</v>
      </c>
      <c r="AM110" s="285" t="s">
        <v>1056</v>
      </c>
      <c r="AN110" s="285" t="s">
        <v>1057</v>
      </c>
      <c r="AO110" s="285" t="s">
        <v>1058</v>
      </c>
      <c r="AP110" s="285" t="s">
        <v>1059</v>
      </c>
      <c r="AQ110" s="2"/>
      <c r="AR110" s="808" t="s">
        <v>564</v>
      </c>
      <c r="AS110" s="808" t="s">
        <v>564</v>
      </c>
      <c r="AT110" s="808" t="s">
        <v>564</v>
      </c>
      <c r="AU110" s="808" t="s">
        <v>564</v>
      </c>
      <c r="AV110" s="808" t="s">
        <v>564</v>
      </c>
      <c r="AW110" s="285" t="s">
        <v>1050</v>
      </c>
      <c r="AX110" s="285" t="s">
        <v>1051</v>
      </c>
      <c r="AY110" s="285" t="s">
        <v>1052</v>
      </c>
      <c r="AZ110" s="285" t="s">
        <v>1053</v>
      </c>
      <c r="BA110" s="285" t="s">
        <v>1054</v>
      </c>
      <c r="BB110" s="285" t="s">
        <v>1055</v>
      </c>
      <c r="BC110" s="285" t="s">
        <v>1056</v>
      </c>
      <c r="BD110" s="285" t="s">
        <v>1057</v>
      </c>
      <c r="BE110" s="285" t="s">
        <v>1058</v>
      </c>
      <c r="BF110" s="285" t="s">
        <v>1059</v>
      </c>
      <c r="BG110" s="285" t="s">
        <v>1060</v>
      </c>
      <c r="BH110" s="285" t="s">
        <v>1061</v>
      </c>
      <c r="BI110" s="285" t="s">
        <v>1062</v>
      </c>
      <c r="BJ110" s="285" t="s">
        <v>1063</v>
      </c>
      <c r="BK110" s="285" t="s">
        <v>1064</v>
      </c>
      <c r="BL110" s="285" t="s">
        <v>1065</v>
      </c>
      <c r="BM110" s="285" t="s">
        <v>1066</v>
      </c>
      <c r="BN110" s="285" t="s">
        <v>1067</v>
      </c>
      <c r="BO110" s="285" t="s">
        <v>1068</v>
      </c>
      <c r="BP110" s="285" t="s">
        <v>1069</v>
      </c>
      <c r="BQ110" s="285" t="s">
        <v>1070</v>
      </c>
      <c r="BR110" s="285" t="s">
        <v>1071</v>
      </c>
      <c r="BS110" s="285" t="s">
        <v>1072</v>
      </c>
      <c r="BT110" s="285" t="s">
        <v>1073</v>
      </c>
      <c r="BU110" s="285" t="s">
        <v>1074</v>
      </c>
      <c r="BV110" s="285" t="s">
        <v>1075</v>
      </c>
      <c r="BW110" s="285" t="s">
        <v>1076</v>
      </c>
      <c r="BX110" s="285" t="s">
        <v>1077</v>
      </c>
      <c r="BY110" s="285" t="s">
        <v>1078</v>
      </c>
      <c r="BZ110" s="2"/>
      <c r="CA110" s="2"/>
      <c r="CB110" s="808" t="s">
        <v>564</v>
      </c>
      <c r="CC110" s="808" t="s">
        <v>564</v>
      </c>
      <c r="CD110" s="809" t="s">
        <v>564</v>
      </c>
      <c r="CE110" s="809" t="s">
        <v>564</v>
      </c>
      <c r="CF110" s="809" t="s">
        <v>564</v>
      </c>
      <c r="CG110" s="285" t="s">
        <v>1080</v>
      </c>
      <c r="CH110" s="285" t="s">
        <v>1081</v>
      </c>
      <c r="CI110" s="285" t="s">
        <v>1082</v>
      </c>
      <c r="CJ110" s="285" t="s">
        <v>1083</v>
      </c>
      <c r="CK110" s="285" t="s">
        <v>1084</v>
      </c>
      <c r="CL110" s="2"/>
      <c r="CM110" s="2"/>
      <c r="CN110" s="2"/>
      <c r="CO110" s="2"/>
      <c r="CP110" s="2"/>
      <c r="CQ110" s="2"/>
      <c r="CR110" s="2"/>
      <c r="CS110" s="2"/>
      <c r="CT110" s="2"/>
      <c r="CU110" s="2"/>
      <c r="CV110" s="2"/>
      <c r="CW110" s="2"/>
    </row>
    <row r="111" spans="2:101">
      <c r="B111" s="163" t="s">
        <v>778</v>
      </c>
      <c r="C111" s="286" t="s">
        <v>1209</v>
      </c>
      <c r="D111" s="286" t="s">
        <v>1086</v>
      </c>
      <c r="E111" s="286" t="s">
        <v>1125</v>
      </c>
      <c r="F111" s="286" t="s">
        <v>1086</v>
      </c>
      <c r="G111" s="286" t="s">
        <v>1144</v>
      </c>
      <c r="H111" s="286" t="s">
        <v>1181</v>
      </c>
      <c r="I111" s="286" t="s">
        <v>1112</v>
      </c>
      <c r="J111" s="286" t="s">
        <v>1147</v>
      </c>
      <c r="K111" s="286" t="s">
        <v>1120</v>
      </c>
      <c r="L111" s="286" t="s">
        <v>1104</v>
      </c>
      <c r="M111" s="286" t="s">
        <v>1179</v>
      </c>
      <c r="N111" s="2"/>
      <c r="O111" s="163" t="s">
        <v>778</v>
      </c>
      <c r="P111" s="286" t="s">
        <v>1107</v>
      </c>
      <c r="Q111" s="286" t="s">
        <v>1085</v>
      </c>
      <c r="R111" s="286" t="s">
        <v>1108</v>
      </c>
      <c r="S111" s="286" t="s">
        <v>1086</v>
      </c>
      <c r="T111" s="286" t="s">
        <v>1143</v>
      </c>
      <c r="U111" s="286" t="s">
        <v>1178</v>
      </c>
      <c r="V111" s="286" t="s">
        <v>1131</v>
      </c>
      <c r="W111" s="286" t="s">
        <v>1102</v>
      </c>
      <c r="X111" s="286" t="s">
        <v>1131</v>
      </c>
      <c r="Y111" s="286" t="s">
        <v>1133</v>
      </c>
      <c r="Z111" s="286" t="s">
        <v>1183</v>
      </c>
      <c r="AA111" s="2"/>
      <c r="AB111" s="163" t="s">
        <v>778</v>
      </c>
      <c r="AC111" s="286" t="s">
        <v>1139</v>
      </c>
      <c r="AD111" s="286" t="s">
        <v>1086</v>
      </c>
      <c r="AE111" s="286" t="s">
        <v>1101</v>
      </c>
      <c r="AF111" s="286" t="s">
        <v>1086</v>
      </c>
      <c r="AG111" s="286" t="s">
        <v>1142</v>
      </c>
      <c r="AH111" s="286" t="s">
        <v>1104</v>
      </c>
      <c r="AI111" s="286" t="s">
        <v>1157</v>
      </c>
      <c r="AJ111" s="286" t="s">
        <v>1175</v>
      </c>
      <c r="AK111" s="286" t="s">
        <v>1120</v>
      </c>
      <c r="AL111" s="286" t="s">
        <v>1131</v>
      </c>
      <c r="AM111" s="286" t="s">
        <v>1133</v>
      </c>
      <c r="AN111" s="286" t="s">
        <v>1137</v>
      </c>
      <c r="AO111" s="286" t="s">
        <v>1117</v>
      </c>
      <c r="AP111" s="286" t="s">
        <v>1131</v>
      </c>
      <c r="AQ111" s="2"/>
      <c r="AR111" s="163" t="s">
        <v>778</v>
      </c>
      <c r="AS111" s="286" t="s">
        <v>1107</v>
      </c>
      <c r="AT111" s="286" t="s">
        <v>1086</v>
      </c>
      <c r="AU111" s="286" t="s">
        <v>1125</v>
      </c>
      <c r="AV111" s="286" t="s">
        <v>1086</v>
      </c>
      <c r="AW111" s="286" t="s">
        <v>1165</v>
      </c>
      <c r="AX111" s="286" t="s">
        <v>1111</v>
      </c>
      <c r="AY111" s="286" t="s">
        <v>1106</v>
      </c>
      <c r="AZ111" s="286" t="s">
        <v>1119</v>
      </c>
      <c r="BA111" s="286" t="s">
        <v>1141</v>
      </c>
      <c r="BB111" s="286" t="s">
        <v>1123</v>
      </c>
      <c r="BC111" s="286" t="s">
        <v>1122</v>
      </c>
      <c r="BD111" s="286" t="s">
        <v>1178</v>
      </c>
      <c r="BE111" s="286" t="s">
        <v>1133</v>
      </c>
      <c r="BF111" s="286" t="s">
        <v>1138</v>
      </c>
      <c r="BG111" s="286" t="s">
        <v>1138</v>
      </c>
      <c r="BH111" s="286" t="s">
        <v>1138</v>
      </c>
      <c r="BI111" s="286" t="s">
        <v>1121</v>
      </c>
      <c r="BJ111" s="286" t="s">
        <v>1104</v>
      </c>
      <c r="BK111" s="286" t="s">
        <v>1136</v>
      </c>
      <c r="BL111" s="286" t="s">
        <v>1157</v>
      </c>
      <c r="BM111" s="286" t="s">
        <v>1116</v>
      </c>
      <c r="BN111" s="286" t="s">
        <v>1104</v>
      </c>
      <c r="BO111" s="286" t="s">
        <v>1152</v>
      </c>
      <c r="BP111" s="286" t="s">
        <v>1155</v>
      </c>
      <c r="BQ111" s="286" t="s">
        <v>1117</v>
      </c>
      <c r="BR111" s="286" t="s">
        <v>1128</v>
      </c>
      <c r="BS111" s="286" t="s">
        <v>1113</v>
      </c>
      <c r="BT111" s="286" t="s">
        <v>1111</v>
      </c>
      <c r="BU111" s="286" t="s">
        <v>1168</v>
      </c>
      <c r="BV111" s="286" t="s">
        <v>1117</v>
      </c>
      <c r="BW111" s="286" t="s">
        <v>1106</v>
      </c>
      <c r="BX111" s="286" t="s">
        <v>1120</v>
      </c>
      <c r="BY111" s="286" t="s">
        <v>1179</v>
      </c>
      <c r="BZ111" s="2"/>
      <c r="CA111" s="2"/>
      <c r="CB111" s="163" t="s">
        <v>778</v>
      </c>
      <c r="CC111" s="286" t="s">
        <v>1139</v>
      </c>
      <c r="CD111" s="286" t="s">
        <v>1085</v>
      </c>
      <c r="CE111" s="286" t="s">
        <v>1101</v>
      </c>
      <c r="CF111" s="286" t="s">
        <v>1085</v>
      </c>
      <c r="CG111" s="286" t="s">
        <v>1137</v>
      </c>
      <c r="CH111" s="286" t="s">
        <v>1197</v>
      </c>
      <c r="CI111" s="286" t="s">
        <v>1184</v>
      </c>
      <c r="CJ111" s="286" t="s">
        <v>1185</v>
      </c>
      <c r="CK111" s="286" t="s">
        <v>1144</v>
      </c>
      <c r="CL111" s="2"/>
      <c r="CM111" s="2"/>
      <c r="CN111" s="2"/>
      <c r="CO111" s="2"/>
      <c r="CP111" s="2"/>
      <c r="CQ111" s="2"/>
      <c r="CR111" s="2"/>
      <c r="CS111" s="2"/>
      <c r="CT111" s="2"/>
      <c r="CU111" s="2"/>
      <c r="CV111" s="2"/>
      <c r="CW111" s="2"/>
    </row>
    <row r="112" spans="2:101">
      <c r="B112" s="288" t="s">
        <v>980</v>
      </c>
      <c r="C112" s="289" t="s">
        <v>1139</v>
      </c>
      <c r="D112" s="289" t="s">
        <v>564</v>
      </c>
      <c r="E112" s="289" t="s">
        <v>1154</v>
      </c>
      <c r="F112" s="289" t="s">
        <v>564</v>
      </c>
      <c r="G112" s="289" t="s">
        <v>1175</v>
      </c>
      <c r="H112" s="289" t="s">
        <v>1123</v>
      </c>
      <c r="I112" s="289" t="s">
        <v>1123</v>
      </c>
      <c r="J112" s="289" t="s">
        <v>1146</v>
      </c>
      <c r="K112" s="289" t="s">
        <v>1127</v>
      </c>
      <c r="L112" s="289" t="s">
        <v>1112</v>
      </c>
      <c r="M112" s="289" t="s">
        <v>1112</v>
      </c>
      <c r="N112" s="2"/>
      <c r="O112" s="288" t="s">
        <v>980</v>
      </c>
      <c r="P112" s="289" t="s">
        <v>1153</v>
      </c>
      <c r="Q112" s="289" t="s">
        <v>564</v>
      </c>
      <c r="R112" s="289" t="s">
        <v>1101</v>
      </c>
      <c r="S112" s="289" t="s">
        <v>564</v>
      </c>
      <c r="T112" s="289" t="s">
        <v>1105</v>
      </c>
      <c r="U112" s="289" t="s">
        <v>1131</v>
      </c>
      <c r="V112" s="289" t="s">
        <v>1106</v>
      </c>
      <c r="W112" s="289" t="s">
        <v>1144</v>
      </c>
      <c r="X112" s="289" t="s">
        <v>1133</v>
      </c>
      <c r="Y112" s="289" t="s">
        <v>1129</v>
      </c>
      <c r="Z112" s="289" t="s">
        <v>1120</v>
      </c>
      <c r="AA112" s="2"/>
      <c r="AB112" s="288" t="s">
        <v>980</v>
      </c>
      <c r="AC112" s="289" t="s">
        <v>1115</v>
      </c>
      <c r="AD112" s="289" t="s">
        <v>564</v>
      </c>
      <c r="AE112" s="289" t="s">
        <v>1125</v>
      </c>
      <c r="AF112" s="289" t="s">
        <v>564</v>
      </c>
      <c r="AG112" s="289" t="s">
        <v>1173</v>
      </c>
      <c r="AH112" s="289" t="s">
        <v>1136</v>
      </c>
      <c r="AI112" s="289" t="s">
        <v>1126</v>
      </c>
      <c r="AJ112" s="289" t="s">
        <v>1149</v>
      </c>
      <c r="AK112" s="289" t="s">
        <v>1127</v>
      </c>
      <c r="AL112" s="289" t="s">
        <v>1133</v>
      </c>
      <c r="AM112" s="289" t="s">
        <v>1113</v>
      </c>
      <c r="AN112" s="289" t="s">
        <v>1138</v>
      </c>
      <c r="AO112" s="289" t="s">
        <v>1123</v>
      </c>
      <c r="AP112" s="289" t="s">
        <v>1128</v>
      </c>
      <c r="AQ112" s="2"/>
      <c r="AR112" s="288" t="s">
        <v>980</v>
      </c>
      <c r="AS112" s="289" t="s">
        <v>1162</v>
      </c>
      <c r="AT112" s="289" t="s">
        <v>564</v>
      </c>
      <c r="AU112" s="289" t="s">
        <v>1154</v>
      </c>
      <c r="AV112" s="289" t="s">
        <v>564</v>
      </c>
      <c r="AW112" s="289" t="s">
        <v>1184</v>
      </c>
      <c r="AX112" s="289" t="s">
        <v>1113</v>
      </c>
      <c r="AY112" s="289" t="s">
        <v>1173</v>
      </c>
      <c r="AZ112" s="289" t="s">
        <v>1149</v>
      </c>
      <c r="BA112" s="289" t="s">
        <v>1181</v>
      </c>
      <c r="BB112" s="289" t="s">
        <v>1111</v>
      </c>
      <c r="BC112" s="289" t="s">
        <v>1150</v>
      </c>
      <c r="BD112" s="289" t="s">
        <v>1137</v>
      </c>
      <c r="BE112" s="289" t="s">
        <v>1121</v>
      </c>
      <c r="BF112" s="289" t="s">
        <v>1122</v>
      </c>
      <c r="BG112" s="289" t="s">
        <v>1134</v>
      </c>
      <c r="BH112" s="289" t="s">
        <v>1134</v>
      </c>
      <c r="BI112" s="289" t="s">
        <v>1150</v>
      </c>
      <c r="BJ112" s="289" t="s">
        <v>1128</v>
      </c>
      <c r="BK112" s="289" t="s">
        <v>1152</v>
      </c>
      <c r="BL112" s="289" t="s">
        <v>1183</v>
      </c>
      <c r="BM112" s="289" t="s">
        <v>1110</v>
      </c>
      <c r="BN112" s="289" t="s">
        <v>1136</v>
      </c>
      <c r="BO112" s="289" t="s">
        <v>1158</v>
      </c>
      <c r="BP112" s="289" t="s">
        <v>1182</v>
      </c>
      <c r="BQ112" s="289" t="s">
        <v>1123</v>
      </c>
      <c r="BR112" s="289" t="s">
        <v>1155</v>
      </c>
      <c r="BS112" s="289" t="s">
        <v>1132</v>
      </c>
      <c r="BT112" s="289" t="s">
        <v>1122</v>
      </c>
      <c r="BU112" s="289" t="s">
        <v>1131</v>
      </c>
      <c r="BV112" s="289" t="s">
        <v>1123</v>
      </c>
      <c r="BW112" s="289" t="s">
        <v>1168</v>
      </c>
      <c r="BX112" s="289" t="s">
        <v>1131</v>
      </c>
      <c r="BY112" s="289" t="s">
        <v>1112</v>
      </c>
      <c r="BZ112" s="2"/>
      <c r="CA112" s="2"/>
      <c r="CB112" s="288" t="s">
        <v>980</v>
      </c>
      <c r="CC112" s="289" t="s">
        <v>1160</v>
      </c>
      <c r="CD112" s="289" t="s">
        <v>564</v>
      </c>
      <c r="CE112" s="289" t="s">
        <v>1154</v>
      </c>
      <c r="CF112" s="289" t="s">
        <v>564</v>
      </c>
      <c r="CG112" s="289" t="s">
        <v>1113</v>
      </c>
      <c r="CH112" s="289" t="s">
        <v>1197</v>
      </c>
      <c r="CI112" s="289" t="s">
        <v>1143</v>
      </c>
      <c r="CJ112" s="289" t="s">
        <v>1144</v>
      </c>
      <c r="CK112" s="289" t="s">
        <v>1161</v>
      </c>
      <c r="CL112" s="2"/>
      <c r="CM112" s="2"/>
      <c r="CN112" s="2"/>
      <c r="CO112" s="2"/>
      <c r="CP112" s="2"/>
      <c r="CQ112" s="2"/>
      <c r="CR112" s="2"/>
      <c r="CS112" s="2"/>
      <c r="CT112" s="2"/>
      <c r="CU112" s="2"/>
      <c r="CV112" s="2"/>
      <c r="CW112" s="2"/>
    </row>
    <row r="113" spans="2:101">
      <c r="B113" s="163" t="s">
        <v>1088</v>
      </c>
      <c r="C113" s="286" t="s">
        <v>1139</v>
      </c>
      <c r="D113" s="286" t="s">
        <v>1086</v>
      </c>
      <c r="E113" s="286" t="s">
        <v>1154</v>
      </c>
      <c r="F113" s="286" t="s">
        <v>1086</v>
      </c>
      <c r="G113" s="286" t="s">
        <v>1119</v>
      </c>
      <c r="H113" s="286" t="s">
        <v>1120</v>
      </c>
      <c r="I113" s="286" t="s">
        <v>1104</v>
      </c>
      <c r="J113" s="286" t="s">
        <v>1145</v>
      </c>
      <c r="K113" s="286" t="s">
        <v>1087</v>
      </c>
      <c r="L113" s="286" t="s">
        <v>1087</v>
      </c>
      <c r="M113" s="286" t="s">
        <v>1087</v>
      </c>
      <c r="N113" s="2"/>
      <c r="O113" s="163" t="s">
        <v>1088</v>
      </c>
      <c r="P113" s="286" t="s">
        <v>1115</v>
      </c>
      <c r="Q113" s="286" t="s">
        <v>1086</v>
      </c>
      <c r="R113" s="286" t="s">
        <v>1101</v>
      </c>
      <c r="S113" s="286" t="s">
        <v>1086</v>
      </c>
      <c r="T113" s="286" t="s">
        <v>1147</v>
      </c>
      <c r="U113" s="286" t="s">
        <v>1123</v>
      </c>
      <c r="V113" s="286" t="s">
        <v>1135</v>
      </c>
      <c r="W113" s="286" t="s">
        <v>1144</v>
      </c>
      <c r="X113" s="286" t="s">
        <v>1087</v>
      </c>
      <c r="Y113" s="286" t="s">
        <v>1087</v>
      </c>
      <c r="Z113" s="286" t="s">
        <v>1087</v>
      </c>
      <c r="AA113" s="2"/>
      <c r="AB113" s="163" t="s">
        <v>1088</v>
      </c>
      <c r="AC113" s="286" t="s">
        <v>1115</v>
      </c>
      <c r="AD113" s="286" t="s">
        <v>1086</v>
      </c>
      <c r="AE113" s="286" t="s">
        <v>1125</v>
      </c>
      <c r="AF113" s="286" t="s">
        <v>1086</v>
      </c>
      <c r="AG113" s="286" t="s">
        <v>1171</v>
      </c>
      <c r="AH113" s="286" t="s">
        <v>1112</v>
      </c>
      <c r="AI113" s="286" t="s">
        <v>1171</v>
      </c>
      <c r="AJ113" s="286" t="s">
        <v>1144</v>
      </c>
      <c r="AK113" s="286" t="s">
        <v>1087</v>
      </c>
      <c r="AL113" s="286" t="s">
        <v>1087</v>
      </c>
      <c r="AM113" s="286" t="s">
        <v>1087</v>
      </c>
      <c r="AN113" s="286" t="s">
        <v>1087</v>
      </c>
      <c r="AO113" s="286" t="s">
        <v>1087</v>
      </c>
      <c r="AP113" s="286" t="s">
        <v>1087</v>
      </c>
      <c r="AQ113" s="2"/>
      <c r="AR113" s="163" t="s">
        <v>1088</v>
      </c>
      <c r="AS113" s="286" t="s">
        <v>1124</v>
      </c>
      <c r="AT113" s="286" t="s">
        <v>1086</v>
      </c>
      <c r="AU113" s="286" t="s">
        <v>1154</v>
      </c>
      <c r="AV113" s="286" t="s">
        <v>1086</v>
      </c>
      <c r="AW113" s="286" t="s">
        <v>1199</v>
      </c>
      <c r="AX113" s="286" t="s">
        <v>1113</v>
      </c>
      <c r="AY113" s="286" t="s">
        <v>1130</v>
      </c>
      <c r="AZ113" s="286" t="s">
        <v>1149</v>
      </c>
      <c r="BA113" s="286" t="s">
        <v>1087</v>
      </c>
      <c r="BB113" s="286" t="s">
        <v>1087</v>
      </c>
      <c r="BC113" s="286" t="s">
        <v>1087</v>
      </c>
      <c r="BD113" s="286" t="s">
        <v>1087</v>
      </c>
      <c r="BE113" s="286" t="s">
        <v>1087</v>
      </c>
      <c r="BF113" s="286" t="s">
        <v>1087</v>
      </c>
      <c r="BG113" s="286" t="s">
        <v>1087</v>
      </c>
      <c r="BH113" s="286" t="s">
        <v>1087</v>
      </c>
      <c r="BI113" s="286" t="s">
        <v>1087</v>
      </c>
      <c r="BJ113" s="286" t="s">
        <v>1087</v>
      </c>
      <c r="BK113" s="286" t="s">
        <v>1087</v>
      </c>
      <c r="BL113" s="286" t="s">
        <v>1087</v>
      </c>
      <c r="BM113" s="286" t="s">
        <v>1087</v>
      </c>
      <c r="BN113" s="286" t="s">
        <v>1087</v>
      </c>
      <c r="BO113" s="286" t="s">
        <v>1087</v>
      </c>
      <c r="BP113" s="286" t="s">
        <v>1087</v>
      </c>
      <c r="BQ113" s="286" t="s">
        <v>1087</v>
      </c>
      <c r="BR113" s="286" t="s">
        <v>1087</v>
      </c>
      <c r="BS113" s="286" t="s">
        <v>1087</v>
      </c>
      <c r="BT113" s="286" t="s">
        <v>1087</v>
      </c>
      <c r="BU113" s="286" t="s">
        <v>1087</v>
      </c>
      <c r="BV113" s="286" t="s">
        <v>1087</v>
      </c>
      <c r="BW113" s="286" t="s">
        <v>1087</v>
      </c>
      <c r="BX113" s="286" t="s">
        <v>1087</v>
      </c>
      <c r="BY113" s="286" t="s">
        <v>1087</v>
      </c>
      <c r="BZ113" s="2"/>
      <c r="CA113" s="2"/>
      <c r="CB113" s="163" t="s">
        <v>1088</v>
      </c>
      <c r="CC113" s="286" t="s">
        <v>1153</v>
      </c>
      <c r="CD113" s="286" t="s">
        <v>1086</v>
      </c>
      <c r="CE113" s="286" t="s">
        <v>1154</v>
      </c>
      <c r="CF113" s="286" t="s">
        <v>1086</v>
      </c>
      <c r="CG113" s="286" t="s">
        <v>1122</v>
      </c>
      <c r="CH113" s="286" t="s">
        <v>1157</v>
      </c>
      <c r="CI113" s="286" t="s">
        <v>1109</v>
      </c>
      <c r="CJ113" s="286" t="s">
        <v>1144</v>
      </c>
      <c r="CK113" s="286" t="s">
        <v>1161</v>
      </c>
      <c r="CL113" s="2"/>
      <c r="CM113" s="2"/>
      <c r="CN113" s="2"/>
      <c r="CO113" s="2"/>
      <c r="CP113" s="2"/>
      <c r="CQ113" s="2"/>
      <c r="CR113" s="2"/>
      <c r="CS113" s="2"/>
      <c r="CT113" s="2"/>
      <c r="CU113" s="2"/>
      <c r="CV113" s="2"/>
      <c r="CW113" s="2"/>
    </row>
    <row r="114" spans="2:101">
      <c r="B114" s="163" t="s">
        <v>1089</v>
      </c>
      <c r="C114" s="286" t="s">
        <v>1162</v>
      </c>
      <c r="D114" s="286" t="s">
        <v>1086</v>
      </c>
      <c r="E114" s="286" t="s">
        <v>1169</v>
      </c>
      <c r="F114" s="286" t="s">
        <v>1086</v>
      </c>
      <c r="G114" s="286" t="s">
        <v>1145</v>
      </c>
      <c r="H114" s="286" t="s">
        <v>1136</v>
      </c>
      <c r="I114" s="286" t="s">
        <v>1178</v>
      </c>
      <c r="J114" s="286" t="s">
        <v>1144</v>
      </c>
      <c r="K114" s="286" t="s">
        <v>1087</v>
      </c>
      <c r="L114" s="286" t="s">
        <v>1087</v>
      </c>
      <c r="M114" s="286" t="s">
        <v>1087</v>
      </c>
      <c r="N114" s="2"/>
      <c r="O114" s="163" t="s">
        <v>1089</v>
      </c>
      <c r="P114" s="286" t="s">
        <v>1148</v>
      </c>
      <c r="Q114" s="286" t="s">
        <v>1086</v>
      </c>
      <c r="R114" s="286" t="s">
        <v>1125</v>
      </c>
      <c r="S114" s="286" t="s">
        <v>1086</v>
      </c>
      <c r="T114" s="286" t="s">
        <v>1166</v>
      </c>
      <c r="U114" s="286" t="s">
        <v>1133</v>
      </c>
      <c r="V114" s="286" t="s">
        <v>1118</v>
      </c>
      <c r="W114" s="286" t="s">
        <v>1161</v>
      </c>
      <c r="X114" s="286" t="s">
        <v>1087</v>
      </c>
      <c r="Y114" s="286" t="s">
        <v>1087</v>
      </c>
      <c r="Z114" s="286" t="s">
        <v>1087</v>
      </c>
      <c r="AA114" s="2"/>
      <c r="AB114" s="163" t="s">
        <v>1089</v>
      </c>
      <c r="AC114" s="286" t="s">
        <v>1160</v>
      </c>
      <c r="AD114" s="286" t="s">
        <v>1086</v>
      </c>
      <c r="AE114" s="286" t="s">
        <v>1154</v>
      </c>
      <c r="AF114" s="286" t="s">
        <v>1086</v>
      </c>
      <c r="AG114" s="286" t="s">
        <v>1197</v>
      </c>
      <c r="AH114" s="286" t="s">
        <v>1128</v>
      </c>
      <c r="AI114" s="286" t="s">
        <v>1199</v>
      </c>
      <c r="AJ114" s="286" t="s">
        <v>1161</v>
      </c>
      <c r="AK114" s="286" t="s">
        <v>1087</v>
      </c>
      <c r="AL114" s="286" t="s">
        <v>1087</v>
      </c>
      <c r="AM114" s="286" t="s">
        <v>1087</v>
      </c>
      <c r="AN114" s="286" t="s">
        <v>1087</v>
      </c>
      <c r="AO114" s="286" t="s">
        <v>1087</v>
      </c>
      <c r="AP114" s="286" t="s">
        <v>1087</v>
      </c>
      <c r="AQ114" s="2"/>
      <c r="AR114" s="163" t="s">
        <v>1089</v>
      </c>
      <c r="AS114" s="286" t="s">
        <v>1115</v>
      </c>
      <c r="AT114" s="286" t="s">
        <v>1086</v>
      </c>
      <c r="AU114" s="286" t="s">
        <v>1169</v>
      </c>
      <c r="AV114" s="286" t="s">
        <v>1086</v>
      </c>
      <c r="AW114" s="286" t="s">
        <v>1164</v>
      </c>
      <c r="AX114" s="286" t="s">
        <v>1129</v>
      </c>
      <c r="AY114" s="286" t="s">
        <v>1177</v>
      </c>
      <c r="AZ114" s="286" t="s">
        <v>1161</v>
      </c>
      <c r="BA114" s="286" t="s">
        <v>1087</v>
      </c>
      <c r="BB114" s="286" t="s">
        <v>1087</v>
      </c>
      <c r="BC114" s="286" t="s">
        <v>1087</v>
      </c>
      <c r="BD114" s="286" t="s">
        <v>1087</v>
      </c>
      <c r="BE114" s="286" t="s">
        <v>1087</v>
      </c>
      <c r="BF114" s="286" t="s">
        <v>1087</v>
      </c>
      <c r="BG114" s="286" t="s">
        <v>1087</v>
      </c>
      <c r="BH114" s="286" t="s">
        <v>1087</v>
      </c>
      <c r="BI114" s="286" t="s">
        <v>1087</v>
      </c>
      <c r="BJ114" s="286" t="s">
        <v>1087</v>
      </c>
      <c r="BK114" s="286" t="s">
        <v>1087</v>
      </c>
      <c r="BL114" s="286" t="s">
        <v>1087</v>
      </c>
      <c r="BM114" s="286" t="s">
        <v>1087</v>
      </c>
      <c r="BN114" s="286" t="s">
        <v>1087</v>
      </c>
      <c r="BO114" s="286" t="s">
        <v>1087</v>
      </c>
      <c r="BP114" s="286" t="s">
        <v>1087</v>
      </c>
      <c r="BQ114" s="286" t="s">
        <v>1087</v>
      </c>
      <c r="BR114" s="286" t="s">
        <v>1087</v>
      </c>
      <c r="BS114" s="286" t="s">
        <v>1087</v>
      </c>
      <c r="BT114" s="286" t="s">
        <v>1087</v>
      </c>
      <c r="BU114" s="286" t="s">
        <v>1087</v>
      </c>
      <c r="BV114" s="286" t="s">
        <v>1087</v>
      </c>
      <c r="BW114" s="286" t="s">
        <v>1087</v>
      </c>
      <c r="BX114" s="286" t="s">
        <v>1087</v>
      </c>
      <c r="BY114" s="286" t="s">
        <v>1087</v>
      </c>
      <c r="BZ114" s="2"/>
      <c r="CA114" s="2"/>
      <c r="CB114" s="163" t="s">
        <v>1089</v>
      </c>
      <c r="CC114" s="286" t="s">
        <v>1198</v>
      </c>
      <c r="CD114" s="286" t="s">
        <v>1086</v>
      </c>
      <c r="CE114" s="286" t="s">
        <v>1207</v>
      </c>
      <c r="CF114" s="286" t="s">
        <v>1090</v>
      </c>
      <c r="CG114" s="286" t="s">
        <v>1159</v>
      </c>
      <c r="CH114" s="286" t="s">
        <v>1173</v>
      </c>
      <c r="CI114" s="286" t="s">
        <v>1102</v>
      </c>
      <c r="CJ114" s="286" t="s">
        <v>1161</v>
      </c>
      <c r="CK114" s="286" t="s">
        <v>1161</v>
      </c>
      <c r="CL114" s="2"/>
      <c r="CM114" s="2"/>
      <c r="CN114" s="2"/>
      <c r="CO114" s="2"/>
      <c r="CP114" s="2"/>
      <c r="CQ114" s="2"/>
      <c r="CR114" s="2"/>
      <c r="CS114" s="2"/>
      <c r="CT114" s="2"/>
      <c r="CU114" s="2"/>
      <c r="CV114" s="2"/>
      <c r="CW114" s="2"/>
    </row>
    <row r="115" spans="2:101">
      <c r="B115" s="163" t="s">
        <v>1091</v>
      </c>
      <c r="C115" s="286" t="s">
        <v>1172</v>
      </c>
      <c r="D115" s="286" t="s">
        <v>1085</v>
      </c>
      <c r="E115" s="286" t="s">
        <v>1125</v>
      </c>
      <c r="F115" s="286" t="s">
        <v>1086</v>
      </c>
      <c r="G115" s="286" t="s">
        <v>1119</v>
      </c>
      <c r="H115" s="286" t="s">
        <v>1174</v>
      </c>
      <c r="I115" s="286" t="s">
        <v>1112</v>
      </c>
      <c r="J115" s="286" t="s">
        <v>1105</v>
      </c>
      <c r="K115" s="286" t="s">
        <v>1087</v>
      </c>
      <c r="L115" s="286" t="s">
        <v>1087</v>
      </c>
      <c r="M115" s="286" t="s">
        <v>1087</v>
      </c>
      <c r="N115" s="2"/>
      <c r="O115" s="163" t="s">
        <v>1091</v>
      </c>
      <c r="P115" s="286" t="s">
        <v>1139</v>
      </c>
      <c r="Q115" s="286" t="s">
        <v>1085</v>
      </c>
      <c r="R115" s="286" t="s">
        <v>1108</v>
      </c>
      <c r="S115" s="286" t="s">
        <v>1086</v>
      </c>
      <c r="T115" s="286" t="s">
        <v>1143</v>
      </c>
      <c r="U115" s="286" t="s">
        <v>1135</v>
      </c>
      <c r="V115" s="286" t="s">
        <v>1179</v>
      </c>
      <c r="W115" s="286" t="s">
        <v>1102</v>
      </c>
      <c r="X115" s="286" t="s">
        <v>1087</v>
      </c>
      <c r="Y115" s="286" t="s">
        <v>1087</v>
      </c>
      <c r="Z115" s="286" t="s">
        <v>1087</v>
      </c>
      <c r="AA115" s="2"/>
      <c r="AB115" s="163" t="s">
        <v>1091</v>
      </c>
      <c r="AC115" s="286" t="s">
        <v>1107</v>
      </c>
      <c r="AD115" s="286" t="s">
        <v>1085</v>
      </c>
      <c r="AE115" s="286" t="s">
        <v>1101</v>
      </c>
      <c r="AF115" s="286" t="s">
        <v>1086</v>
      </c>
      <c r="AG115" s="286" t="s">
        <v>1142</v>
      </c>
      <c r="AH115" s="286" t="s">
        <v>1104</v>
      </c>
      <c r="AI115" s="286" t="s">
        <v>1157</v>
      </c>
      <c r="AJ115" s="286" t="s">
        <v>1175</v>
      </c>
      <c r="AK115" s="286" t="s">
        <v>1087</v>
      </c>
      <c r="AL115" s="286" t="s">
        <v>1087</v>
      </c>
      <c r="AM115" s="286" t="s">
        <v>1087</v>
      </c>
      <c r="AN115" s="286" t="s">
        <v>1087</v>
      </c>
      <c r="AO115" s="286" t="s">
        <v>1087</v>
      </c>
      <c r="AP115" s="286" t="s">
        <v>1087</v>
      </c>
      <c r="AQ115" s="2"/>
      <c r="AR115" s="163" t="s">
        <v>1091</v>
      </c>
      <c r="AS115" s="286" t="s">
        <v>1107</v>
      </c>
      <c r="AT115" s="286" t="s">
        <v>1086</v>
      </c>
      <c r="AU115" s="286" t="s">
        <v>1125</v>
      </c>
      <c r="AV115" s="286" t="s">
        <v>1086</v>
      </c>
      <c r="AW115" s="286" t="s">
        <v>1165</v>
      </c>
      <c r="AX115" s="286" t="s">
        <v>1111</v>
      </c>
      <c r="AY115" s="286" t="s">
        <v>1183</v>
      </c>
      <c r="AZ115" s="286" t="s">
        <v>1144</v>
      </c>
      <c r="BA115" s="286" t="s">
        <v>1087</v>
      </c>
      <c r="BB115" s="286" t="s">
        <v>1087</v>
      </c>
      <c r="BC115" s="286" t="s">
        <v>1087</v>
      </c>
      <c r="BD115" s="286" t="s">
        <v>1087</v>
      </c>
      <c r="BE115" s="286" t="s">
        <v>1087</v>
      </c>
      <c r="BF115" s="286" t="s">
        <v>1087</v>
      </c>
      <c r="BG115" s="286" t="s">
        <v>1087</v>
      </c>
      <c r="BH115" s="286" t="s">
        <v>1087</v>
      </c>
      <c r="BI115" s="286" t="s">
        <v>1087</v>
      </c>
      <c r="BJ115" s="286" t="s">
        <v>1087</v>
      </c>
      <c r="BK115" s="286" t="s">
        <v>1087</v>
      </c>
      <c r="BL115" s="286" t="s">
        <v>1087</v>
      </c>
      <c r="BM115" s="286" t="s">
        <v>1087</v>
      </c>
      <c r="BN115" s="286" t="s">
        <v>1087</v>
      </c>
      <c r="BO115" s="286" t="s">
        <v>1087</v>
      </c>
      <c r="BP115" s="286" t="s">
        <v>1087</v>
      </c>
      <c r="BQ115" s="286" t="s">
        <v>1087</v>
      </c>
      <c r="BR115" s="286" t="s">
        <v>1087</v>
      </c>
      <c r="BS115" s="286" t="s">
        <v>1087</v>
      </c>
      <c r="BT115" s="286" t="s">
        <v>1087</v>
      </c>
      <c r="BU115" s="286" t="s">
        <v>1087</v>
      </c>
      <c r="BV115" s="286" t="s">
        <v>1087</v>
      </c>
      <c r="BW115" s="286" t="s">
        <v>1087</v>
      </c>
      <c r="BX115" s="286" t="s">
        <v>1087</v>
      </c>
      <c r="BY115" s="286" t="s">
        <v>1087</v>
      </c>
      <c r="BZ115" s="2"/>
      <c r="CA115" s="2"/>
      <c r="CB115" s="163" t="s">
        <v>1091</v>
      </c>
      <c r="CC115" s="286" t="s">
        <v>1176</v>
      </c>
      <c r="CD115" s="286" t="s">
        <v>1085</v>
      </c>
      <c r="CE115" s="286" t="s">
        <v>1101</v>
      </c>
      <c r="CF115" s="286" t="s">
        <v>1085</v>
      </c>
      <c r="CG115" s="286" t="s">
        <v>1106</v>
      </c>
      <c r="CH115" s="286" t="s">
        <v>1174</v>
      </c>
      <c r="CI115" s="286" t="s">
        <v>1188</v>
      </c>
      <c r="CJ115" s="286" t="s">
        <v>1109</v>
      </c>
      <c r="CK115" s="286" t="s">
        <v>1149</v>
      </c>
      <c r="CL115" s="2"/>
      <c r="CM115" s="2"/>
      <c r="CN115" s="2"/>
      <c r="CO115" s="2"/>
      <c r="CP115" s="2"/>
      <c r="CQ115" s="2"/>
      <c r="CR115" s="2"/>
      <c r="CS115" s="2"/>
      <c r="CT115" s="2"/>
      <c r="CU115" s="2"/>
      <c r="CV115" s="2"/>
      <c r="CW115" s="2"/>
    </row>
    <row r="116" spans="2:101">
      <c r="B116" s="288" t="s">
        <v>1021</v>
      </c>
      <c r="C116" s="289" t="s">
        <v>1176</v>
      </c>
      <c r="D116" s="289" t="s">
        <v>564</v>
      </c>
      <c r="E116" s="289" t="s">
        <v>1154</v>
      </c>
      <c r="F116" s="289" t="s">
        <v>564</v>
      </c>
      <c r="G116" s="289" t="s">
        <v>1149</v>
      </c>
      <c r="H116" s="289" t="s">
        <v>1106</v>
      </c>
      <c r="I116" s="289" t="s">
        <v>1133</v>
      </c>
      <c r="J116" s="289" t="s">
        <v>1143</v>
      </c>
      <c r="K116" s="289" t="s">
        <v>1179</v>
      </c>
      <c r="L116" s="289" t="s">
        <v>1131</v>
      </c>
      <c r="M116" s="289" t="s">
        <v>1104</v>
      </c>
      <c r="N116" s="2"/>
      <c r="O116" s="288" t="s">
        <v>1021</v>
      </c>
      <c r="P116" s="289" t="s">
        <v>1139</v>
      </c>
      <c r="Q116" s="289" t="s">
        <v>564</v>
      </c>
      <c r="R116" s="289" t="s">
        <v>1101</v>
      </c>
      <c r="S116" s="289" t="s">
        <v>564</v>
      </c>
      <c r="T116" s="289" t="s">
        <v>1145</v>
      </c>
      <c r="U116" s="289" t="s">
        <v>1117</v>
      </c>
      <c r="V116" s="289" t="s">
        <v>1131</v>
      </c>
      <c r="W116" s="289" t="s">
        <v>1119</v>
      </c>
      <c r="X116" s="289" t="s">
        <v>1111</v>
      </c>
      <c r="Y116" s="289" t="s">
        <v>1122</v>
      </c>
      <c r="Z116" s="289" t="s">
        <v>1183</v>
      </c>
      <c r="AA116" s="2"/>
      <c r="AB116" s="288" t="s">
        <v>1021</v>
      </c>
      <c r="AC116" s="289" t="s">
        <v>1139</v>
      </c>
      <c r="AD116" s="289" t="s">
        <v>564</v>
      </c>
      <c r="AE116" s="289" t="s">
        <v>1125</v>
      </c>
      <c r="AF116" s="289" t="s">
        <v>564</v>
      </c>
      <c r="AG116" s="289" t="s">
        <v>1184</v>
      </c>
      <c r="AH116" s="289" t="s">
        <v>1136</v>
      </c>
      <c r="AI116" s="289" t="s">
        <v>1141</v>
      </c>
      <c r="AJ116" s="289" t="s">
        <v>1119</v>
      </c>
      <c r="AK116" s="289" t="s">
        <v>1123</v>
      </c>
      <c r="AL116" s="289" t="s">
        <v>1127</v>
      </c>
      <c r="AM116" s="289" t="s">
        <v>1128</v>
      </c>
      <c r="AN116" s="289" t="s">
        <v>1179</v>
      </c>
      <c r="AO116" s="289" t="s">
        <v>1135</v>
      </c>
      <c r="AP116" s="289" t="s">
        <v>1111</v>
      </c>
      <c r="AQ116" s="2"/>
      <c r="AR116" s="288" t="s">
        <v>1021</v>
      </c>
      <c r="AS116" s="289" t="s">
        <v>1107</v>
      </c>
      <c r="AT116" s="289" t="s">
        <v>564</v>
      </c>
      <c r="AU116" s="289" t="s">
        <v>1154</v>
      </c>
      <c r="AV116" s="289" t="s">
        <v>564</v>
      </c>
      <c r="AW116" s="289" t="s">
        <v>1143</v>
      </c>
      <c r="AX116" s="289" t="s">
        <v>1133</v>
      </c>
      <c r="AY116" s="289" t="s">
        <v>1110</v>
      </c>
      <c r="AZ116" s="289" t="s">
        <v>1144</v>
      </c>
      <c r="BA116" s="289" t="s">
        <v>1130</v>
      </c>
      <c r="BB116" s="289" t="s">
        <v>1123</v>
      </c>
      <c r="BC116" s="289" t="s">
        <v>1121</v>
      </c>
      <c r="BD116" s="289" t="s">
        <v>1178</v>
      </c>
      <c r="BE116" s="289" t="s">
        <v>1133</v>
      </c>
      <c r="BF116" s="289" t="s">
        <v>1138</v>
      </c>
      <c r="BG116" s="289" t="s">
        <v>1138</v>
      </c>
      <c r="BH116" s="289" t="s">
        <v>1138</v>
      </c>
      <c r="BI116" s="289" t="s">
        <v>1151</v>
      </c>
      <c r="BJ116" s="289" t="s">
        <v>1111</v>
      </c>
      <c r="BK116" s="289" t="s">
        <v>1122</v>
      </c>
      <c r="BL116" s="289" t="s">
        <v>1174</v>
      </c>
      <c r="BM116" s="289" t="s">
        <v>1116</v>
      </c>
      <c r="BN116" s="289" t="s">
        <v>1127</v>
      </c>
      <c r="BO116" s="289" t="s">
        <v>1152</v>
      </c>
      <c r="BP116" s="289" t="s">
        <v>1155</v>
      </c>
      <c r="BQ116" s="289" t="s">
        <v>1117</v>
      </c>
      <c r="BR116" s="289" t="s">
        <v>1121</v>
      </c>
      <c r="BS116" s="289" t="s">
        <v>1155</v>
      </c>
      <c r="BT116" s="289" t="s">
        <v>1111</v>
      </c>
      <c r="BU116" s="289" t="s">
        <v>1168</v>
      </c>
      <c r="BV116" s="289" t="s">
        <v>1135</v>
      </c>
      <c r="BW116" s="289" t="s">
        <v>1110</v>
      </c>
      <c r="BX116" s="289" t="s">
        <v>1120</v>
      </c>
      <c r="BY116" s="289" t="s">
        <v>1111</v>
      </c>
      <c r="BZ116" s="2"/>
      <c r="CA116" s="2"/>
      <c r="CB116" s="288" t="s">
        <v>1021</v>
      </c>
      <c r="CC116" s="289" t="s">
        <v>1162</v>
      </c>
      <c r="CD116" s="289" t="s">
        <v>564</v>
      </c>
      <c r="CE116" s="289" t="s">
        <v>1154</v>
      </c>
      <c r="CF116" s="289" t="s">
        <v>564</v>
      </c>
      <c r="CG116" s="289" t="s">
        <v>1127</v>
      </c>
      <c r="CH116" s="289" t="s">
        <v>1103</v>
      </c>
      <c r="CI116" s="289" t="s">
        <v>1165</v>
      </c>
      <c r="CJ116" s="289" t="s">
        <v>1119</v>
      </c>
      <c r="CK116" s="289" t="s">
        <v>1149</v>
      </c>
      <c r="CL116" s="2"/>
      <c r="CM116" s="2"/>
      <c r="CN116" s="2"/>
      <c r="CO116" s="2"/>
      <c r="CP116" s="2"/>
      <c r="CQ116" s="2"/>
      <c r="CR116" s="2"/>
      <c r="CS116" s="2"/>
      <c r="CT116" s="2"/>
      <c r="CU116" s="2"/>
      <c r="CV116" s="2"/>
      <c r="CW116" s="2"/>
    </row>
    <row r="117" spans="2:101">
      <c r="B117" s="163" t="s">
        <v>1092</v>
      </c>
      <c r="C117" s="286" t="s">
        <v>1209</v>
      </c>
      <c r="D117" s="286" t="s">
        <v>1086</v>
      </c>
      <c r="E117" s="286" t="s">
        <v>1154</v>
      </c>
      <c r="F117" s="286" t="s">
        <v>1086</v>
      </c>
      <c r="G117" s="286" t="s">
        <v>1149</v>
      </c>
      <c r="H117" s="286" t="s">
        <v>1181</v>
      </c>
      <c r="I117" s="286" t="s">
        <v>1134</v>
      </c>
      <c r="J117" s="286" t="s">
        <v>1143</v>
      </c>
      <c r="K117" s="286" t="s">
        <v>1087</v>
      </c>
      <c r="L117" s="286" t="s">
        <v>1087</v>
      </c>
      <c r="M117" s="286" t="s">
        <v>1087</v>
      </c>
      <c r="N117" s="2"/>
      <c r="O117" s="163" t="s">
        <v>1092</v>
      </c>
      <c r="P117" s="286" t="s">
        <v>1107</v>
      </c>
      <c r="Q117" s="286" t="s">
        <v>1086</v>
      </c>
      <c r="R117" s="286" t="s">
        <v>1125</v>
      </c>
      <c r="S117" s="286" t="s">
        <v>1086</v>
      </c>
      <c r="T117" s="286" t="s">
        <v>1146</v>
      </c>
      <c r="U117" s="286" t="s">
        <v>1135</v>
      </c>
      <c r="V117" s="286" t="s">
        <v>1138</v>
      </c>
      <c r="W117" s="286" t="s">
        <v>1119</v>
      </c>
      <c r="X117" s="286" t="s">
        <v>1087</v>
      </c>
      <c r="Y117" s="286" t="s">
        <v>1087</v>
      </c>
      <c r="Z117" s="286" t="s">
        <v>1087</v>
      </c>
      <c r="AA117" s="2"/>
      <c r="AB117" s="163" t="s">
        <v>1092</v>
      </c>
      <c r="AC117" s="286" t="s">
        <v>1139</v>
      </c>
      <c r="AD117" s="286" t="s">
        <v>1086</v>
      </c>
      <c r="AE117" s="286" t="s">
        <v>1125</v>
      </c>
      <c r="AF117" s="286" t="s">
        <v>1086</v>
      </c>
      <c r="AG117" s="286" t="s">
        <v>1105</v>
      </c>
      <c r="AH117" s="286" t="s">
        <v>1112</v>
      </c>
      <c r="AI117" s="286" t="s">
        <v>1197</v>
      </c>
      <c r="AJ117" s="286" t="s">
        <v>1119</v>
      </c>
      <c r="AK117" s="286" t="s">
        <v>1087</v>
      </c>
      <c r="AL117" s="286" t="s">
        <v>1087</v>
      </c>
      <c r="AM117" s="286" t="s">
        <v>1087</v>
      </c>
      <c r="AN117" s="286" t="s">
        <v>1087</v>
      </c>
      <c r="AO117" s="286" t="s">
        <v>1087</v>
      </c>
      <c r="AP117" s="286" t="s">
        <v>1087</v>
      </c>
      <c r="AQ117" s="2"/>
      <c r="AR117" s="163" t="s">
        <v>1092</v>
      </c>
      <c r="AS117" s="286" t="s">
        <v>1176</v>
      </c>
      <c r="AT117" s="286" t="s">
        <v>1086</v>
      </c>
      <c r="AU117" s="286" t="s">
        <v>1154</v>
      </c>
      <c r="AV117" s="286" t="s">
        <v>1086</v>
      </c>
      <c r="AW117" s="286" t="s">
        <v>1143</v>
      </c>
      <c r="AX117" s="286" t="s">
        <v>1112</v>
      </c>
      <c r="AY117" s="286" t="s">
        <v>1183</v>
      </c>
      <c r="AZ117" s="286" t="s">
        <v>1144</v>
      </c>
      <c r="BA117" s="286" t="s">
        <v>1087</v>
      </c>
      <c r="BB117" s="286" t="s">
        <v>1087</v>
      </c>
      <c r="BC117" s="286" t="s">
        <v>1087</v>
      </c>
      <c r="BD117" s="286" t="s">
        <v>1087</v>
      </c>
      <c r="BE117" s="286" t="s">
        <v>1087</v>
      </c>
      <c r="BF117" s="286" t="s">
        <v>1087</v>
      </c>
      <c r="BG117" s="286" t="s">
        <v>1087</v>
      </c>
      <c r="BH117" s="286" t="s">
        <v>1087</v>
      </c>
      <c r="BI117" s="286" t="s">
        <v>1087</v>
      </c>
      <c r="BJ117" s="286" t="s">
        <v>1087</v>
      </c>
      <c r="BK117" s="286" t="s">
        <v>1087</v>
      </c>
      <c r="BL117" s="286" t="s">
        <v>1087</v>
      </c>
      <c r="BM117" s="286" t="s">
        <v>1087</v>
      </c>
      <c r="BN117" s="286" t="s">
        <v>1087</v>
      </c>
      <c r="BO117" s="286" t="s">
        <v>1087</v>
      </c>
      <c r="BP117" s="286" t="s">
        <v>1087</v>
      </c>
      <c r="BQ117" s="286" t="s">
        <v>1087</v>
      </c>
      <c r="BR117" s="286" t="s">
        <v>1087</v>
      </c>
      <c r="BS117" s="286" t="s">
        <v>1087</v>
      </c>
      <c r="BT117" s="286" t="s">
        <v>1087</v>
      </c>
      <c r="BU117" s="286" t="s">
        <v>1087</v>
      </c>
      <c r="BV117" s="286" t="s">
        <v>1087</v>
      </c>
      <c r="BW117" s="286" t="s">
        <v>1087</v>
      </c>
      <c r="BX117" s="286" t="s">
        <v>1087</v>
      </c>
      <c r="BY117" s="286" t="s">
        <v>1087</v>
      </c>
      <c r="BZ117" s="2"/>
      <c r="CA117" s="2"/>
      <c r="CB117" s="163" t="s">
        <v>1092</v>
      </c>
      <c r="CC117" s="286" t="s">
        <v>1162</v>
      </c>
      <c r="CD117" s="286" t="s">
        <v>1086</v>
      </c>
      <c r="CE117" s="286" t="s">
        <v>1154</v>
      </c>
      <c r="CF117" s="286" t="s">
        <v>1086</v>
      </c>
      <c r="CG117" s="286" t="s">
        <v>1104</v>
      </c>
      <c r="CH117" s="286" t="s">
        <v>1106</v>
      </c>
      <c r="CI117" s="286" t="s">
        <v>1105</v>
      </c>
      <c r="CJ117" s="286" t="s">
        <v>1119</v>
      </c>
      <c r="CK117" s="286" t="s">
        <v>1161</v>
      </c>
      <c r="CL117" s="2"/>
      <c r="CM117" s="2"/>
      <c r="CN117" s="2"/>
      <c r="CO117" s="2"/>
      <c r="CP117" s="2"/>
      <c r="CQ117" s="2"/>
      <c r="CR117" s="2"/>
      <c r="CS117" s="2"/>
      <c r="CT117" s="2"/>
      <c r="CU117" s="2"/>
      <c r="CV117" s="2"/>
      <c r="CW117" s="2"/>
    </row>
    <row r="118" spans="2:101">
      <c r="B118" s="163" t="s">
        <v>1093</v>
      </c>
      <c r="C118" s="286" t="s">
        <v>1107</v>
      </c>
      <c r="D118" s="286" t="s">
        <v>1086</v>
      </c>
      <c r="E118" s="286" t="s">
        <v>1169</v>
      </c>
      <c r="F118" s="286" t="s">
        <v>1086</v>
      </c>
      <c r="G118" s="286" t="s">
        <v>1144</v>
      </c>
      <c r="H118" s="286" t="s">
        <v>1137</v>
      </c>
      <c r="I118" s="286" t="s">
        <v>1111</v>
      </c>
      <c r="J118" s="286" t="s">
        <v>1102</v>
      </c>
      <c r="K118" s="286" t="s">
        <v>1087</v>
      </c>
      <c r="L118" s="286" t="s">
        <v>1087</v>
      </c>
      <c r="M118" s="286" t="s">
        <v>1087</v>
      </c>
      <c r="N118" s="2"/>
      <c r="O118" s="163" t="s">
        <v>1093</v>
      </c>
      <c r="P118" s="286" t="s">
        <v>1162</v>
      </c>
      <c r="Q118" s="286" t="s">
        <v>1086</v>
      </c>
      <c r="R118" s="286" t="s">
        <v>1125</v>
      </c>
      <c r="S118" s="286" t="s">
        <v>1086</v>
      </c>
      <c r="T118" s="286" t="s">
        <v>1109</v>
      </c>
      <c r="U118" s="286" t="s">
        <v>1104</v>
      </c>
      <c r="V118" s="286" t="s">
        <v>1168</v>
      </c>
      <c r="W118" s="286" t="s">
        <v>1149</v>
      </c>
      <c r="X118" s="286" t="s">
        <v>1087</v>
      </c>
      <c r="Y118" s="286" t="s">
        <v>1087</v>
      </c>
      <c r="Z118" s="286" t="s">
        <v>1087</v>
      </c>
      <c r="AA118" s="2"/>
      <c r="AB118" s="163" t="s">
        <v>1093</v>
      </c>
      <c r="AC118" s="286" t="s">
        <v>1162</v>
      </c>
      <c r="AD118" s="286" t="s">
        <v>1086</v>
      </c>
      <c r="AE118" s="286" t="s">
        <v>1154</v>
      </c>
      <c r="AF118" s="286" t="s">
        <v>1086</v>
      </c>
      <c r="AG118" s="286" t="s">
        <v>1177</v>
      </c>
      <c r="AH118" s="286" t="s">
        <v>1122</v>
      </c>
      <c r="AI118" s="286" t="s">
        <v>1171</v>
      </c>
      <c r="AJ118" s="286" t="s">
        <v>1149</v>
      </c>
      <c r="AK118" s="286" t="s">
        <v>1087</v>
      </c>
      <c r="AL118" s="286" t="s">
        <v>1087</v>
      </c>
      <c r="AM118" s="286" t="s">
        <v>1087</v>
      </c>
      <c r="AN118" s="286" t="s">
        <v>1087</v>
      </c>
      <c r="AO118" s="286" t="s">
        <v>1087</v>
      </c>
      <c r="AP118" s="286" t="s">
        <v>1087</v>
      </c>
      <c r="AQ118" s="2"/>
      <c r="AR118" s="163" t="s">
        <v>1093</v>
      </c>
      <c r="AS118" s="286" t="s">
        <v>1139</v>
      </c>
      <c r="AT118" s="286" t="s">
        <v>1086</v>
      </c>
      <c r="AU118" s="286" t="s">
        <v>1169</v>
      </c>
      <c r="AV118" s="286" t="s">
        <v>1086</v>
      </c>
      <c r="AW118" s="286" t="s">
        <v>1109</v>
      </c>
      <c r="AX118" s="286" t="s">
        <v>1151</v>
      </c>
      <c r="AY118" s="286" t="s">
        <v>1116</v>
      </c>
      <c r="AZ118" s="286" t="s">
        <v>1161</v>
      </c>
      <c r="BA118" s="286" t="s">
        <v>1087</v>
      </c>
      <c r="BB118" s="286" t="s">
        <v>1087</v>
      </c>
      <c r="BC118" s="286" t="s">
        <v>1087</v>
      </c>
      <c r="BD118" s="286" t="s">
        <v>1087</v>
      </c>
      <c r="BE118" s="286" t="s">
        <v>1087</v>
      </c>
      <c r="BF118" s="286" t="s">
        <v>1087</v>
      </c>
      <c r="BG118" s="286" t="s">
        <v>1087</v>
      </c>
      <c r="BH118" s="286" t="s">
        <v>1087</v>
      </c>
      <c r="BI118" s="286" t="s">
        <v>1087</v>
      </c>
      <c r="BJ118" s="286" t="s">
        <v>1087</v>
      </c>
      <c r="BK118" s="286" t="s">
        <v>1087</v>
      </c>
      <c r="BL118" s="286" t="s">
        <v>1087</v>
      </c>
      <c r="BM118" s="286" t="s">
        <v>1087</v>
      </c>
      <c r="BN118" s="286" t="s">
        <v>1087</v>
      </c>
      <c r="BO118" s="286" t="s">
        <v>1087</v>
      </c>
      <c r="BP118" s="286" t="s">
        <v>1087</v>
      </c>
      <c r="BQ118" s="286" t="s">
        <v>1087</v>
      </c>
      <c r="BR118" s="286" t="s">
        <v>1087</v>
      </c>
      <c r="BS118" s="286" t="s">
        <v>1087</v>
      </c>
      <c r="BT118" s="286" t="s">
        <v>1087</v>
      </c>
      <c r="BU118" s="286" t="s">
        <v>1087</v>
      </c>
      <c r="BV118" s="286" t="s">
        <v>1087</v>
      </c>
      <c r="BW118" s="286" t="s">
        <v>1087</v>
      </c>
      <c r="BX118" s="286" t="s">
        <v>1087</v>
      </c>
      <c r="BY118" s="286" t="s">
        <v>1087</v>
      </c>
      <c r="BZ118" s="2"/>
      <c r="CA118" s="2"/>
      <c r="CB118" s="163" t="s">
        <v>1093</v>
      </c>
      <c r="CC118" s="286" t="s">
        <v>1160</v>
      </c>
      <c r="CD118" s="286" t="s">
        <v>1086</v>
      </c>
      <c r="CE118" s="286" t="s">
        <v>1169</v>
      </c>
      <c r="CF118" s="286" t="s">
        <v>1086</v>
      </c>
      <c r="CG118" s="286" t="s">
        <v>1113</v>
      </c>
      <c r="CH118" s="286" t="s">
        <v>1157</v>
      </c>
      <c r="CI118" s="286" t="s">
        <v>1185</v>
      </c>
      <c r="CJ118" s="286" t="s">
        <v>1149</v>
      </c>
      <c r="CK118" s="286" t="s">
        <v>1161</v>
      </c>
      <c r="CL118" s="2"/>
      <c r="CM118" s="2"/>
      <c r="CN118" s="2"/>
      <c r="CO118" s="2"/>
      <c r="CP118" s="2"/>
      <c r="CQ118" s="2"/>
      <c r="CR118" s="2"/>
      <c r="CS118" s="2"/>
      <c r="CT118" s="2"/>
      <c r="CU118" s="2"/>
      <c r="CV118" s="2"/>
      <c r="CW118" s="2"/>
    </row>
    <row r="119" spans="2:101">
      <c r="B119" s="163" t="s">
        <v>1094</v>
      </c>
      <c r="C119" s="286" t="s">
        <v>1211</v>
      </c>
      <c r="D119" s="286" t="s">
        <v>1085</v>
      </c>
      <c r="E119" s="286" t="s">
        <v>1154</v>
      </c>
      <c r="F119" s="286" t="s">
        <v>1086</v>
      </c>
      <c r="G119" s="286" t="s">
        <v>1161</v>
      </c>
      <c r="H119" s="286" t="s">
        <v>1147</v>
      </c>
      <c r="I119" s="286" t="s">
        <v>1112</v>
      </c>
      <c r="J119" s="286" t="s">
        <v>1110</v>
      </c>
      <c r="K119" s="286" t="s">
        <v>1087</v>
      </c>
      <c r="L119" s="286" t="s">
        <v>1087</v>
      </c>
      <c r="M119" s="286" t="s">
        <v>1087</v>
      </c>
      <c r="N119" s="2"/>
      <c r="O119" s="163" t="s">
        <v>1094</v>
      </c>
      <c r="P119" s="286" t="s">
        <v>1200</v>
      </c>
      <c r="Q119" s="286" t="s">
        <v>1085</v>
      </c>
      <c r="R119" s="286" t="s">
        <v>1108</v>
      </c>
      <c r="S119" s="286" t="s">
        <v>1086</v>
      </c>
      <c r="T119" s="286" t="s">
        <v>1119</v>
      </c>
      <c r="U119" s="286" t="s">
        <v>1199</v>
      </c>
      <c r="V119" s="286" t="s">
        <v>1151</v>
      </c>
      <c r="W119" s="286" t="s">
        <v>1188</v>
      </c>
      <c r="X119" s="286" t="s">
        <v>1087</v>
      </c>
      <c r="Y119" s="286" t="s">
        <v>1087</v>
      </c>
      <c r="Z119" s="286" t="s">
        <v>1087</v>
      </c>
      <c r="AA119" s="2"/>
      <c r="AB119" s="163" t="s">
        <v>1094</v>
      </c>
      <c r="AC119" s="286" t="s">
        <v>1187</v>
      </c>
      <c r="AD119" s="286" t="s">
        <v>1085</v>
      </c>
      <c r="AE119" s="286" t="s">
        <v>1108</v>
      </c>
      <c r="AF119" s="286" t="s">
        <v>1085</v>
      </c>
      <c r="AG119" s="286" t="s">
        <v>1185</v>
      </c>
      <c r="AH119" s="286" t="s">
        <v>1116</v>
      </c>
      <c r="AI119" s="286" t="s">
        <v>1104</v>
      </c>
      <c r="AJ119" s="286" t="s">
        <v>1142</v>
      </c>
      <c r="AK119" s="286" t="s">
        <v>1087</v>
      </c>
      <c r="AL119" s="286" t="s">
        <v>1087</v>
      </c>
      <c r="AM119" s="286" t="s">
        <v>1087</v>
      </c>
      <c r="AN119" s="286" t="s">
        <v>1087</v>
      </c>
      <c r="AO119" s="286" t="s">
        <v>1087</v>
      </c>
      <c r="AP119" s="286" t="s">
        <v>1087</v>
      </c>
      <c r="AQ119" s="2"/>
      <c r="AR119" s="163" t="s">
        <v>1094</v>
      </c>
      <c r="AS119" s="286" t="s">
        <v>1186</v>
      </c>
      <c r="AT119" s="286" t="s">
        <v>1085</v>
      </c>
      <c r="AU119" s="286" t="s">
        <v>1125</v>
      </c>
      <c r="AV119" s="286" t="s">
        <v>1086</v>
      </c>
      <c r="AW119" s="286" t="s">
        <v>1144</v>
      </c>
      <c r="AX119" s="286" t="s">
        <v>1174</v>
      </c>
      <c r="AY119" s="286" t="s">
        <v>1128</v>
      </c>
      <c r="AZ119" s="286" t="s">
        <v>1147</v>
      </c>
      <c r="BA119" s="286" t="s">
        <v>1087</v>
      </c>
      <c r="BB119" s="286" t="s">
        <v>1087</v>
      </c>
      <c r="BC119" s="286" t="s">
        <v>1087</v>
      </c>
      <c r="BD119" s="286" t="s">
        <v>1087</v>
      </c>
      <c r="BE119" s="286" t="s">
        <v>1087</v>
      </c>
      <c r="BF119" s="286" t="s">
        <v>1087</v>
      </c>
      <c r="BG119" s="286" t="s">
        <v>1087</v>
      </c>
      <c r="BH119" s="286" t="s">
        <v>1087</v>
      </c>
      <c r="BI119" s="286" t="s">
        <v>1087</v>
      </c>
      <c r="BJ119" s="286" t="s">
        <v>1087</v>
      </c>
      <c r="BK119" s="286" t="s">
        <v>1087</v>
      </c>
      <c r="BL119" s="286" t="s">
        <v>1087</v>
      </c>
      <c r="BM119" s="286" t="s">
        <v>1087</v>
      </c>
      <c r="BN119" s="286" t="s">
        <v>1087</v>
      </c>
      <c r="BO119" s="286" t="s">
        <v>1087</v>
      </c>
      <c r="BP119" s="286" t="s">
        <v>1087</v>
      </c>
      <c r="BQ119" s="286" t="s">
        <v>1087</v>
      </c>
      <c r="BR119" s="286" t="s">
        <v>1087</v>
      </c>
      <c r="BS119" s="286" t="s">
        <v>1087</v>
      </c>
      <c r="BT119" s="286" t="s">
        <v>1087</v>
      </c>
      <c r="BU119" s="286" t="s">
        <v>1087</v>
      </c>
      <c r="BV119" s="286" t="s">
        <v>1087</v>
      </c>
      <c r="BW119" s="286" t="s">
        <v>1087</v>
      </c>
      <c r="BX119" s="286" t="s">
        <v>1087</v>
      </c>
      <c r="BY119" s="286" t="s">
        <v>1087</v>
      </c>
      <c r="BZ119" s="2"/>
      <c r="CA119" s="2"/>
      <c r="CB119" s="163" t="s">
        <v>1094</v>
      </c>
      <c r="CC119" s="286" t="s">
        <v>1200</v>
      </c>
      <c r="CD119" s="286" t="s">
        <v>1085</v>
      </c>
      <c r="CE119" s="286" t="s">
        <v>1140</v>
      </c>
      <c r="CF119" s="286" t="s">
        <v>1085</v>
      </c>
      <c r="CG119" s="286" t="s">
        <v>1105</v>
      </c>
      <c r="CH119" s="286" t="s">
        <v>1118</v>
      </c>
      <c r="CI119" s="286" t="s">
        <v>1188</v>
      </c>
      <c r="CJ119" s="286" t="s">
        <v>1130</v>
      </c>
      <c r="CK119" s="286" t="s">
        <v>1109</v>
      </c>
      <c r="CL119" s="2"/>
      <c r="CM119" s="2"/>
      <c r="CN119" s="2"/>
      <c r="CO119" s="2"/>
      <c r="CP119" s="2"/>
      <c r="CQ119" s="2"/>
      <c r="CR119" s="2"/>
      <c r="CS119" s="2"/>
      <c r="CT119" s="2"/>
      <c r="CU119" s="2"/>
      <c r="CV119" s="2"/>
      <c r="CW119" s="2"/>
    </row>
    <row r="120" spans="2:101">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row>
    <row r="121" spans="2:101">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row>
    <row r="122" spans="2:101">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row>
    <row r="123" spans="2:101">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row>
    <row r="124" spans="2:101">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row>
    <row r="125" spans="2:101">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row>
    <row r="126" spans="2:101">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row>
    <row r="127" spans="2:101">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row>
    <row r="128" spans="2:101">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row>
    <row r="129" spans="2:101">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row>
    <row r="130" spans="2:101">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row>
    <row r="131" spans="2:101">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row>
    <row r="132" spans="2:101">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row>
    <row r="133" spans="2:101">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row>
    <row r="134" spans="2:101">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row>
    <row r="135" spans="2:101">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row>
    <row r="136" spans="2:101">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2:101">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2:101">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2:101">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sheetData>
  <mergeCells count="250">
    <mergeCell ref="CF11:CF12"/>
    <mergeCell ref="CG11:CK11"/>
    <mergeCell ref="CB22:CK24"/>
    <mergeCell ref="AU11:AU12"/>
    <mergeCell ref="AV11:AV12"/>
    <mergeCell ref="AW11:AZ11"/>
    <mergeCell ref="BA11:BZ11"/>
    <mergeCell ref="AR22:BZ24"/>
    <mergeCell ref="CB11:CB12"/>
    <mergeCell ref="CC11:CC12"/>
    <mergeCell ref="CD11:CD12"/>
    <mergeCell ref="CE11:CE12"/>
    <mergeCell ref="AD11:AD12"/>
    <mergeCell ref="AE11:AE12"/>
    <mergeCell ref="AF11:AF12"/>
    <mergeCell ref="AG11:AJ11"/>
    <mergeCell ref="AK11:AP11"/>
    <mergeCell ref="AB22:AP24"/>
    <mergeCell ref="AR11:AR12"/>
    <mergeCell ref="AS11:AS12"/>
    <mergeCell ref="AT11:AT12"/>
    <mergeCell ref="P11:P12"/>
    <mergeCell ref="Q11:Q12"/>
    <mergeCell ref="R11:R12"/>
    <mergeCell ref="S11:S12"/>
    <mergeCell ref="T11:W11"/>
    <mergeCell ref="X11:Z11"/>
    <mergeCell ref="O22:Z24"/>
    <mergeCell ref="AB11:AB12"/>
    <mergeCell ref="AC11:AC12"/>
    <mergeCell ref="B11:B12"/>
    <mergeCell ref="C11:C12"/>
    <mergeCell ref="D11:D12"/>
    <mergeCell ref="E11:E12"/>
    <mergeCell ref="F11:F12"/>
    <mergeCell ref="G11:J11"/>
    <mergeCell ref="K11:M11"/>
    <mergeCell ref="B22:M24"/>
    <mergeCell ref="O11:O12"/>
    <mergeCell ref="CE29:CE30"/>
    <mergeCell ref="CF29:CF30"/>
    <mergeCell ref="CG29:CK29"/>
    <mergeCell ref="B40:M42"/>
    <mergeCell ref="AS29:AS30"/>
    <mergeCell ref="AT29:AT30"/>
    <mergeCell ref="AU29:AU30"/>
    <mergeCell ref="AV29:AV30"/>
    <mergeCell ref="AW29:AZ29"/>
    <mergeCell ref="BA29:BZ29"/>
    <mergeCell ref="CB29:CB30"/>
    <mergeCell ref="CC29:CC30"/>
    <mergeCell ref="CD29:CD30"/>
    <mergeCell ref="X29:Z29"/>
    <mergeCell ref="AB29:AB30"/>
    <mergeCell ref="AC29:AC30"/>
    <mergeCell ref="AD29:AD30"/>
    <mergeCell ref="AE29:AE30"/>
    <mergeCell ref="AF29:AF30"/>
    <mergeCell ref="AG29:AJ29"/>
    <mergeCell ref="AK29:AP29"/>
    <mergeCell ref="AR29:AR30"/>
    <mergeCell ref="K29:M29"/>
    <mergeCell ref="O29:O30"/>
    <mergeCell ref="CG109:CK109"/>
    <mergeCell ref="BA109:BY109"/>
    <mergeCell ref="CB109:CB110"/>
    <mergeCell ref="CC109:CC110"/>
    <mergeCell ref="CD109:CD110"/>
    <mergeCell ref="CE109:CE110"/>
    <mergeCell ref="CF109:CF110"/>
    <mergeCell ref="AR109:AR110"/>
    <mergeCell ref="AS109:AS110"/>
    <mergeCell ref="AT109:AT110"/>
    <mergeCell ref="AU109:AU110"/>
    <mergeCell ref="AV109:AV110"/>
    <mergeCell ref="AW109:AZ109"/>
    <mergeCell ref="AC109:AC110"/>
    <mergeCell ref="AD109:AD110"/>
    <mergeCell ref="AE109:AE110"/>
    <mergeCell ref="AF109:AF110"/>
    <mergeCell ref="AG109:AJ109"/>
    <mergeCell ref="AK109:AP109"/>
    <mergeCell ref="Q109:Q110"/>
    <mergeCell ref="R109:R110"/>
    <mergeCell ref="S109:S110"/>
    <mergeCell ref="T109:W109"/>
    <mergeCell ref="X109:Z109"/>
    <mergeCell ref="AB109:AB110"/>
    <mergeCell ref="CG95:CK95"/>
    <mergeCell ref="B109:B110"/>
    <mergeCell ref="C109:C110"/>
    <mergeCell ref="D109:D110"/>
    <mergeCell ref="E109:E110"/>
    <mergeCell ref="F109:F110"/>
    <mergeCell ref="G109:J109"/>
    <mergeCell ref="K109:M109"/>
    <mergeCell ref="O109:O110"/>
    <mergeCell ref="P109:P110"/>
    <mergeCell ref="BA95:BZ95"/>
    <mergeCell ref="CB95:CB96"/>
    <mergeCell ref="CC95:CC96"/>
    <mergeCell ref="CD95:CD96"/>
    <mergeCell ref="CE95:CE96"/>
    <mergeCell ref="CF95:CF96"/>
    <mergeCell ref="AR95:AR96"/>
    <mergeCell ref="AS95:AS96"/>
    <mergeCell ref="AT95:AT96"/>
    <mergeCell ref="AU95:AU96"/>
    <mergeCell ref="AV95:AV96"/>
    <mergeCell ref="AW95:AZ95"/>
    <mergeCell ref="AC95:AC96"/>
    <mergeCell ref="AD95:AD96"/>
    <mergeCell ref="AE95:AE96"/>
    <mergeCell ref="AF95:AF96"/>
    <mergeCell ref="AG95:AJ95"/>
    <mergeCell ref="AK95:AP95"/>
    <mergeCell ref="Q95:Q96"/>
    <mergeCell ref="R95:R96"/>
    <mergeCell ref="S95:S96"/>
    <mergeCell ref="T95:W95"/>
    <mergeCell ref="X95:Z95"/>
    <mergeCell ref="AB95:AB96"/>
    <mergeCell ref="CG81:CK81"/>
    <mergeCell ref="B95:B96"/>
    <mergeCell ref="C95:C96"/>
    <mergeCell ref="D95:D96"/>
    <mergeCell ref="E95:E96"/>
    <mergeCell ref="F95:F96"/>
    <mergeCell ref="G95:J95"/>
    <mergeCell ref="K95:M95"/>
    <mergeCell ref="O95:O96"/>
    <mergeCell ref="P95:P96"/>
    <mergeCell ref="BA81:BY81"/>
    <mergeCell ref="CB81:CB82"/>
    <mergeCell ref="CC81:CC82"/>
    <mergeCell ref="CD81:CD82"/>
    <mergeCell ref="CE81:CE82"/>
    <mergeCell ref="CF81:CF82"/>
    <mergeCell ref="AR81:AR82"/>
    <mergeCell ref="AS81:AS82"/>
    <mergeCell ref="AT81:AT82"/>
    <mergeCell ref="AU81:AU82"/>
    <mergeCell ref="AV81:AV82"/>
    <mergeCell ref="AW81:AZ81"/>
    <mergeCell ref="AC81:AC82"/>
    <mergeCell ref="AD81:AD82"/>
    <mergeCell ref="AE81:AE82"/>
    <mergeCell ref="AF81:AF82"/>
    <mergeCell ref="AG81:AJ81"/>
    <mergeCell ref="AK81:AP81"/>
    <mergeCell ref="Q81:Q82"/>
    <mergeCell ref="R81:R82"/>
    <mergeCell ref="S81:S82"/>
    <mergeCell ref="T81:W81"/>
    <mergeCell ref="X81:Z81"/>
    <mergeCell ref="AB81:AB82"/>
    <mergeCell ref="CG66:CK66"/>
    <mergeCell ref="B81:B82"/>
    <mergeCell ref="C81:C82"/>
    <mergeCell ref="D81:D82"/>
    <mergeCell ref="E81:E82"/>
    <mergeCell ref="F81:F82"/>
    <mergeCell ref="G81:J81"/>
    <mergeCell ref="K81:M81"/>
    <mergeCell ref="O81:O82"/>
    <mergeCell ref="P81:P82"/>
    <mergeCell ref="BA66:BX66"/>
    <mergeCell ref="CB66:CB67"/>
    <mergeCell ref="CC66:CC67"/>
    <mergeCell ref="CD66:CD67"/>
    <mergeCell ref="CE66:CE67"/>
    <mergeCell ref="CF66:CF67"/>
    <mergeCell ref="AR66:AR67"/>
    <mergeCell ref="AS66:AS67"/>
    <mergeCell ref="AT66:AT67"/>
    <mergeCell ref="AU66:AU67"/>
    <mergeCell ref="AV66:AV67"/>
    <mergeCell ref="AW66:AZ66"/>
    <mergeCell ref="AC66:AC67"/>
    <mergeCell ref="AD66:AD67"/>
    <mergeCell ref="AC51:AC52"/>
    <mergeCell ref="AD51:AD52"/>
    <mergeCell ref="AE66:AE67"/>
    <mergeCell ref="AF66:AF67"/>
    <mergeCell ref="AG66:AJ66"/>
    <mergeCell ref="AK66:AP66"/>
    <mergeCell ref="Q66:Q67"/>
    <mergeCell ref="R66:R67"/>
    <mergeCell ref="S66:S67"/>
    <mergeCell ref="T66:W66"/>
    <mergeCell ref="X66:Z66"/>
    <mergeCell ref="AB66:AB67"/>
    <mergeCell ref="R51:R52"/>
    <mergeCell ref="B66:B67"/>
    <mergeCell ref="C66:C67"/>
    <mergeCell ref="D66:D67"/>
    <mergeCell ref="E66:E67"/>
    <mergeCell ref="F66:F67"/>
    <mergeCell ref="G66:J66"/>
    <mergeCell ref="K66:M66"/>
    <mergeCell ref="O66:O67"/>
    <mergeCell ref="P66:P67"/>
    <mergeCell ref="AW51:AZ51"/>
    <mergeCell ref="O8:U8"/>
    <mergeCell ref="B51:B52"/>
    <mergeCell ref="C51:C52"/>
    <mergeCell ref="D51:D52"/>
    <mergeCell ref="E51:E52"/>
    <mergeCell ref="F51:F52"/>
    <mergeCell ref="G51:J51"/>
    <mergeCell ref="K51:M51"/>
    <mergeCell ref="O51:O52"/>
    <mergeCell ref="P51:P52"/>
    <mergeCell ref="B29:B30"/>
    <mergeCell ref="C29:C30"/>
    <mergeCell ref="D29:D30"/>
    <mergeCell ref="E29:E30"/>
    <mergeCell ref="F29:F30"/>
    <mergeCell ref="G29:J29"/>
    <mergeCell ref="P29:P30"/>
    <mergeCell ref="Q29:Q30"/>
    <mergeCell ref="R29:R30"/>
    <mergeCell ref="S29:S30"/>
    <mergeCell ref="T29:W29"/>
    <mergeCell ref="O40:Z42"/>
    <mergeCell ref="Q51:Q52"/>
    <mergeCell ref="B7:M7"/>
    <mergeCell ref="AR40:BZ42"/>
    <mergeCell ref="CB40:CK42"/>
    <mergeCell ref="AF51:AF52"/>
    <mergeCell ref="AG51:AJ51"/>
    <mergeCell ref="AK51:AP51"/>
    <mergeCell ref="S51:S52"/>
    <mergeCell ref="T51:W51"/>
    <mergeCell ref="X51:Z51"/>
    <mergeCell ref="AB51:AB52"/>
    <mergeCell ref="AE51:AE52"/>
    <mergeCell ref="AB40:AP42"/>
    <mergeCell ref="CG51:CK51"/>
    <mergeCell ref="BA51:BZ51"/>
    <mergeCell ref="CB51:CB52"/>
    <mergeCell ref="CC51:CC52"/>
    <mergeCell ref="CD51:CD52"/>
    <mergeCell ref="CE51:CE52"/>
    <mergeCell ref="CF51:CF52"/>
    <mergeCell ref="AR51:AR52"/>
    <mergeCell ref="AS51:AS52"/>
    <mergeCell ref="AT51:AT52"/>
    <mergeCell ref="AU51:AU52"/>
    <mergeCell ref="AV51:AV52"/>
  </mergeCells>
  <pageMargins left="0.7" right="0.7" top="0.75" bottom="0.75" header="0.3" footer="0.3"/>
  <pageSetup orientation="portrait"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6CAC1-8DC8-4E3F-8057-1454CC69EB97}">
  <sheetPr>
    <tabColor theme="8" tint="0.79998168889431442"/>
  </sheetPr>
  <dimension ref="A1:T35"/>
  <sheetViews>
    <sheetView zoomScale="87" zoomScaleNormal="87" workbookViewId="0">
      <selection activeCell="K26" sqref="K26"/>
    </sheetView>
  </sheetViews>
  <sheetFormatPr baseColWidth="10" defaultColWidth="11.42578125" defaultRowHeight="15"/>
  <cols>
    <col min="1" max="1" width="43.5703125" style="5" customWidth="1"/>
    <col min="2" max="2" width="18.28515625" style="5" customWidth="1"/>
    <col min="3" max="3" width="17" style="5" customWidth="1"/>
    <col min="4" max="12" width="17.42578125" style="5" customWidth="1"/>
    <col min="13" max="13" width="15.7109375" style="5" customWidth="1"/>
    <col min="14" max="14" width="11.42578125" style="5"/>
    <col min="15" max="15" width="21.140625" style="5" customWidth="1"/>
    <col min="16" max="16" width="57.5703125" style="5" customWidth="1"/>
    <col min="17" max="17" width="11.42578125" style="5"/>
    <col min="18" max="18" width="17.28515625" style="5" customWidth="1"/>
    <col min="19" max="19" width="16.85546875" style="5" customWidth="1"/>
    <col min="20" max="20" width="17.85546875" style="5" customWidth="1"/>
    <col min="21" max="16384" width="11.42578125" style="5"/>
  </cols>
  <sheetData>
    <row r="1" spans="1:20" ht="15.75">
      <c r="A1" s="143"/>
      <c r="B1" s="59"/>
      <c r="C1" s="59"/>
    </row>
    <row r="2" spans="1:20" ht="15.75">
      <c r="A2" s="143"/>
      <c r="B2" s="59"/>
      <c r="C2" s="59"/>
    </row>
    <row r="3" spans="1:20" ht="15.75">
      <c r="B3" s="145" t="s">
        <v>0</v>
      </c>
      <c r="C3" s="145"/>
    </row>
    <row r="4" spans="1:20" ht="15" customHeight="1">
      <c r="B4" s="16" t="s">
        <v>149</v>
      </c>
      <c r="C4" s="16"/>
    </row>
    <row r="5" spans="1:20" ht="15" customHeight="1">
      <c r="B5" s="16" t="s">
        <v>1220</v>
      </c>
      <c r="C5" s="16"/>
    </row>
    <row r="6" spans="1:20" ht="15.75">
      <c r="B6" s="563"/>
      <c r="C6" s="16"/>
      <c r="D6" s="59"/>
      <c r="E6" s="59"/>
      <c r="F6" s="59"/>
      <c r="G6" s="59"/>
      <c r="H6" s="59"/>
      <c r="I6" s="59"/>
      <c r="J6" s="59"/>
      <c r="K6" s="59"/>
      <c r="L6" s="59"/>
      <c r="M6" s="59"/>
    </row>
    <row r="7" spans="1:20" ht="15.75">
      <c r="A7" s="143"/>
      <c r="B7" s="143"/>
      <c r="C7" s="143"/>
      <c r="D7" s="143"/>
      <c r="E7" s="143"/>
      <c r="F7" s="143"/>
      <c r="G7" s="143"/>
      <c r="H7" s="143"/>
      <c r="I7" s="143"/>
      <c r="J7" s="143"/>
      <c r="K7" s="143"/>
      <c r="L7" s="143"/>
      <c r="M7" s="143"/>
    </row>
    <row r="8" spans="1:20" ht="35.25" customHeight="1">
      <c r="A8" s="554"/>
      <c r="B8" s="854" t="s">
        <v>1221</v>
      </c>
      <c r="C8" s="854"/>
      <c r="D8" s="854"/>
      <c r="E8" s="854"/>
      <c r="F8" s="854"/>
      <c r="G8" s="854"/>
      <c r="H8" s="854"/>
      <c r="I8" s="854"/>
      <c r="J8" s="854"/>
      <c r="K8" s="854"/>
      <c r="L8" s="854"/>
      <c r="M8" s="854"/>
    </row>
    <row r="9" spans="1:20" ht="29.25" customHeight="1">
      <c r="A9" s="554"/>
      <c r="B9" s="554"/>
      <c r="C9" s="554"/>
      <c r="D9" s="554"/>
      <c r="E9" s="554"/>
      <c r="F9" s="554"/>
      <c r="G9" s="554"/>
      <c r="H9" s="554"/>
      <c r="I9" s="554"/>
      <c r="J9" s="554"/>
      <c r="K9" s="554"/>
      <c r="L9" s="554"/>
      <c r="M9" s="554"/>
      <c r="O9" s="851"/>
      <c r="P9" s="851"/>
      <c r="Q9" s="851"/>
      <c r="R9" s="851"/>
      <c r="S9" s="851"/>
      <c r="T9" s="851"/>
    </row>
    <row r="10" spans="1:20" ht="25.5" customHeight="1">
      <c r="A10" s="861" t="s">
        <v>1222</v>
      </c>
      <c r="B10" s="860">
        <v>2023</v>
      </c>
      <c r="C10" s="860"/>
      <c r="D10" s="860">
        <v>2022</v>
      </c>
      <c r="E10" s="860"/>
      <c r="F10" s="860">
        <v>2021</v>
      </c>
      <c r="G10" s="860"/>
      <c r="H10" s="860">
        <v>2020</v>
      </c>
      <c r="I10" s="860"/>
      <c r="J10" s="860">
        <v>2019</v>
      </c>
      <c r="K10" s="860"/>
      <c r="L10" s="860">
        <v>2018</v>
      </c>
      <c r="M10" s="860"/>
    </row>
    <row r="11" spans="1:20" ht="21.75" customHeight="1">
      <c r="A11" s="861"/>
      <c r="B11" s="592" t="s">
        <v>778</v>
      </c>
      <c r="C11" s="592" t="s">
        <v>980</v>
      </c>
      <c r="D11" s="592" t="s">
        <v>778</v>
      </c>
      <c r="E11" s="592" t="s">
        <v>980</v>
      </c>
      <c r="F11" s="592" t="s">
        <v>778</v>
      </c>
      <c r="G11" s="592" t="s">
        <v>980</v>
      </c>
      <c r="H11" s="592" t="s">
        <v>778</v>
      </c>
      <c r="I11" s="592" t="s">
        <v>980</v>
      </c>
      <c r="J11" s="592" t="s">
        <v>778</v>
      </c>
      <c r="K11" s="592" t="s">
        <v>980</v>
      </c>
      <c r="L11" s="592" t="s">
        <v>778</v>
      </c>
      <c r="M11" s="592" t="s">
        <v>980</v>
      </c>
    </row>
    <row r="12" spans="1:20" ht="31.5">
      <c r="A12" s="148" t="s">
        <v>1223</v>
      </c>
      <c r="B12" s="432">
        <v>0.5</v>
      </c>
      <c r="C12" s="432">
        <v>0.56000000000000005</v>
      </c>
      <c r="D12" s="394">
        <v>0.47</v>
      </c>
      <c r="E12" s="394">
        <v>0.54</v>
      </c>
      <c r="F12" s="392">
        <v>0.55000000000000004</v>
      </c>
      <c r="G12" s="392">
        <v>0.61</v>
      </c>
      <c r="H12" s="82">
        <v>0.39</v>
      </c>
      <c r="I12" s="82">
        <v>0.45</v>
      </c>
      <c r="J12" s="82">
        <v>0.43</v>
      </c>
      <c r="K12" s="82">
        <v>0.48</v>
      </c>
      <c r="L12" s="393">
        <v>0.51</v>
      </c>
      <c r="M12" s="393">
        <v>0.56000000000000005</v>
      </c>
    </row>
    <row r="13" spans="1:20" ht="31.5">
      <c r="A13" s="148" t="s">
        <v>1224</v>
      </c>
      <c r="B13" s="431">
        <v>0.37</v>
      </c>
      <c r="C13" s="431">
        <v>0.43</v>
      </c>
      <c r="D13" s="149">
        <v>0.36</v>
      </c>
      <c r="E13" s="149">
        <v>0.41</v>
      </c>
      <c r="F13" s="82">
        <v>0.36</v>
      </c>
      <c r="G13" s="82">
        <v>0.42</v>
      </c>
      <c r="H13" s="82">
        <v>0.46</v>
      </c>
      <c r="I13" s="82">
        <v>0.49</v>
      </c>
      <c r="J13" s="82">
        <v>0.37</v>
      </c>
      <c r="K13" s="82">
        <v>0.43</v>
      </c>
      <c r="L13" s="296">
        <v>0.47</v>
      </c>
      <c r="M13" s="296">
        <v>0.54</v>
      </c>
    </row>
    <row r="14" spans="1:20" ht="31.5">
      <c r="A14" s="148" t="s">
        <v>1225</v>
      </c>
      <c r="B14" s="431">
        <v>0.48</v>
      </c>
      <c r="C14" s="431">
        <v>0.54</v>
      </c>
      <c r="D14" s="149">
        <v>0.47</v>
      </c>
      <c r="E14" s="149">
        <v>0.53</v>
      </c>
      <c r="F14" s="82">
        <v>0.45</v>
      </c>
      <c r="G14" s="82">
        <v>0.52</v>
      </c>
      <c r="H14" s="392">
        <v>0.48</v>
      </c>
      <c r="I14" s="392">
        <v>0.54</v>
      </c>
      <c r="J14" s="392">
        <v>0.43</v>
      </c>
      <c r="K14" s="392">
        <v>0.5</v>
      </c>
      <c r="L14" s="296">
        <v>0.44</v>
      </c>
      <c r="M14" s="296">
        <v>0.5</v>
      </c>
    </row>
    <row r="15" spans="1:20" ht="15.75">
      <c r="A15" s="59"/>
      <c r="B15" s="59"/>
      <c r="C15" s="59"/>
      <c r="D15" s="59"/>
      <c r="E15" s="59"/>
      <c r="F15" s="59"/>
      <c r="G15" s="59"/>
      <c r="H15" s="59"/>
      <c r="I15" s="59"/>
      <c r="J15" s="59"/>
      <c r="K15" s="59"/>
      <c r="L15" s="59"/>
      <c r="M15" s="59"/>
    </row>
    <row r="16" spans="1:20" ht="15.75">
      <c r="D16" s="59"/>
      <c r="E16" s="59"/>
      <c r="F16" s="59"/>
      <c r="G16" s="59"/>
      <c r="H16" s="59"/>
      <c r="I16" s="59"/>
      <c r="J16" s="59"/>
      <c r="K16" s="59"/>
      <c r="L16" s="59"/>
    </row>
    <row r="20" spans="1:20">
      <c r="A20" s="852" t="s">
        <v>1226</v>
      </c>
      <c r="B20" s="852"/>
      <c r="C20" s="852"/>
      <c r="D20" s="852"/>
      <c r="E20" s="852"/>
      <c r="F20" s="852"/>
    </row>
    <row r="21" spans="1:20">
      <c r="A21" s="853"/>
      <c r="B21" s="853"/>
      <c r="C21" s="853"/>
      <c r="D21" s="853"/>
      <c r="E21" s="853"/>
      <c r="F21" s="853"/>
    </row>
    <row r="22" spans="1:20" ht="36.75" customHeight="1">
      <c r="A22" s="858" t="s">
        <v>1227</v>
      </c>
      <c r="B22" s="858" t="s">
        <v>61</v>
      </c>
      <c r="C22" s="858" t="s">
        <v>1036</v>
      </c>
      <c r="D22" s="855" t="s">
        <v>1041</v>
      </c>
      <c r="E22" s="856"/>
      <c r="F22" s="857"/>
      <c r="G22" s="442" t="s">
        <v>1228</v>
      </c>
    </row>
    <row r="23" spans="1:20">
      <c r="A23" s="859"/>
      <c r="B23" s="859"/>
      <c r="C23" s="859"/>
      <c r="D23" s="395" t="s">
        <v>1054</v>
      </c>
      <c r="E23" s="395" t="s">
        <v>1055</v>
      </c>
      <c r="F23" s="395" t="s">
        <v>1056</v>
      </c>
      <c r="G23" s="443" t="s">
        <v>1229</v>
      </c>
    </row>
    <row r="24" spans="1:20">
      <c r="A24" s="439" t="s">
        <v>1230</v>
      </c>
      <c r="B24" s="433" t="s">
        <v>594</v>
      </c>
      <c r="C24" s="434">
        <v>46</v>
      </c>
      <c r="D24" s="435">
        <v>0.3</v>
      </c>
      <c r="E24" s="435">
        <v>0.46</v>
      </c>
      <c r="F24" s="450">
        <v>0.91</v>
      </c>
      <c r="G24" s="444" t="s">
        <v>1231</v>
      </c>
      <c r="O24"/>
      <c r="P24"/>
      <c r="Q24"/>
      <c r="R24"/>
      <c r="S24"/>
      <c r="T24"/>
    </row>
    <row r="25" spans="1:20" ht="26.25">
      <c r="A25" s="439" t="s">
        <v>1232</v>
      </c>
      <c r="B25" s="439" t="s">
        <v>572</v>
      </c>
      <c r="C25" s="434">
        <v>36</v>
      </c>
      <c r="D25" s="435">
        <v>0.75</v>
      </c>
      <c r="E25" s="435">
        <v>0.81</v>
      </c>
      <c r="F25" s="450">
        <v>0.91</v>
      </c>
      <c r="Q25"/>
      <c r="R25"/>
      <c r="S25"/>
      <c r="T25"/>
    </row>
    <row r="26" spans="1:20" ht="26.25">
      <c r="A26" s="440" t="s">
        <v>1233</v>
      </c>
      <c r="B26" s="436" t="s">
        <v>570</v>
      </c>
      <c r="C26" s="437">
        <v>42</v>
      </c>
      <c r="D26" s="438">
        <v>0.51</v>
      </c>
      <c r="E26" s="438">
        <v>0.56999999999999995</v>
      </c>
      <c r="F26" s="450">
        <v>0.76</v>
      </c>
      <c r="Q26"/>
      <c r="R26"/>
      <c r="S26"/>
      <c r="T26"/>
    </row>
    <row r="27" spans="1:20">
      <c r="A27" s="441" t="s">
        <v>1234</v>
      </c>
      <c r="B27" s="427" t="s">
        <v>867</v>
      </c>
      <c r="C27" s="399">
        <v>41</v>
      </c>
      <c r="D27" s="397">
        <v>0.63</v>
      </c>
      <c r="E27" s="397">
        <v>0.64</v>
      </c>
      <c r="F27" s="450">
        <v>0.75</v>
      </c>
      <c r="Q27"/>
      <c r="R27"/>
      <c r="S27"/>
      <c r="T27"/>
    </row>
    <row r="28" spans="1:20" ht="26.25">
      <c r="A28" s="439" t="s">
        <v>853</v>
      </c>
      <c r="B28" s="433" t="s">
        <v>753</v>
      </c>
      <c r="C28" s="434">
        <v>33</v>
      </c>
      <c r="D28" s="435">
        <v>0.89</v>
      </c>
      <c r="E28" s="435">
        <v>0.64</v>
      </c>
      <c r="F28" s="450">
        <v>0.73</v>
      </c>
    </row>
    <row r="29" spans="1:20">
      <c r="A29" s="441" t="s">
        <v>327</v>
      </c>
      <c r="B29" s="427" t="s">
        <v>720</v>
      </c>
      <c r="C29" s="399">
        <v>46</v>
      </c>
      <c r="D29" s="397">
        <v>0.44</v>
      </c>
      <c r="E29" s="397">
        <v>0.53</v>
      </c>
      <c r="F29" s="450">
        <v>0.71</v>
      </c>
    </row>
    <row r="30" spans="1:20" ht="26.25">
      <c r="A30" s="441" t="s">
        <v>375</v>
      </c>
      <c r="B30" s="427" t="s">
        <v>867</v>
      </c>
      <c r="C30" s="399">
        <v>38</v>
      </c>
      <c r="D30" s="397">
        <v>0.69</v>
      </c>
      <c r="E30" s="397">
        <v>0.71</v>
      </c>
      <c r="F30" s="450">
        <v>0.71</v>
      </c>
    </row>
    <row r="31" spans="1:20">
      <c r="A31" s="441" t="s">
        <v>379</v>
      </c>
      <c r="B31" s="427" t="s">
        <v>867</v>
      </c>
      <c r="C31" s="399">
        <v>40</v>
      </c>
      <c r="D31" s="397">
        <v>0.61</v>
      </c>
      <c r="E31" s="397">
        <v>0.65</v>
      </c>
      <c r="F31" s="450">
        <v>0.71</v>
      </c>
    </row>
    <row r="32" spans="1:20">
      <c r="A32" s="441" t="s">
        <v>372</v>
      </c>
      <c r="B32" s="427" t="s">
        <v>867</v>
      </c>
      <c r="C32" s="399">
        <v>41</v>
      </c>
      <c r="D32" s="397">
        <v>0.59</v>
      </c>
      <c r="E32" s="397">
        <v>0.7</v>
      </c>
      <c r="F32" s="450">
        <v>0.71</v>
      </c>
    </row>
    <row r="33" spans="1:6" ht="26.25">
      <c r="A33" s="441" t="s">
        <v>1235</v>
      </c>
      <c r="B33" s="427" t="s">
        <v>573</v>
      </c>
      <c r="C33" s="399">
        <v>42</v>
      </c>
      <c r="D33" s="397">
        <v>0.62</v>
      </c>
      <c r="E33" s="397">
        <v>0.66</v>
      </c>
      <c r="F33" s="450">
        <v>0.71</v>
      </c>
    </row>
    <row r="34" spans="1:6" ht="26.25">
      <c r="A34" s="441" t="s">
        <v>380</v>
      </c>
      <c r="B34" s="427" t="s">
        <v>867</v>
      </c>
      <c r="C34" s="399">
        <v>44</v>
      </c>
      <c r="D34" s="397">
        <v>0.52</v>
      </c>
      <c r="E34" s="397">
        <v>0.64</v>
      </c>
      <c r="F34" s="450">
        <v>0.7</v>
      </c>
    </row>
    <row r="35" spans="1:6">
      <c r="A35" s="427" t="s">
        <v>1236</v>
      </c>
      <c r="B35" s="427" t="s">
        <v>753</v>
      </c>
      <c r="C35" s="399">
        <v>42</v>
      </c>
      <c r="D35" s="397">
        <v>0.6</v>
      </c>
      <c r="E35" s="397">
        <v>0.67</v>
      </c>
      <c r="F35" s="450">
        <v>0.7</v>
      </c>
    </row>
  </sheetData>
  <mergeCells count="14">
    <mergeCell ref="O9:T9"/>
    <mergeCell ref="A20:F21"/>
    <mergeCell ref="B8:M8"/>
    <mergeCell ref="D22:F22"/>
    <mergeCell ref="B22:B23"/>
    <mergeCell ref="A22:A23"/>
    <mergeCell ref="C22:C23"/>
    <mergeCell ref="L10:M10"/>
    <mergeCell ref="A10:A11"/>
    <mergeCell ref="D10:E10"/>
    <mergeCell ref="F10:G10"/>
    <mergeCell ref="H10:I10"/>
    <mergeCell ref="J10:K10"/>
    <mergeCell ref="B10:C10"/>
  </mergeCells>
  <pageMargins left="0.7" right="0.7" top="0.75" bottom="0.75" header="0.3" footer="0.3"/>
  <pageSetup orientation="portrait"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39B52-9192-49B4-B4E2-525EC8CC0F5E}">
  <sheetPr>
    <tabColor theme="8" tint="0.59999389629810485"/>
  </sheetPr>
  <dimension ref="A1:M76"/>
  <sheetViews>
    <sheetView zoomScale="78" zoomScaleNormal="78" workbookViewId="0">
      <selection activeCell="G23" sqref="G23:G25"/>
    </sheetView>
  </sheetViews>
  <sheetFormatPr baseColWidth="10" defaultColWidth="11.42578125" defaultRowHeight="15"/>
  <cols>
    <col min="1" max="1" width="45.140625" style="5" customWidth="1"/>
    <col min="2" max="3" width="17" style="5" customWidth="1"/>
    <col min="4" max="4" width="15.5703125" style="5" customWidth="1"/>
    <col min="5" max="5" width="13.42578125" style="5" customWidth="1"/>
    <col min="6" max="10" width="14.7109375" style="5" customWidth="1"/>
    <col min="11" max="11" width="11.42578125" style="5"/>
    <col min="12" max="12" width="16.42578125" style="5" customWidth="1"/>
    <col min="13" max="13" width="14.140625" style="5" customWidth="1"/>
    <col min="14" max="16384" width="11.42578125" style="5"/>
  </cols>
  <sheetData>
    <row r="1" spans="1:13" ht="15.75">
      <c r="A1" s="59"/>
      <c r="B1" s="59"/>
      <c r="C1" s="59"/>
      <c r="F1" s="59"/>
      <c r="G1" s="59"/>
      <c r="H1" s="59"/>
      <c r="I1" s="59"/>
      <c r="J1" s="59"/>
      <c r="K1" s="59"/>
    </row>
    <row r="2" spans="1:13" ht="15.75">
      <c r="A2" s="59"/>
      <c r="B2" s="59"/>
      <c r="C2" s="59"/>
      <c r="F2" s="59"/>
      <c r="G2" s="59"/>
      <c r="H2" s="59"/>
      <c r="I2" s="59"/>
      <c r="J2" s="59"/>
      <c r="K2" s="59"/>
    </row>
    <row r="3" spans="1:13" ht="15.75">
      <c r="B3" s="865" t="s">
        <v>0</v>
      </c>
      <c r="C3" s="865"/>
      <c r="D3" s="865"/>
      <c r="E3" s="865"/>
      <c r="F3" s="59"/>
      <c r="G3" s="59"/>
      <c r="H3" s="59"/>
      <c r="I3" s="59"/>
      <c r="J3" s="59"/>
      <c r="K3" s="59"/>
    </row>
    <row r="4" spans="1:13" ht="15.75">
      <c r="B4" s="564" t="s">
        <v>149</v>
      </c>
      <c r="C4" s="16"/>
      <c r="F4" s="59"/>
      <c r="G4" s="59"/>
      <c r="H4" s="59"/>
      <c r="I4" s="59"/>
      <c r="J4" s="59"/>
      <c r="K4" s="59"/>
    </row>
    <row r="5" spans="1:13" ht="15.75">
      <c r="B5" s="564" t="s">
        <v>1220</v>
      </c>
      <c r="C5" s="16"/>
      <c r="F5" s="59"/>
      <c r="G5" s="59"/>
      <c r="H5" s="59"/>
      <c r="I5" s="59"/>
      <c r="J5" s="59"/>
      <c r="K5" s="59"/>
    </row>
    <row r="6" spans="1:13" ht="15.75">
      <c r="B6" s="564"/>
      <c r="C6" s="16"/>
      <c r="D6" s="59"/>
      <c r="E6" s="59"/>
      <c r="F6" s="59"/>
      <c r="G6" s="59"/>
      <c r="H6" s="59"/>
      <c r="I6" s="59"/>
      <c r="J6" s="59"/>
      <c r="K6" s="59"/>
    </row>
    <row r="7" spans="1:13" ht="15.75">
      <c r="B7" s="59"/>
      <c r="C7" s="59"/>
      <c r="D7" s="59"/>
      <c r="E7" s="59"/>
      <c r="F7" s="59"/>
      <c r="G7" s="59"/>
      <c r="H7" s="59"/>
      <c r="I7" s="59"/>
      <c r="J7" s="59"/>
      <c r="K7" s="59"/>
    </row>
    <row r="8" spans="1:13" ht="15.75" customHeight="1">
      <c r="B8" s="151" t="s">
        <v>1237</v>
      </c>
      <c r="C8" s="151"/>
      <c r="D8" s="151"/>
      <c r="E8" s="151"/>
      <c r="F8" s="59"/>
      <c r="G8" s="59"/>
      <c r="H8" s="59"/>
      <c r="I8" s="59"/>
      <c r="J8" s="59"/>
      <c r="K8" s="59"/>
    </row>
    <row r="9" spans="1:13" ht="15.75">
      <c r="A9" s="151"/>
      <c r="B9" s="151"/>
      <c r="C9" s="151"/>
      <c r="D9" s="151"/>
      <c r="E9" s="151"/>
      <c r="F9" s="59"/>
      <c r="G9" s="59"/>
      <c r="H9" s="59"/>
      <c r="I9" s="59"/>
      <c r="J9" s="59"/>
      <c r="K9" s="59"/>
    </row>
    <row r="10" spans="1:13" ht="15.75">
      <c r="A10" s="133"/>
      <c r="B10" s="133"/>
      <c r="C10" s="133"/>
      <c r="D10" s="133"/>
      <c r="E10" s="133"/>
      <c r="F10" s="59"/>
      <c r="G10" s="59"/>
      <c r="H10" s="59"/>
      <c r="I10" s="59"/>
      <c r="J10" s="59"/>
      <c r="K10" s="59"/>
    </row>
    <row r="11" spans="1:13" ht="15.75">
      <c r="A11" s="147"/>
      <c r="B11" s="863">
        <v>2023</v>
      </c>
      <c r="C11" s="863"/>
      <c r="D11" s="868">
        <v>2022</v>
      </c>
      <c r="E11" s="868"/>
      <c r="F11" s="866">
        <v>2021</v>
      </c>
      <c r="G11" s="867"/>
      <c r="H11" s="866">
        <v>2020</v>
      </c>
      <c r="I11" s="867"/>
      <c r="J11" s="866">
        <v>2019</v>
      </c>
      <c r="K11" s="867"/>
      <c r="L11" s="866">
        <v>2018</v>
      </c>
      <c r="M11" s="867"/>
    </row>
    <row r="12" spans="1:13" ht="15.75">
      <c r="A12" s="571" t="s">
        <v>1222</v>
      </c>
      <c r="B12" s="571" t="s">
        <v>778</v>
      </c>
      <c r="C12" s="571" t="s">
        <v>980</v>
      </c>
      <c r="D12" s="571" t="s">
        <v>778</v>
      </c>
      <c r="E12" s="571" t="s">
        <v>980</v>
      </c>
      <c r="F12" s="571" t="s">
        <v>778</v>
      </c>
      <c r="G12" s="571" t="s">
        <v>980</v>
      </c>
      <c r="H12" s="571" t="s">
        <v>778</v>
      </c>
      <c r="I12" s="571" t="s">
        <v>980</v>
      </c>
      <c r="J12" s="571" t="s">
        <v>778</v>
      </c>
      <c r="K12" s="571" t="s">
        <v>980</v>
      </c>
      <c r="L12" s="571" t="s">
        <v>778</v>
      </c>
      <c r="M12" s="571" t="s">
        <v>980</v>
      </c>
    </row>
    <row r="13" spans="1:13" ht="47.25">
      <c r="A13" s="445" t="s">
        <v>1238</v>
      </c>
      <c r="B13" s="447">
        <v>39</v>
      </c>
      <c r="C13" s="447">
        <v>43</v>
      </c>
      <c r="D13" s="296">
        <v>0.39</v>
      </c>
      <c r="E13" s="296">
        <v>0.44</v>
      </c>
      <c r="F13" s="82">
        <v>0.31</v>
      </c>
      <c r="G13" s="82">
        <v>0.36</v>
      </c>
      <c r="H13" s="82">
        <v>0.3</v>
      </c>
      <c r="I13" s="82">
        <v>0.35</v>
      </c>
      <c r="J13" s="82">
        <v>0.25</v>
      </c>
      <c r="K13" s="82">
        <v>0.3</v>
      </c>
      <c r="L13" s="82">
        <v>0.38</v>
      </c>
      <c r="M13" s="82">
        <v>0.44</v>
      </c>
    </row>
    <row r="14" spans="1:13" ht="47.25">
      <c r="A14" s="446" t="s">
        <v>1239</v>
      </c>
      <c r="B14" s="449">
        <v>60</v>
      </c>
      <c r="C14" s="449">
        <v>65</v>
      </c>
      <c r="D14" s="393">
        <v>0.59</v>
      </c>
      <c r="E14" s="393">
        <v>0.65</v>
      </c>
      <c r="F14" s="392">
        <v>0.59</v>
      </c>
      <c r="G14" s="82">
        <v>0.55000000000000004</v>
      </c>
      <c r="H14" s="392">
        <v>0.51</v>
      </c>
      <c r="I14" s="392">
        <v>0.56999999999999995</v>
      </c>
      <c r="J14" s="82">
        <v>0.51</v>
      </c>
      <c r="K14" s="82">
        <v>0.56999999999999995</v>
      </c>
      <c r="L14" s="392">
        <v>0.51</v>
      </c>
      <c r="M14" s="392">
        <v>0.57999999999999996</v>
      </c>
    </row>
    <row r="15" spans="1:13" ht="63">
      <c r="A15" s="446" t="s">
        <v>1240</v>
      </c>
      <c r="B15" s="448">
        <v>57</v>
      </c>
      <c r="C15" s="448">
        <v>63</v>
      </c>
      <c r="D15" s="296">
        <v>0.52</v>
      </c>
      <c r="E15" s="296">
        <v>0.57999999999999996</v>
      </c>
      <c r="F15" s="82">
        <v>0.52</v>
      </c>
      <c r="G15" s="392">
        <v>0.57999999999999996</v>
      </c>
      <c r="H15" s="82">
        <v>0.5</v>
      </c>
      <c r="I15" s="82">
        <v>0.56000000000000005</v>
      </c>
      <c r="J15" s="392">
        <v>0.53</v>
      </c>
      <c r="K15" s="392">
        <v>0.6</v>
      </c>
      <c r="L15" s="82">
        <v>0.48</v>
      </c>
      <c r="M15" s="82">
        <v>0.55000000000000004</v>
      </c>
    </row>
    <row r="16" spans="1:13" ht="15.75">
      <c r="A16" s="390"/>
      <c r="B16" s="390"/>
      <c r="C16" s="390"/>
      <c r="F16" s="389"/>
      <c r="G16" s="389"/>
      <c r="H16" s="389"/>
      <c r="I16" s="389"/>
      <c r="J16" s="389"/>
      <c r="K16" s="389"/>
      <c r="L16" s="389"/>
      <c r="M16" s="389"/>
    </row>
    <row r="17" spans="1:11" ht="15.75">
      <c r="A17" s="59"/>
      <c r="B17" s="59"/>
      <c r="C17" s="59"/>
      <c r="D17" s="59"/>
      <c r="E17" s="59"/>
      <c r="F17" s="59"/>
      <c r="G17" s="59"/>
      <c r="H17" s="59"/>
      <c r="I17" s="59"/>
      <c r="J17" s="59"/>
      <c r="K17" s="59"/>
    </row>
    <row r="18" spans="1:11" ht="15.75">
      <c r="A18" s="864" t="s">
        <v>1241</v>
      </c>
      <c r="B18" s="864"/>
      <c r="C18" s="864"/>
      <c r="D18" s="864"/>
      <c r="E18" s="864"/>
      <c r="F18" s="864"/>
      <c r="G18" s="864"/>
      <c r="H18" s="864"/>
      <c r="I18" s="59"/>
      <c r="J18" s="59"/>
      <c r="K18" s="59"/>
    </row>
    <row r="19" spans="1:11">
      <c r="A19" s="864"/>
      <c r="B19" s="864"/>
      <c r="C19" s="864"/>
      <c r="D19" s="864"/>
      <c r="E19" s="864"/>
      <c r="F19" s="864"/>
      <c r="G19" s="864"/>
      <c r="H19" s="864"/>
    </row>
    <row r="23" spans="1:11" ht="43.5" customHeight="1">
      <c r="A23" s="823" t="s">
        <v>1242</v>
      </c>
      <c r="B23" s="823" t="s">
        <v>61</v>
      </c>
      <c r="C23" s="823" t="s">
        <v>1036</v>
      </c>
      <c r="D23" s="821" t="s">
        <v>1041</v>
      </c>
      <c r="E23" s="824"/>
      <c r="F23" s="824"/>
      <c r="G23" s="442" t="s">
        <v>1228</v>
      </c>
    </row>
    <row r="24" spans="1:11" ht="25.5">
      <c r="A24" s="823" t="s">
        <v>564</v>
      </c>
      <c r="B24" s="823" t="s">
        <v>564</v>
      </c>
      <c r="C24" s="823" t="s">
        <v>564</v>
      </c>
      <c r="D24" s="395" t="s">
        <v>1054</v>
      </c>
      <c r="E24" s="395" t="s">
        <v>1055</v>
      </c>
      <c r="F24" s="395" t="s">
        <v>1056</v>
      </c>
      <c r="G24" s="443" t="s">
        <v>1229</v>
      </c>
    </row>
    <row r="25" spans="1:11" ht="26.25">
      <c r="A25" s="439" t="s">
        <v>1232</v>
      </c>
      <c r="B25" s="433" t="s">
        <v>572</v>
      </c>
      <c r="C25" s="434">
        <v>37</v>
      </c>
      <c r="D25" s="397">
        <v>1</v>
      </c>
      <c r="E25" s="396">
        <v>1</v>
      </c>
      <c r="F25" s="396">
        <v>0.75</v>
      </c>
      <c r="G25" s="444" t="s">
        <v>1231</v>
      </c>
    </row>
    <row r="26" spans="1:11">
      <c r="A26" s="440" t="s">
        <v>799</v>
      </c>
      <c r="B26" s="436" t="s">
        <v>590</v>
      </c>
      <c r="C26" s="437">
        <v>37</v>
      </c>
      <c r="D26" s="397">
        <v>1</v>
      </c>
      <c r="E26" s="396">
        <v>0.25</v>
      </c>
      <c r="F26" s="396">
        <v>0.88</v>
      </c>
    </row>
    <row r="27" spans="1:11" ht="26.25">
      <c r="A27" s="441" t="s">
        <v>1243</v>
      </c>
      <c r="B27" s="427" t="s">
        <v>699</v>
      </c>
      <c r="C27" s="399">
        <v>39</v>
      </c>
      <c r="D27" s="397">
        <v>0.86</v>
      </c>
      <c r="E27" s="396">
        <v>0.52</v>
      </c>
      <c r="F27" s="396">
        <v>0.68</v>
      </c>
    </row>
    <row r="28" spans="1:11" ht="26.25">
      <c r="A28" s="439" t="s">
        <v>1244</v>
      </c>
      <c r="B28" s="433" t="s">
        <v>573</v>
      </c>
      <c r="C28" s="434">
        <v>34</v>
      </c>
      <c r="D28" s="397">
        <v>0.85</v>
      </c>
      <c r="E28" s="396">
        <v>0.65</v>
      </c>
      <c r="F28" s="396">
        <v>0.74</v>
      </c>
    </row>
    <row r="29" spans="1:11">
      <c r="A29" s="441" t="s">
        <v>426</v>
      </c>
      <c r="B29" s="427" t="s">
        <v>573</v>
      </c>
      <c r="C29" s="399">
        <v>44</v>
      </c>
      <c r="D29" s="397">
        <v>0.83</v>
      </c>
      <c r="E29" s="396">
        <v>0.57999999999999996</v>
      </c>
      <c r="F29" s="396">
        <v>0.72</v>
      </c>
    </row>
    <row r="30" spans="1:11" ht="26.25">
      <c r="A30" s="439" t="s">
        <v>1245</v>
      </c>
      <c r="B30" s="433" t="s">
        <v>573</v>
      </c>
      <c r="C30" s="434">
        <v>40</v>
      </c>
      <c r="D30" s="397">
        <v>0.83</v>
      </c>
      <c r="E30" s="396">
        <v>0.63</v>
      </c>
      <c r="F30" s="396">
        <v>0.81</v>
      </c>
    </row>
    <row r="31" spans="1:11" ht="26.25">
      <c r="A31" s="441" t="s">
        <v>300</v>
      </c>
      <c r="B31" s="427" t="s">
        <v>708</v>
      </c>
      <c r="C31" s="399">
        <v>42</v>
      </c>
      <c r="D31" s="397">
        <v>0.83</v>
      </c>
      <c r="E31" s="396">
        <v>0.56999999999999995</v>
      </c>
      <c r="F31" s="396">
        <v>0.7</v>
      </c>
    </row>
    <row r="32" spans="1:11" ht="26.25">
      <c r="A32" s="441" t="s">
        <v>424</v>
      </c>
      <c r="B32" s="427" t="s">
        <v>573</v>
      </c>
      <c r="C32" s="399">
        <v>46</v>
      </c>
      <c r="D32" s="397">
        <v>0.81</v>
      </c>
      <c r="E32" s="396">
        <v>0.49</v>
      </c>
      <c r="F32" s="396">
        <v>0.64</v>
      </c>
    </row>
    <row r="33" spans="1:6" ht="26.25">
      <c r="A33" s="441" t="s">
        <v>349</v>
      </c>
      <c r="B33" s="427" t="s">
        <v>578</v>
      </c>
      <c r="C33" s="399">
        <v>53</v>
      </c>
      <c r="D33" s="397">
        <v>0.81</v>
      </c>
      <c r="E33" s="396">
        <v>0.46</v>
      </c>
      <c r="F33" s="396">
        <v>0.52</v>
      </c>
    </row>
    <row r="34" spans="1:6">
      <c r="A34" s="441" t="s">
        <v>332</v>
      </c>
      <c r="B34" s="427" t="s">
        <v>631</v>
      </c>
      <c r="C34" s="399">
        <v>43</v>
      </c>
      <c r="D34" s="397">
        <v>0.8</v>
      </c>
      <c r="E34" s="396">
        <v>0.75</v>
      </c>
      <c r="F34" s="396">
        <v>0.63</v>
      </c>
    </row>
    <row r="35" spans="1:6">
      <c r="A35" s="439" t="s">
        <v>1230</v>
      </c>
      <c r="B35" s="433" t="s">
        <v>594</v>
      </c>
      <c r="C35" s="434">
        <v>45</v>
      </c>
      <c r="D35" s="397">
        <v>0.8</v>
      </c>
      <c r="E35" s="396">
        <v>0.5</v>
      </c>
      <c r="F35" s="396">
        <v>0.75</v>
      </c>
    </row>
    <row r="36" spans="1:6" ht="26.25">
      <c r="A36" s="441" t="s">
        <v>316</v>
      </c>
      <c r="B36" s="427" t="s">
        <v>626</v>
      </c>
      <c r="C36" s="399">
        <v>42</v>
      </c>
      <c r="D36" s="397">
        <v>0.8</v>
      </c>
      <c r="E36" s="396">
        <v>0.42</v>
      </c>
      <c r="F36" s="396">
        <v>0.79</v>
      </c>
    </row>
    <row r="37" spans="1:6">
      <c r="A37" s="441" t="s">
        <v>1246</v>
      </c>
      <c r="B37" s="427" t="s">
        <v>590</v>
      </c>
      <c r="C37" s="399">
        <v>37</v>
      </c>
      <c r="D37" s="397">
        <v>0.8</v>
      </c>
      <c r="E37" s="396">
        <v>0.64</v>
      </c>
      <c r="F37" s="396">
        <v>0.78</v>
      </c>
    </row>
    <row r="38" spans="1:6">
      <c r="A38" s="441" t="s">
        <v>1236</v>
      </c>
      <c r="B38" s="427" t="s">
        <v>753</v>
      </c>
      <c r="C38" s="399">
        <v>40</v>
      </c>
      <c r="D38" s="397">
        <v>0.8</v>
      </c>
      <c r="E38" s="396">
        <v>0.57999999999999996</v>
      </c>
      <c r="F38" s="396">
        <v>0.77</v>
      </c>
    </row>
    <row r="39" spans="1:6" ht="26.25">
      <c r="A39" s="441" t="s">
        <v>1247</v>
      </c>
      <c r="B39" s="427" t="s">
        <v>617</v>
      </c>
      <c r="C39" s="399">
        <v>44</v>
      </c>
      <c r="D39" s="397">
        <v>0.8</v>
      </c>
      <c r="E39" s="396">
        <v>0.57999999999999996</v>
      </c>
      <c r="F39" s="396">
        <v>0.72</v>
      </c>
    </row>
    <row r="40" spans="1:6">
      <c r="A40" s="441" t="s">
        <v>480</v>
      </c>
      <c r="B40" s="427" t="s">
        <v>699</v>
      </c>
      <c r="C40" s="399">
        <v>40</v>
      </c>
      <c r="D40" s="397">
        <v>0.79</v>
      </c>
      <c r="E40" s="396">
        <v>0.68</v>
      </c>
      <c r="F40" s="396">
        <v>0.76</v>
      </c>
    </row>
    <row r="41" spans="1:6" ht="26.25">
      <c r="A41" s="441" t="s">
        <v>511</v>
      </c>
      <c r="B41" s="427" t="s">
        <v>638</v>
      </c>
      <c r="C41" s="399">
        <v>42</v>
      </c>
      <c r="D41" s="397">
        <v>0.79</v>
      </c>
      <c r="E41" s="396">
        <v>0.48</v>
      </c>
      <c r="F41" s="396">
        <v>0.74</v>
      </c>
    </row>
    <row r="42" spans="1:6">
      <c r="A42" s="441" t="s">
        <v>494</v>
      </c>
      <c r="B42" s="427" t="s">
        <v>655</v>
      </c>
      <c r="C42" s="399">
        <v>42</v>
      </c>
      <c r="D42" s="397">
        <v>0.78</v>
      </c>
      <c r="E42" s="396">
        <v>0.5</v>
      </c>
      <c r="F42" s="396">
        <v>0.72</v>
      </c>
    </row>
    <row r="43" spans="1:6" ht="26.25">
      <c r="A43" s="441" t="s">
        <v>366</v>
      </c>
      <c r="B43" s="427" t="s">
        <v>575</v>
      </c>
      <c r="C43" s="399">
        <v>43</v>
      </c>
      <c r="D43" s="397">
        <v>0.77</v>
      </c>
      <c r="E43" s="396">
        <v>0.56000000000000005</v>
      </c>
      <c r="F43" s="396">
        <v>0.75</v>
      </c>
    </row>
    <row r="44" spans="1:6">
      <c r="A44" s="441" t="s">
        <v>1234</v>
      </c>
      <c r="B44" s="427" t="s">
        <v>867</v>
      </c>
      <c r="C44" s="399">
        <v>40</v>
      </c>
      <c r="D44" s="397">
        <v>0.77</v>
      </c>
      <c r="E44" s="396">
        <v>0.56000000000000005</v>
      </c>
      <c r="F44" s="396">
        <v>0.78</v>
      </c>
    </row>
    <row r="45" spans="1:6">
      <c r="A45" s="441" t="s">
        <v>415</v>
      </c>
      <c r="B45" s="427" t="s">
        <v>622</v>
      </c>
      <c r="C45" s="399">
        <v>42</v>
      </c>
      <c r="D45" s="397">
        <v>0.77</v>
      </c>
      <c r="E45" s="396">
        <v>0.65</v>
      </c>
      <c r="F45" s="396">
        <v>0.74</v>
      </c>
    </row>
    <row r="46" spans="1:6">
      <c r="A46" s="439" t="s">
        <v>404</v>
      </c>
      <c r="B46" s="433" t="s">
        <v>567</v>
      </c>
      <c r="C46" s="434">
        <v>42</v>
      </c>
      <c r="D46" s="397">
        <v>0.77</v>
      </c>
      <c r="E46" s="396">
        <v>0.55000000000000004</v>
      </c>
      <c r="F46" s="396">
        <v>0.69</v>
      </c>
    </row>
    <row r="47" spans="1:6" ht="26.25">
      <c r="A47" s="441" t="s">
        <v>459</v>
      </c>
      <c r="B47" s="427" t="s">
        <v>590</v>
      </c>
      <c r="C47" s="399">
        <v>43</v>
      </c>
      <c r="D47" s="397">
        <v>0.77</v>
      </c>
      <c r="E47" s="396">
        <v>0.49</v>
      </c>
      <c r="F47" s="396">
        <v>0.66</v>
      </c>
    </row>
    <row r="48" spans="1:6" ht="26.25">
      <c r="A48" s="439" t="s">
        <v>1248</v>
      </c>
      <c r="B48" s="433" t="s">
        <v>605</v>
      </c>
      <c r="C48" s="434">
        <v>38</v>
      </c>
      <c r="D48" s="397">
        <v>0.77</v>
      </c>
      <c r="E48" s="396">
        <v>0.69</v>
      </c>
      <c r="F48" s="396">
        <v>0.78</v>
      </c>
    </row>
    <row r="49" spans="1:8">
      <c r="A49" s="441" t="s">
        <v>379</v>
      </c>
      <c r="B49" s="427" t="s">
        <v>867</v>
      </c>
      <c r="C49" s="399">
        <v>36</v>
      </c>
      <c r="D49" s="397">
        <v>0.76</v>
      </c>
      <c r="E49" s="396">
        <v>0.67</v>
      </c>
      <c r="F49" s="396">
        <v>0.78</v>
      </c>
    </row>
    <row r="50" spans="1:8" ht="26.25">
      <c r="A50" s="441" t="s">
        <v>516</v>
      </c>
      <c r="B50" s="427" t="s">
        <v>611</v>
      </c>
      <c r="C50" s="399">
        <v>45</v>
      </c>
      <c r="D50" s="397">
        <v>0.76</v>
      </c>
      <c r="E50" s="396">
        <v>0.47</v>
      </c>
      <c r="F50" s="396">
        <v>0.73</v>
      </c>
    </row>
    <row r="51" spans="1:8" ht="26.25">
      <c r="A51" s="441" t="s">
        <v>339</v>
      </c>
      <c r="B51" s="427" t="s">
        <v>624</v>
      </c>
      <c r="C51" s="399">
        <v>40</v>
      </c>
      <c r="D51" s="397">
        <v>0.75</v>
      </c>
      <c r="E51" s="396">
        <v>0.61</v>
      </c>
      <c r="F51" s="396">
        <v>0.74</v>
      </c>
    </row>
    <row r="52" spans="1:8">
      <c r="A52" s="441" t="s">
        <v>337</v>
      </c>
      <c r="B52" s="427" t="s">
        <v>624</v>
      </c>
      <c r="C52" s="399">
        <v>47</v>
      </c>
      <c r="D52" s="397">
        <v>0.75</v>
      </c>
      <c r="E52" s="396">
        <v>0.48</v>
      </c>
      <c r="F52" s="396">
        <v>0.66</v>
      </c>
    </row>
    <row r="53" spans="1:8" ht="26.25">
      <c r="A53" s="441" t="s">
        <v>1233</v>
      </c>
      <c r="B53" s="427" t="s">
        <v>570</v>
      </c>
      <c r="C53" s="399">
        <v>40</v>
      </c>
      <c r="D53" s="397">
        <v>0.75</v>
      </c>
      <c r="E53" s="396">
        <v>0.54</v>
      </c>
      <c r="F53" s="396">
        <v>0.73</v>
      </c>
    </row>
    <row r="54" spans="1:8">
      <c r="A54" s="441" t="s">
        <v>414</v>
      </c>
      <c r="B54" s="427" t="s">
        <v>622</v>
      </c>
      <c r="C54" s="399">
        <v>45</v>
      </c>
      <c r="D54" s="397">
        <v>0.75</v>
      </c>
      <c r="E54" s="396">
        <v>0.44</v>
      </c>
      <c r="F54" s="396">
        <v>0.72</v>
      </c>
    </row>
    <row r="55" spans="1:8" ht="26.25">
      <c r="A55" s="439" t="s">
        <v>853</v>
      </c>
      <c r="B55" s="433" t="s">
        <v>753</v>
      </c>
      <c r="C55" s="434">
        <v>28</v>
      </c>
      <c r="D55" s="397">
        <v>0.75</v>
      </c>
      <c r="E55" s="396">
        <v>1</v>
      </c>
      <c r="F55" s="396">
        <v>0.63</v>
      </c>
    </row>
    <row r="56" spans="1:8" ht="26.25">
      <c r="A56" s="441" t="s">
        <v>496</v>
      </c>
      <c r="B56" s="427" t="s">
        <v>655</v>
      </c>
      <c r="C56" s="399">
        <v>45</v>
      </c>
      <c r="D56" s="397">
        <v>0.75</v>
      </c>
      <c r="E56" s="396">
        <v>0.51</v>
      </c>
      <c r="F56" s="396">
        <v>0.66</v>
      </c>
    </row>
    <row r="57" spans="1:8">
      <c r="A57" s="427" t="s">
        <v>358</v>
      </c>
      <c r="B57" s="427" t="s">
        <v>642</v>
      </c>
      <c r="C57" s="399">
        <v>48</v>
      </c>
      <c r="D57" s="397">
        <v>0.75</v>
      </c>
      <c r="E57" s="396">
        <v>0.36</v>
      </c>
      <c r="F57" s="396">
        <v>0.74</v>
      </c>
    </row>
    <row r="60" spans="1:8" ht="35.25" customHeight="1">
      <c r="A60" s="864" t="s">
        <v>1249</v>
      </c>
      <c r="B60" s="864"/>
      <c r="C60" s="864"/>
      <c r="D60" s="864"/>
      <c r="E60" s="864"/>
      <c r="F60" s="864"/>
      <c r="G60" s="864"/>
      <c r="H60" s="864"/>
    </row>
    <row r="61" spans="1:8" ht="15" customHeight="1">
      <c r="A61" s="864"/>
      <c r="B61" s="864"/>
      <c r="C61" s="864"/>
      <c r="D61" s="864"/>
      <c r="E61" s="864"/>
      <c r="F61" s="864"/>
      <c r="G61" s="864"/>
      <c r="H61" s="864"/>
    </row>
    <row r="62" spans="1:8" ht="48.75" customHeight="1">
      <c r="A62" s="862" t="s">
        <v>1250</v>
      </c>
      <c r="B62" s="600" t="s">
        <v>538</v>
      </c>
      <c r="C62" s="600" t="s">
        <v>1036</v>
      </c>
      <c r="D62" s="601" t="s">
        <v>1041</v>
      </c>
      <c r="E62" s="417"/>
      <c r="F62" s="417"/>
    </row>
    <row r="63" spans="1:8" ht="27" customHeight="1">
      <c r="A63" s="862" t="s">
        <v>564</v>
      </c>
      <c r="B63" s="600" t="s">
        <v>564</v>
      </c>
      <c r="C63" s="600" t="s">
        <v>564</v>
      </c>
      <c r="D63" s="602" t="s">
        <v>1054</v>
      </c>
      <c r="E63" s="602" t="s">
        <v>1055</v>
      </c>
      <c r="F63" s="602" t="s">
        <v>1056</v>
      </c>
    </row>
    <row r="64" spans="1:8">
      <c r="A64" s="401" t="s">
        <v>591</v>
      </c>
      <c r="B64" s="402" t="s">
        <v>570</v>
      </c>
      <c r="C64" s="603">
        <v>50</v>
      </c>
      <c r="D64" s="404">
        <v>0.64</v>
      </c>
      <c r="E64" s="397">
        <v>0.88</v>
      </c>
      <c r="F64" s="404">
        <v>0.5</v>
      </c>
    </row>
    <row r="65" spans="1:6">
      <c r="A65" s="401" t="s">
        <v>323</v>
      </c>
      <c r="B65" s="402" t="s">
        <v>613</v>
      </c>
      <c r="C65" s="603">
        <v>41</v>
      </c>
      <c r="D65" s="404">
        <v>0.71</v>
      </c>
      <c r="E65" s="397">
        <v>0.87</v>
      </c>
      <c r="F65" s="404">
        <v>0.5</v>
      </c>
    </row>
    <row r="66" spans="1:6">
      <c r="A66" s="401" t="s">
        <v>1234</v>
      </c>
      <c r="B66" s="402" t="s">
        <v>867</v>
      </c>
      <c r="C66" s="603">
        <v>39</v>
      </c>
      <c r="D66" s="404">
        <v>0.78</v>
      </c>
      <c r="E66" s="397">
        <v>0.85</v>
      </c>
      <c r="F66" s="404">
        <v>0.57999999999999996</v>
      </c>
    </row>
    <row r="67" spans="1:6">
      <c r="A67" s="401" t="s">
        <v>499</v>
      </c>
      <c r="B67" s="402" t="s">
        <v>617</v>
      </c>
      <c r="C67" s="603">
        <v>45</v>
      </c>
      <c r="D67" s="404">
        <v>0.61</v>
      </c>
      <c r="E67" s="397">
        <v>0.84</v>
      </c>
      <c r="F67" s="404">
        <v>0.48</v>
      </c>
    </row>
    <row r="68" spans="1:6">
      <c r="A68" s="401" t="s">
        <v>327</v>
      </c>
      <c r="B68" s="402" t="s">
        <v>631</v>
      </c>
      <c r="C68" s="603">
        <v>45</v>
      </c>
      <c r="D68" s="404">
        <v>0.54</v>
      </c>
      <c r="E68" s="397">
        <v>0.83</v>
      </c>
      <c r="F68" s="404">
        <v>0.57999999999999996</v>
      </c>
    </row>
    <row r="69" spans="1:6">
      <c r="A69" s="401" t="s">
        <v>451</v>
      </c>
      <c r="B69" s="402" t="s">
        <v>578</v>
      </c>
      <c r="C69" s="603">
        <v>44</v>
      </c>
      <c r="D69" s="404">
        <v>0.61</v>
      </c>
      <c r="E69" s="397">
        <v>0.82</v>
      </c>
      <c r="F69" s="404">
        <v>0.57999999999999996</v>
      </c>
    </row>
    <row r="70" spans="1:6" ht="26.25">
      <c r="A70" s="401" t="s">
        <v>467</v>
      </c>
      <c r="B70" s="402" t="s">
        <v>753</v>
      </c>
      <c r="C70" s="603">
        <v>44</v>
      </c>
      <c r="D70" s="404">
        <v>0.63</v>
      </c>
      <c r="E70" s="397">
        <v>0.82</v>
      </c>
      <c r="F70" s="404">
        <v>0.46</v>
      </c>
    </row>
    <row r="71" spans="1:6" ht="26.25">
      <c r="A71" s="401" t="s">
        <v>1245</v>
      </c>
      <c r="B71" s="402" t="s">
        <v>573</v>
      </c>
      <c r="C71" s="603">
        <v>40</v>
      </c>
      <c r="D71" s="404">
        <v>0.78</v>
      </c>
      <c r="E71" s="397">
        <v>0.81</v>
      </c>
      <c r="F71" s="404">
        <v>0.57999999999999996</v>
      </c>
    </row>
    <row r="72" spans="1:6">
      <c r="A72" s="401" t="s">
        <v>118</v>
      </c>
      <c r="B72" s="402" t="s">
        <v>578</v>
      </c>
      <c r="C72" s="603">
        <v>51</v>
      </c>
      <c r="D72" s="404">
        <v>0.56000000000000005</v>
      </c>
      <c r="E72" s="397">
        <v>0.81</v>
      </c>
      <c r="F72" s="404">
        <v>0.5</v>
      </c>
    </row>
    <row r="73" spans="1:6" ht="26.25">
      <c r="A73" s="401" t="s">
        <v>300</v>
      </c>
      <c r="B73" s="402" t="s">
        <v>708</v>
      </c>
      <c r="C73" s="603">
        <v>41</v>
      </c>
      <c r="D73" s="404">
        <v>0.69</v>
      </c>
      <c r="E73" s="397">
        <v>0.81</v>
      </c>
      <c r="F73" s="404">
        <v>0.65</v>
      </c>
    </row>
    <row r="74" spans="1:6">
      <c r="A74" s="401" t="s">
        <v>327</v>
      </c>
      <c r="B74" s="402" t="s">
        <v>720</v>
      </c>
      <c r="C74" s="603">
        <v>45</v>
      </c>
      <c r="D74" s="404">
        <v>0.6</v>
      </c>
      <c r="E74" s="397">
        <v>0.8</v>
      </c>
      <c r="F74" s="404">
        <v>0.52</v>
      </c>
    </row>
    <row r="75" spans="1:6" ht="26.25">
      <c r="A75" s="401" t="s">
        <v>893</v>
      </c>
      <c r="B75" s="402" t="s">
        <v>575</v>
      </c>
      <c r="C75" s="603">
        <v>53</v>
      </c>
      <c r="D75" s="404">
        <v>0.71</v>
      </c>
      <c r="E75" s="397">
        <v>0.8</v>
      </c>
      <c r="F75" s="404">
        <v>0.5</v>
      </c>
    </row>
    <row r="76" spans="1:6">
      <c r="A76" s="401" t="s">
        <v>464</v>
      </c>
      <c r="B76" s="402" t="s">
        <v>753</v>
      </c>
      <c r="C76" s="603">
        <v>41</v>
      </c>
      <c r="D76" s="404">
        <v>0.71</v>
      </c>
      <c r="E76" s="397">
        <v>0.8</v>
      </c>
      <c r="F76" s="404">
        <v>0.54</v>
      </c>
    </row>
  </sheetData>
  <mergeCells count="14">
    <mergeCell ref="B3:E3"/>
    <mergeCell ref="J11:K11"/>
    <mergeCell ref="L11:M11"/>
    <mergeCell ref="D11:E11"/>
    <mergeCell ref="F11:G11"/>
    <mergeCell ref="H11:I11"/>
    <mergeCell ref="A62:A63"/>
    <mergeCell ref="B11:C11"/>
    <mergeCell ref="A18:H19"/>
    <mergeCell ref="A23:A24"/>
    <mergeCell ref="B23:B24"/>
    <mergeCell ref="C23:C24"/>
    <mergeCell ref="D23:F23"/>
    <mergeCell ref="A60:H61"/>
  </mergeCells>
  <pageMargins left="0.7" right="0.7" top="0.75" bottom="0.75" header="0.3" footer="0.3"/>
  <pageSetup orientation="portrait" r:id="rId1"/>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8E939-CA8D-4F77-A6FF-DF1C261A267D}">
  <sheetPr>
    <tabColor theme="8" tint="0.79998168889431442"/>
  </sheetPr>
  <dimension ref="A1:M101"/>
  <sheetViews>
    <sheetView zoomScale="86" zoomScaleNormal="86" workbookViewId="0">
      <selection activeCell="A24" sqref="A24:J45"/>
    </sheetView>
  </sheetViews>
  <sheetFormatPr baseColWidth="10" defaultColWidth="11.42578125" defaultRowHeight="15"/>
  <cols>
    <col min="1" max="1" width="42.85546875" style="295" customWidth="1"/>
    <col min="2" max="2" width="13.7109375" style="295" bestFit="1" customWidth="1"/>
    <col min="3" max="3" width="10.28515625" style="295" bestFit="1" customWidth="1"/>
    <col min="4" max="4" width="13.7109375" style="295" bestFit="1" customWidth="1"/>
    <col min="5" max="5" width="10.28515625" style="295" bestFit="1" customWidth="1"/>
    <col min="6" max="6" width="13.7109375" style="295" bestFit="1" customWidth="1"/>
    <col min="7" max="7" width="10.28515625" style="295" bestFit="1" customWidth="1"/>
    <col min="8" max="8" width="13.7109375" style="295" bestFit="1" customWidth="1"/>
    <col min="9" max="9" width="12" style="295" customWidth="1"/>
    <col min="10" max="10" width="13.7109375" style="295" bestFit="1" customWidth="1"/>
    <col min="11" max="11" width="10.28515625" style="295" bestFit="1" customWidth="1"/>
    <col min="12" max="12" width="13.7109375" style="295" bestFit="1" customWidth="1"/>
    <col min="13" max="13" width="10.28515625" style="295" bestFit="1" customWidth="1"/>
    <col min="14" max="16384" width="11.42578125" style="295"/>
  </cols>
  <sheetData>
    <row r="1" spans="1:13" ht="15.75">
      <c r="A1" s="152"/>
      <c r="B1" s="152"/>
      <c r="C1" s="152"/>
      <c r="K1" s="153"/>
      <c r="L1" s="153"/>
    </row>
    <row r="2" spans="1:13" ht="15.75">
      <c r="A2" s="152"/>
      <c r="B2" s="152"/>
      <c r="C2" s="152"/>
      <c r="K2" s="153"/>
      <c r="L2" s="153"/>
    </row>
    <row r="3" spans="1:13" ht="47.25" customHeight="1">
      <c r="B3" s="876" t="s">
        <v>0</v>
      </c>
      <c r="C3" s="876"/>
      <c r="D3" s="876"/>
      <c r="K3" s="153"/>
      <c r="L3" s="153"/>
    </row>
    <row r="4" spans="1:13" ht="15.75" customHeight="1">
      <c r="B4" s="879" t="s">
        <v>149</v>
      </c>
      <c r="C4" s="879"/>
      <c r="D4" s="879"/>
      <c r="E4" s="879"/>
      <c r="K4" s="153"/>
      <c r="L4" s="153"/>
    </row>
    <row r="5" spans="1:13" ht="15.75" customHeight="1">
      <c r="B5" s="879" t="s">
        <v>1251</v>
      </c>
      <c r="C5" s="879"/>
      <c r="D5" s="879"/>
      <c r="E5" s="879"/>
      <c r="F5" s="879"/>
      <c r="K5" s="153"/>
      <c r="L5" s="153"/>
    </row>
    <row r="6" spans="1:13" ht="15.75" customHeight="1">
      <c r="B6" s="877"/>
      <c r="C6" s="877"/>
      <c r="D6" s="877"/>
      <c r="E6" s="152"/>
      <c r="K6" s="153"/>
      <c r="L6" s="153"/>
    </row>
    <row r="7" spans="1:13" ht="15.75">
      <c r="A7" s="152"/>
      <c r="B7" s="152"/>
      <c r="C7" s="152"/>
      <c r="D7" s="152"/>
      <c r="E7" s="152"/>
      <c r="K7" s="153"/>
      <c r="L7" s="153"/>
    </row>
    <row r="8" spans="1:13" ht="47.25" customHeight="1">
      <c r="B8" s="878" t="s">
        <v>1252</v>
      </c>
      <c r="C8" s="878"/>
      <c r="D8" s="878"/>
      <c r="E8" s="878"/>
      <c r="F8" s="878"/>
      <c r="G8" s="878"/>
      <c r="H8" s="878"/>
      <c r="I8" s="878"/>
      <c r="J8" s="878"/>
      <c r="K8" s="878"/>
      <c r="L8" s="878"/>
      <c r="M8" s="878"/>
    </row>
    <row r="9" spans="1:13" ht="15.75" customHeight="1">
      <c r="A9" s="555"/>
      <c r="B9" s="555"/>
      <c r="C9" s="555"/>
      <c r="D9" s="555"/>
      <c r="E9" s="555"/>
      <c r="F9" s="555"/>
      <c r="G9" s="555"/>
      <c r="H9" s="555"/>
      <c r="I9" s="555"/>
      <c r="J9" s="555"/>
      <c r="K9" s="555"/>
      <c r="L9" s="555"/>
      <c r="M9" s="555"/>
    </row>
    <row r="10" spans="1:13" ht="15.75">
      <c r="A10" s="154"/>
      <c r="B10" s="154"/>
      <c r="C10" s="154"/>
      <c r="D10" s="154"/>
      <c r="E10" s="154"/>
      <c r="K10" s="153"/>
      <c r="L10" s="153"/>
    </row>
    <row r="11" spans="1:13" ht="15.75">
      <c r="A11" s="155"/>
      <c r="B11" s="860">
        <v>2023</v>
      </c>
      <c r="C11" s="860"/>
      <c r="D11" s="860">
        <v>2022</v>
      </c>
      <c r="E11" s="860"/>
      <c r="F11" s="860">
        <v>2021</v>
      </c>
      <c r="G11" s="860"/>
      <c r="H11" s="860">
        <v>2020</v>
      </c>
      <c r="I11" s="860"/>
      <c r="J11" s="860">
        <v>2019</v>
      </c>
      <c r="K11" s="860"/>
      <c r="L11" s="860">
        <v>2018</v>
      </c>
      <c r="M11" s="860"/>
    </row>
    <row r="12" spans="1:13" ht="15.75">
      <c r="A12" s="593" t="s">
        <v>1222</v>
      </c>
      <c r="B12" s="593" t="s">
        <v>778</v>
      </c>
      <c r="C12" s="593" t="s">
        <v>980</v>
      </c>
      <c r="D12" s="593" t="s">
        <v>778</v>
      </c>
      <c r="E12" s="593" t="s">
        <v>980</v>
      </c>
      <c r="F12" s="593" t="s">
        <v>778</v>
      </c>
      <c r="G12" s="593" t="s">
        <v>980</v>
      </c>
      <c r="H12" s="571" t="s">
        <v>778</v>
      </c>
      <c r="I12" s="571" t="s">
        <v>980</v>
      </c>
      <c r="J12" s="571" t="s">
        <v>778</v>
      </c>
      <c r="K12" s="571" t="s">
        <v>980</v>
      </c>
      <c r="L12" s="571" t="s">
        <v>778</v>
      </c>
      <c r="M12" s="571" t="s">
        <v>980</v>
      </c>
    </row>
    <row r="13" spans="1:13" ht="31.5">
      <c r="A13" s="156" t="s">
        <v>1253</v>
      </c>
      <c r="B13" s="451">
        <v>0.56999999999999995</v>
      </c>
      <c r="C13" s="451">
        <v>0.62</v>
      </c>
      <c r="D13" s="394">
        <v>0.57999999999999996</v>
      </c>
      <c r="E13" s="394">
        <v>0.64</v>
      </c>
      <c r="F13" s="157">
        <v>0.51</v>
      </c>
      <c r="G13" s="157">
        <v>0.57999999999999996</v>
      </c>
      <c r="H13" s="158">
        <v>0.49</v>
      </c>
      <c r="I13" s="158">
        <v>0.56000000000000005</v>
      </c>
      <c r="J13" s="392">
        <v>0.55000000000000004</v>
      </c>
      <c r="K13" s="392">
        <v>0.61</v>
      </c>
      <c r="L13" s="158">
        <v>0.5</v>
      </c>
      <c r="M13" s="158">
        <v>0.56000000000000005</v>
      </c>
    </row>
    <row r="14" spans="1:13" ht="31.5">
      <c r="A14" s="156" t="s">
        <v>1254</v>
      </c>
      <c r="B14" s="451">
        <v>0.55000000000000004</v>
      </c>
      <c r="C14" s="451">
        <v>0.6</v>
      </c>
      <c r="D14" s="157">
        <v>0.43</v>
      </c>
      <c r="E14" s="157">
        <v>0.5</v>
      </c>
      <c r="F14" s="157">
        <v>0.55000000000000004</v>
      </c>
      <c r="G14" s="157">
        <v>0.61</v>
      </c>
      <c r="H14" s="158">
        <v>0.45</v>
      </c>
      <c r="I14" s="158">
        <v>0.53</v>
      </c>
      <c r="J14" s="158">
        <v>0.54</v>
      </c>
      <c r="K14" s="158">
        <v>0.6</v>
      </c>
      <c r="L14" s="158">
        <v>0.44</v>
      </c>
      <c r="M14" s="158">
        <v>0.52</v>
      </c>
    </row>
    <row r="15" spans="1:13" ht="31.5">
      <c r="A15" s="156" t="s">
        <v>1255</v>
      </c>
      <c r="B15" s="451">
        <v>0.55000000000000004</v>
      </c>
      <c r="C15" s="451">
        <v>0.61</v>
      </c>
      <c r="D15" s="149">
        <v>0.57999999999999996</v>
      </c>
      <c r="E15" s="157">
        <v>0.63</v>
      </c>
      <c r="F15" s="157">
        <v>0.46</v>
      </c>
      <c r="G15" s="157">
        <v>0.52</v>
      </c>
      <c r="H15" s="392">
        <v>0.56000000000000005</v>
      </c>
      <c r="I15" s="392">
        <v>0.62</v>
      </c>
      <c r="J15" s="158">
        <v>0.55000000000000004</v>
      </c>
      <c r="K15" s="158">
        <v>0.62</v>
      </c>
      <c r="L15" s="158">
        <v>0.52</v>
      </c>
      <c r="M15" s="158">
        <v>0.57999999999999996</v>
      </c>
    </row>
    <row r="16" spans="1:13" ht="63">
      <c r="A16" s="156" t="s">
        <v>1256</v>
      </c>
      <c r="B16" s="394">
        <v>0.61</v>
      </c>
      <c r="C16" s="394">
        <v>0.64</v>
      </c>
      <c r="D16" s="157">
        <v>0.52</v>
      </c>
      <c r="E16" s="157">
        <v>0.56000000000000005</v>
      </c>
      <c r="F16" s="157">
        <v>0.5</v>
      </c>
      <c r="G16" s="157">
        <v>0.56000000000000005</v>
      </c>
      <c r="H16" s="158">
        <v>0.49</v>
      </c>
      <c r="I16" s="158">
        <v>0.56000000000000005</v>
      </c>
      <c r="J16" s="158">
        <v>0.46</v>
      </c>
      <c r="K16" s="158">
        <v>0.52</v>
      </c>
      <c r="L16" s="158">
        <v>0.42</v>
      </c>
      <c r="M16" s="158">
        <v>0.48</v>
      </c>
    </row>
    <row r="17" spans="1:13" ht="47.25">
      <c r="A17" s="156" t="s">
        <v>1257</v>
      </c>
      <c r="B17" s="451">
        <v>0.56000000000000005</v>
      </c>
      <c r="C17" s="451">
        <v>0.61</v>
      </c>
      <c r="D17" s="157">
        <v>0.56000000000000005</v>
      </c>
      <c r="E17" s="157">
        <v>0.6</v>
      </c>
      <c r="F17" s="394">
        <v>0.57999999999999996</v>
      </c>
      <c r="G17" s="394">
        <v>0.64</v>
      </c>
      <c r="H17" s="158">
        <v>0.5</v>
      </c>
      <c r="I17" s="158">
        <v>0.56999999999999995</v>
      </c>
      <c r="J17" s="158">
        <v>0.48</v>
      </c>
      <c r="K17" s="158">
        <v>0.53</v>
      </c>
      <c r="L17" s="392">
        <v>0.53</v>
      </c>
      <c r="M17" s="392">
        <v>0.6</v>
      </c>
    </row>
    <row r="18" spans="1:13" ht="31.5">
      <c r="A18" s="156" t="s">
        <v>1258</v>
      </c>
      <c r="B18" s="451">
        <v>0.39</v>
      </c>
      <c r="C18" s="451">
        <v>0.45</v>
      </c>
      <c r="D18" s="157">
        <v>0.45</v>
      </c>
      <c r="E18" s="157">
        <v>0.5</v>
      </c>
      <c r="F18" s="157">
        <v>0.46</v>
      </c>
      <c r="G18" s="157">
        <v>0.51</v>
      </c>
      <c r="H18" s="158">
        <v>0.44</v>
      </c>
      <c r="I18" s="158">
        <v>0.51</v>
      </c>
      <c r="J18" s="158">
        <v>0.54</v>
      </c>
      <c r="K18" s="158">
        <v>0.6</v>
      </c>
      <c r="L18" s="158">
        <v>0.43</v>
      </c>
      <c r="M18" s="158">
        <v>0.5</v>
      </c>
    </row>
    <row r="21" spans="1:13">
      <c r="A21" s="869" t="s">
        <v>1259</v>
      </c>
      <c r="B21" s="869"/>
      <c r="C21" s="869"/>
      <c r="D21" s="869"/>
      <c r="E21" s="869"/>
      <c r="F21" s="869"/>
      <c r="G21" s="869"/>
      <c r="H21" s="869"/>
      <c r="I21" s="869"/>
      <c r="J21" s="869"/>
      <c r="K21" s="869"/>
      <c r="L21" s="869"/>
      <c r="M21" s="869"/>
    </row>
    <row r="22" spans="1:13">
      <c r="A22" s="869"/>
      <c r="B22" s="869"/>
      <c r="C22" s="869"/>
      <c r="D22" s="869"/>
      <c r="E22" s="869"/>
      <c r="F22" s="869"/>
      <c r="G22" s="869"/>
      <c r="H22" s="869"/>
      <c r="I22" s="869"/>
      <c r="J22" s="869"/>
      <c r="K22" s="869"/>
      <c r="L22" s="869"/>
      <c r="M22" s="869"/>
    </row>
    <row r="24" spans="1:13" ht="36.75" customHeight="1">
      <c r="A24" s="823" t="s">
        <v>1242</v>
      </c>
      <c r="B24" s="823" t="s">
        <v>61</v>
      </c>
      <c r="C24" s="823" t="s">
        <v>1036</v>
      </c>
      <c r="D24" s="821" t="s">
        <v>1041</v>
      </c>
      <c r="E24" s="824"/>
      <c r="F24" s="824"/>
      <c r="G24" s="824"/>
      <c r="H24" s="824"/>
      <c r="I24" s="824"/>
      <c r="J24" s="608" t="s">
        <v>1228</v>
      </c>
    </row>
    <row r="25" spans="1:13" ht="25.5">
      <c r="A25" s="823" t="s">
        <v>564</v>
      </c>
      <c r="B25" s="823" t="s">
        <v>564</v>
      </c>
      <c r="C25" s="823" t="s">
        <v>564</v>
      </c>
      <c r="D25" s="395" t="s">
        <v>1054</v>
      </c>
      <c r="E25" s="395" t="s">
        <v>1055</v>
      </c>
      <c r="F25" s="395" t="s">
        <v>1056</v>
      </c>
      <c r="G25" s="395" t="s">
        <v>1057</v>
      </c>
      <c r="H25" s="395" t="s">
        <v>1058</v>
      </c>
      <c r="I25" s="395" t="s">
        <v>1059</v>
      </c>
      <c r="J25" s="443" t="s">
        <v>1229</v>
      </c>
    </row>
    <row r="26" spans="1:13">
      <c r="A26" s="406" t="s">
        <v>332</v>
      </c>
      <c r="B26" s="383" t="s">
        <v>631</v>
      </c>
      <c r="C26" s="384">
        <v>36</v>
      </c>
      <c r="D26" s="396">
        <v>0.67</v>
      </c>
      <c r="E26" s="396">
        <v>0.8</v>
      </c>
      <c r="F26" s="396">
        <v>0.83</v>
      </c>
      <c r="G26" s="397">
        <v>1</v>
      </c>
      <c r="H26" s="396">
        <v>0.5</v>
      </c>
      <c r="I26" s="396">
        <v>0</v>
      </c>
      <c r="J26" s="444" t="s">
        <v>1231</v>
      </c>
    </row>
    <row r="27" spans="1:13">
      <c r="A27" s="406" t="s">
        <v>334</v>
      </c>
      <c r="B27" s="383" t="s">
        <v>631</v>
      </c>
      <c r="C27" s="384">
        <v>43</v>
      </c>
      <c r="D27" s="396">
        <v>0.47</v>
      </c>
      <c r="E27" s="396">
        <v>0.59</v>
      </c>
      <c r="F27" s="396">
        <v>0.72</v>
      </c>
      <c r="G27" s="397">
        <v>1</v>
      </c>
      <c r="H27" s="396">
        <v>0.5</v>
      </c>
      <c r="I27" s="396">
        <v>0.56999999999999995</v>
      </c>
    </row>
    <row r="28" spans="1:13" ht="26.25">
      <c r="A28" s="406" t="s">
        <v>336</v>
      </c>
      <c r="B28" s="383" t="s">
        <v>624</v>
      </c>
      <c r="C28" s="384">
        <v>46</v>
      </c>
      <c r="D28" s="396">
        <v>0.46</v>
      </c>
      <c r="E28" s="396">
        <v>0.65</v>
      </c>
      <c r="F28" s="396">
        <v>0.59</v>
      </c>
      <c r="G28" s="397">
        <v>1</v>
      </c>
      <c r="H28" s="396">
        <v>0.54</v>
      </c>
      <c r="I28" s="396">
        <v>0.61</v>
      </c>
    </row>
    <row r="29" spans="1:13">
      <c r="A29" s="406" t="s">
        <v>337</v>
      </c>
      <c r="B29" s="383" t="s">
        <v>624</v>
      </c>
      <c r="C29" s="384">
        <v>47</v>
      </c>
      <c r="D29" s="396">
        <v>0.55000000000000004</v>
      </c>
      <c r="E29" s="396">
        <v>0.54</v>
      </c>
      <c r="F29" s="396">
        <v>0.64</v>
      </c>
      <c r="G29" s="397">
        <v>1</v>
      </c>
      <c r="H29" s="396">
        <v>0.56000000000000005</v>
      </c>
      <c r="I29" s="396">
        <v>0.6</v>
      </c>
    </row>
    <row r="30" spans="1:13">
      <c r="A30" s="406" t="s">
        <v>1234</v>
      </c>
      <c r="B30" s="383" t="s">
        <v>867</v>
      </c>
      <c r="C30" s="384">
        <v>37</v>
      </c>
      <c r="D30" s="396">
        <v>0.46</v>
      </c>
      <c r="E30" s="396">
        <v>0.73</v>
      </c>
      <c r="F30" s="396">
        <v>0.79</v>
      </c>
      <c r="G30" s="397">
        <v>1</v>
      </c>
      <c r="H30" s="396">
        <v>0.67</v>
      </c>
      <c r="I30" s="396">
        <v>0.8</v>
      </c>
    </row>
    <row r="31" spans="1:13" ht="26.25">
      <c r="A31" s="406" t="s">
        <v>377</v>
      </c>
      <c r="B31" s="383" t="s">
        <v>867</v>
      </c>
      <c r="C31" s="384">
        <v>39</v>
      </c>
      <c r="D31" s="396">
        <v>0.56999999999999995</v>
      </c>
      <c r="E31" s="396">
        <v>0.73</v>
      </c>
      <c r="F31" s="396">
        <v>0.67</v>
      </c>
      <c r="G31" s="397">
        <v>1</v>
      </c>
      <c r="H31" s="396">
        <v>0.5</v>
      </c>
      <c r="I31" s="396">
        <v>0.74</v>
      </c>
    </row>
    <row r="32" spans="1:13">
      <c r="A32" s="406" t="s">
        <v>323</v>
      </c>
      <c r="B32" s="383" t="s">
        <v>613</v>
      </c>
      <c r="C32" s="384">
        <v>48</v>
      </c>
      <c r="D32" s="396">
        <v>0.61</v>
      </c>
      <c r="E32" s="396">
        <v>0.57999999999999996</v>
      </c>
      <c r="F32" s="396">
        <v>0.65</v>
      </c>
      <c r="G32" s="397">
        <v>1</v>
      </c>
      <c r="H32" s="396">
        <v>0.59</v>
      </c>
      <c r="I32" s="396">
        <v>0.33</v>
      </c>
    </row>
    <row r="33" spans="1:9" ht="26.25">
      <c r="A33" s="440" t="s">
        <v>1233</v>
      </c>
      <c r="B33" s="436" t="s">
        <v>570</v>
      </c>
      <c r="C33" s="437">
        <v>38</v>
      </c>
      <c r="D33" s="438">
        <v>0.78</v>
      </c>
      <c r="E33" s="438">
        <v>0.75</v>
      </c>
      <c r="F33" s="438">
        <v>0.66</v>
      </c>
      <c r="G33" s="438">
        <v>1</v>
      </c>
      <c r="H33" s="438">
        <v>0.64</v>
      </c>
      <c r="I33" s="438">
        <v>0.86</v>
      </c>
    </row>
    <row r="34" spans="1:9" ht="26.25">
      <c r="A34" s="439" t="s">
        <v>1230</v>
      </c>
      <c r="B34" s="433" t="s">
        <v>594</v>
      </c>
      <c r="C34" s="434">
        <v>37</v>
      </c>
      <c r="D34" s="435">
        <v>0.75</v>
      </c>
      <c r="E34" s="435">
        <v>0.75</v>
      </c>
      <c r="F34" s="435">
        <v>0.83</v>
      </c>
      <c r="G34" s="435">
        <v>1</v>
      </c>
      <c r="H34" s="435">
        <v>1</v>
      </c>
      <c r="I34" s="435">
        <v>1</v>
      </c>
    </row>
    <row r="35" spans="1:9" ht="26.25">
      <c r="A35" s="439" t="s">
        <v>1245</v>
      </c>
      <c r="B35" s="433" t="s">
        <v>573</v>
      </c>
      <c r="C35" s="434">
        <v>38</v>
      </c>
      <c r="D35" s="435">
        <v>0.73</v>
      </c>
      <c r="E35" s="435">
        <v>0.67</v>
      </c>
      <c r="F35" s="435">
        <v>0.67</v>
      </c>
      <c r="G35" s="435">
        <v>1</v>
      </c>
      <c r="H35" s="435">
        <v>0.71</v>
      </c>
      <c r="I35" s="435">
        <v>0.5</v>
      </c>
    </row>
    <row r="36" spans="1:9" ht="26.25">
      <c r="A36" s="406" t="s">
        <v>1260</v>
      </c>
      <c r="B36" s="383" t="s">
        <v>577</v>
      </c>
      <c r="C36" s="384">
        <v>41</v>
      </c>
      <c r="D36" s="396">
        <v>0.38</v>
      </c>
      <c r="E36" s="396">
        <v>0.69</v>
      </c>
      <c r="F36" s="396">
        <v>0.73</v>
      </c>
      <c r="G36" s="397">
        <v>1</v>
      </c>
      <c r="H36" s="396">
        <v>0.83</v>
      </c>
      <c r="I36" s="396">
        <v>0.73</v>
      </c>
    </row>
    <row r="37" spans="1:9">
      <c r="A37" s="406" t="s">
        <v>438</v>
      </c>
      <c r="B37" s="383" t="s">
        <v>657</v>
      </c>
      <c r="C37" s="384">
        <v>40</v>
      </c>
      <c r="D37" s="396">
        <v>0.75</v>
      </c>
      <c r="E37" s="396">
        <v>0.71</v>
      </c>
      <c r="F37" s="396">
        <v>0.69</v>
      </c>
      <c r="G37" s="397">
        <v>1</v>
      </c>
      <c r="H37" s="396">
        <v>0.67</v>
      </c>
      <c r="I37" s="396">
        <v>0.8</v>
      </c>
    </row>
    <row r="38" spans="1:9">
      <c r="A38" s="406" t="s">
        <v>445</v>
      </c>
      <c r="B38" s="383" t="s">
        <v>578</v>
      </c>
      <c r="C38" s="384">
        <v>53</v>
      </c>
      <c r="D38" s="396">
        <v>0.2</v>
      </c>
      <c r="E38" s="396">
        <v>0.43</v>
      </c>
      <c r="F38" s="396">
        <v>0.46</v>
      </c>
      <c r="G38" s="397">
        <v>1</v>
      </c>
      <c r="H38" s="396">
        <v>0.53</v>
      </c>
      <c r="I38" s="396">
        <v>0.5</v>
      </c>
    </row>
    <row r="39" spans="1:9">
      <c r="A39" s="440" t="s">
        <v>1261</v>
      </c>
      <c r="B39" s="436" t="s">
        <v>567</v>
      </c>
      <c r="C39" s="437">
        <v>44</v>
      </c>
      <c r="D39" s="438">
        <v>0.36</v>
      </c>
      <c r="E39" s="438">
        <v>0.78</v>
      </c>
      <c r="F39" s="438">
        <v>0.63</v>
      </c>
      <c r="G39" s="438">
        <v>1</v>
      </c>
      <c r="H39" s="438">
        <v>0.64</v>
      </c>
      <c r="I39" s="438">
        <v>0.45</v>
      </c>
    </row>
    <row r="40" spans="1:9">
      <c r="A40" s="406" t="s">
        <v>486</v>
      </c>
      <c r="B40" s="383" t="s">
        <v>711</v>
      </c>
      <c r="C40" s="384">
        <v>38</v>
      </c>
      <c r="D40" s="396">
        <v>0.63</v>
      </c>
      <c r="E40" s="396">
        <v>0.74</v>
      </c>
      <c r="F40" s="396">
        <v>0.67</v>
      </c>
      <c r="G40" s="397">
        <v>1</v>
      </c>
      <c r="H40" s="396">
        <v>0.64</v>
      </c>
      <c r="I40" s="396">
        <v>0.45</v>
      </c>
    </row>
    <row r="41" spans="1:9" ht="26.25">
      <c r="A41" s="406" t="s">
        <v>493</v>
      </c>
      <c r="B41" s="383" t="s">
        <v>655</v>
      </c>
      <c r="C41" s="384">
        <v>44</v>
      </c>
      <c r="D41" s="396">
        <v>0.31</v>
      </c>
      <c r="E41" s="396">
        <v>0.7</v>
      </c>
      <c r="F41" s="396">
        <v>0.72</v>
      </c>
      <c r="G41" s="397">
        <v>1</v>
      </c>
      <c r="H41" s="396">
        <v>0.59</v>
      </c>
      <c r="I41" s="396">
        <v>0.64</v>
      </c>
    </row>
    <row r="42" spans="1:9">
      <c r="A42" s="406" t="s">
        <v>355</v>
      </c>
      <c r="B42" s="383" t="s">
        <v>611</v>
      </c>
      <c r="C42" s="384">
        <v>45</v>
      </c>
      <c r="D42" s="396">
        <v>0.48</v>
      </c>
      <c r="E42" s="396">
        <v>0.52</v>
      </c>
      <c r="F42" s="396">
        <v>0.75</v>
      </c>
      <c r="G42" s="397">
        <v>1</v>
      </c>
      <c r="H42" s="396">
        <v>0.7</v>
      </c>
      <c r="I42" s="396">
        <v>0.43</v>
      </c>
    </row>
    <row r="43" spans="1:9">
      <c r="A43" s="406" t="s">
        <v>358</v>
      </c>
      <c r="B43" s="383" t="s">
        <v>642</v>
      </c>
      <c r="C43" s="384">
        <v>45</v>
      </c>
      <c r="D43" s="396">
        <v>0.42</v>
      </c>
      <c r="E43" s="396">
        <v>0.74</v>
      </c>
      <c r="F43" s="396">
        <v>0.57999999999999996</v>
      </c>
      <c r="G43" s="397">
        <v>1</v>
      </c>
      <c r="H43" s="396">
        <v>0.56999999999999995</v>
      </c>
      <c r="I43" s="396">
        <v>0.5</v>
      </c>
    </row>
    <row r="44" spans="1:9" ht="26.25">
      <c r="A44" s="406" t="s">
        <v>526</v>
      </c>
      <c r="B44" s="383" t="s">
        <v>708</v>
      </c>
      <c r="C44" s="384">
        <v>45</v>
      </c>
      <c r="D44" s="396">
        <v>0.37</v>
      </c>
      <c r="E44" s="396">
        <v>0.62</v>
      </c>
      <c r="F44" s="396">
        <v>0.61</v>
      </c>
      <c r="G44" s="397">
        <v>1</v>
      </c>
      <c r="H44" s="396">
        <v>0.56999999999999995</v>
      </c>
      <c r="I44" s="396">
        <v>0.5</v>
      </c>
    </row>
    <row r="45" spans="1:9">
      <c r="A45" s="406" t="s">
        <v>363</v>
      </c>
      <c r="B45" s="383" t="s">
        <v>615</v>
      </c>
      <c r="C45" s="384">
        <v>49</v>
      </c>
      <c r="D45" s="396">
        <v>0.38</v>
      </c>
      <c r="E45" s="396">
        <v>0.61</v>
      </c>
      <c r="F45" s="396">
        <v>0.84</v>
      </c>
      <c r="G45" s="397">
        <v>1</v>
      </c>
      <c r="H45" s="396">
        <v>0.75</v>
      </c>
      <c r="I45" s="396">
        <v>0.83</v>
      </c>
    </row>
    <row r="46" spans="1:9" ht="26.25">
      <c r="A46" s="406" t="s">
        <v>368</v>
      </c>
      <c r="B46" s="383" t="s">
        <v>697</v>
      </c>
      <c r="C46" s="384">
        <v>40</v>
      </c>
      <c r="D46" s="396">
        <v>0.6</v>
      </c>
      <c r="E46" s="396">
        <v>0.68</v>
      </c>
      <c r="F46" s="396">
        <v>0.62</v>
      </c>
      <c r="G46" s="397">
        <v>0.9</v>
      </c>
      <c r="H46" s="396">
        <v>0.74</v>
      </c>
      <c r="I46" s="396">
        <v>0.63</v>
      </c>
    </row>
    <row r="47" spans="1:9">
      <c r="A47" s="406" t="s">
        <v>494</v>
      </c>
      <c r="B47" s="383" t="s">
        <v>655</v>
      </c>
      <c r="C47" s="384">
        <v>39</v>
      </c>
      <c r="D47" s="396">
        <v>0.63</v>
      </c>
      <c r="E47" s="396">
        <v>0.7</v>
      </c>
      <c r="F47" s="396">
        <v>0.65</v>
      </c>
      <c r="G47" s="397">
        <v>0.9</v>
      </c>
      <c r="H47" s="396">
        <v>0.71</v>
      </c>
      <c r="I47" s="396">
        <v>0.72</v>
      </c>
    </row>
    <row r="48" spans="1:9">
      <c r="A48" s="406" t="s">
        <v>1262</v>
      </c>
      <c r="B48" s="383" t="s">
        <v>570</v>
      </c>
      <c r="C48" s="384">
        <v>48</v>
      </c>
      <c r="D48" s="396">
        <v>0.47</v>
      </c>
      <c r="E48" s="396">
        <v>0.55000000000000004</v>
      </c>
      <c r="F48" s="396">
        <v>0.57999999999999996</v>
      </c>
      <c r="G48" s="397">
        <v>0.89</v>
      </c>
      <c r="H48" s="396">
        <v>0.57999999999999996</v>
      </c>
      <c r="I48" s="396">
        <v>0.56999999999999995</v>
      </c>
    </row>
    <row r="49" spans="1:9" ht="26.25">
      <c r="A49" s="406" t="s">
        <v>518</v>
      </c>
      <c r="B49" s="383" t="s">
        <v>642</v>
      </c>
      <c r="C49" s="384">
        <v>47</v>
      </c>
      <c r="D49" s="396">
        <v>0.47</v>
      </c>
      <c r="E49" s="396">
        <v>0.56000000000000005</v>
      </c>
      <c r="F49" s="396">
        <v>0.54</v>
      </c>
      <c r="G49" s="397">
        <v>0.89</v>
      </c>
      <c r="H49" s="396">
        <v>0.68</v>
      </c>
      <c r="I49" s="396">
        <v>0.75</v>
      </c>
    </row>
    <row r="50" spans="1:9" ht="26.25">
      <c r="A50" s="439" t="s">
        <v>1263</v>
      </c>
      <c r="B50" s="433" t="s">
        <v>570</v>
      </c>
      <c r="C50" s="434">
        <v>42</v>
      </c>
      <c r="D50" s="435">
        <v>0.68</v>
      </c>
      <c r="E50" s="435">
        <v>0.71</v>
      </c>
      <c r="F50" s="435">
        <v>0.68</v>
      </c>
      <c r="G50" s="435">
        <v>0.88</v>
      </c>
      <c r="H50" s="435">
        <v>0.72</v>
      </c>
      <c r="I50" s="435">
        <v>0.68</v>
      </c>
    </row>
    <row r="51" spans="1:9">
      <c r="A51" s="406" t="s">
        <v>490</v>
      </c>
      <c r="B51" s="383" t="s">
        <v>605</v>
      </c>
      <c r="C51" s="384">
        <v>39</v>
      </c>
      <c r="D51" s="396">
        <v>0.57999999999999996</v>
      </c>
      <c r="E51" s="396">
        <v>0.7</v>
      </c>
      <c r="F51" s="396">
        <v>0.68</v>
      </c>
      <c r="G51" s="397">
        <v>0.88</v>
      </c>
      <c r="H51" s="396">
        <v>0.62</v>
      </c>
      <c r="I51" s="396">
        <v>0.61</v>
      </c>
    </row>
    <row r="52" spans="1:9" ht="26.25">
      <c r="A52" s="406" t="s">
        <v>300</v>
      </c>
      <c r="B52" s="383" t="s">
        <v>609</v>
      </c>
      <c r="C52" s="384">
        <v>48</v>
      </c>
      <c r="D52" s="396">
        <v>0.48</v>
      </c>
      <c r="E52" s="396">
        <v>0.61</v>
      </c>
      <c r="F52" s="396">
        <v>0.56999999999999995</v>
      </c>
      <c r="G52" s="397">
        <v>0.86</v>
      </c>
      <c r="H52" s="396">
        <v>0.49</v>
      </c>
      <c r="I52" s="396">
        <v>0.56000000000000005</v>
      </c>
    </row>
    <row r="53" spans="1:9" ht="26.25">
      <c r="A53" s="406" t="s">
        <v>344</v>
      </c>
      <c r="B53" s="383" t="s">
        <v>720</v>
      </c>
      <c r="C53" s="384">
        <v>50</v>
      </c>
      <c r="D53" s="396">
        <v>0.3</v>
      </c>
      <c r="E53" s="396">
        <v>0.65</v>
      </c>
      <c r="F53" s="396">
        <v>0.5</v>
      </c>
      <c r="G53" s="397">
        <v>0.86</v>
      </c>
      <c r="H53" s="396">
        <v>0.65</v>
      </c>
      <c r="I53" s="396">
        <v>0.27</v>
      </c>
    </row>
    <row r="54" spans="1:9">
      <c r="A54" s="406" t="s">
        <v>448</v>
      </c>
      <c r="B54" s="383" t="s">
        <v>578</v>
      </c>
      <c r="C54" s="384">
        <v>46</v>
      </c>
      <c r="D54" s="396">
        <v>0.33</v>
      </c>
      <c r="E54" s="396">
        <v>0.66</v>
      </c>
      <c r="F54" s="396">
        <v>0.69</v>
      </c>
      <c r="G54" s="397">
        <v>0.86</v>
      </c>
      <c r="H54" s="396">
        <v>0.56000000000000005</v>
      </c>
      <c r="I54" s="396">
        <v>0.71</v>
      </c>
    </row>
    <row r="55" spans="1:9">
      <c r="A55" s="406" t="s">
        <v>103</v>
      </c>
      <c r="B55" s="383" t="s">
        <v>594</v>
      </c>
      <c r="C55" s="384">
        <v>47</v>
      </c>
      <c r="D55" s="396">
        <v>0.39</v>
      </c>
      <c r="E55" s="396">
        <v>0.55000000000000004</v>
      </c>
      <c r="F55" s="396">
        <v>0.62</v>
      </c>
      <c r="G55" s="397">
        <v>0.85</v>
      </c>
      <c r="H55" s="396">
        <v>0.68</v>
      </c>
      <c r="I55" s="396">
        <v>0.6</v>
      </c>
    </row>
    <row r="56" spans="1:9" ht="26.25">
      <c r="A56" s="406" t="s">
        <v>75</v>
      </c>
      <c r="B56" s="383" t="s">
        <v>720</v>
      </c>
      <c r="C56" s="384">
        <v>49</v>
      </c>
      <c r="D56" s="396">
        <v>0.33</v>
      </c>
      <c r="E56" s="396">
        <v>0.56000000000000005</v>
      </c>
      <c r="F56" s="396">
        <v>0.59</v>
      </c>
      <c r="G56" s="397">
        <v>0.83</v>
      </c>
      <c r="H56" s="396">
        <v>0.65</v>
      </c>
      <c r="I56" s="396">
        <v>0.62</v>
      </c>
    </row>
    <row r="57" spans="1:9">
      <c r="A57" s="406" t="s">
        <v>85</v>
      </c>
      <c r="B57" s="383" t="s">
        <v>575</v>
      </c>
      <c r="C57" s="384">
        <v>53</v>
      </c>
      <c r="D57" s="396">
        <v>0.24</v>
      </c>
      <c r="E57" s="396">
        <v>0.5</v>
      </c>
      <c r="F57" s="396">
        <v>0.6</v>
      </c>
      <c r="G57" s="397">
        <v>0.83</v>
      </c>
      <c r="H57" s="396">
        <v>0.38</v>
      </c>
      <c r="I57" s="396">
        <v>0.33</v>
      </c>
    </row>
    <row r="58" spans="1:9" ht="26.25">
      <c r="A58" s="406" t="s">
        <v>98</v>
      </c>
      <c r="B58" s="383" t="s">
        <v>594</v>
      </c>
      <c r="C58" s="384">
        <v>48</v>
      </c>
      <c r="D58" s="396">
        <v>0.47</v>
      </c>
      <c r="E58" s="396">
        <v>0.57999999999999996</v>
      </c>
      <c r="F58" s="396">
        <v>0.62</v>
      </c>
      <c r="G58" s="397">
        <v>0.83</v>
      </c>
      <c r="H58" s="396">
        <v>0.78</v>
      </c>
      <c r="I58" s="396">
        <v>0.64</v>
      </c>
    </row>
    <row r="59" spans="1:9" ht="26.25">
      <c r="A59" s="406" t="s">
        <v>433</v>
      </c>
      <c r="B59" s="383" t="s">
        <v>577</v>
      </c>
      <c r="C59" s="384">
        <v>45</v>
      </c>
      <c r="D59" s="396">
        <v>0.56999999999999995</v>
      </c>
      <c r="E59" s="396">
        <v>0.61</v>
      </c>
      <c r="F59" s="396">
        <v>0.61</v>
      </c>
      <c r="G59" s="397">
        <v>0.83</v>
      </c>
      <c r="H59" s="396">
        <v>0.64</v>
      </c>
      <c r="I59" s="396">
        <v>0.39</v>
      </c>
    </row>
    <row r="60" spans="1:9">
      <c r="A60" s="406" t="s">
        <v>82</v>
      </c>
      <c r="B60" s="383" t="s">
        <v>575</v>
      </c>
      <c r="C60" s="384">
        <v>58</v>
      </c>
      <c r="D60" s="396">
        <v>0.22</v>
      </c>
      <c r="E60" s="396">
        <v>0.35</v>
      </c>
      <c r="F60" s="396">
        <v>0.4</v>
      </c>
      <c r="G60" s="397">
        <v>0.82</v>
      </c>
      <c r="H60" s="396">
        <v>0.28000000000000003</v>
      </c>
      <c r="I60" s="396">
        <v>0.36</v>
      </c>
    </row>
    <row r="61" spans="1:9" ht="26.25">
      <c r="A61" s="406" t="s">
        <v>339</v>
      </c>
      <c r="B61" s="383" t="s">
        <v>622</v>
      </c>
      <c r="C61" s="384">
        <v>43</v>
      </c>
      <c r="D61" s="396">
        <v>0.42</v>
      </c>
      <c r="E61" s="396">
        <v>0.65</v>
      </c>
      <c r="F61" s="396">
        <v>0.67</v>
      </c>
      <c r="G61" s="397">
        <v>0.82</v>
      </c>
      <c r="H61" s="396">
        <v>0.66</v>
      </c>
      <c r="I61" s="396">
        <v>0.66</v>
      </c>
    </row>
    <row r="62" spans="1:9" ht="39">
      <c r="A62" s="406" t="s">
        <v>1264</v>
      </c>
      <c r="B62" s="383" t="s">
        <v>863</v>
      </c>
      <c r="C62" s="384">
        <v>42</v>
      </c>
      <c r="D62" s="396">
        <v>0.46</v>
      </c>
      <c r="E62" s="396">
        <v>0.7</v>
      </c>
      <c r="F62" s="396">
        <v>0.64</v>
      </c>
      <c r="G62" s="397">
        <v>0.81</v>
      </c>
      <c r="H62" s="396">
        <v>0.57999999999999996</v>
      </c>
      <c r="I62" s="396">
        <v>0.69</v>
      </c>
    </row>
    <row r="63" spans="1:9" ht="26.25">
      <c r="A63" s="406" t="s">
        <v>145</v>
      </c>
      <c r="B63" s="383" t="s">
        <v>615</v>
      </c>
      <c r="C63" s="384">
        <v>51</v>
      </c>
      <c r="D63" s="396">
        <v>0.37</v>
      </c>
      <c r="E63" s="396">
        <v>0.55000000000000004</v>
      </c>
      <c r="F63" s="396">
        <v>0.59</v>
      </c>
      <c r="G63" s="397">
        <v>0.81</v>
      </c>
      <c r="H63" s="396">
        <v>0.54</v>
      </c>
      <c r="I63" s="396">
        <v>0.59</v>
      </c>
    </row>
    <row r="64" spans="1:9" ht="26.25">
      <c r="A64" s="406" t="s">
        <v>531</v>
      </c>
      <c r="B64" s="383" t="s">
        <v>659</v>
      </c>
      <c r="C64" s="384">
        <v>48</v>
      </c>
      <c r="D64" s="396">
        <v>0.37</v>
      </c>
      <c r="E64" s="396">
        <v>0.6</v>
      </c>
      <c r="F64" s="396">
        <v>0.54</v>
      </c>
      <c r="G64" s="397">
        <v>0.81</v>
      </c>
      <c r="H64" s="396">
        <v>0.54</v>
      </c>
      <c r="I64" s="396">
        <v>0.56000000000000005</v>
      </c>
    </row>
    <row r="65" spans="1:13" ht="26.25">
      <c r="A65" s="406" t="s">
        <v>371</v>
      </c>
      <c r="B65" s="383" t="s">
        <v>867</v>
      </c>
      <c r="C65" s="384">
        <v>36</v>
      </c>
      <c r="D65" s="396">
        <v>0.59</v>
      </c>
      <c r="E65" s="396">
        <v>0.73</v>
      </c>
      <c r="F65" s="396">
        <v>0.71</v>
      </c>
      <c r="G65" s="397">
        <v>0.8</v>
      </c>
      <c r="H65" s="396">
        <v>0.83</v>
      </c>
      <c r="I65" s="396">
        <v>0.7</v>
      </c>
    </row>
    <row r="66" spans="1:13">
      <c r="A66" s="440" t="s">
        <v>383</v>
      </c>
      <c r="B66" s="436" t="s">
        <v>619</v>
      </c>
      <c r="C66" s="437">
        <v>41</v>
      </c>
      <c r="D66" s="438">
        <v>0.48</v>
      </c>
      <c r="E66" s="438">
        <v>0.7</v>
      </c>
      <c r="F66" s="438">
        <v>0.7</v>
      </c>
      <c r="G66" s="438">
        <v>0.8</v>
      </c>
      <c r="H66" s="438">
        <v>0.59</v>
      </c>
      <c r="I66" s="438">
        <v>0.83</v>
      </c>
    </row>
    <row r="67" spans="1:13">
      <c r="A67" s="440" t="s">
        <v>694</v>
      </c>
      <c r="B67" s="436" t="s">
        <v>622</v>
      </c>
      <c r="C67" s="437">
        <v>46</v>
      </c>
      <c r="D67" s="438">
        <v>0.48</v>
      </c>
      <c r="E67" s="438">
        <v>0.54</v>
      </c>
      <c r="F67" s="438">
        <v>0.57999999999999996</v>
      </c>
      <c r="G67" s="438">
        <v>0.8</v>
      </c>
      <c r="H67" s="438">
        <v>0.5</v>
      </c>
      <c r="I67" s="438">
        <v>0.63</v>
      </c>
    </row>
    <row r="68" spans="1:13" ht="26.25">
      <c r="A68" s="406" t="s">
        <v>423</v>
      </c>
      <c r="B68" s="383" t="s">
        <v>573</v>
      </c>
      <c r="C68" s="384">
        <v>42</v>
      </c>
      <c r="D68" s="396">
        <v>0.52</v>
      </c>
      <c r="E68" s="396">
        <v>0.65</v>
      </c>
      <c r="F68" s="396">
        <v>0.63</v>
      </c>
      <c r="G68" s="397">
        <v>0.8</v>
      </c>
      <c r="H68" s="396">
        <v>0.67</v>
      </c>
      <c r="I68" s="396">
        <v>0.88</v>
      </c>
    </row>
    <row r="69" spans="1:13" ht="26.25">
      <c r="A69" s="406" t="s">
        <v>449</v>
      </c>
      <c r="B69" s="383" t="s">
        <v>578</v>
      </c>
      <c r="C69" s="384">
        <v>44</v>
      </c>
      <c r="D69" s="396">
        <v>0.56999999999999995</v>
      </c>
      <c r="E69" s="396">
        <v>0.73</v>
      </c>
      <c r="F69" s="396">
        <v>0.62</v>
      </c>
      <c r="G69" s="397">
        <v>0.8</v>
      </c>
      <c r="H69" s="396">
        <v>0.64</v>
      </c>
      <c r="I69" s="396">
        <v>0.69</v>
      </c>
    </row>
    <row r="70" spans="1:13" ht="26.25">
      <c r="A70" s="406" t="s">
        <v>473</v>
      </c>
      <c r="B70" s="383" t="s">
        <v>687</v>
      </c>
      <c r="C70" s="384">
        <v>46</v>
      </c>
      <c r="D70" s="396">
        <v>0.48</v>
      </c>
      <c r="E70" s="396">
        <v>0.63</v>
      </c>
      <c r="F70" s="396">
        <v>0.6</v>
      </c>
      <c r="G70" s="397">
        <v>0.8</v>
      </c>
      <c r="H70" s="396">
        <v>0.64</v>
      </c>
      <c r="I70" s="396">
        <v>0.59</v>
      </c>
    </row>
    <row r="71" spans="1:13" ht="26.25">
      <c r="A71" s="406" t="s">
        <v>492</v>
      </c>
      <c r="B71" s="383" t="s">
        <v>655</v>
      </c>
      <c r="C71" s="384">
        <v>43</v>
      </c>
      <c r="D71" s="396">
        <v>0.48</v>
      </c>
      <c r="E71" s="396">
        <v>0.62</v>
      </c>
      <c r="F71" s="396">
        <v>0.71</v>
      </c>
      <c r="G71" s="397">
        <v>0.8</v>
      </c>
      <c r="H71" s="396">
        <v>0.56000000000000005</v>
      </c>
      <c r="I71" s="396">
        <v>0.22</v>
      </c>
    </row>
    <row r="72" spans="1:13" ht="26.25">
      <c r="A72" s="406" t="s">
        <v>497</v>
      </c>
      <c r="B72" s="383" t="s">
        <v>750</v>
      </c>
      <c r="C72" s="384">
        <v>39</v>
      </c>
      <c r="D72" s="396">
        <v>0.56000000000000005</v>
      </c>
      <c r="E72" s="396">
        <v>0.65</v>
      </c>
      <c r="F72" s="396">
        <v>0.72</v>
      </c>
      <c r="G72" s="397">
        <v>0.8</v>
      </c>
      <c r="H72" s="396">
        <v>0.59</v>
      </c>
      <c r="I72" s="396">
        <v>0.72</v>
      </c>
    </row>
    <row r="73" spans="1:13">
      <c r="A73" s="406" t="s">
        <v>502</v>
      </c>
      <c r="B73" s="383" t="s">
        <v>617</v>
      </c>
      <c r="C73" s="384">
        <v>44</v>
      </c>
      <c r="D73" s="396">
        <v>0.38</v>
      </c>
      <c r="E73" s="396">
        <v>0.66</v>
      </c>
      <c r="F73" s="396">
        <v>0.67</v>
      </c>
      <c r="G73" s="397">
        <v>0.8</v>
      </c>
      <c r="H73" s="396">
        <v>0.7</v>
      </c>
      <c r="I73" s="396">
        <v>0.64</v>
      </c>
    </row>
    <row r="78" spans="1:13" ht="15" customHeight="1">
      <c r="A78" s="869" t="s">
        <v>1265</v>
      </c>
      <c r="B78" s="869"/>
      <c r="C78" s="869"/>
      <c r="D78" s="869"/>
      <c r="E78" s="869"/>
      <c r="F78" s="869"/>
      <c r="G78" s="869"/>
      <c r="H78" s="869"/>
      <c r="I78" s="869"/>
      <c r="J78" s="463"/>
      <c r="K78" s="463"/>
      <c r="L78" s="463"/>
      <c r="M78" s="463"/>
    </row>
    <row r="79" spans="1:13" ht="15" customHeight="1">
      <c r="A79" s="870"/>
      <c r="B79" s="870"/>
      <c r="C79" s="870"/>
      <c r="D79" s="870"/>
      <c r="E79" s="870"/>
      <c r="F79" s="870"/>
      <c r="G79" s="870"/>
      <c r="H79" s="870"/>
      <c r="I79" s="870"/>
      <c r="J79" s="463"/>
      <c r="K79" s="463"/>
      <c r="L79" s="463"/>
      <c r="M79" s="463"/>
    </row>
    <row r="80" spans="1:13" ht="15" customHeight="1">
      <c r="A80" s="823" t="s">
        <v>1250</v>
      </c>
      <c r="B80" s="871" t="s">
        <v>538</v>
      </c>
      <c r="C80" s="871" t="s">
        <v>1036</v>
      </c>
      <c r="D80" s="873" t="s">
        <v>1041</v>
      </c>
      <c r="E80" s="874"/>
      <c r="F80" s="874"/>
      <c r="G80" s="874"/>
      <c r="H80" s="874"/>
      <c r="I80" s="875"/>
    </row>
    <row r="81" spans="1:9" ht="25.5">
      <c r="A81" s="823" t="s">
        <v>564</v>
      </c>
      <c r="B81" s="872"/>
      <c r="C81" s="872" t="s">
        <v>564</v>
      </c>
      <c r="D81" s="395" t="s">
        <v>1054</v>
      </c>
      <c r="E81" s="395" t="s">
        <v>1055</v>
      </c>
      <c r="F81" s="395" t="s">
        <v>1056</v>
      </c>
      <c r="G81" s="395" t="s">
        <v>1057</v>
      </c>
      <c r="H81" s="395" t="s">
        <v>1058</v>
      </c>
      <c r="I81" s="395" t="s">
        <v>1059</v>
      </c>
    </row>
    <row r="82" spans="1:9">
      <c r="A82" s="383" t="s">
        <v>901</v>
      </c>
      <c r="B82" s="383" t="s">
        <v>578</v>
      </c>
      <c r="C82" s="384">
        <v>36</v>
      </c>
      <c r="D82" s="396">
        <v>1</v>
      </c>
      <c r="E82" s="396">
        <v>0.67</v>
      </c>
      <c r="F82" s="397">
        <v>0.88</v>
      </c>
      <c r="G82" s="396">
        <v>0.64</v>
      </c>
      <c r="H82" s="396">
        <v>0.67</v>
      </c>
      <c r="I82" s="396">
        <v>0.86</v>
      </c>
    </row>
    <row r="83" spans="1:9">
      <c r="A83" s="383" t="s">
        <v>1247</v>
      </c>
      <c r="B83" s="383" t="s">
        <v>617</v>
      </c>
      <c r="C83" s="384">
        <v>41</v>
      </c>
      <c r="D83" s="396">
        <v>0.71</v>
      </c>
      <c r="E83" s="396">
        <v>0.43</v>
      </c>
      <c r="F83" s="397">
        <v>0.85</v>
      </c>
      <c r="G83" s="396">
        <v>0.63</v>
      </c>
      <c r="H83" s="396">
        <v>0.44</v>
      </c>
      <c r="I83" s="396">
        <v>0.7</v>
      </c>
    </row>
    <row r="84" spans="1:9">
      <c r="A84" s="383" t="s">
        <v>379</v>
      </c>
      <c r="B84" s="383" t="s">
        <v>867</v>
      </c>
      <c r="C84" s="384">
        <v>35</v>
      </c>
      <c r="D84" s="396">
        <v>0.52</v>
      </c>
      <c r="E84" s="396">
        <v>0.76</v>
      </c>
      <c r="F84" s="397">
        <v>0.81</v>
      </c>
      <c r="G84" s="396">
        <v>0.7</v>
      </c>
      <c r="H84" s="396">
        <v>0.65</v>
      </c>
      <c r="I84" s="396">
        <v>0.76</v>
      </c>
    </row>
    <row r="85" spans="1:9">
      <c r="A85" s="383" t="s">
        <v>1260</v>
      </c>
      <c r="B85" s="383" t="s">
        <v>577</v>
      </c>
      <c r="C85" s="384">
        <v>38</v>
      </c>
      <c r="D85" s="396">
        <v>0.28999999999999998</v>
      </c>
      <c r="E85" s="396">
        <v>0.56999999999999995</v>
      </c>
      <c r="F85" s="397">
        <v>0.81</v>
      </c>
      <c r="G85" s="396">
        <v>0.6</v>
      </c>
      <c r="H85" s="396">
        <v>0.59</v>
      </c>
      <c r="I85" s="396">
        <v>0.68</v>
      </c>
    </row>
    <row r="86" spans="1:9">
      <c r="A86" s="383" t="s">
        <v>336</v>
      </c>
      <c r="B86" s="383" t="s">
        <v>624</v>
      </c>
      <c r="C86" s="384">
        <v>47</v>
      </c>
      <c r="D86" s="396">
        <v>0.47</v>
      </c>
      <c r="E86" s="396">
        <v>0.47</v>
      </c>
      <c r="F86" s="397">
        <v>0.79</v>
      </c>
      <c r="G86" s="396">
        <v>0.56999999999999995</v>
      </c>
      <c r="H86" s="396">
        <v>0.41</v>
      </c>
      <c r="I86" s="396">
        <v>0.53</v>
      </c>
    </row>
    <row r="87" spans="1:9">
      <c r="A87" s="383" t="s">
        <v>1244</v>
      </c>
      <c r="B87" s="383" t="s">
        <v>573</v>
      </c>
      <c r="C87" s="384">
        <v>39</v>
      </c>
      <c r="D87" s="396">
        <v>0.67</v>
      </c>
      <c r="E87" s="396">
        <v>0.65</v>
      </c>
      <c r="F87" s="397">
        <v>0.79</v>
      </c>
      <c r="G87" s="396">
        <v>0.66</v>
      </c>
      <c r="H87" s="396">
        <v>0.68</v>
      </c>
      <c r="I87" s="396">
        <v>0.63</v>
      </c>
    </row>
    <row r="88" spans="1:9">
      <c r="A88" s="383" t="s">
        <v>347</v>
      </c>
      <c r="B88" s="383" t="s">
        <v>573</v>
      </c>
      <c r="C88" s="384">
        <v>44</v>
      </c>
      <c r="D88" s="396">
        <v>0.75</v>
      </c>
      <c r="E88" s="396">
        <v>0.33</v>
      </c>
      <c r="F88" s="397">
        <v>0.79</v>
      </c>
      <c r="G88" s="396">
        <v>0.7</v>
      </c>
      <c r="H88" s="396">
        <v>0.54</v>
      </c>
      <c r="I88" s="396">
        <v>0.61</v>
      </c>
    </row>
    <row r="89" spans="1:9">
      <c r="A89" s="383" t="s">
        <v>1266</v>
      </c>
      <c r="B89" s="383" t="s">
        <v>617</v>
      </c>
      <c r="C89" s="384">
        <v>45</v>
      </c>
      <c r="D89" s="396">
        <v>0.56000000000000005</v>
      </c>
      <c r="E89" s="396">
        <v>0.5</v>
      </c>
      <c r="F89" s="397">
        <v>0.79</v>
      </c>
      <c r="G89" s="396">
        <v>0.59</v>
      </c>
      <c r="H89" s="396">
        <v>0.56000000000000005</v>
      </c>
      <c r="I89" s="396">
        <v>0.64</v>
      </c>
    </row>
    <row r="90" spans="1:9">
      <c r="A90" s="383" t="s">
        <v>530</v>
      </c>
      <c r="B90" s="383" t="s">
        <v>659</v>
      </c>
      <c r="C90" s="384">
        <v>41</v>
      </c>
      <c r="D90" s="396">
        <v>0.56999999999999995</v>
      </c>
      <c r="E90" s="396">
        <v>0.63</v>
      </c>
      <c r="F90" s="397">
        <v>0.78</v>
      </c>
      <c r="G90" s="396">
        <v>0.63</v>
      </c>
      <c r="H90" s="396">
        <v>0.5</v>
      </c>
      <c r="I90" s="396">
        <v>0.57999999999999996</v>
      </c>
    </row>
    <row r="91" spans="1:9">
      <c r="A91" s="383" t="s">
        <v>407</v>
      </c>
      <c r="B91" s="383" t="s">
        <v>651</v>
      </c>
      <c r="C91" s="384">
        <v>44</v>
      </c>
      <c r="D91" s="396">
        <v>0.37</v>
      </c>
      <c r="E91" s="396">
        <v>0.56000000000000005</v>
      </c>
      <c r="F91" s="397">
        <v>0.77</v>
      </c>
      <c r="G91" s="396">
        <v>0.56000000000000005</v>
      </c>
      <c r="H91" s="396">
        <v>0.46</v>
      </c>
      <c r="I91" s="396">
        <v>0.61</v>
      </c>
    </row>
    <row r="92" spans="1:9">
      <c r="A92" s="383" t="s">
        <v>486</v>
      </c>
      <c r="B92" s="383" t="s">
        <v>711</v>
      </c>
      <c r="C92" s="384">
        <v>36</v>
      </c>
      <c r="D92" s="396">
        <v>0.7</v>
      </c>
      <c r="E92" s="396">
        <v>0.6</v>
      </c>
      <c r="F92" s="397">
        <v>0.77</v>
      </c>
      <c r="G92" s="396">
        <v>0.7</v>
      </c>
      <c r="H92" s="396">
        <v>0.56999999999999995</v>
      </c>
      <c r="I92" s="396">
        <v>0.64</v>
      </c>
    </row>
    <row r="93" spans="1:9">
      <c r="A93" s="383" t="s">
        <v>1267</v>
      </c>
      <c r="B93" s="383" t="s">
        <v>863</v>
      </c>
      <c r="C93" s="384">
        <v>42</v>
      </c>
      <c r="D93" s="396">
        <v>0.54</v>
      </c>
      <c r="E93" s="396">
        <v>0.63</v>
      </c>
      <c r="F93" s="397">
        <v>0.77</v>
      </c>
      <c r="G93" s="396">
        <v>0.68</v>
      </c>
      <c r="H93" s="396">
        <v>0.5</v>
      </c>
      <c r="I93" s="396">
        <v>0.63</v>
      </c>
    </row>
    <row r="94" spans="1:9">
      <c r="A94" s="383" t="s">
        <v>310</v>
      </c>
      <c r="B94" s="383" t="s">
        <v>739</v>
      </c>
      <c r="C94" s="384">
        <v>36</v>
      </c>
      <c r="D94" s="396">
        <v>0.67</v>
      </c>
      <c r="E94" s="396">
        <v>0.84</v>
      </c>
      <c r="F94" s="397">
        <v>0.76</v>
      </c>
      <c r="G94" s="396">
        <v>0.68</v>
      </c>
      <c r="H94" s="396">
        <v>0.56999999999999995</v>
      </c>
      <c r="I94" s="396">
        <v>0.77</v>
      </c>
    </row>
    <row r="95" spans="1:9">
      <c r="A95" s="383" t="s">
        <v>1234</v>
      </c>
      <c r="B95" s="383" t="s">
        <v>867</v>
      </c>
      <c r="C95" s="384">
        <v>38</v>
      </c>
      <c r="D95" s="396">
        <v>0.85</v>
      </c>
      <c r="E95" s="396">
        <v>0.57999999999999996</v>
      </c>
      <c r="F95" s="397">
        <v>0.76</v>
      </c>
      <c r="G95" s="396">
        <v>0.62</v>
      </c>
      <c r="H95" s="396">
        <v>0.72</v>
      </c>
      <c r="I95" s="396">
        <v>0.75</v>
      </c>
    </row>
    <row r="96" spans="1:9">
      <c r="A96" s="383" t="s">
        <v>305</v>
      </c>
      <c r="B96" s="383" t="s">
        <v>609</v>
      </c>
      <c r="C96" s="384">
        <v>38</v>
      </c>
      <c r="D96" s="396">
        <v>0.8</v>
      </c>
      <c r="E96" s="396">
        <v>0.63</v>
      </c>
      <c r="F96" s="397">
        <v>0.75</v>
      </c>
      <c r="G96" s="396">
        <v>0.62</v>
      </c>
      <c r="H96" s="396">
        <v>0.55000000000000004</v>
      </c>
      <c r="I96" s="396">
        <v>0.67</v>
      </c>
    </row>
    <row r="97" spans="1:9">
      <c r="A97" s="383" t="s">
        <v>337</v>
      </c>
      <c r="B97" s="383" t="s">
        <v>624</v>
      </c>
      <c r="C97" s="384">
        <v>41</v>
      </c>
      <c r="D97" s="396">
        <v>0.54</v>
      </c>
      <c r="E97" s="396">
        <v>0.4</v>
      </c>
      <c r="F97" s="397">
        <v>0.75</v>
      </c>
      <c r="G97" s="396">
        <v>0.56000000000000005</v>
      </c>
      <c r="H97" s="396">
        <v>0.5</v>
      </c>
      <c r="I97" s="396">
        <v>0.76</v>
      </c>
    </row>
    <row r="98" spans="1:9">
      <c r="A98" s="383" t="s">
        <v>380</v>
      </c>
      <c r="B98" s="383" t="s">
        <v>867</v>
      </c>
      <c r="C98" s="384">
        <v>38</v>
      </c>
      <c r="D98" s="396">
        <v>0.69</v>
      </c>
      <c r="E98" s="396">
        <v>0.49</v>
      </c>
      <c r="F98" s="397">
        <v>0.75</v>
      </c>
      <c r="G98" s="396">
        <v>0.69</v>
      </c>
      <c r="H98" s="396">
        <v>0.55000000000000004</v>
      </c>
      <c r="I98" s="396">
        <v>0.64</v>
      </c>
    </row>
    <row r="99" spans="1:9">
      <c r="A99" s="383" t="s">
        <v>372</v>
      </c>
      <c r="B99" s="383" t="s">
        <v>867</v>
      </c>
      <c r="C99" s="384">
        <v>39</v>
      </c>
      <c r="D99" s="396">
        <v>0.77</v>
      </c>
      <c r="E99" s="396">
        <v>0.57999999999999996</v>
      </c>
      <c r="F99" s="397">
        <v>0.75</v>
      </c>
      <c r="G99" s="396">
        <v>0.73</v>
      </c>
      <c r="H99" s="396">
        <v>0.54</v>
      </c>
      <c r="I99" s="396">
        <v>0.71</v>
      </c>
    </row>
    <row r="100" spans="1:9">
      <c r="A100" s="383" t="s">
        <v>1233</v>
      </c>
      <c r="B100" s="383" t="s">
        <v>570</v>
      </c>
      <c r="C100" s="384">
        <v>47</v>
      </c>
      <c r="D100" s="396">
        <v>0.67</v>
      </c>
      <c r="E100" s="396">
        <v>0.8</v>
      </c>
      <c r="F100" s="397">
        <v>0.75</v>
      </c>
      <c r="G100" s="396">
        <v>0.62</v>
      </c>
      <c r="H100" s="396">
        <v>0.44</v>
      </c>
      <c r="I100" s="396">
        <v>0.54</v>
      </c>
    </row>
    <row r="101" spans="1:9">
      <c r="A101" s="383" t="s">
        <v>424</v>
      </c>
      <c r="B101" s="383" t="s">
        <v>573</v>
      </c>
      <c r="C101" s="384">
        <v>39</v>
      </c>
      <c r="D101" s="396">
        <v>0.5</v>
      </c>
      <c r="E101" s="396">
        <v>0.63</v>
      </c>
      <c r="F101" s="397">
        <v>0.75</v>
      </c>
      <c r="G101" s="396">
        <v>0.71</v>
      </c>
      <c r="H101" s="396">
        <v>0.57999999999999996</v>
      </c>
      <c r="I101" s="396">
        <v>0.71</v>
      </c>
    </row>
  </sheetData>
  <mergeCells count="21">
    <mergeCell ref="B3:D3"/>
    <mergeCell ref="B6:D6"/>
    <mergeCell ref="B8:M8"/>
    <mergeCell ref="B4:E4"/>
    <mergeCell ref="B5:F5"/>
    <mergeCell ref="A78:I79"/>
    <mergeCell ref="A80:A81"/>
    <mergeCell ref="A21:M22"/>
    <mergeCell ref="B11:C11"/>
    <mergeCell ref="B80:B81"/>
    <mergeCell ref="C80:C81"/>
    <mergeCell ref="D80:I80"/>
    <mergeCell ref="A24:A25"/>
    <mergeCell ref="B24:B25"/>
    <mergeCell ref="C24:C25"/>
    <mergeCell ref="D24:I24"/>
    <mergeCell ref="F11:G11"/>
    <mergeCell ref="H11:I11"/>
    <mergeCell ref="J11:K11"/>
    <mergeCell ref="L11:M11"/>
    <mergeCell ref="D11:E11"/>
  </mergeCells>
  <pageMargins left="0.7" right="0.7" top="0.75" bottom="0.75" header="0.3" footer="0.3"/>
  <pageSetup orientation="portrait" r:id="rId1"/>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BCF7-6202-4DB9-8569-97FEDA0252DB}">
  <sheetPr>
    <tabColor theme="8" tint="0.59999389629810485"/>
  </sheetPr>
  <dimension ref="A1:AA115"/>
  <sheetViews>
    <sheetView zoomScale="80" zoomScaleNormal="80" workbookViewId="0">
      <selection activeCell="A45" sqref="A45:C67"/>
    </sheetView>
  </sheetViews>
  <sheetFormatPr baseColWidth="10" defaultColWidth="11.42578125" defaultRowHeight="15"/>
  <cols>
    <col min="1" max="1" width="98.85546875" style="5" customWidth="1"/>
    <col min="2" max="2" width="14.140625" style="5" bestFit="1" customWidth="1"/>
    <col min="3" max="3" width="10.5703125" style="5" bestFit="1" customWidth="1"/>
    <col min="4" max="4" width="24.7109375" style="5" customWidth="1"/>
    <col min="5" max="5" width="65" style="5" customWidth="1"/>
    <col min="6" max="6" width="14.140625" style="5" bestFit="1" customWidth="1"/>
    <col min="7" max="7" width="10.5703125" style="5" bestFit="1" customWidth="1"/>
    <col min="8" max="8" width="11.42578125" style="5"/>
    <col min="9" max="9" width="16.5703125" style="5" customWidth="1"/>
    <col min="10" max="10" width="11.42578125" style="5"/>
    <col min="11" max="11" width="73.42578125" style="5" bestFit="1" customWidth="1"/>
    <col min="12" max="12" width="14.140625" style="5" bestFit="1" customWidth="1"/>
    <col min="13" max="13" width="10.5703125" style="5" bestFit="1" customWidth="1"/>
    <col min="14" max="16" width="11.42578125" style="5"/>
    <col min="17" max="17" width="87.28515625" style="5" bestFit="1" customWidth="1"/>
    <col min="18" max="18" width="14.140625" style="5" bestFit="1" customWidth="1"/>
    <col min="19" max="19" width="10.5703125" style="5" bestFit="1" customWidth="1"/>
    <col min="20" max="20" width="15.140625" style="5" customWidth="1"/>
    <col min="21" max="21" width="113" style="5" bestFit="1" customWidth="1"/>
    <col min="22" max="22" width="14.140625" style="5" bestFit="1" customWidth="1"/>
    <col min="23" max="23" width="10.5703125" style="5" bestFit="1" customWidth="1"/>
    <col min="24" max="24" width="11.42578125" style="5"/>
    <col min="25" max="25" width="113" style="5" bestFit="1" customWidth="1"/>
    <col min="26" max="26" width="14.140625" style="5" bestFit="1" customWidth="1"/>
    <col min="27" max="27" width="10.5703125" style="5" bestFit="1" customWidth="1"/>
    <col min="28" max="16384" width="11.42578125" style="5"/>
  </cols>
  <sheetData>
    <row r="1" spans="1:27" ht="15.75">
      <c r="A1" s="59"/>
      <c r="B1" s="672"/>
      <c r="C1" s="672"/>
      <c r="D1" s="3"/>
      <c r="E1" s="3"/>
      <c r="F1" s="3"/>
      <c r="G1" s="3"/>
      <c r="H1" s="59"/>
      <c r="I1" s="59"/>
      <c r="J1" s="59"/>
      <c r="K1" s="59"/>
      <c r="L1" s="59"/>
      <c r="M1" s="59"/>
      <c r="N1" s="59"/>
      <c r="O1" s="59"/>
      <c r="P1" s="59"/>
      <c r="Q1" s="143"/>
      <c r="R1" s="852"/>
      <c r="S1" s="852"/>
      <c r="U1" s="143"/>
      <c r="V1" s="852"/>
      <c r="W1" s="852"/>
      <c r="Y1" s="59"/>
      <c r="Z1" s="672"/>
      <c r="AA1" s="672"/>
    </row>
    <row r="2" spans="1:27" ht="15.75">
      <c r="A2" s="59"/>
      <c r="B2" s="672"/>
      <c r="C2" s="672"/>
      <c r="D2" s="3"/>
      <c r="E2" s="3"/>
      <c r="F2" s="3"/>
      <c r="G2" s="3"/>
      <c r="H2" s="59"/>
      <c r="I2" s="59"/>
      <c r="J2" s="59"/>
      <c r="K2" s="59"/>
      <c r="L2" s="59"/>
      <c r="M2" s="59"/>
      <c r="N2" s="59"/>
      <c r="O2" s="59"/>
      <c r="P2" s="59"/>
      <c r="Q2" s="143"/>
      <c r="R2" s="852"/>
      <c r="S2" s="852"/>
      <c r="U2" s="143"/>
      <c r="V2" s="852"/>
      <c r="W2" s="852"/>
      <c r="Y2" s="59"/>
      <c r="Z2" s="672"/>
      <c r="AA2" s="672"/>
    </row>
    <row r="3" spans="1:27" ht="15.75">
      <c r="A3" s="556" t="s">
        <v>0</v>
      </c>
      <c r="B3" s="672"/>
      <c r="C3" s="672"/>
      <c r="D3" s="3"/>
      <c r="E3" s="3"/>
      <c r="F3" s="3"/>
      <c r="G3" s="3"/>
      <c r="H3" s="59"/>
      <c r="I3" s="59"/>
      <c r="J3" s="59"/>
      <c r="K3" s="59"/>
      <c r="L3" s="59"/>
      <c r="M3" s="59"/>
      <c r="N3" s="59"/>
      <c r="O3" s="59"/>
      <c r="P3" s="59"/>
      <c r="Q3" s="144" t="s">
        <v>0</v>
      </c>
      <c r="R3" s="852"/>
      <c r="S3" s="852"/>
      <c r="U3" s="144" t="s">
        <v>0</v>
      </c>
      <c r="V3" s="852"/>
      <c r="W3" s="852"/>
      <c r="Y3" s="145" t="s">
        <v>0</v>
      </c>
      <c r="Z3" s="672"/>
      <c r="AA3" s="672"/>
    </row>
    <row r="4" spans="1:27" ht="15.75">
      <c r="A4" s="269" t="s">
        <v>149</v>
      </c>
      <c r="B4" s="672"/>
      <c r="C4" s="672"/>
      <c r="D4" s="3"/>
      <c r="E4" s="3"/>
      <c r="F4" s="3"/>
      <c r="G4" s="3"/>
      <c r="H4" s="59"/>
      <c r="I4" s="59"/>
      <c r="J4" s="59"/>
      <c r="K4" s="59"/>
      <c r="L4" s="59"/>
      <c r="M4" s="59"/>
      <c r="N4" s="59"/>
      <c r="O4" s="59"/>
      <c r="P4" s="59"/>
      <c r="Q4" s="146" t="s">
        <v>149</v>
      </c>
      <c r="R4" s="852"/>
      <c r="S4" s="852"/>
      <c r="U4" s="146" t="s">
        <v>149</v>
      </c>
      <c r="V4" s="852"/>
      <c r="W4" s="852"/>
      <c r="Y4" s="16" t="s">
        <v>149</v>
      </c>
      <c r="Z4" s="672"/>
      <c r="AA4" s="672"/>
    </row>
    <row r="5" spans="1:27" ht="15.75">
      <c r="A5" s="269" t="s">
        <v>1220</v>
      </c>
      <c r="B5" s="672"/>
      <c r="C5" s="672"/>
      <c r="D5" s="3"/>
      <c r="E5" s="3"/>
      <c r="F5" s="3"/>
      <c r="G5" s="3"/>
      <c r="H5" s="59"/>
      <c r="I5" s="59"/>
      <c r="J5" s="59"/>
      <c r="K5" s="59"/>
      <c r="L5" s="59"/>
      <c r="M5" s="59"/>
      <c r="N5" s="59"/>
      <c r="O5" s="59"/>
      <c r="P5" s="59"/>
      <c r="Q5" s="146" t="s">
        <v>1268</v>
      </c>
      <c r="R5" s="852"/>
      <c r="S5" s="852"/>
      <c r="U5" s="146" t="s">
        <v>1268</v>
      </c>
      <c r="V5" s="852"/>
      <c r="W5" s="852"/>
      <c r="Y5" s="16" t="s">
        <v>1268</v>
      </c>
      <c r="Z5" s="672"/>
      <c r="AA5" s="672"/>
    </row>
    <row r="6" spans="1:27" ht="15.75">
      <c r="A6" s="269"/>
      <c r="B6" s="59"/>
      <c r="C6" s="59"/>
      <c r="D6" s="59"/>
      <c r="E6" s="59"/>
      <c r="F6" s="59"/>
      <c r="G6" s="59"/>
      <c r="H6" s="59"/>
      <c r="I6" s="59"/>
      <c r="J6" s="59"/>
      <c r="K6" s="59"/>
      <c r="L6" s="59"/>
      <c r="M6" s="59"/>
      <c r="N6" s="59"/>
      <c r="O6" s="59"/>
      <c r="P6" s="59"/>
      <c r="Q6" s="146" t="s">
        <v>1269</v>
      </c>
      <c r="R6" s="143"/>
      <c r="S6" s="143"/>
      <c r="U6" s="146" t="s">
        <v>1269</v>
      </c>
      <c r="V6" s="143"/>
      <c r="W6" s="143"/>
      <c r="Y6" s="16" t="s">
        <v>1269</v>
      </c>
      <c r="Z6" s="59"/>
      <c r="AA6" s="59"/>
    </row>
    <row r="7" spans="1:27" ht="15.75">
      <c r="A7" s="59"/>
      <c r="B7" s="59"/>
      <c r="C7" s="59"/>
      <c r="D7" s="59"/>
      <c r="E7" s="59"/>
      <c r="F7" s="59"/>
      <c r="G7" s="59"/>
      <c r="H7" s="59"/>
      <c r="I7" s="59"/>
      <c r="J7" s="59"/>
      <c r="K7" s="59"/>
      <c r="L7" s="59"/>
      <c r="M7" s="59"/>
      <c r="N7" s="59"/>
      <c r="O7" s="59"/>
      <c r="P7" s="59"/>
      <c r="Q7" s="143"/>
      <c r="R7" s="143"/>
      <c r="S7" s="143"/>
      <c r="U7" s="143"/>
      <c r="V7" s="143"/>
      <c r="W7" s="143"/>
      <c r="Y7" s="59"/>
      <c r="Z7" s="59"/>
      <c r="AA7" s="59"/>
    </row>
    <row r="8" spans="1:27" ht="21.75" customHeight="1">
      <c r="D8" s="418"/>
      <c r="E8" s="883" t="s">
        <v>1270</v>
      </c>
      <c r="F8" s="883"/>
      <c r="G8" s="883"/>
      <c r="H8" s="59"/>
      <c r="I8" s="59"/>
      <c r="J8" s="59"/>
      <c r="K8" s="883" t="s">
        <v>1271</v>
      </c>
      <c r="L8" s="883"/>
      <c r="M8" s="883"/>
      <c r="N8" s="59"/>
      <c r="O8" s="59"/>
      <c r="P8" s="59"/>
      <c r="Q8" s="883" t="s">
        <v>1272</v>
      </c>
      <c r="R8" s="883"/>
      <c r="S8" s="883"/>
      <c r="U8" s="883" t="s">
        <v>1273</v>
      </c>
      <c r="V8" s="883"/>
      <c r="W8" s="883"/>
      <c r="Y8" s="883" t="s">
        <v>1274</v>
      </c>
      <c r="Z8" s="883"/>
      <c r="AA8" s="883"/>
    </row>
    <row r="9" spans="1:27" ht="15.75">
      <c r="A9" s="883" t="s">
        <v>1275</v>
      </c>
      <c r="B9" s="883"/>
      <c r="C9" s="883"/>
      <c r="D9" s="418"/>
      <c r="E9" s="883"/>
      <c r="F9" s="883"/>
      <c r="G9" s="883"/>
      <c r="H9" s="59"/>
      <c r="I9" s="59"/>
      <c r="J9" s="59"/>
      <c r="K9" s="883"/>
      <c r="L9" s="883"/>
      <c r="M9" s="883"/>
      <c r="N9" s="59"/>
      <c r="O9" s="59"/>
      <c r="P9" s="59"/>
      <c r="Q9" s="883"/>
      <c r="R9" s="883"/>
      <c r="S9" s="883"/>
      <c r="U9" s="883"/>
      <c r="V9" s="883"/>
      <c r="W9" s="883"/>
      <c r="Y9" s="883"/>
      <c r="Z9" s="883"/>
      <c r="AA9" s="883"/>
    </row>
    <row r="10" spans="1:27" ht="15.75">
      <c r="A10" s="883"/>
      <c r="B10" s="883"/>
      <c r="C10" s="883"/>
      <c r="D10" s="59"/>
      <c r="E10" s="147"/>
      <c r="F10" s="59"/>
      <c r="G10" s="59"/>
      <c r="H10" s="59"/>
      <c r="I10" s="59"/>
      <c r="J10" s="59"/>
      <c r="K10" s="221"/>
      <c r="L10" s="143"/>
      <c r="M10" s="143"/>
      <c r="N10" s="59"/>
      <c r="O10" s="59"/>
      <c r="P10" s="59"/>
      <c r="Q10" s="221"/>
      <c r="R10" s="143"/>
      <c r="S10" s="143"/>
      <c r="U10" s="221"/>
      <c r="V10" s="143"/>
      <c r="W10" s="143"/>
      <c r="Y10" s="147"/>
      <c r="Z10" s="59"/>
      <c r="AA10" s="59"/>
    </row>
    <row r="11" spans="1:27" ht="15.75">
      <c r="A11" s="571" t="s">
        <v>1222</v>
      </c>
      <c r="B11" s="571" t="s">
        <v>778</v>
      </c>
      <c r="C11" s="571" t="s">
        <v>980</v>
      </c>
      <c r="D11" s="58"/>
      <c r="E11" s="571" t="s">
        <v>1222</v>
      </c>
      <c r="F11" s="571" t="s">
        <v>778</v>
      </c>
      <c r="G11" s="571" t="s">
        <v>980</v>
      </c>
      <c r="H11" s="59"/>
      <c r="I11" s="59"/>
      <c r="J11" s="59"/>
      <c r="K11" s="593" t="s">
        <v>1222</v>
      </c>
      <c r="L11" s="593" t="s">
        <v>778</v>
      </c>
      <c r="M11" s="593" t="s">
        <v>980</v>
      </c>
      <c r="N11" s="59"/>
      <c r="O11" s="59"/>
      <c r="P11" s="59"/>
      <c r="Q11" s="593" t="s">
        <v>1222</v>
      </c>
      <c r="R11" s="593" t="s">
        <v>778</v>
      </c>
      <c r="S11" s="593" t="s">
        <v>980</v>
      </c>
      <c r="U11" s="593" t="s">
        <v>1222</v>
      </c>
      <c r="V11" s="593" t="s">
        <v>778</v>
      </c>
      <c r="W11" s="593" t="s">
        <v>980</v>
      </c>
      <c r="Y11" s="571" t="s">
        <v>1222</v>
      </c>
      <c r="Z11" s="571" t="s">
        <v>778</v>
      </c>
      <c r="AA11" s="571" t="s">
        <v>980</v>
      </c>
    </row>
    <row r="12" spans="1:27" ht="63">
      <c r="A12" s="81" t="s">
        <v>1276</v>
      </c>
      <c r="B12" s="82">
        <v>0.41</v>
      </c>
      <c r="C12" s="82">
        <v>0.45</v>
      </c>
      <c r="D12" s="389"/>
      <c r="E12" s="81" t="s">
        <v>1277</v>
      </c>
      <c r="F12" s="82">
        <v>0.5</v>
      </c>
      <c r="G12" s="82">
        <v>0.54</v>
      </c>
      <c r="H12" s="59"/>
      <c r="I12" s="59"/>
      <c r="J12" s="59"/>
      <c r="K12" s="81" t="s">
        <v>1278</v>
      </c>
      <c r="L12" s="149">
        <v>0.49</v>
      </c>
      <c r="M12" s="149">
        <v>0.56000000000000005</v>
      </c>
      <c r="N12" s="59"/>
      <c r="O12" s="59"/>
      <c r="P12" s="59"/>
      <c r="Q12" s="81" t="s">
        <v>1279</v>
      </c>
      <c r="R12" s="149">
        <v>0.51</v>
      </c>
      <c r="S12" s="149">
        <v>0.56000000000000005</v>
      </c>
      <c r="U12" s="81" t="s">
        <v>1280</v>
      </c>
      <c r="V12" s="149">
        <v>0.44</v>
      </c>
      <c r="W12" s="149">
        <v>0.48</v>
      </c>
      <c r="Y12" s="81" t="s">
        <v>1280</v>
      </c>
      <c r="Z12" s="82">
        <v>0.41</v>
      </c>
      <c r="AA12" s="82">
        <v>0.48</v>
      </c>
    </row>
    <row r="13" spans="1:27" ht="47.25">
      <c r="A13" s="81" t="s">
        <v>1281</v>
      </c>
      <c r="B13" s="82">
        <v>0.52</v>
      </c>
      <c r="C13" s="82">
        <v>0.57999999999999996</v>
      </c>
      <c r="D13" s="389"/>
      <c r="E13" s="81" t="s">
        <v>1282</v>
      </c>
      <c r="F13" s="82">
        <v>0.55000000000000004</v>
      </c>
      <c r="G13" s="82">
        <v>0.62</v>
      </c>
      <c r="H13" s="59"/>
      <c r="I13" s="59"/>
      <c r="J13" s="59"/>
      <c r="K13" s="81" t="s">
        <v>1283</v>
      </c>
      <c r="L13" s="149">
        <v>0.65</v>
      </c>
      <c r="M13" s="149">
        <v>0.69</v>
      </c>
      <c r="N13" s="59"/>
      <c r="O13" s="59"/>
      <c r="P13" s="59"/>
      <c r="Q13" s="81" t="s">
        <v>1284</v>
      </c>
      <c r="R13" s="149">
        <v>0.51</v>
      </c>
      <c r="S13" s="149">
        <v>0.55000000000000004</v>
      </c>
      <c r="U13" s="81" t="s">
        <v>1285</v>
      </c>
      <c r="V13" s="149">
        <v>0.21</v>
      </c>
      <c r="W13" s="149">
        <v>0.26</v>
      </c>
      <c r="Y13" s="81" t="s">
        <v>1285</v>
      </c>
      <c r="Z13" s="82">
        <v>0.6</v>
      </c>
      <c r="AA13" s="82">
        <v>0.65</v>
      </c>
    </row>
    <row r="14" spans="1:27" ht="47.25">
      <c r="A14" s="81" t="s">
        <v>1286</v>
      </c>
      <c r="B14" s="82">
        <v>0.36</v>
      </c>
      <c r="C14" s="82">
        <v>0.41</v>
      </c>
      <c r="D14" s="389"/>
      <c r="E14" s="81" t="s">
        <v>1287</v>
      </c>
      <c r="F14" s="82">
        <v>0.61</v>
      </c>
      <c r="G14" s="82">
        <v>0.66</v>
      </c>
      <c r="H14" s="59"/>
      <c r="I14" s="59"/>
      <c r="J14" s="59"/>
      <c r="K14" s="81" t="s">
        <v>1288</v>
      </c>
      <c r="L14" s="149">
        <v>0.51</v>
      </c>
      <c r="M14" s="149">
        <v>0.56999999999999995</v>
      </c>
      <c r="N14" s="59"/>
      <c r="O14" s="59"/>
      <c r="P14" s="59"/>
      <c r="Q14" s="81" t="s">
        <v>1289</v>
      </c>
      <c r="R14" s="149">
        <v>0.59</v>
      </c>
      <c r="S14" s="149">
        <v>0.62</v>
      </c>
      <c r="U14" s="81" t="s">
        <v>1279</v>
      </c>
      <c r="V14" s="149">
        <v>0.4</v>
      </c>
      <c r="W14" s="149">
        <v>0.45</v>
      </c>
      <c r="Y14" s="81" t="s">
        <v>1279</v>
      </c>
      <c r="Z14" s="82">
        <v>0.45</v>
      </c>
      <c r="AA14" s="82">
        <v>0.53</v>
      </c>
    </row>
    <row r="15" spans="1:27" ht="47.25">
      <c r="A15" s="81" t="s">
        <v>1277</v>
      </c>
      <c r="B15" s="82">
        <v>0.51</v>
      </c>
      <c r="C15" s="82">
        <v>0.56999999999999995</v>
      </c>
      <c r="D15" s="389"/>
      <c r="E15" s="81" t="s">
        <v>1290</v>
      </c>
      <c r="F15" s="82">
        <v>0.26</v>
      </c>
      <c r="G15" s="82">
        <v>0.32</v>
      </c>
      <c r="H15" s="59"/>
      <c r="I15" s="59"/>
      <c r="J15" s="59"/>
      <c r="K15" s="81" t="s">
        <v>1291</v>
      </c>
      <c r="L15" s="149">
        <v>0.45</v>
      </c>
      <c r="M15" s="149">
        <v>0.53</v>
      </c>
      <c r="N15" s="59"/>
      <c r="O15" s="59"/>
      <c r="P15" s="59"/>
      <c r="Q15" s="81" t="s">
        <v>1292</v>
      </c>
      <c r="R15" s="149">
        <v>0.65</v>
      </c>
      <c r="S15" s="149">
        <v>0.7</v>
      </c>
      <c r="U15" s="81" t="s">
        <v>1293</v>
      </c>
      <c r="V15" s="149">
        <v>0.56999999999999995</v>
      </c>
      <c r="W15" s="149">
        <v>0.63</v>
      </c>
      <c r="Y15" s="81" t="s">
        <v>1293</v>
      </c>
      <c r="Z15" s="82">
        <v>0.56000000000000005</v>
      </c>
      <c r="AA15" s="82">
        <v>0.64</v>
      </c>
    </row>
    <row r="16" spans="1:27" ht="47.25">
      <c r="A16" s="81" t="s">
        <v>1294</v>
      </c>
      <c r="B16" s="82">
        <v>0.63</v>
      </c>
      <c r="C16" s="392">
        <v>0.68</v>
      </c>
      <c r="D16" s="389"/>
      <c r="E16" s="81" t="s">
        <v>1288</v>
      </c>
      <c r="F16" s="82">
        <v>0.56000000000000005</v>
      </c>
      <c r="G16" s="82">
        <v>0.62</v>
      </c>
      <c r="H16" s="59"/>
      <c r="I16" s="59"/>
      <c r="J16" s="59"/>
      <c r="K16" s="81" t="s">
        <v>1295</v>
      </c>
      <c r="L16" s="149">
        <v>0.32</v>
      </c>
      <c r="M16" s="149">
        <v>0.39</v>
      </c>
      <c r="N16" s="59"/>
      <c r="O16" s="59"/>
      <c r="P16" s="59"/>
      <c r="Q16" s="81" t="s">
        <v>1296</v>
      </c>
      <c r="R16" s="149">
        <v>0.45</v>
      </c>
      <c r="S16" s="149">
        <v>0.52</v>
      </c>
      <c r="U16" s="81" t="s">
        <v>1297</v>
      </c>
      <c r="V16" s="149">
        <v>0.51</v>
      </c>
      <c r="W16" s="149">
        <v>0.6</v>
      </c>
      <c r="Y16" s="81" t="s">
        <v>1297</v>
      </c>
      <c r="Z16" s="82">
        <v>0.44</v>
      </c>
      <c r="AA16" s="82">
        <v>0.52</v>
      </c>
    </row>
    <row r="17" spans="1:27" ht="47.25">
      <c r="A17" s="81" t="s">
        <v>1298</v>
      </c>
      <c r="B17" s="82">
        <v>0.38</v>
      </c>
      <c r="C17" s="82">
        <v>0.45</v>
      </c>
      <c r="D17" s="389"/>
      <c r="E17" s="81" t="s">
        <v>1299</v>
      </c>
      <c r="F17" s="82">
        <v>0.5</v>
      </c>
      <c r="G17" s="82">
        <v>0.56999999999999995</v>
      </c>
      <c r="K17" s="81" t="s">
        <v>1300</v>
      </c>
      <c r="L17" s="149">
        <v>0.37</v>
      </c>
      <c r="M17" s="149">
        <v>0.43</v>
      </c>
      <c r="Q17" s="81" t="s">
        <v>1301</v>
      </c>
      <c r="R17" s="149">
        <v>0.46</v>
      </c>
      <c r="S17" s="149">
        <v>0.5</v>
      </c>
      <c r="U17" s="81" t="s">
        <v>1284</v>
      </c>
      <c r="V17" s="149">
        <v>0.56999999999999995</v>
      </c>
      <c r="W17" s="149">
        <v>0.62</v>
      </c>
      <c r="Y17" s="81" t="s">
        <v>1284</v>
      </c>
      <c r="Z17" s="82">
        <v>0.61</v>
      </c>
      <c r="AA17" s="82">
        <v>0.64</v>
      </c>
    </row>
    <row r="18" spans="1:27" ht="63">
      <c r="A18" s="81" t="s">
        <v>1302</v>
      </c>
      <c r="B18" s="82">
        <v>0.42</v>
      </c>
      <c r="C18" s="82">
        <v>0.47</v>
      </c>
      <c r="D18" s="389"/>
      <c r="E18" s="81" t="s">
        <v>1300</v>
      </c>
      <c r="F18" s="82">
        <v>0.48</v>
      </c>
      <c r="G18" s="82">
        <v>0.55000000000000004</v>
      </c>
      <c r="K18" s="81" t="s">
        <v>1301</v>
      </c>
      <c r="L18" s="149">
        <v>0.42</v>
      </c>
      <c r="M18" s="149">
        <v>0.49</v>
      </c>
      <c r="Q18" s="81" t="s">
        <v>1303</v>
      </c>
      <c r="R18" s="149">
        <v>0.47</v>
      </c>
      <c r="S18" s="149">
        <v>0.53</v>
      </c>
      <c r="U18" s="81" t="s">
        <v>1304</v>
      </c>
      <c r="V18" s="149">
        <v>0.35</v>
      </c>
      <c r="W18" s="149">
        <v>0.41</v>
      </c>
      <c r="Y18" s="81" t="s">
        <v>1304</v>
      </c>
      <c r="Z18" s="82">
        <v>0.34</v>
      </c>
      <c r="AA18" s="82">
        <v>0.42</v>
      </c>
    </row>
    <row r="19" spans="1:27" ht="47.25">
      <c r="A19" s="81" t="s">
        <v>1305</v>
      </c>
      <c r="B19" s="82">
        <v>0.55000000000000004</v>
      </c>
      <c r="C19" s="82">
        <v>0.59</v>
      </c>
      <c r="D19" s="389"/>
      <c r="E19" s="81" t="s">
        <v>1295</v>
      </c>
      <c r="F19" s="82" t="s">
        <v>1306</v>
      </c>
      <c r="G19" s="82" t="s">
        <v>1087</v>
      </c>
      <c r="K19" s="81" t="s">
        <v>1307</v>
      </c>
      <c r="L19" s="149">
        <v>0.43</v>
      </c>
      <c r="M19" s="149">
        <v>0.48</v>
      </c>
      <c r="Q19" s="81" t="s">
        <v>1308</v>
      </c>
      <c r="R19" s="149">
        <v>0.5</v>
      </c>
      <c r="S19" s="149">
        <v>0.54</v>
      </c>
      <c r="U19" s="81" t="s">
        <v>1309</v>
      </c>
      <c r="V19" s="149">
        <v>0.49</v>
      </c>
      <c r="W19" s="149">
        <v>0.55000000000000004</v>
      </c>
      <c r="Y19" s="81" t="s">
        <v>1309</v>
      </c>
      <c r="Z19" s="82">
        <v>0.5</v>
      </c>
      <c r="AA19" s="82">
        <v>0.56999999999999995</v>
      </c>
    </row>
    <row r="20" spans="1:27" ht="31.5">
      <c r="A20" s="81" t="s">
        <v>1310</v>
      </c>
      <c r="B20" s="82">
        <v>0.53</v>
      </c>
      <c r="C20" s="82">
        <v>0.56999999999999995</v>
      </c>
      <c r="D20" s="389"/>
      <c r="E20" s="81" t="s">
        <v>1278</v>
      </c>
      <c r="F20" s="82">
        <v>0.34</v>
      </c>
      <c r="G20" s="82">
        <v>0.4</v>
      </c>
      <c r="K20" s="81" t="s">
        <v>1311</v>
      </c>
      <c r="L20" s="149">
        <v>0.61</v>
      </c>
      <c r="M20" s="149">
        <v>0.65</v>
      </c>
      <c r="Q20" s="81" t="s">
        <v>1312</v>
      </c>
      <c r="R20" s="149">
        <v>0.28999999999999998</v>
      </c>
      <c r="S20" s="149">
        <v>0.34</v>
      </c>
      <c r="U20" s="81" t="s">
        <v>1289</v>
      </c>
      <c r="V20" s="149">
        <v>0.37</v>
      </c>
      <c r="W20" s="149">
        <v>0.41</v>
      </c>
      <c r="Y20" s="81" t="s">
        <v>1289</v>
      </c>
      <c r="Z20" s="82">
        <v>0.44</v>
      </c>
      <c r="AA20" s="82">
        <v>0.51</v>
      </c>
    </row>
    <row r="21" spans="1:27" ht="63">
      <c r="A21" s="81" t="s">
        <v>1313</v>
      </c>
      <c r="B21" s="82">
        <v>0.37</v>
      </c>
      <c r="C21" s="82">
        <v>0.45</v>
      </c>
      <c r="D21" s="389"/>
      <c r="E21" s="81" t="s">
        <v>1314</v>
      </c>
      <c r="F21" s="82">
        <v>0.65</v>
      </c>
      <c r="G21" s="82">
        <v>0.69</v>
      </c>
      <c r="K21" s="81" t="s">
        <v>1315</v>
      </c>
      <c r="L21" s="149">
        <v>0.51</v>
      </c>
      <c r="M21" s="149">
        <v>0.56000000000000005</v>
      </c>
      <c r="Q21" s="81" t="s">
        <v>1296</v>
      </c>
      <c r="R21" s="149">
        <v>0.37</v>
      </c>
      <c r="S21" s="149">
        <v>0.42</v>
      </c>
      <c r="U21" s="81" t="s">
        <v>1292</v>
      </c>
      <c r="V21" s="149">
        <v>0.53</v>
      </c>
      <c r="W21" s="149">
        <v>0.6</v>
      </c>
      <c r="Y21" s="81" t="s">
        <v>1292</v>
      </c>
      <c r="Z21" s="82">
        <v>0.21</v>
      </c>
      <c r="AA21" s="82">
        <v>0.27</v>
      </c>
    </row>
    <row r="22" spans="1:27" ht="45">
      <c r="A22" s="8" t="s">
        <v>1314</v>
      </c>
      <c r="B22" s="82">
        <v>0.32</v>
      </c>
      <c r="C22" s="82">
        <v>0.38</v>
      </c>
      <c r="D22" s="389"/>
      <c r="E22" s="8" t="s">
        <v>1316</v>
      </c>
      <c r="F22" s="82">
        <v>0.48</v>
      </c>
      <c r="G22" s="82">
        <v>0.54</v>
      </c>
      <c r="K22" s="8" t="s">
        <v>1317</v>
      </c>
      <c r="L22" s="149">
        <v>0.51</v>
      </c>
      <c r="M22" s="149">
        <v>0.55000000000000004</v>
      </c>
      <c r="Q22" s="222"/>
      <c r="R22" s="223"/>
      <c r="S22" s="223"/>
      <c r="U22" s="81" t="s">
        <v>1318</v>
      </c>
      <c r="V22" s="149">
        <v>0.49</v>
      </c>
      <c r="W22" s="149">
        <v>0.56999999999999995</v>
      </c>
      <c r="Y22" s="81" t="s">
        <v>1318</v>
      </c>
      <c r="Z22" s="82">
        <v>0.45</v>
      </c>
      <c r="AA22" s="82">
        <v>0.54</v>
      </c>
    </row>
    <row r="23" spans="1:27" ht="60">
      <c r="A23" s="8" t="s">
        <v>1319</v>
      </c>
      <c r="B23" s="82">
        <v>0.59</v>
      </c>
      <c r="C23" s="82">
        <v>0.65</v>
      </c>
      <c r="D23" s="389"/>
      <c r="E23" s="8" t="s">
        <v>1320</v>
      </c>
      <c r="F23" s="82">
        <v>0.54</v>
      </c>
      <c r="G23" s="82">
        <v>0.59</v>
      </c>
      <c r="K23" s="8" t="s">
        <v>1314</v>
      </c>
      <c r="L23" s="149">
        <v>0.43</v>
      </c>
      <c r="M23" s="149">
        <v>0.5</v>
      </c>
      <c r="Q23" s="222"/>
      <c r="R23" s="223"/>
      <c r="S23" s="223"/>
      <c r="U23" s="81" t="s">
        <v>1277</v>
      </c>
      <c r="V23" s="149">
        <v>0.38</v>
      </c>
      <c r="W23" s="149">
        <v>0.46</v>
      </c>
      <c r="Y23" s="81" t="s">
        <v>1277</v>
      </c>
      <c r="Z23" s="82">
        <v>0.33</v>
      </c>
      <c r="AA23" s="82">
        <v>0.41</v>
      </c>
    </row>
    <row r="24" spans="1:27" ht="75">
      <c r="A24" s="8" t="s">
        <v>1290</v>
      </c>
      <c r="B24" s="82">
        <v>0.36</v>
      </c>
      <c r="C24" s="82">
        <v>0.41</v>
      </c>
      <c r="D24" s="389"/>
      <c r="E24" s="8" t="s">
        <v>1321</v>
      </c>
      <c r="F24" s="82">
        <v>0.56999999999999995</v>
      </c>
      <c r="G24" s="82">
        <v>0.64</v>
      </c>
      <c r="K24" s="8" t="s">
        <v>1304</v>
      </c>
      <c r="L24" s="149">
        <v>0.59</v>
      </c>
      <c r="M24" s="149">
        <v>0.67</v>
      </c>
      <c r="U24" s="81" t="s">
        <v>1296</v>
      </c>
      <c r="V24" s="149">
        <v>0.37</v>
      </c>
      <c r="W24" s="149">
        <v>0.45</v>
      </c>
      <c r="Y24" s="81" t="s">
        <v>1296</v>
      </c>
      <c r="Z24" s="82">
        <v>0.37</v>
      </c>
      <c r="AA24" s="82">
        <v>0.46</v>
      </c>
    </row>
    <row r="25" spans="1:27" ht="47.25">
      <c r="A25" s="8" t="s">
        <v>1278</v>
      </c>
      <c r="B25" s="82">
        <v>0.57999999999999996</v>
      </c>
      <c r="C25" s="82">
        <v>0.62</v>
      </c>
      <c r="D25" s="389"/>
      <c r="E25" s="8" t="s">
        <v>1322</v>
      </c>
      <c r="F25" s="82">
        <v>0.47</v>
      </c>
      <c r="G25" s="82">
        <v>0.54</v>
      </c>
      <c r="K25" s="8" t="s">
        <v>1298</v>
      </c>
      <c r="L25" s="149">
        <v>0.56000000000000005</v>
      </c>
      <c r="M25" s="149">
        <v>0.61</v>
      </c>
      <c r="U25" s="81" t="s">
        <v>1301</v>
      </c>
      <c r="V25" s="149">
        <v>0.5</v>
      </c>
      <c r="W25" s="149">
        <v>0.55000000000000004</v>
      </c>
      <c r="Y25" s="81" t="s">
        <v>1301</v>
      </c>
      <c r="Z25" s="82">
        <v>0.45</v>
      </c>
      <c r="AA25" s="82">
        <v>0.49</v>
      </c>
    </row>
    <row r="26" spans="1:27" ht="45">
      <c r="A26" s="8" t="s">
        <v>1323</v>
      </c>
      <c r="B26" s="82">
        <v>0.47</v>
      </c>
      <c r="C26" s="82">
        <v>0.51</v>
      </c>
      <c r="D26" s="389"/>
      <c r="E26" s="8" t="s">
        <v>1324</v>
      </c>
      <c r="F26" s="82">
        <v>0.5</v>
      </c>
      <c r="G26" s="82">
        <v>0.56999999999999995</v>
      </c>
      <c r="K26" s="8" t="s">
        <v>1277</v>
      </c>
      <c r="L26" s="149">
        <v>0.48</v>
      </c>
      <c r="M26" s="149">
        <v>0.56000000000000005</v>
      </c>
      <c r="Q26" s="222"/>
      <c r="R26" s="223"/>
      <c r="S26" s="223"/>
      <c r="U26" s="81" t="s">
        <v>1325</v>
      </c>
      <c r="V26" s="149">
        <v>0.49</v>
      </c>
      <c r="W26" s="149">
        <v>0.55000000000000004</v>
      </c>
      <c r="Y26" s="81" t="s">
        <v>1325</v>
      </c>
      <c r="Z26" s="82">
        <v>0.36</v>
      </c>
      <c r="AA26" s="82">
        <v>0.42</v>
      </c>
    </row>
    <row r="27" spans="1:27" ht="45">
      <c r="A27" s="8" t="s">
        <v>1320</v>
      </c>
      <c r="B27" s="82">
        <v>0.52</v>
      </c>
      <c r="C27" s="82">
        <v>0.57999999999999996</v>
      </c>
      <c r="E27" s="8" t="s">
        <v>1326</v>
      </c>
      <c r="F27" s="392">
        <v>0.65</v>
      </c>
      <c r="G27" s="392">
        <v>0.7</v>
      </c>
      <c r="K27" s="8" t="s">
        <v>1290</v>
      </c>
      <c r="L27" s="149">
        <v>0.4</v>
      </c>
      <c r="M27" s="149">
        <v>0.47</v>
      </c>
      <c r="Q27" s="222"/>
      <c r="R27" s="223"/>
      <c r="S27" s="223"/>
      <c r="U27" s="81" t="s">
        <v>1327</v>
      </c>
      <c r="V27" s="149">
        <v>0.44</v>
      </c>
      <c r="W27" s="149">
        <v>0.54</v>
      </c>
      <c r="Y27" s="81" t="s">
        <v>1327</v>
      </c>
      <c r="Z27" s="82">
        <v>0.34</v>
      </c>
      <c r="AA27" s="82">
        <v>0.42</v>
      </c>
    </row>
    <row r="28" spans="1:27" ht="45">
      <c r="A28" s="8" t="s">
        <v>1328</v>
      </c>
      <c r="B28" s="82">
        <v>0.44</v>
      </c>
      <c r="C28" s="82">
        <v>0.49</v>
      </c>
      <c r="D28" s="389"/>
      <c r="E28" s="8" t="s">
        <v>1329</v>
      </c>
      <c r="F28" s="82">
        <v>0.4</v>
      </c>
      <c r="G28" s="82">
        <v>0.47</v>
      </c>
      <c r="K28" s="8" t="s">
        <v>1330</v>
      </c>
      <c r="L28" s="149">
        <v>0.43</v>
      </c>
      <c r="M28" s="149">
        <v>0.49</v>
      </c>
      <c r="U28" s="81" t="s">
        <v>1303</v>
      </c>
      <c r="V28" s="149">
        <v>0.31</v>
      </c>
      <c r="W28" s="149">
        <v>0.36</v>
      </c>
      <c r="Y28" s="81" t="s">
        <v>1303</v>
      </c>
      <c r="Z28" s="82">
        <v>0.36</v>
      </c>
      <c r="AA28" s="82">
        <v>0.45</v>
      </c>
    </row>
    <row r="29" spans="1:27" ht="45">
      <c r="A29" s="8" t="s">
        <v>1331</v>
      </c>
      <c r="B29" s="392">
        <v>0.64</v>
      </c>
      <c r="C29" s="392">
        <v>0.68</v>
      </c>
      <c r="D29" s="389"/>
      <c r="E29" s="8" t="s">
        <v>1332</v>
      </c>
      <c r="F29" s="82">
        <v>0.54</v>
      </c>
      <c r="G29" s="82">
        <v>0.6</v>
      </c>
      <c r="K29" s="8" t="s">
        <v>1294</v>
      </c>
      <c r="L29" s="149">
        <v>0.51</v>
      </c>
      <c r="M29" s="149">
        <v>0.55000000000000004</v>
      </c>
      <c r="U29" s="81" t="s">
        <v>1308</v>
      </c>
      <c r="V29" s="149">
        <v>0.55000000000000004</v>
      </c>
      <c r="W29" s="149">
        <v>0.6</v>
      </c>
      <c r="Y29" s="81" t="s">
        <v>1308</v>
      </c>
      <c r="Z29" s="82">
        <v>0.45</v>
      </c>
      <c r="AA29" s="82">
        <v>0.52</v>
      </c>
    </row>
    <row r="30" spans="1:27" ht="75">
      <c r="A30" s="8" t="s">
        <v>1333</v>
      </c>
      <c r="B30" s="82">
        <v>0.56999999999999995</v>
      </c>
      <c r="C30" s="82">
        <v>0.63</v>
      </c>
      <c r="D30" s="389"/>
      <c r="E30" s="8" t="s">
        <v>1334</v>
      </c>
      <c r="F30" s="82">
        <v>0.59</v>
      </c>
      <c r="G30" s="82">
        <v>0.64</v>
      </c>
      <c r="K30" s="8" t="s">
        <v>1335</v>
      </c>
      <c r="L30" s="149">
        <v>0.54</v>
      </c>
      <c r="M30" s="149">
        <v>0.6</v>
      </c>
      <c r="Q30" s="222"/>
      <c r="R30" s="223"/>
      <c r="S30" s="223"/>
      <c r="U30" s="81" t="s">
        <v>1336</v>
      </c>
      <c r="V30" s="149">
        <v>0.36</v>
      </c>
      <c r="W30" s="149">
        <v>0.45</v>
      </c>
      <c r="Y30" s="81" t="s">
        <v>1336</v>
      </c>
      <c r="Z30" s="82">
        <v>0.36</v>
      </c>
      <c r="AA30" s="82">
        <v>0.46</v>
      </c>
    </row>
    <row r="31" spans="1:27" ht="60">
      <c r="A31" s="8" t="s">
        <v>1335</v>
      </c>
      <c r="B31" s="82">
        <v>0.53</v>
      </c>
      <c r="C31" s="82">
        <v>0.59</v>
      </c>
      <c r="D31" s="389"/>
      <c r="E31" s="8" t="s">
        <v>1319</v>
      </c>
      <c r="F31" s="82">
        <v>0.53</v>
      </c>
      <c r="G31" s="82">
        <v>0.59</v>
      </c>
      <c r="K31" s="8" t="s">
        <v>1282</v>
      </c>
      <c r="L31" s="149">
        <v>0.46</v>
      </c>
      <c r="M31" s="149">
        <v>0.52</v>
      </c>
      <c r="Q31" s="222"/>
      <c r="R31" s="223"/>
      <c r="S31" s="223"/>
      <c r="U31" s="81" t="s">
        <v>1300</v>
      </c>
      <c r="V31" s="149">
        <v>0.45</v>
      </c>
      <c r="W31" s="149">
        <v>0.5</v>
      </c>
      <c r="Y31" s="81" t="s">
        <v>1300</v>
      </c>
      <c r="Z31" s="82">
        <v>0.64</v>
      </c>
      <c r="AA31" s="82">
        <v>0.71</v>
      </c>
    </row>
    <row r="32" spans="1:27" ht="45">
      <c r="A32" s="8" t="s">
        <v>1330</v>
      </c>
      <c r="B32" s="82">
        <v>0.45</v>
      </c>
      <c r="C32" s="82">
        <v>0.52</v>
      </c>
      <c r="D32" s="389"/>
      <c r="E32" s="8" t="s">
        <v>1337</v>
      </c>
      <c r="F32" s="82">
        <v>0.44</v>
      </c>
      <c r="G32" s="82">
        <v>0.49</v>
      </c>
      <c r="K32" s="8" t="s">
        <v>1338</v>
      </c>
      <c r="L32" s="149">
        <v>0.6</v>
      </c>
      <c r="M32" s="149">
        <v>0.65</v>
      </c>
      <c r="U32" s="81" t="s">
        <v>1312</v>
      </c>
      <c r="V32" s="149">
        <v>0.6</v>
      </c>
      <c r="W32" s="149">
        <v>0.65</v>
      </c>
      <c r="Y32" s="81" t="s">
        <v>1312</v>
      </c>
      <c r="Z32" s="82">
        <v>0.36</v>
      </c>
      <c r="AA32" s="82">
        <v>0.43</v>
      </c>
    </row>
    <row r="33" spans="1:27" ht="60">
      <c r="A33" s="8" t="s">
        <v>1339</v>
      </c>
      <c r="B33" s="82" t="s">
        <v>1306</v>
      </c>
      <c r="C33" s="82" t="s">
        <v>1306</v>
      </c>
      <c r="D33" s="389"/>
      <c r="E33" s="8" t="s">
        <v>1340</v>
      </c>
      <c r="F33" s="82">
        <v>0.51</v>
      </c>
      <c r="G33" s="82">
        <v>0.56000000000000005</v>
      </c>
      <c r="K33" s="8" t="s">
        <v>1319</v>
      </c>
      <c r="L33" s="149">
        <v>0.55000000000000004</v>
      </c>
      <c r="M33" s="149">
        <v>0.61</v>
      </c>
      <c r="Q33" s="222"/>
      <c r="R33" s="223"/>
      <c r="S33" s="223"/>
      <c r="U33" s="81" t="s">
        <v>1341</v>
      </c>
      <c r="V33" s="149">
        <v>0.47</v>
      </c>
      <c r="W33" s="149">
        <v>0.55000000000000004</v>
      </c>
      <c r="Y33" s="81" t="s">
        <v>1341</v>
      </c>
      <c r="Z33" s="82">
        <v>0.53</v>
      </c>
      <c r="AA33" s="82">
        <v>0.59</v>
      </c>
    </row>
    <row r="34" spans="1:27" ht="60">
      <c r="A34" s="8" t="s">
        <v>1326</v>
      </c>
      <c r="B34" s="82">
        <v>0.63</v>
      </c>
      <c r="C34" s="82">
        <v>0.67</v>
      </c>
      <c r="D34" s="389"/>
      <c r="E34" s="8" t="s">
        <v>1342</v>
      </c>
      <c r="F34" s="82">
        <v>0.49</v>
      </c>
      <c r="G34" s="82">
        <v>0.53</v>
      </c>
      <c r="K34" s="8" t="s">
        <v>1343</v>
      </c>
      <c r="L34" s="149">
        <v>0.49</v>
      </c>
      <c r="M34" s="149">
        <v>0.56999999999999995</v>
      </c>
      <c r="Q34" s="222"/>
      <c r="R34" s="223"/>
      <c r="S34" s="223"/>
      <c r="U34" s="81" t="s">
        <v>1344</v>
      </c>
      <c r="V34" s="149">
        <v>0.55000000000000004</v>
      </c>
      <c r="W34" s="149">
        <v>0.62</v>
      </c>
      <c r="Y34" s="81" t="s">
        <v>1344</v>
      </c>
      <c r="Z34" s="82">
        <v>0.54</v>
      </c>
      <c r="AA34" s="82">
        <v>0.61</v>
      </c>
    </row>
    <row r="35" spans="1:27" ht="60">
      <c r="A35" s="8" t="s">
        <v>1304</v>
      </c>
      <c r="B35" s="82">
        <v>0.43</v>
      </c>
      <c r="C35" s="82">
        <v>0.49</v>
      </c>
      <c r="D35" s="389"/>
      <c r="E35" s="8" t="s">
        <v>1301</v>
      </c>
      <c r="F35" s="82">
        <v>0.45</v>
      </c>
      <c r="G35" s="82">
        <v>0.51</v>
      </c>
      <c r="K35" s="8" t="s">
        <v>1345</v>
      </c>
      <c r="L35" s="149">
        <v>0.48</v>
      </c>
      <c r="M35" s="149">
        <v>0.54</v>
      </c>
      <c r="Q35" s="222"/>
      <c r="R35" s="223"/>
      <c r="S35" s="223"/>
      <c r="U35" s="81" t="s">
        <v>1346</v>
      </c>
      <c r="V35" s="149">
        <v>0.45</v>
      </c>
      <c r="W35" s="149">
        <v>0.53</v>
      </c>
      <c r="Y35" s="81" t="s">
        <v>1346</v>
      </c>
      <c r="Z35" s="82">
        <v>0.56999999999999995</v>
      </c>
      <c r="AA35" s="82">
        <v>0.65</v>
      </c>
    </row>
    <row r="36" spans="1:27" ht="45">
      <c r="A36" s="8" t="s">
        <v>1347</v>
      </c>
      <c r="B36" s="82">
        <v>0.49</v>
      </c>
      <c r="C36" s="82">
        <v>0.53</v>
      </c>
      <c r="D36" s="389"/>
      <c r="E36" s="8" t="s">
        <v>1343</v>
      </c>
      <c r="F36" s="82" t="s">
        <v>1306</v>
      </c>
      <c r="G36" s="82" t="s">
        <v>1306</v>
      </c>
      <c r="K36" s="8" t="s">
        <v>1320</v>
      </c>
      <c r="L36" s="149">
        <v>0.57999999999999996</v>
      </c>
      <c r="M36" s="149">
        <v>0.64</v>
      </c>
      <c r="Q36" s="222"/>
      <c r="R36" s="223"/>
      <c r="S36" s="223"/>
      <c r="U36" s="81" t="s">
        <v>1348</v>
      </c>
      <c r="V36" s="149">
        <v>0.55000000000000004</v>
      </c>
      <c r="W36" s="149">
        <v>0.61</v>
      </c>
      <c r="Y36" s="81" t="s">
        <v>1348</v>
      </c>
      <c r="Z36" s="82">
        <v>0.53</v>
      </c>
      <c r="AA36" s="82">
        <v>0.61</v>
      </c>
    </row>
    <row r="37" spans="1:27" ht="47.25">
      <c r="A37" s="8" t="s">
        <v>1301</v>
      </c>
      <c r="B37" s="82">
        <v>0.52</v>
      </c>
      <c r="C37" s="82">
        <v>0.57999999999999996</v>
      </c>
      <c r="D37" s="389"/>
      <c r="E37" s="8" t="s">
        <v>1304</v>
      </c>
      <c r="F37" s="82">
        <v>0.44</v>
      </c>
      <c r="G37" s="82">
        <v>0.5</v>
      </c>
      <c r="K37" s="8" t="s">
        <v>1323</v>
      </c>
      <c r="L37" s="149">
        <v>0.31</v>
      </c>
      <c r="M37" s="149">
        <v>0.36</v>
      </c>
      <c r="Y37" s="81" t="s">
        <v>1320</v>
      </c>
      <c r="Z37" s="82">
        <v>0.64</v>
      </c>
      <c r="AA37" s="82">
        <v>0.69</v>
      </c>
    </row>
    <row r="40" spans="1:27" ht="30.75" customHeight="1">
      <c r="A40" s="864" t="s">
        <v>1349</v>
      </c>
      <c r="B40" s="864"/>
      <c r="C40" s="864"/>
    </row>
    <row r="41" spans="1:27" ht="36.75" customHeight="1">
      <c r="A41" s="884"/>
      <c r="B41" s="884"/>
      <c r="C41" s="884"/>
    </row>
    <row r="45" spans="1:27">
      <c r="A45" s="823" t="s">
        <v>1350</v>
      </c>
      <c r="B45" s="885" t="s">
        <v>538</v>
      </c>
      <c r="C45" s="821" t="s">
        <v>1071</v>
      </c>
    </row>
    <row r="46" spans="1:27">
      <c r="A46" s="823" t="s">
        <v>564</v>
      </c>
      <c r="B46" s="885" t="s">
        <v>564</v>
      </c>
      <c r="C46" s="821"/>
    </row>
    <row r="47" spans="1:27">
      <c r="A47" s="406" t="s">
        <v>66</v>
      </c>
      <c r="B47" s="383" t="s">
        <v>665</v>
      </c>
      <c r="C47" s="397">
        <v>1</v>
      </c>
    </row>
    <row r="48" spans="1:27">
      <c r="A48" s="406" t="s">
        <v>1351</v>
      </c>
      <c r="B48" s="383" t="s">
        <v>665</v>
      </c>
      <c r="C48" s="397">
        <v>0.93</v>
      </c>
    </row>
    <row r="49" spans="1:3">
      <c r="A49" s="406" t="s">
        <v>305</v>
      </c>
      <c r="B49" s="383" t="s">
        <v>609</v>
      </c>
      <c r="C49" s="397">
        <v>0.9</v>
      </c>
    </row>
    <row r="50" spans="1:3">
      <c r="A50" s="406" t="s">
        <v>302</v>
      </c>
      <c r="B50" s="383" t="s">
        <v>609</v>
      </c>
      <c r="C50" s="397">
        <v>0.89</v>
      </c>
    </row>
    <row r="51" spans="1:3">
      <c r="A51" s="406" t="s">
        <v>300</v>
      </c>
      <c r="B51" s="383" t="s">
        <v>609</v>
      </c>
      <c r="C51" s="397">
        <v>0.86</v>
      </c>
    </row>
    <row r="52" spans="1:3">
      <c r="A52" s="406" t="s">
        <v>310</v>
      </c>
      <c r="B52" s="383" t="s">
        <v>739</v>
      </c>
      <c r="C52" s="397">
        <v>0.85</v>
      </c>
    </row>
    <row r="53" spans="1:3">
      <c r="A53" s="406" t="s">
        <v>296</v>
      </c>
      <c r="B53" s="383" t="s">
        <v>645</v>
      </c>
      <c r="C53" s="397">
        <v>0.83</v>
      </c>
    </row>
    <row r="54" spans="1:3">
      <c r="A54" s="406" t="s">
        <v>314</v>
      </c>
      <c r="B54" s="383" t="s">
        <v>645</v>
      </c>
      <c r="C54" s="397">
        <v>0.83</v>
      </c>
    </row>
    <row r="55" spans="1:3">
      <c r="A55" s="406" t="s">
        <v>311</v>
      </c>
      <c r="B55" s="383" t="s">
        <v>645</v>
      </c>
      <c r="C55" s="397">
        <v>0.83</v>
      </c>
    </row>
    <row r="56" spans="1:3">
      <c r="A56" s="406" t="s">
        <v>323</v>
      </c>
      <c r="B56" s="383" t="s">
        <v>705</v>
      </c>
      <c r="C56" s="397">
        <v>0.82</v>
      </c>
    </row>
    <row r="57" spans="1:3">
      <c r="A57" s="406" t="s">
        <v>313</v>
      </c>
      <c r="B57" s="383" t="s">
        <v>705</v>
      </c>
      <c r="C57" s="397">
        <v>0.82</v>
      </c>
    </row>
    <row r="58" spans="1:3">
      <c r="A58" s="406" t="s">
        <v>317</v>
      </c>
      <c r="B58" s="383" t="s">
        <v>705</v>
      </c>
      <c r="C58" s="397">
        <v>0.82</v>
      </c>
    </row>
    <row r="59" spans="1:3">
      <c r="A59" s="406" t="s">
        <v>320</v>
      </c>
      <c r="B59" s="383" t="s">
        <v>705</v>
      </c>
      <c r="C59" s="397">
        <v>0.82</v>
      </c>
    </row>
    <row r="60" spans="1:3">
      <c r="A60" s="406" t="s">
        <v>330</v>
      </c>
      <c r="B60" s="383" t="s">
        <v>631</v>
      </c>
      <c r="C60" s="397">
        <v>0.82</v>
      </c>
    </row>
    <row r="61" spans="1:3">
      <c r="A61" s="406" t="s">
        <v>327</v>
      </c>
      <c r="B61" s="383" t="s">
        <v>631</v>
      </c>
      <c r="C61" s="397">
        <v>0.82</v>
      </c>
    </row>
    <row r="62" spans="1:3">
      <c r="A62" s="406" t="s">
        <v>328</v>
      </c>
      <c r="B62" s="383" t="s">
        <v>631</v>
      </c>
      <c r="C62" s="397">
        <v>0.81</v>
      </c>
    </row>
    <row r="63" spans="1:3">
      <c r="A63" s="406" t="s">
        <v>331</v>
      </c>
      <c r="B63" s="383" t="s">
        <v>631</v>
      </c>
      <c r="C63" s="397">
        <v>0.81</v>
      </c>
    </row>
    <row r="64" spans="1:3">
      <c r="A64" s="406" t="s">
        <v>332</v>
      </c>
      <c r="B64" s="383" t="s">
        <v>631</v>
      </c>
      <c r="C64" s="397">
        <v>0.81</v>
      </c>
    </row>
    <row r="65" spans="1:3">
      <c r="A65" s="406" t="s">
        <v>334</v>
      </c>
      <c r="B65" s="383" t="s">
        <v>631</v>
      </c>
      <c r="C65" s="397">
        <v>0.81</v>
      </c>
    </row>
    <row r="66" spans="1:3">
      <c r="A66" s="406" t="s">
        <v>336</v>
      </c>
      <c r="B66" s="383" t="s">
        <v>624</v>
      </c>
      <c r="C66" s="397">
        <v>0.8</v>
      </c>
    </row>
    <row r="67" spans="1:3">
      <c r="A67" s="406" t="s">
        <v>339</v>
      </c>
      <c r="B67" s="383" t="s">
        <v>624</v>
      </c>
      <c r="C67" s="397">
        <v>0.8</v>
      </c>
    </row>
    <row r="68" spans="1:3">
      <c r="A68" s="406" t="s">
        <v>72</v>
      </c>
      <c r="B68" s="383" t="s">
        <v>624</v>
      </c>
      <c r="C68" s="397">
        <v>0.79</v>
      </c>
    </row>
    <row r="69" spans="1:3">
      <c r="A69" s="406" t="s">
        <v>335</v>
      </c>
      <c r="B69" s="383" t="s">
        <v>624</v>
      </c>
      <c r="C69" s="397">
        <v>0.79</v>
      </c>
    </row>
    <row r="70" spans="1:3">
      <c r="A70" s="406" t="s">
        <v>71</v>
      </c>
      <c r="B70" s="383" t="s">
        <v>624</v>
      </c>
      <c r="C70" s="397">
        <v>0.79</v>
      </c>
    </row>
    <row r="71" spans="1:3">
      <c r="A71" s="406" t="s">
        <v>337</v>
      </c>
      <c r="B71" s="383" t="s">
        <v>624</v>
      </c>
      <c r="C71" s="397">
        <v>0.78</v>
      </c>
    </row>
    <row r="72" spans="1:3">
      <c r="A72" s="406" t="s">
        <v>1352</v>
      </c>
      <c r="B72" s="383" t="s">
        <v>809</v>
      </c>
      <c r="C72" s="397">
        <v>0.78</v>
      </c>
    </row>
    <row r="73" spans="1:3">
      <c r="A73" s="406" t="s">
        <v>342</v>
      </c>
      <c r="B73" s="383" t="s">
        <v>809</v>
      </c>
      <c r="C73" s="397">
        <v>0.78</v>
      </c>
    </row>
    <row r="74" spans="1:3">
      <c r="A74" s="406" t="s">
        <v>344</v>
      </c>
      <c r="B74" s="383" t="s">
        <v>720</v>
      </c>
      <c r="C74" s="397">
        <v>0.77</v>
      </c>
    </row>
    <row r="75" spans="1:3">
      <c r="A75" s="406" t="s">
        <v>327</v>
      </c>
      <c r="B75" s="383" t="s">
        <v>720</v>
      </c>
      <c r="C75" s="397">
        <v>0.77</v>
      </c>
    </row>
    <row r="76" spans="1:3">
      <c r="A76" s="406" t="s">
        <v>75</v>
      </c>
      <c r="B76" s="383" t="s">
        <v>720</v>
      </c>
      <c r="C76" s="397">
        <v>0.77</v>
      </c>
    </row>
    <row r="77" spans="1:3">
      <c r="A77" s="406" t="s">
        <v>359</v>
      </c>
      <c r="B77" s="383" t="s">
        <v>575</v>
      </c>
      <c r="C77" s="397">
        <v>0.77</v>
      </c>
    </row>
    <row r="78" spans="1:3">
      <c r="A78" s="406" t="s">
        <v>1353</v>
      </c>
      <c r="B78" s="383" t="s">
        <v>575</v>
      </c>
      <c r="C78" s="397">
        <v>0.76</v>
      </c>
    </row>
    <row r="79" spans="1:3">
      <c r="A79" s="406" t="s">
        <v>356</v>
      </c>
      <c r="B79" s="383" t="s">
        <v>575</v>
      </c>
      <c r="C79" s="397">
        <v>0.76</v>
      </c>
    </row>
    <row r="80" spans="1:3">
      <c r="A80" s="406" t="s">
        <v>82</v>
      </c>
      <c r="B80" s="383" t="s">
        <v>575</v>
      </c>
      <c r="C80" s="397">
        <v>0.76</v>
      </c>
    </row>
    <row r="81" spans="1:15">
      <c r="A81" s="406" t="s">
        <v>576</v>
      </c>
      <c r="B81" s="383" t="s">
        <v>575</v>
      </c>
      <c r="C81" s="397">
        <v>0.76</v>
      </c>
    </row>
    <row r="82" spans="1:15">
      <c r="A82" s="406" t="s">
        <v>348</v>
      </c>
      <c r="B82" s="383" t="s">
        <v>575</v>
      </c>
      <c r="C82" s="397">
        <v>0.76</v>
      </c>
    </row>
    <row r="83" spans="1:15">
      <c r="A83" s="406" t="s">
        <v>1354</v>
      </c>
      <c r="B83" s="383" t="s">
        <v>575</v>
      </c>
      <c r="C83" s="397">
        <v>0.76</v>
      </c>
    </row>
    <row r="84" spans="1:15">
      <c r="A84" s="406" t="s">
        <v>366</v>
      </c>
      <c r="B84" s="383" t="s">
        <v>575</v>
      </c>
      <c r="C84" s="397">
        <v>0.76</v>
      </c>
    </row>
    <row r="85" spans="1:15">
      <c r="A85" s="406" t="s">
        <v>77</v>
      </c>
      <c r="B85" s="383" t="s">
        <v>575</v>
      </c>
      <c r="C85" s="397">
        <v>0.76</v>
      </c>
    </row>
    <row r="86" spans="1:15">
      <c r="A86" s="406" t="s">
        <v>78</v>
      </c>
      <c r="B86" s="383" t="s">
        <v>575</v>
      </c>
      <c r="C86" s="397">
        <v>0.76</v>
      </c>
    </row>
    <row r="87" spans="1:15">
      <c r="A87" s="406" t="s">
        <v>1355</v>
      </c>
      <c r="B87" s="383" t="s">
        <v>575</v>
      </c>
      <c r="C87" s="397">
        <v>0.76</v>
      </c>
    </row>
    <row r="88" spans="1:15">
      <c r="A88" s="406" t="s">
        <v>1356</v>
      </c>
      <c r="B88" s="383" t="s">
        <v>575</v>
      </c>
      <c r="C88" s="397">
        <v>0.76</v>
      </c>
    </row>
    <row r="89" spans="1:15">
      <c r="A89" s="406" t="s">
        <v>344</v>
      </c>
      <c r="B89" s="383" t="s">
        <v>697</v>
      </c>
      <c r="C89" s="397">
        <v>0.76</v>
      </c>
    </row>
    <row r="90" spans="1:15">
      <c r="A90" s="406" t="s">
        <v>368</v>
      </c>
      <c r="B90" s="383" t="s">
        <v>697</v>
      </c>
      <c r="C90" s="397">
        <v>0.76</v>
      </c>
    </row>
    <row r="93" spans="1:15" ht="55.5" customHeight="1">
      <c r="A93" s="864" t="s">
        <v>1357</v>
      </c>
      <c r="B93" s="864"/>
      <c r="C93" s="864"/>
      <c r="D93" s="452"/>
      <c r="E93" s="452"/>
      <c r="F93" s="452"/>
      <c r="G93" s="452"/>
      <c r="H93" s="452"/>
      <c r="I93" s="452"/>
      <c r="J93" s="452"/>
      <c r="K93" s="313"/>
      <c r="L93" s="313"/>
      <c r="M93" s="313"/>
      <c r="N93" s="313"/>
      <c r="O93" s="313"/>
    </row>
    <row r="94" spans="1:15" ht="15.75">
      <c r="A94" s="884"/>
      <c r="B94" s="884"/>
      <c r="C94" s="884"/>
      <c r="D94" s="452"/>
      <c r="E94" s="452"/>
      <c r="F94" s="452"/>
      <c r="G94" s="452"/>
      <c r="H94" s="452"/>
      <c r="I94" s="452"/>
      <c r="J94" s="452"/>
      <c r="K94" s="313"/>
      <c r="L94" s="313"/>
      <c r="M94" s="313"/>
      <c r="N94" s="313"/>
      <c r="O94" s="313"/>
    </row>
    <row r="95" spans="1:15">
      <c r="A95" s="880" t="s">
        <v>1358</v>
      </c>
      <c r="B95" s="880" t="s">
        <v>538</v>
      </c>
      <c r="C95" s="881" t="s">
        <v>1069</v>
      </c>
    </row>
    <row r="96" spans="1:15">
      <c r="A96" s="880" t="s">
        <v>564</v>
      </c>
      <c r="B96" s="880" t="s">
        <v>564</v>
      </c>
      <c r="C96" s="882"/>
    </row>
    <row r="97" spans="1:3">
      <c r="A97" s="383" t="s">
        <v>316</v>
      </c>
      <c r="B97" s="398" t="s">
        <v>626</v>
      </c>
      <c r="C97" s="399" t="s">
        <v>1359</v>
      </c>
    </row>
    <row r="98" spans="1:3">
      <c r="A98" s="383" t="s">
        <v>824</v>
      </c>
      <c r="B98" s="398" t="s">
        <v>575</v>
      </c>
      <c r="C98" s="399" t="s">
        <v>1360</v>
      </c>
    </row>
    <row r="99" spans="1:3">
      <c r="A99" s="383" t="s">
        <v>332</v>
      </c>
      <c r="B99" s="398" t="s">
        <v>631</v>
      </c>
      <c r="C99" s="399" t="s">
        <v>1361</v>
      </c>
    </row>
    <row r="100" spans="1:3">
      <c r="A100" s="383" t="s">
        <v>342</v>
      </c>
      <c r="B100" s="398" t="s">
        <v>809</v>
      </c>
      <c r="C100" s="399" t="s">
        <v>1361</v>
      </c>
    </row>
    <row r="101" spans="1:3">
      <c r="A101" s="383" t="s">
        <v>1355</v>
      </c>
      <c r="B101" s="398" t="s">
        <v>575</v>
      </c>
      <c r="C101" s="399" t="s">
        <v>1361</v>
      </c>
    </row>
    <row r="102" spans="1:3">
      <c r="A102" s="383" t="s">
        <v>336</v>
      </c>
      <c r="B102" s="398" t="s">
        <v>624</v>
      </c>
      <c r="C102" s="399" t="s">
        <v>1362</v>
      </c>
    </row>
    <row r="103" spans="1:3">
      <c r="A103" s="383" t="s">
        <v>414</v>
      </c>
      <c r="B103" s="398" t="s">
        <v>622</v>
      </c>
      <c r="C103" s="399" t="s">
        <v>1362</v>
      </c>
    </row>
    <row r="104" spans="1:3">
      <c r="A104" s="383" t="s">
        <v>901</v>
      </c>
      <c r="B104" s="398" t="s">
        <v>578</v>
      </c>
      <c r="C104" s="399" t="s">
        <v>1363</v>
      </c>
    </row>
    <row r="105" spans="1:3">
      <c r="A105" s="383" t="s">
        <v>486</v>
      </c>
      <c r="B105" s="398" t="s">
        <v>711</v>
      </c>
      <c r="C105" s="399" t="s">
        <v>1363</v>
      </c>
    </row>
    <row r="106" spans="1:3">
      <c r="A106" s="383" t="s">
        <v>330</v>
      </c>
      <c r="B106" s="398" t="s">
        <v>631</v>
      </c>
      <c r="C106" s="399" t="s">
        <v>1364</v>
      </c>
    </row>
    <row r="107" spans="1:3">
      <c r="A107" s="383" t="s">
        <v>397</v>
      </c>
      <c r="B107" s="398" t="s">
        <v>570</v>
      </c>
      <c r="C107" s="399" t="s">
        <v>1364</v>
      </c>
    </row>
    <row r="108" spans="1:3">
      <c r="A108" s="383" t="s">
        <v>451</v>
      </c>
      <c r="B108" s="398" t="s">
        <v>578</v>
      </c>
      <c r="C108" s="399" t="s">
        <v>1364</v>
      </c>
    </row>
    <row r="109" spans="1:3">
      <c r="A109" s="383" t="s">
        <v>358</v>
      </c>
      <c r="B109" s="398" t="s">
        <v>642</v>
      </c>
      <c r="C109" s="399" t="s">
        <v>1364</v>
      </c>
    </row>
    <row r="110" spans="1:3">
      <c r="A110" s="383" t="s">
        <v>347</v>
      </c>
      <c r="B110" s="398" t="s">
        <v>573</v>
      </c>
      <c r="C110" s="399" t="s">
        <v>1208</v>
      </c>
    </row>
    <row r="111" spans="1:3">
      <c r="A111" s="383" t="s">
        <v>450</v>
      </c>
      <c r="B111" s="398" t="s">
        <v>578</v>
      </c>
      <c r="C111" s="399" t="s">
        <v>1208</v>
      </c>
    </row>
    <row r="112" spans="1:3">
      <c r="A112" s="383" t="s">
        <v>606</v>
      </c>
      <c r="B112" s="398" t="s">
        <v>605</v>
      </c>
      <c r="C112" s="399" t="s">
        <v>1208</v>
      </c>
    </row>
    <row r="113" spans="1:3">
      <c r="A113" s="383" t="s">
        <v>328</v>
      </c>
      <c r="B113" s="398" t="s">
        <v>631</v>
      </c>
      <c r="C113" s="399" t="s">
        <v>1365</v>
      </c>
    </row>
    <row r="114" spans="1:3">
      <c r="A114" s="383" t="s">
        <v>368</v>
      </c>
      <c r="B114" s="398" t="s">
        <v>697</v>
      </c>
      <c r="C114" s="399" t="s">
        <v>1365</v>
      </c>
    </row>
    <row r="115" spans="1:3">
      <c r="A115" s="383" t="s">
        <v>1236</v>
      </c>
      <c r="B115" s="398" t="s">
        <v>753</v>
      </c>
      <c r="C115" s="399" t="s">
        <v>1365</v>
      </c>
    </row>
  </sheetData>
  <mergeCells count="18">
    <mergeCell ref="V1:W5"/>
    <mergeCell ref="Z1:AA5"/>
    <mergeCell ref="E8:G9"/>
    <mergeCell ref="Q8:S9"/>
    <mergeCell ref="U8:W9"/>
    <mergeCell ref="Y8:AA9"/>
    <mergeCell ref="K8:M9"/>
    <mergeCell ref="A95:A96"/>
    <mergeCell ref="B95:B96"/>
    <mergeCell ref="C95:C96"/>
    <mergeCell ref="B1:C5"/>
    <mergeCell ref="R1:S5"/>
    <mergeCell ref="A9:C10"/>
    <mergeCell ref="A93:C94"/>
    <mergeCell ref="A40:C41"/>
    <mergeCell ref="A45:A46"/>
    <mergeCell ref="B45:B46"/>
    <mergeCell ref="C45:C46"/>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079F3-D713-4A4D-8BAE-542ED9049F02}">
  <sheetPr>
    <tabColor theme="8" tint="0.79998168889431442"/>
  </sheetPr>
  <dimension ref="A1:M73"/>
  <sheetViews>
    <sheetView zoomScale="71" zoomScaleNormal="71" workbookViewId="0">
      <selection activeCell="B12" sqref="B12"/>
    </sheetView>
  </sheetViews>
  <sheetFormatPr baseColWidth="10" defaultColWidth="11.42578125" defaultRowHeight="15"/>
  <cols>
    <col min="1" max="1" width="39.5703125" style="5" bestFit="1" customWidth="1"/>
    <col min="2" max="2" width="13.85546875" style="5" customWidth="1"/>
    <col min="3" max="3" width="15.85546875" style="5" customWidth="1"/>
    <col min="4" max="4" width="5.140625" style="5" customWidth="1"/>
    <col min="5" max="7" width="5.85546875" style="5" bestFit="1" customWidth="1"/>
    <col min="8" max="8" width="16" style="5" customWidth="1"/>
    <col min="9" max="9" width="26.140625" style="5" customWidth="1"/>
    <col min="10" max="12" width="11.42578125" style="5"/>
    <col min="13" max="13" width="14.85546875" style="5" customWidth="1"/>
    <col min="14" max="19" width="11.42578125" style="5"/>
    <col min="20" max="20" width="20.5703125" style="5" customWidth="1"/>
    <col min="21" max="24" width="11.42578125" style="5"/>
    <col min="25" max="25" width="18.42578125" style="5" customWidth="1"/>
    <col min="26" max="30" width="11.42578125" style="5"/>
    <col min="31" max="31" width="34.7109375" style="5" customWidth="1"/>
    <col min="32" max="32" width="11.42578125" style="5"/>
    <col min="33" max="33" width="34.28515625" style="5" customWidth="1"/>
    <col min="34" max="44" width="11.42578125" style="5"/>
    <col min="45" max="45" width="25.140625" style="5" customWidth="1"/>
    <col min="46" max="46" width="11.42578125" style="5"/>
    <col min="47" max="47" width="19.140625" style="5" customWidth="1"/>
    <col min="48" max="16384" width="11.42578125" style="5"/>
  </cols>
  <sheetData>
    <row r="1" spans="1:13" ht="15.75">
      <c r="B1" s="422" t="s">
        <v>0</v>
      </c>
      <c r="C1" s="557"/>
      <c r="D1" s="557"/>
      <c r="E1" s="557"/>
      <c r="F1" s="557"/>
      <c r="G1" s="557"/>
    </row>
    <row r="2" spans="1:13" ht="15.75">
      <c r="B2" s="560" t="s">
        <v>149</v>
      </c>
      <c r="C2" s="14"/>
      <c r="D2" s="14"/>
      <c r="E2" s="14"/>
    </row>
    <row r="3" spans="1:13" ht="15.75">
      <c r="B3" s="560" t="s">
        <v>147</v>
      </c>
    </row>
    <row r="4" spans="1:13">
      <c r="B4" s="14"/>
      <c r="C4" s="14"/>
      <c r="D4" s="14"/>
      <c r="E4" s="14"/>
    </row>
    <row r="5" spans="1:13">
      <c r="A5" s="14"/>
      <c r="B5" s="14"/>
      <c r="C5" s="14"/>
      <c r="D5" s="14"/>
      <c r="E5" s="14"/>
    </row>
    <row r="7" spans="1:13" ht="15" customHeight="1">
      <c r="A7" s="673" t="s">
        <v>1366</v>
      </c>
      <c r="B7" s="673"/>
      <c r="C7" s="673"/>
      <c r="D7" s="673"/>
      <c r="E7" s="673"/>
      <c r="F7" s="673"/>
      <c r="G7" s="673"/>
      <c r="I7" s="422" t="s">
        <v>1367</v>
      </c>
    </row>
    <row r="8" spans="1:13" ht="15.75">
      <c r="A8" s="133"/>
      <c r="B8" s="133"/>
      <c r="C8" s="133"/>
      <c r="D8" s="133"/>
      <c r="E8" s="133"/>
      <c r="F8" s="133"/>
      <c r="G8" s="133"/>
    </row>
    <row r="9" spans="1:13" ht="15.75">
      <c r="A9" s="422" t="s">
        <v>1368</v>
      </c>
      <c r="B9" s="159"/>
      <c r="C9" s="159"/>
      <c r="D9" s="159"/>
      <c r="E9" s="159"/>
      <c r="F9" s="159"/>
      <c r="G9" s="159"/>
    </row>
    <row r="10" spans="1:13" ht="61.5" customHeight="1">
      <c r="A10" s="891" t="s">
        <v>1217</v>
      </c>
      <c r="B10" s="891" t="s">
        <v>1036</v>
      </c>
      <c r="C10" s="891" t="s">
        <v>1038</v>
      </c>
      <c r="D10" s="892" t="s">
        <v>1040</v>
      </c>
      <c r="E10" s="893"/>
      <c r="F10" s="893"/>
      <c r="G10" s="893"/>
      <c r="I10" s="886" t="s">
        <v>1369</v>
      </c>
      <c r="J10" s="888" t="s">
        <v>1040</v>
      </c>
      <c r="K10" s="889"/>
      <c r="L10" s="889"/>
      <c r="M10" s="890"/>
    </row>
    <row r="11" spans="1:13" ht="30" customHeight="1">
      <c r="A11" s="891" t="s">
        <v>564</v>
      </c>
      <c r="B11" s="891" t="s">
        <v>564</v>
      </c>
      <c r="C11" s="891" t="s">
        <v>564</v>
      </c>
      <c r="D11" s="594" t="s">
        <v>1050</v>
      </c>
      <c r="E11" s="594" t="s">
        <v>1051</v>
      </c>
      <c r="F11" s="594" t="s">
        <v>1052</v>
      </c>
      <c r="G11" s="594" t="s">
        <v>1053</v>
      </c>
      <c r="I11" s="887"/>
      <c r="J11" s="594" t="s">
        <v>1050</v>
      </c>
      <c r="K11" s="594" t="s">
        <v>1051</v>
      </c>
      <c r="L11" s="594" t="s">
        <v>1052</v>
      </c>
      <c r="M11" s="594" t="s">
        <v>1053</v>
      </c>
    </row>
    <row r="12" spans="1:13">
      <c r="A12" s="163" t="s">
        <v>778</v>
      </c>
      <c r="B12" s="384">
        <v>54</v>
      </c>
      <c r="C12" s="384">
        <v>10</v>
      </c>
      <c r="D12" s="396">
        <v>0.04</v>
      </c>
      <c r="E12" s="396">
        <v>0.35</v>
      </c>
      <c r="F12" s="454">
        <v>0.48</v>
      </c>
      <c r="G12" s="396">
        <v>0.13</v>
      </c>
      <c r="I12" s="160" t="s">
        <v>1370</v>
      </c>
      <c r="J12" s="83">
        <v>0.02</v>
      </c>
      <c r="K12" s="83">
        <v>0.33</v>
      </c>
      <c r="L12" s="83">
        <v>0.52</v>
      </c>
      <c r="M12" s="83">
        <v>0.13</v>
      </c>
    </row>
    <row r="13" spans="1:13">
      <c r="A13" s="163" t="s">
        <v>980</v>
      </c>
      <c r="B13" s="384">
        <v>50</v>
      </c>
      <c r="C13" s="384">
        <v>9</v>
      </c>
      <c r="D13" s="396">
        <v>0.05</v>
      </c>
      <c r="E13" s="454">
        <v>0.47</v>
      </c>
      <c r="F13" s="396">
        <v>0.42</v>
      </c>
      <c r="G13" s="396">
        <v>0.06</v>
      </c>
      <c r="I13" s="160" t="s">
        <v>1371</v>
      </c>
      <c r="J13" s="83">
        <v>0.04</v>
      </c>
      <c r="K13" s="83">
        <v>0.45</v>
      </c>
      <c r="L13" s="83">
        <v>0.45</v>
      </c>
      <c r="M13" s="83">
        <v>0.06</v>
      </c>
    </row>
    <row r="14" spans="1:13">
      <c r="A14" s="163" t="s">
        <v>1088</v>
      </c>
      <c r="B14" s="384">
        <v>51</v>
      </c>
      <c r="C14" s="384">
        <v>9</v>
      </c>
      <c r="D14" s="396">
        <v>0.04</v>
      </c>
      <c r="E14" s="396">
        <v>0.44</v>
      </c>
      <c r="F14" s="454">
        <v>0.45</v>
      </c>
      <c r="G14" s="396">
        <v>0.06</v>
      </c>
      <c r="I14" s="160" t="s">
        <v>1372</v>
      </c>
      <c r="J14" s="83">
        <v>0.03</v>
      </c>
      <c r="K14" s="83">
        <v>0.35</v>
      </c>
      <c r="L14" s="83">
        <v>0.49</v>
      </c>
      <c r="M14" s="83">
        <v>0.13</v>
      </c>
    </row>
    <row r="15" spans="1:13">
      <c r="A15" s="163" t="s">
        <v>1089</v>
      </c>
      <c r="B15" s="384">
        <v>48</v>
      </c>
      <c r="C15" s="384">
        <v>9</v>
      </c>
      <c r="D15" s="396">
        <v>7.0000000000000007E-2</v>
      </c>
      <c r="E15" s="454">
        <v>0.55000000000000004</v>
      </c>
      <c r="F15" s="396">
        <v>0.36</v>
      </c>
      <c r="G15" s="396">
        <v>0.02</v>
      </c>
      <c r="I15" s="160" t="s">
        <v>1373</v>
      </c>
      <c r="J15" s="83">
        <v>0.05</v>
      </c>
      <c r="K15" s="83">
        <v>0.49</v>
      </c>
      <c r="L15" s="83">
        <v>0.42</v>
      </c>
      <c r="M15" s="83">
        <v>0.05</v>
      </c>
    </row>
    <row r="16" spans="1:13">
      <c r="A16" s="163" t="s">
        <v>1091</v>
      </c>
      <c r="B16" s="384">
        <v>54</v>
      </c>
      <c r="C16" s="384">
        <v>10</v>
      </c>
      <c r="D16" s="396">
        <v>0.05</v>
      </c>
      <c r="E16" s="396">
        <v>0.3</v>
      </c>
      <c r="F16" s="454">
        <v>0.51</v>
      </c>
      <c r="G16" s="396">
        <v>0.15</v>
      </c>
      <c r="I16" s="160" t="s">
        <v>1374</v>
      </c>
      <c r="J16" s="83">
        <v>0.04</v>
      </c>
      <c r="K16" s="83">
        <v>0.34</v>
      </c>
      <c r="L16" s="83">
        <v>0.49</v>
      </c>
      <c r="M16" s="83">
        <v>0.12</v>
      </c>
    </row>
    <row r="17" spans="1:13">
      <c r="A17" s="14"/>
      <c r="B17" s="159"/>
      <c r="C17" s="159"/>
      <c r="D17" s="159"/>
      <c r="E17" s="159"/>
      <c r="F17" s="159"/>
      <c r="G17" s="159"/>
      <c r="I17" s="160" t="s">
        <v>1375</v>
      </c>
      <c r="J17" s="83">
        <v>7.0000000000000007E-2</v>
      </c>
      <c r="K17" s="83">
        <v>0.46</v>
      </c>
      <c r="L17" s="83">
        <v>0.42</v>
      </c>
      <c r="M17" s="83">
        <v>0.05</v>
      </c>
    </row>
    <row r="18" spans="1:13">
      <c r="A18" s="14" t="s">
        <v>1376</v>
      </c>
      <c r="B18" s="159"/>
      <c r="C18" s="159"/>
      <c r="D18" s="159"/>
      <c r="E18" s="159"/>
      <c r="F18" s="159"/>
      <c r="G18" s="159"/>
      <c r="I18" s="160" t="s">
        <v>1377</v>
      </c>
      <c r="J18" s="287">
        <v>0.04</v>
      </c>
      <c r="K18" s="287">
        <v>0.36</v>
      </c>
      <c r="L18" s="287">
        <v>0.49</v>
      </c>
      <c r="M18" s="287">
        <v>0.1</v>
      </c>
    </row>
    <row r="19" spans="1:13" ht="69.75" customHeight="1">
      <c r="A19" s="891" t="s">
        <v>1217</v>
      </c>
      <c r="B19" s="891" t="s">
        <v>1036</v>
      </c>
      <c r="C19" s="891" t="s">
        <v>1038</v>
      </c>
      <c r="D19" s="892" t="s">
        <v>1040</v>
      </c>
      <c r="E19" s="893"/>
      <c r="F19" s="893"/>
      <c r="G19" s="893"/>
      <c r="I19" s="160" t="s">
        <v>1378</v>
      </c>
      <c r="J19" s="287">
        <v>7.0000000000000007E-2</v>
      </c>
      <c r="K19" s="287">
        <v>0.47</v>
      </c>
      <c r="L19" s="287">
        <v>0.42</v>
      </c>
      <c r="M19" s="287">
        <v>0.04</v>
      </c>
    </row>
    <row r="20" spans="1:13">
      <c r="A20" s="891" t="s">
        <v>564</v>
      </c>
      <c r="B20" s="891" t="s">
        <v>564</v>
      </c>
      <c r="C20" s="891" t="s">
        <v>564</v>
      </c>
      <c r="D20" s="594" t="s">
        <v>1050</v>
      </c>
      <c r="E20" s="594" t="s">
        <v>1051</v>
      </c>
      <c r="F20" s="594" t="s">
        <v>1052</v>
      </c>
      <c r="G20" s="594" t="s">
        <v>1053</v>
      </c>
      <c r="I20" s="160" t="s">
        <v>1379</v>
      </c>
      <c r="J20" s="287">
        <v>0.04</v>
      </c>
      <c r="K20" s="287">
        <v>0.37</v>
      </c>
      <c r="L20" s="287">
        <v>0.45</v>
      </c>
      <c r="M20" s="287">
        <v>0.13</v>
      </c>
    </row>
    <row r="21" spans="1:13">
      <c r="A21" s="163" t="s">
        <v>778</v>
      </c>
      <c r="B21" s="384">
        <v>54</v>
      </c>
      <c r="C21" s="384">
        <v>11</v>
      </c>
      <c r="D21" s="396">
        <v>0.05</v>
      </c>
      <c r="E21" s="396">
        <v>0.34</v>
      </c>
      <c r="F21" s="400">
        <v>0.47</v>
      </c>
      <c r="G21" s="396">
        <v>0.14000000000000001</v>
      </c>
      <c r="I21" s="160" t="s">
        <v>1380</v>
      </c>
      <c r="J21" s="287">
        <v>7.0000000000000007E-2</v>
      </c>
      <c r="K21" s="287">
        <v>0.5</v>
      </c>
      <c r="L21" s="287">
        <v>0.37</v>
      </c>
      <c r="M21" s="287">
        <v>0.06</v>
      </c>
    </row>
    <row r="22" spans="1:13">
      <c r="A22" s="163" t="s">
        <v>980</v>
      </c>
      <c r="B22" s="384">
        <v>50</v>
      </c>
      <c r="C22" s="384">
        <v>10</v>
      </c>
      <c r="D22" s="396">
        <v>7.0000000000000007E-2</v>
      </c>
      <c r="E22" s="400">
        <v>0.47</v>
      </c>
      <c r="F22" s="396">
        <v>0.4</v>
      </c>
      <c r="G22" s="396">
        <v>0.06</v>
      </c>
      <c r="I22" s="160" t="s">
        <v>1381</v>
      </c>
      <c r="J22" s="396">
        <v>0.05</v>
      </c>
      <c r="K22" s="396">
        <v>0.34</v>
      </c>
      <c r="L22" s="396">
        <v>0.47</v>
      </c>
      <c r="M22" s="396">
        <v>0.14000000000000001</v>
      </c>
    </row>
    <row r="23" spans="1:13">
      <c r="A23" s="163" t="s">
        <v>1088</v>
      </c>
      <c r="B23" s="384">
        <v>51</v>
      </c>
      <c r="C23" s="384">
        <v>10</v>
      </c>
      <c r="D23" s="396">
        <v>0.05</v>
      </c>
      <c r="E23" s="400">
        <v>0.44</v>
      </c>
      <c r="F23" s="396">
        <v>0.43</v>
      </c>
      <c r="G23" s="396">
        <v>7.0000000000000007E-2</v>
      </c>
      <c r="I23" s="160" t="s">
        <v>1382</v>
      </c>
      <c r="J23" s="396">
        <v>7.0000000000000007E-2</v>
      </c>
      <c r="K23" s="396">
        <v>0.47</v>
      </c>
      <c r="L23" s="396">
        <v>0.4</v>
      </c>
      <c r="M23" s="396">
        <v>0.06</v>
      </c>
    </row>
    <row r="24" spans="1:13">
      <c r="A24" s="163" t="s">
        <v>1089</v>
      </c>
      <c r="B24" s="384">
        <v>47</v>
      </c>
      <c r="C24" s="384">
        <v>9</v>
      </c>
      <c r="D24" s="396">
        <v>0.09</v>
      </c>
      <c r="E24" s="400">
        <v>0.56999999999999995</v>
      </c>
      <c r="F24" s="396">
        <v>0.32</v>
      </c>
      <c r="G24" s="396">
        <v>0.02</v>
      </c>
      <c r="I24" s="160" t="s">
        <v>1383</v>
      </c>
      <c r="J24" s="396">
        <v>0.04</v>
      </c>
      <c r="K24" s="396">
        <v>0.35</v>
      </c>
      <c r="L24" s="454">
        <v>0.48</v>
      </c>
      <c r="M24" s="396">
        <v>0.13</v>
      </c>
    </row>
    <row r="25" spans="1:13">
      <c r="A25" s="163" t="s">
        <v>1091</v>
      </c>
      <c r="B25" s="384">
        <v>55</v>
      </c>
      <c r="C25" s="384">
        <v>11</v>
      </c>
      <c r="D25" s="396">
        <v>0.05</v>
      </c>
      <c r="E25" s="396">
        <v>0.28999999999999998</v>
      </c>
      <c r="F25" s="400">
        <v>0.5</v>
      </c>
      <c r="G25" s="396">
        <v>0.17</v>
      </c>
      <c r="I25" s="160" t="s">
        <v>1384</v>
      </c>
      <c r="J25" s="396">
        <v>0.05</v>
      </c>
      <c r="K25" s="454">
        <v>0.47</v>
      </c>
      <c r="L25" s="396">
        <v>0.42</v>
      </c>
      <c r="M25" s="396">
        <v>0.06</v>
      </c>
    </row>
    <row r="26" spans="1:13">
      <c r="A26" s="159"/>
      <c r="B26" s="159"/>
      <c r="C26" s="159"/>
      <c r="D26" s="159"/>
      <c r="E26" s="159"/>
      <c r="F26" s="159"/>
      <c r="G26" s="159"/>
    </row>
    <row r="27" spans="1:13">
      <c r="A27" s="14" t="s">
        <v>1385</v>
      </c>
    </row>
    <row r="28" spans="1:13" ht="56.25" customHeight="1">
      <c r="A28" s="891" t="s">
        <v>1217</v>
      </c>
      <c r="B28" s="891" t="s">
        <v>1036</v>
      </c>
      <c r="C28" s="891" t="s">
        <v>1038</v>
      </c>
      <c r="D28" s="892" t="s">
        <v>1040</v>
      </c>
      <c r="E28" s="893"/>
      <c r="F28" s="893"/>
      <c r="G28" s="893"/>
    </row>
    <row r="29" spans="1:13">
      <c r="A29" s="891" t="s">
        <v>564</v>
      </c>
      <c r="B29" s="891" t="s">
        <v>564</v>
      </c>
      <c r="C29" s="891" t="s">
        <v>564</v>
      </c>
      <c r="D29" s="594" t="s">
        <v>1050</v>
      </c>
      <c r="E29" s="594" t="s">
        <v>1051</v>
      </c>
      <c r="F29" s="594" t="s">
        <v>1052</v>
      </c>
      <c r="G29" s="594" t="s">
        <v>1053</v>
      </c>
    </row>
    <row r="30" spans="1:13">
      <c r="A30" s="163" t="s">
        <v>778</v>
      </c>
      <c r="B30" s="286">
        <v>53</v>
      </c>
      <c r="C30" s="286">
        <v>11</v>
      </c>
      <c r="D30" s="287">
        <v>0.04</v>
      </c>
      <c r="E30" s="287">
        <v>0.37</v>
      </c>
      <c r="F30" s="291">
        <v>0.45</v>
      </c>
      <c r="G30" s="287">
        <v>0.13</v>
      </c>
    </row>
    <row r="31" spans="1:13">
      <c r="A31" s="163" t="s">
        <v>980</v>
      </c>
      <c r="B31" s="286">
        <v>49</v>
      </c>
      <c r="C31" s="286">
        <v>10</v>
      </c>
      <c r="D31" s="287">
        <v>7.0000000000000007E-2</v>
      </c>
      <c r="E31" s="291">
        <v>0.5</v>
      </c>
      <c r="F31" s="287">
        <v>0.37</v>
      </c>
      <c r="G31" s="287">
        <v>0.06</v>
      </c>
    </row>
    <row r="32" spans="1:13">
      <c r="A32" s="163" t="s">
        <v>1088</v>
      </c>
      <c r="B32" s="286">
        <v>50</v>
      </c>
      <c r="C32" s="286">
        <v>10</v>
      </c>
      <c r="D32" s="287">
        <v>0.05</v>
      </c>
      <c r="E32" s="291">
        <v>0.48</v>
      </c>
      <c r="F32" s="287">
        <v>0.4</v>
      </c>
      <c r="G32" s="287">
        <v>7.0000000000000007E-2</v>
      </c>
    </row>
    <row r="33" spans="1:7">
      <c r="A33" s="163" t="s">
        <v>1089</v>
      </c>
      <c r="B33" s="286">
        <v>47</v>
      </c>
      <c r="C33" s="286">
        <v>9</v>
      </c>
      <c r="D33" s="287">
        <v>0.1</v>
      </c>
      <c r="E33" s="291">
        <v>0.59</v>
      </c>
      <c r="F33" s="287">
        <v>0.28999999999999998</v>
      </c>
      <c r="G33" s="287">
        <v>0.02</v>
      </c>
    </row>
    <row r="34" spans="1:7">
      <c r="A34" s="163" t="s">
        <v>1091</v>
      </c>
      <c r="B34" s="286">
        <v>55</v>
      </c>
      <c r="C34" s="286">
        <v>10</v>
      </c>
      <c r="D34" s="287">
        <v>0.02</v>
      </c>
      <c r="E34" s="287">
        <v>0.32</v>
      </c>
      <c r="F34" s="291">
        <v>0.51</v>
      </c>
      <c r="G34" s="287">
        <v>0.15</v>
      </c>
    </row>
    <row r="35" spans="1:7" ht="28.5" customHeight="1">
      <c r="A35" s="159"/>
      <c r="B35" s="159"/>
      <c r="C35" s="159"/>
      <c r="D35" s="159"/>
      <c r="E35" s="159"/>
      <c r="F35" s="159"/>
      <c r="G35" s="159"/>
    </row>
    <row r="36" spans="1:7">
      <c r="A36" s="161" t="s">
        <v>1386</v>
      </c>
      <c r="B36" s="159"/>
      <c r="C36" s="159"/>
      <c r="D36" s="159"/>
      <c r="E36" s="159"/>
      <c r="F36" s="159"/>
      <c r="G36" s="159"/>
    </row>
    <row r="37" spans="1:7" ht="60.75" customHeight="1">
      <c r="A37" s="891" t="s">
        <v>1217</v>
      </c>
      <c r="B37" s="891" t="s">
        <v>1036</v>
      </c>
      <c r="C37" s="891" t="s">
        <v>1038</v>
      </c>
      <c r="D37" s="892" t="s">
        <v>1040</v>
      </c>
      <c r="E37" s="893"/>
      <c r="F37" s="893"/>
      <c r="G37" s="893"/>
    </row>
    <row r="38" spans="1:7">
      <c r="A38" s="891" t="s">
        <v>564</v>
      </c>
      <c r="B38" s="891" t="s">
        <v>564</v>
      </c>
      <c r="C38" s="891" t="s">
        <v>564</v>
      </c>
      <c r="D38" s="594" t="s">
        <v>1050</v>
      </c>
      <c r="E38" s="594" t="s">
        <v>1051</v>
      </c>
      <c r="F38" s="594" t="s">
        <v>1052</v>
      </c>
      <c r="G38" s="594" t="s">
        <v>1053</v>
      </c>
    </row>
    <row r="39" spans="1:7">
      <c r="A39" s="160" t="s">
        <v>778</v>
      </c>
      <c r="B39" s="286">
        <v>53</v>
      </c>
      <c r="C39" s="286">
        <v>10</v>
      </c>
      <c r="D39" s="287">
        <v>0.04</v>
      </c>
      <c r="E39" s="287">
        <v>0.36</v>
      </c>
      <c r="F39" s="291">
        <v>0.49</v>
      </c>
      <c r="G39" s="287">
        <v>0.1</v>
      </c>
    </row>
    <row r="40" spans="1:7">
      <c r="A40" s="160" t="s">
        <v>980</v>
      </c>
      <c r="B40" s="286">
        <v>49</v>
      </c>
      <c r="C40" s="286">
        <v>9</v>
      </c>
      <c r="D40" s="287">
        <v>7.0000000000000007E-2</v>
      </c>
      <c r="E40" s="291">
        <v>0.47</v>
      </c>
      <c r="F40" s="287">
        <v>0.42</v>
      </c>
      <c r="G40" s="287">
        <v>0.04</v>
      </c>
    </row>
    <row r="41" spans="1:7">
      <c r="A41" s="160" t="s">
        <v>1088</v>
      </c>
      <c r="B41" s="286">
        <v>50</v>
      </c>
      <c r="C41" s="286">
        <v>9</v>
      </c>
      <c r="D41" s="287">
        <v>0.06</v>
      </c>
      <c r="E41" s="291">
        <v>0.45</v>
      </c>
      <c r="F41" s="287">
        <v>0.45</v>
      </c>
      <c r="G41" s="287">
        <v>0.04</v>
      </c>
    </row>
    <row r="42" spans="1:7">
      <c r="A42" s="160" t="s">
        <v>1089</v>
      </c>
      <c r="B42" s="286">
        <v>47</v>
      </c>
      <c r="C42" s="286">
        <v>9</v>
      </c>
      <c r="D42" s="287">
        <v>0.1</v>
      </c>
      <c r="E42" s="291">
        <v>0.54</v>
      </c>
      <c r="F42" s="287">
        <v>0.35</v>
      </c>
      <c r="G42" s="287">
        <v>0.02</v>
      </c>
    </row>
    <row r="43" spans="1:7">
      <c r="A43" s="160" t="s">
        <v>1091</v>
      </c>
      <c r="B43" s="286">
        <v>55</v>
      </c>
      <c r="C43" s="286">
        <v>10</v>
      </c>
      <c r="D43" s="287">
        <v>0.03</v>
      </c>
      <c r="E43" s="287">
        <v>0.28000000000000003</v>
      </c>
      <c r="F43" s="291">
        <v>0.55000000000000004</v>
      </c>
      <c r="G43" s="287">
        <v>0.13</v>
      </c>
    </row>
    <row r="44" spans="1:7" ht="28.5" customHeight="1">
      <c r="A44" s="159"/>
      <c r="B44" s="159"/>
      <c r="C44" s="159"/>
      <c r="D44" s="159"/>
      <c r="E44" s="159"/>
      <c r="F44" s="159"/>
      <c r="G44" s="159"/>
    </row>
    <row r="45" spans="1:7">
      <c r="A45" s="14" t="s">
        <v>1387</v>
      </c>
    </row>
    <row r="46" spans="1:7" ht="62.25" customHeight="1">
      <c r="A46" s="891" t="s">
        <v>1217</v>
      </c>
      <c r="B46" s="891" t="s">
        <v>1036</v>
      </c>
      <c r="C46" s="891" t="s">
        <v>1038</v>
      </c>
      <c r="D46" s="892" t="s">
        <v>1040</v>
      </c>
      <c r="E46" s="893"/>
      <c r="F46" s="893"/>
      <c r="G46" s="893"/>
    </row>
    <row r="47" spans="1:7">
      <c r="A47" s="891" t="s">
        <v>564</v>
      </c>
      <c r="B47" s="891" t="s">
        <v>564</v>
      </c>
      <c r="C47" s="891" t="s">
        <v>564</v>
      </c>
      <c r="D47" s="594" t="s">
        <v>1050</v>
      </c>
      <c r="E47" s="594" t="s">
        <v>1051</v>
      </c>
      <c r="F47" s="594" t="s">
        <v>1052</v>
      </c>
      <c r="G47" s="594" t="s">
        <v>1053</v>
      </c>
    </row>
    <row r="48" spans="1:7">
      <c r="A48" s="160" t="s">
        <v>778</v>
      </c>
      <c r="B48" s="84">
        <v>53</v>
      </c>
      <c r="C48" s="84">
        <v>10</v>
      </c>
      <c r="D48" s="83">
        <v>0.04</v>
      </c>
      <c r="E48" s="83">
        <v>0.34</v>
      </c>
      <c r="F48" s="162">
        <v>0.49</v>
      </c>
      <c r="G48" s="83">
        <v>0.12</v>
      </c>
    </row>
    <row r="49" spans="1:7">
      <c r="A49" s="160" t="s">
        <v>980</v>
      </c>
      <c r="B49" s="84">
        <v>50</v>
      </c>
      <c r="C49" s="84">
        <v>10</v>
      </c>
      <c r="D49" s="83">
        <v>7.0000000000000007E-2</v>
      </c>
      <c r="E49" s="162">
        <v>0.46</v>
      </c>
      <c r="F49" s="83">
        <v>0.42</v>
      </c>
      <c r="G49" s="83">
        <v>0.05</v>
      </c>
    </row>
    <row r="50" spans="1:7">
      <c r="A50" s="160" t="s">
        <v>1088</v>
      </c>
      <c r="B50" s="84">
        <v>51</v>
      </c>
      <c r="C50" s="84">
        <v>9</v>
      </c>
      <c r="D50" s="83">
        <v>0.06</v>
      </c>
      <c r="E50" s="83">
        <v>0.43</v>
      </c>
      <c r="F50" s="162">
        <v>0.45</v>
      </c>
      <c r="G50" s="83">
        <v>0.06</v>
      </c>
    </row>
    <row r="51" spans="1:7">
      <c r="A51" s="160" t="s">
        <v>1089</v>
      </c>
      <c r="B51" s="84">
        <v>47</v>
      </c>
      <c r="C51" s="84">
        <v>9</v>
      </c>
      <c r="D51" s="83">
        <v>0.1</v>
      </c>
      <c r="E51" s="162">
        <v>0.55000000000000004</v>
      </c>
      <c r="F51" s="83">
        <v>0.33</v>
      </c>
      <c r="G51" s="83">
        <v>0.02</v>
      </c>
    </row>
    <row r="52" spans="1:7">
      <c r="A52" s="160" t="s">
        <v>1091</v>
      </c>
      <c r="B52" s="84">
        <v>55</v>
      </c>
      <c r="C52" s="84">
        <v>10</v>
      </c>
      <c r="D52" s="83">
        <v>0.03</v>
      </c>
      <c r="E52" s="83">
        <v>0.26</v>
      </c>
      <c r="F52" s="162">
        <v>0.56000000000000005</v>
      </c>
      <c r="G52" s="83">
        <v>0.14000000000000001</v>
      </c>
    </row>
    <row r="56" spans="1:7">
      <c r="A56" s="14" t="s">
        <v>1388</v>
      </c>
    </row>
    <row r="57" spans="1:7" ht="66.75" customHeight="1">
      <c r="A57" s="891" t="s">
        <v>1217</v>
      </c>
      <c r="B57" s="891" t="s">
        <v>1036</v>
      </c>
      <c r="C57" s="891" t="s">
        <v>1038</v>
      </c>
      <c r="D57" s="892" t="s">
        <v>1040</v>
      </c>
      <c r="E57" s="893"/>
      <c r="F57" s="893"/>
      <c r="G57" s="893"/>
    </row>
    <row r="58" spans="1:7">
      <c r="A58" s="891" t="s">
        <v>564</v>
      </c>
      <c r="B58" s="891" t="s">
        <v>564</v>
      </c>
      <c r="C58" s="891" t="s">
        <v>564</v>
      </c>
      <c r="D58" s="594" t="s">
        <v>1050</v>
      </c>
      <c r="E58" s="594" t="s">
        <v>1051</v>
      </c>
      <c r="F58" s="594" t="s">
        <v>1052</v>
      </c>
      <c r="G58" s="594" t="s">
        <v>1053</v>
      </c>
    </row>
    <row r="59" spans="1:7">
      <c r="A59" s="160" t="s">
        <v>778</v>
      </c>
      <c r="B59" s="85">
        <v>54</v>
      </c>
      <c r="C59" s="85">
        <v>10</v>
      </c>
      <c r="D59" s="83">
        <v>0.03</v>
      </c>
      <c r="E59" s="83">
        <v>0.35</v>
      </c>
      <c r="F59" s="162">
        <v>0.49</v>
      </c>
      <c r="G59" s="83">
        <v>0.13</v>
      </c>
    </row>
    <row r="60" spans="1:7">
      <c r="A60" s="160" t="s">
        <v>980</v>
      </c>
      <c r="B60" s="85">
        <v>50</v>
      </c>
      <c r="C60" s="85">
        <v>9</v>
      </c>
      <c r="D60" s="83">
        <v>0.05</v>
      </c>
      <c r="E60" s="162">
        <v>0.49</v>
      </c>
      <c r="F60" s="83">
        <v>0.42</v>
      </c>
      <c r="G60" s="83">
        <v>0.05</v>
      </c>
    </row>
    <row r="61" spans="1:7">
      <c r="A61" s="160" t="s">
        <v>1088</v>
      </c>
      <c r="B61" s="85">
        <v>51</v>
      </c>
      <c r="C61" s="85">
        <v>9</v>
      </c>
      <c r="D61" s="83">
        <v>0.04</v>
      </c>
      <c r="E61" s="162">
        <v>0.47</v>
      </c>
      <c r="F61" s="83">
        <v>0.44</v>
      </c>
      <c r="G61" s="83">
        <v>0.05</v>
      </c>
    </row>
    <row r="62" spans="1:7">
      <c r="A62" s="160" t="s">
        <v>1089</v>
      </c>
      <c r="B62" s="85">
        <v>48</v>
      </c>
      <c r="C62" s="85">
        <v>9</v>
      </c>
      <c r="D62" s="83">
        <v>7.0000000000000007E-2</v>
      </c>
      <c r="E62" s="162">
        <v>0.55000000000000004</v>
      </c>
      <c r="F62" s="83">
        <v>0.35</v>
      </c>
      <c r="G62" s="83">
        <v>0.02</v>
      </c>
    </row>
    <row r="63" spans="1:7">
      <c r="A63" s="160" t="s">
        <v>1091</v>
      </c>
      <c r="B63" s="85">
        <v>55</v>
      </c>
      <c r="C63" s="85">
        <v>9</v>
      </c>
      <c r="D63" s="83">
        <v>0.02</v>
      </c>
      <c r="E63" s="83">
        <v>0.28999999999999998</v>
      </c>
      <c r="F63" s="162">
        <v>0.55000000000000004</v>
      </c>
      <c r="G63" s="83">
        <v>0.15</v>
      </c>
    </row>
    <row r="64" spans="1:7">
      <c r="A64" s="86"/>
      <c r="B64" s="2"/>
      <c r="C64" s="2"/>
      <c r="D64" s="2"/>
      <c r="E64" s="2"/>
      <c r="F64" s="2"/>
      <c r="G64" s="2"/>
    </row>
    <row r="65" spans="1:7">
      <c r="A65" s="86"/>
      <c r="B65" s="2"/>
      <c r="C65" s="2"/>
      <c r="D65" s="2"/>
      <c r="E65" s="2"/>
      <c r="F65" s="2"/>
      <c r="G65" s="2"/>
    </row>
    <row r="66" spans="1:7">
      <c r="A66" s="14" t="s">
        <v>1389</v>
      </c>
    </row>
    <row r="67" spans="1:7" ht="66.75" customHeight="1">
      <c r="A67" s="891" t="s">
        <v>1217</v>
      </c>
      <c r="B67" s="891" t="s">
        <v>1036</v>
      </c>
      <c r="C67" s="891" t="s">
        <v>1038</v>
      </c>
      <c r="D67" s="892" t="s">
        <v>1040</v>
      </c>
      <c r="E67" s="893"/>
      <c r="F67" s="893"/>
      <c r="G67" s="893"/>
    </row>
    <row r="68" spans="1:7" ht="24.75" customHeight="1">
      <c r="A68" s="891" t="s">
        <v>564</v>
      </c>
      <c r="B68" s="891" t="s">
        <v>564</v>
      </c>
      <c r="C68" s="891" t="s">
        <v>564</v>
      </c>
      <c r="D68" s="594" t="s">
        <v>1050</v>
      </c>
      <c r="E68" s="594" t="s">
        <v>1051</v>
      </c>
      <c r="F68" s="594" t="s">
        <v>1052</v>
      </c>
      <c r="G68" s="594" t="s">
        <v>1053</v>
      </c>
    </row>
    <row r="69" spans="1:7">
      <c r="A69" s="160" t="s">
        <v>778</v>
      </c>
      <c r="B69" s="85">
        <v>54</v>
      </c>
      <c r="C69" s="85">
        <v>10</v>
      </c>
      <c r="D69" s="83">
        <v>0.02</v>
      </c>
      <c r="E69" s="83">
        <v>0.33</v>
      </c>
      <c r="F69" s="162">
        <v>0.52</v>
      </c>
      <c r="G69" s="83">
        <v>0.13</v>
      </c>
    </row>
    <row r="70" spans="1:7">
      <c r="A70" s="160" t="s">
        <v>980</v>
      </c>
      <c r="B70" s="85">
        <v>51</v>
      </c>
      <c r="C70" s="85">
        <v>9</v>
      </c>
      <c r="D70" s="83">
        <v>0.04</v>
      </c>
      <c r="E70" s="162">
        <v>0.45</v>
      </c>
      <c r="F70" s="162">
        <v>0.45</v>
      </c>
      <c r="G70" s="83">
        <v>0.06</v>
      </c>
    </row>
    <row r="71" spans="1:7">
      <c r="A71" s="160" t="s">
        <v>1088</v>
      </c>
      <c r="B71" s="85">
        <v>51</v>
      </c>
      <c r="C71" s="85">
        <v>9</v>
      </c>
      <c r="D71" s="83">
        <v>0.03</v>
      </c>
      <c r="E71" s="83">
        <v>0.43</v>
      </c>
      <c r="F71" s="162">
        <v>0.47</v>
      </c>
      <c r="G71" s="83">
        <v>7.0000000000000007E-2</v>
      </c>
    </row>
    <row r="72" spans="1:7">
      <c r="A72" s="160" t="s">
        <v>1089</v>
      </c>
      <c r="B72" s="85">
        <v>49</v>
      </c>
      <c r="C72" s="85">
        <v>8</v>
      </c>
      <c r="D72" s="83">
        <v>7.0000000000000007E-2</v>
      </c>
      <c r="E72" s="162">
        <v>0.53</v>
      </c>
      <c r="F72" s="83">
        <v>0.38</v>
      </c>
      <c r="G72" s="83">
        <v>0.02</v>
      </c>
    </row>
    <row r="73" spans="1:7">
      <c r="A73" s="160" t="s">
        <v>1091</v>
      </c>
      <c r="B73" s="85">
        <v>55</v>
      </c>
      <c r="C73" s="85">
        <v>10</v>
      </c>
      <c r="D73" s="83">
        <v>0.03</v>
      </c>
      <c r="E73" s="83">
        <v>0.31</v>
      </c>
      <c r="F73" s="162">
        <v>0.52</v>
      </c>
      <c r="G73" s="83">
        <v>0.14000000000000001</v>
      </c>
    </row>
  </sheetData>
  <mergeCells count="31">
    <mergeCell ref="A37:A38"/>
    <mergeCell ref="B37:B38"/>
    <mergeCell ref="C37:C38"/>
    <mergeCell ref="D37:G37"/>
    <mergeCell ref="A67:A68"/>
    <mergeCell ref="B67:B68"/>
    <mergeCell ref="C67:C68"/>
    <mergeCell ref="D67:G67"/>
    <mergeCell ref="A46:A47"/>
    <mergeCell ref="B46:B47"/>
    <mergeCell ref="C46:C47"/>
    <mergeCell ref="D46:G46"/>
    <mergeCell ref="A57:A58"/>
    <mergeCell ref="B57:B58"/>
    <mergeCell ref="C57:C58"/>
    <mergeCell ref="D57:G57"/>
    <mergeCell ref="I10:I11"/>
    <mergeCell ref="J10:M10"/>
    <mergeCell ref="A7:G7"/>
    <mergeCell ref="A28:A29"/>
    <mergeCell ref="B28:B29"/>
    <mergeCell ref="C28:C29"/>
    <mergeCell ref="D28:G28"/>
    <mergeCell ref="A19:A20"/>
    <mergeCell ref="B19:B20"/>
    <mergeCell ref="C19:C20"/>
    <mergeCell ref="D19:G19"/>
    <mergeCell ref="A10:A11"/>
    <mergeCell ref="B10:B11"/>
    <mergeCell ref="C10:C11"/>
    <mergeCell ref="D10:G10"/>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48CBA-A066-4577-A9D4-B18DFAB0DA5D}">
  <sheetPr>
    <tabColor theme="8" tint="0.59999389629810485"/>
  </sheetPr>
  <dimension ref="A1:H73"/>
  <sheetViews>
    <sheetView workbookViewId="0">
      <selection activeCell="A11" sqref="A11:G20"/>
    </sheetView>
  </sheetViews>
  <sheetFormatPr baseColWidth="10" defaultColWidth="11.42578125" defaultRowHeight="15"/>
  <cols>
    <col min="1" max="1" width="5.7109375" style="5" bestFit="1" customWidth="1"/>
    <col min="2" max="2" width="27.42578125" style="5" bestFit="1" customWidth="1"/>
    <col min="3" max="3" width="42.7109375" style="5" bestFit="1" customWidth="1"/>
    <col min="4" max="4" width="5.5703125" style="5" bestFit="1" customWidth="1"/>
    <col min="5" max="5" width="5.7109375" style="5" customWidth="1"/>
    <col min="6" max="6" width="4.42578125" style="5" bestFit="1" customWidth="1"/>
    <col min="7" max="7" width="3.5703125" style="5" bestFit="1" customWidth="1"/>
    <col min="8" max="14" width="11.42578125" style="5"/>
    <col min="15" max="15" width="34.7109375" style="5" customWidth="1"/>
    <col min="16" max="16" width="11.42578125" style="5"/>
    <col min="17" max="17" width="34.28515625" style="5" customWidth="1"/>
    <col min="18" max="28" width="11.42578125" style="5"/>
    <col min="29" max="29" width="25.140625" style="5" customWidth="1"/>
    <col min="30" max="30" width="11.42578125" style="5"/>
    <col min="31" max="31" width="19.140625" style="5" customWidth="1"/>
    <col min="32" max="16384" width="11.42578125" style="5"/>
  </cols>
  <sheetData>
    <row r="1" spans="1:8" ht="15.75">
      <c r="C1" s="422" t="s">
        <v>0</v>
      </c>
    </row>
    <row r="2" spans="1:8" ht="15.75">
      <c r="C2" s="59" t="s">
        <v>149</v>
      </c>
    </row>
    <row r="3" spans="1:8" ht="15.75">
      <c r="C3" s="59" t="s">
        <v>147</v>
      </c>
    </row>
    <row r="7" spans="1:8" ht="15" customHeight="1">
      <c r="B7" s="673" t="s">
        <v>1390</v>
      </c>
      <c r="C7" s="673"/>
      <c r="D7" s="673"/>
      <c r="E7" s="673"/>
      <c r="F7" s="673"/>
      <c r="G7" s="673"/>
      <c r="H7" s="167"/>
    </row>
    <row r="8" spans="1:8">
      <c r="B8" s="673"/>
      <c r="C8" s="673"/>
      <c r="D8" s="673"/>
      <c r="E8" s="673"/>
      <c r="F8" s="673"/>
      <c r="G8" s="673"/>
      <c r="H8" s="167"/>
    </row>
    <row r="9" spans="1:8">
      <c r="B9" s="464"/>
      <c r="C9" s="464"/>
      <c r="D9" s="464"/>
      <c r="E9" s="464"/>
      <c r="F9" s="464"/>
      <c r="G9" s="464"/>
      <c r="H9" s="167"/>
    </row>
    <row r="10" spans="1:8">
      <c r="B10" s="465" t="s">
        <v>1391</v>
      </c>
      <c r="C10" s="466"/>
      <c r="D10" s="466"/>
      <c r="E10" s="466"/>
      <c r="F10" s="466"/>
      <c r="G10" s="466"/>
    </row>
    <row r="11" spans="1:8" ht="49.5" customHeight="1">
      <c r="A11" s="894" t="s">
        <v>1392</v>
      </c>
      <c r="B11" s="895" t="s">
        <v>61</v>
      </c>
      <c r="C11" s="895" t="s">
        <v>1393</v>
      </c>
      <c r="D11" s="896" t="s">
        <v>1040</v>
      </c>
      <c r="E11" s="897"/>
      <c r="F11" s="897"/>
      <c r="G11" s="897"/>
    </row>
    <row r="12" spans="1:8">
      <c r="A12" s="894" t="s">
        <v>564</v>
      </c>
      <c r="B12" s="895" t="s">
        <v>564</v>
      </c>
      <c r="C12" s="895" t="s">
        <v>564</v>
      </c>
      <c r="D12" s="469" t="s">
        <v>1050</v>
      </c>
      <c r="E12" s="469" t="s">
        <v>1051</v>
      </c>
      <c r="F12" s="469" t="s">
        <v>1052</v>
      </c>
      <c r="G12" s="469" t="s">
        <v>1053</v>
      </c>
    </row>
    <row r="13" spans="1:8" ht="26.25">
      <c r="A13" s="46">
        <v>1</v>
      </c>
      <c r="B13" s="383" t="s">
        <v>753</v>
      </c>
      <c r="C13" s="453" t="s">
        <v>853</v>
      </c>
      <c r="D13" s="397">
        <v>1</v>
      </c>
      <c r="E13" s="396">
        <v>0</v>
      </c>
      <c r="F13" s="396">
        <v>0</v>
      </c>
      <c r="G13" s="396">
        <v>0</v>
      </c>
    </row>
    <row r="14" spans="1:8" ht="26.25">
      <c r="A14" s="46">
        <v>2</v>
      </c>
      <c r="B14" s="383" t="s">
        <v>605</v>
      </c>
      <c r="C14" s="453" t="s">
        <v>1248</v>
      </c>
      <c r="D14" s="397">
        <v>0.5</v>
      </c>
      <c r="E14" s="396">
        <v>0.25</v>
      </c>
      <c r="F14" s="396">
        <v>0.25</v>
      </c>
      <c r="G14" s="396">
        <v>0</v>
      </c>
    </row>
    <row r="15" spans="1:8">
      <c r="A15" s="46">
        <v>3</v>
      </c>
      <c r="B15" s="383" t="s">
        <v>867</v>
      </c>
      <c r="C15" s="453" t="s">
        <v>379</v>
      </c>
      <c r="D15" s="397">
        <v>0.3</v>
      </c>
      <c r="E15" s="396">
        <v>0.56999999999999995</v>
      </c>
      <c r="F15" s="396">
        <v>0.13</v>
      </c>
      <c r="G15" s="396">
        <v>0</v>
      </c>
    </row>
    <row r="16" spans="1:8" ht="26.25">
      <c r="A16" s="46">
        <v>4</v>
      </c>
      <c r="B16" s="383" t="s">
        <v>867</v>
      </c>
      <c r="C16" s="453" t="s">
        <v>375</v>
      </c>
      <c r="D16" s="397">
        <v>0.28999999999999998</v>
      </c>
      <c r="E16" s="396">
        <v>0.71</v>
      </c>
      <c r="F16" s="396">
        <v>0</v>
      </c>
      <c r="G16" s="396">
        <v>0</v>
      </c>
    </row>
    <row r="17" spans="1:7" ht="26.25">
      <c r="A17" s="46">
        <v>5</v>
      </c>
      <c r="B17" s="383" t="s">
        <v>619</v>
      </c>
      <c r="C17" s="453" t="s">
        <v>386</v>
      </c>
      <c r="D17" s="397">
        <v>0.27</v>
      </c>
      <c r="E17" s="396">
        <v>0.27</v>
      </c>
      <c r="F17" s="396">
        <v>0.36</v>
      </c>
      <c r="G17" s="396">
        <v>0.09</v>
      </c>
    </row>
    <row r="18" spans="1:7">
      <c r="A18" s="46">
        <v>6</v>
      </c>
      <c r="B18" s="383" t="s">
        <v>867</v>
      </c>
      <c r="C18" s="453" t="s">
        <v>378</v>
      </c>
      <c r="D18" s="397">
        <v>0.26</v>
      </c>
      <c r="E18" s="396">
        <v>0.65</v>
      </c>
      <c r="F18" s="396">
        <v>0.1</v>
      </c>
      <c r="G18" s="396">
        <v>0</v>
      </c>
    </row>
    <row r="19" spans="1:7" ht="26.25">
      <c r="A19" s="46">
        <v>7</v>
      </c>
      <c r="B19" s="383" t="s">
        <v>573</v>
      </c>
      <c r="C19" s="453" t="s">
        <v>1245</v>
      </c>
      <c r="D19" s="397">
        <v>0.25</v>
      </c>
      <c r="E19" s="396">
        <v>0.5</v>
      </c>
      <c r="F19" s="396">
        <v>0.25</v>
      </c>
      <c r="G19" s="396">
        <v>0</v>
      </c>
    </row>
    <row r="20" spans="1:7">
      <c r="A20" s="46">
        <v>8</v>
      </c>
      <c r="B20" s="383" t="s">
        <v>615</v>
      </c>
      <c r="C20" s="453" t="s">
        <v>363</v>
      </c>
      <c r="D20" s="397">
        <v>0.25</v>
      </c>
      <c r="E20" s="396">
        <v>0.25</v>
      </c>
      <c r="F20" s="396">
        <v>0.5</v>
      </c>
      <c r="G20" s="396">
        <v>0</v>
      </c>
    </row>
    <row r="21" spans="1:7">
      <c r="B21" s="465"/>
      <c r="C21" s="466"/>
      <c r="D21" s="466"/>
      <c r="E21" s="466"/>
      <c r="F21" s="466"/>
      <c r="G21" s="466"/>
    </row>
    <row r="22" spans="1:7">
      <c r="B22" s="465"/>
      <c r="C22" s="466"/>
      <c r="D22" s="466"/>
      <c r="E22" s="466"/>
      <c r="F22" s="466"/>
      <c r="G22" s="466"/>
    </row>
    <row r="23" spans="1:7">
      <c r="B23" s="465" t="s">
        <v>1394</v>
      </c>
      <c r="C23" s="466"/>
      <c r="D23" s="466"/>
      <c r="E23" s="466"/>
      <c r="F23" s="466"/>
      <c r="G23" s="466"/>
    </row>
    <row r="24" spans="1:7" ht="51.75" customHeight="1">
      <c r="A24" s="894" t="s">
        <v>1392</v>
      </c>
      <c r="B24" s="895" t="s">
        <v>61</v>
      </c>
      <c r="C24" s="895" t="s">
        <v>1393</v>
      </c>
      <c r="D24" s="896" t="s">
        <v>1040</v>
      </c>
      <c r="E24" s="897"/>
      <c r="F24" s="897"/>
      <c r="G24" s="897"/>
    </row>
    <row r="25" spans="1:7">
      <c r="A25" s="894" t="s">
        <v>564</v>
      </c>
      <c r="B25" s="895" t="s">
        <v>564</v>
      </c>
      <c r="C25" s="895" t="s">
        <v>564</v>
      </c>
      <c r="D25" s="469" t="s">
        <v>1050</v>
      </c>
      <c r="E25" s="469" t="s">
        <v>1051</v>
      </c>
      <c r="F25" s="469" t="s">
        <v>1052</v>
      </c>
      <c r="G25" s="469" t="s">
        <v>1053</v>
      </c>
    </row>
    <row r="26" spans="1:7">
      <c r="A26" s="85">
        <v>3</v>
      </c>
      <c r="B26" s="402" t="s">
        <v>567</v>
      </c>
      <c r="C26" s="403" t="s">
        <v>1395</v>
      </c>
      <c r="D26" s="404">
        <v>1</v>
      </c>
      <c r="E26" s="404">
        <v>0</v>
      </c>
      <c r="F26" s="404">
        <v>0</v>
      </c>
      <c r="G26" s="404">
        <v>0</v>
      </c>
    </row>
    <row r="27" spans="1:7">
      <c r="A27" s="85">
        <v>6</v>
      </c>
      <c r="B27" s="402" t="s">
        <v>578</v>
      </c>
      <c r="C27" s="403" t="s">
        <v>901</v>
      </c>
      <c r="D27" s="404">
        <v>1</v>
      </c>
      <c r="E27" s="404">
        <v>0</v>
      </c>
      <c r="F27" s="404">
        <v>0</v>
      </c>
      <c r="G27" s="404">
        <v>0</v>
      </c>
    </row>
    <row r="28" spans="1:7" ht="25.5">
      <c r="A28" s="85">
        <v>7</v>
      </c>
      <c r="B28" s="402" t="s">
        <v>624</v>
      </c>
      <c r="C28" s="403" t="s">
        <v>339</v>
      </c>
      <c r="D28" s="404">
        <v>1</v>
      </c>
      <c r="E28" s="404">
        <v>0</v>
      </c>
      <c r="F28" s="404">
        <v>0</v>
      </c>
      <c r="G28" s="404">
        <v>0</v>
      </c>
    </row>
    <row r="29" spans="1:7">
      <c r="A29" s="85">
        <v>2</v>
      </c>
      <c r="B29" s="402" t="s">
        <v>867</v>
      </c>
      <c r="C29" s="403" t="s">
        <v>379</v>
      </c>
      <c r="D29" s="404">
        <v>0.88</v>
      </c>
      <c r="E29" s="404">
        <v>0.12</v>
      </c>
      <c r="F29" s="404">
        <v>0</v>
      </c>
      <c r="G29" s="404">
        <v>0</v>
      </c>
    </row>
    <row r="30" spans="1:7" ht="25.5">
      <c r="A30" s="85">
        <v>4</v>
      </c>
      <c r="B30" s="402" t="s">
        <v>867</v>
      </c>
      <c r="C30" s="403" t="s">
        <v>371</v>
      </c>
      <c r="D30" s="404">
        <v>0.78</v>
      </c>
      <c r="E30" s="404">
        <v>0.22</v>
      </c>
      <c r="F30" s="404">
        <v>0</v>
      </c>
      <c r="G30" s="404">
        <v>0</v>
      </c>
    </row>
    <row r="31" spans="1:7" ht="25.5">
      <c r="A31" s="85">
        <v>8</v>
      </c>
      <c r="B31" s="402" t="s">
        <v>699</v>
      </c>
      <c r="C31" s="403" t="s">
        <v>1243</v>
      </c>
      <c r="D31" s="404">
        <v>0.78</v>
      </c>
      <c r="E31" s="404">
        <v>0.22</v>
      </c>
      <c r="F31" s="404">
        <v>0</v>
      </c>
      <c r="G31" s="404">
        <v>0</v>
      </c>
    </row>
    <row r="32" spans="1:7" ht="25.5">
      <c r="A32" s="85">
        <v>1</v>
      </c>
      <c r="B32" s="402" t="s">
        <v>739</v>
      </c>
      <c r="C32" s="403" t="s">
        <v>310</v>
      </c>
      <c r="D32" s="404">
        <v>0.7</v>
      </c>
      <c r="E32" s="404">
        <v>0.3</v>
      </c>
      <c r="F32" s="404">
        <v>0</v>
      </c>
      <c r="G32" s="404">
        <v>0</v>
      </c>
    </row>
    <row r="33" spans="1:7" ht="25.5">
      <c r="A33" s="85">
        <v>5</v>
      </c>
      <c r="B33" s="402" t="s">
        <v>573</v>
      </c>
      <c r="C33" s="403" t="s">
        <v>424</v>
      </c>
      <c r="D33" s="404">
        <v>0.7</v>
      </c>
      <c r="E33" s="404">
        <v>0.25</v>
      </c>
      <c r="F33" s="404">
        <v>0.05</v>
      </c>
      <c r="G33" s="404">
        <v>0</v>
      </c>
    </row>
    <row r="34" spans="1:7" ht="28.5" customHeight="1">
      <c r="B34" s="466"/>
      <c r="C34" s="466"/>
      <c r="D34" s="466"/>
      <c r="E34" s="466"/>
      <c r="F34" s="466"/>
      <c r="G34" s="466"/>
    </row>
    <row r="35" spans="1:7">
      <c r="B35" s="465" t="s">
        <v>1396</v>
      </c>
      <c r="C35" s="466"/>
      <c r="D35" s="466"/>
      <c r="E35" s="466"/>
      <c r="F35" s="466"/>
      <c r="G35" s="466"/>
    </row>
    <row r="36" spans="1:7" ht="55.5" customHeight="1">
      <c r="A36" s="894" t="s">
        <v>1392</v>
      </c>
      <c r="B36" s="895" t="s">
        <v>61</v>
      </c>
      <c r="C36" s="895" t="s">
        <v>1393</v>
      </c>
      <c r="D36" s="896" t="s">
        <v>1040</v>
      </c>
      <c r="E36" s="897"/>
      <c r="F36" s="897"/>
      <c r="G36" s="897"/>
    </row>
    <row r="37" spans="1:7">
      <c r="A37" s="894" t="s">
        <v>564</v>
      </c>
      <c r="B37" s="895" t="s">
        <v>564</v>
      </c>
      <c r="C37" s="895" t="s">
        <v>564</v>
      </c>
      <c r="D37" s="469" t="s">
        <v>1050</v>
      </c>
      <c r="E37" s="469" t="s">
        <v>1051</v>
      </c>
      <c r="F37" s="469" t="s">
        <v>1052</v>
      </c>
      <c r="G37" s="469" t="s">
        <v>1053</v>
      </c>
    </row>
    <row r="38" spans="1:7">
      <c r="A38" s="46">
        <v>1</v>
      </c>
      <c r="B38" s="78" t="s">
        <v>631</v>
      </c>
      <c r="C38" s="77" t="s">
        <v>332</v>
      </c>
      <c r="D38" s="79">
        <v>0.5</v>
      </c>
      <c r="E38" s="79">
        <v>0.5</v>
      </c>
      <c r="F38" s="79">
        <v>0</v>
      </c>
      <c r="G38" s="79">
        <v>0</v>
      </c>
    </row>
    <row r="39" spans="1:7" ht="26.25">
      <c r="A39" s="46">
        <v>2</v>
      </c>
      <c r="B39" s="78" t="s">
        <v>867</v>
      </c>
      <c r="C39" s="77" t="s">
        <v>375</v>
      </c>
      <c r="D39" s="79">
        <v>0.4</v>
      </c>
      <c r="E39" s="79">
        <v>0.6</v>
      </c>
      <c r="F39" s="79">
        <v>0</v>
      </c>
      <c r="G39" s="79">
        <v>0</v>
      </c>
    </row>
    <row r="40" spans="1:7">
      <c r="A40" s="46">
        <v>3</v>
      </c>
      <c r="B40" s="78" t="s">
        <v>867</v>
      </c>
      <c r="C40" s="77" t="s">
        <v>372</v>
      </c>
      <c r="D40" s="79">
        <v>0.47</v>
      </c>
      <c r="E40" s="79">
        <v>0.53</v>
      </c>
      <c r="F40" s="79">
        <v>0</v>
      </c>
      <c r="G40" s="79">
        <v>0</v>
      </c>
    </row>
    <row r="41" spans="1:7" ht="28.5" customHeight="1">
      <c r="B41" s="466"/>
      <c r="C41" s="466"/>
      <c r="D41" s="466"/>
      <c r="E41" s="466"/>
      <c r="F41" s="466"/>
      <c r="G41" s="466"/>
    </row>
    <row r="42" spans="1:7" ht="28.5" customHeight="1">
      <c r="B42" s="466"/>
      <c r="C42" s="466"/>
      <c r="D42" s="466"/>
      <c r="E42" s="466"/>
      <c r="F42" s="466"/>
      <c r="G42" s="466"/>
    </row>
    <row r="43" spans="1:7" ht="28.5" customHeight="1">
      <c r="B43" s="466"/>
      <c r="C43" s="466"/>
      <c r="D43" s="466"/>
      <c r="E43" s="466"/>
      <c r="F43" s="466"/>
      <c r="G43" s="466"/>
    </row>
    <row r="44" spans="1:7" ht="28.5" customHeight="1">
      <c r="B44" s="466"/>
      <c r="C44" s="466"/>
      <c r="D44" s="466"/>
      <c r="E44" s="466"/>
      <c r="F44" s="466"/>
      <c r="G44" s="466"/>
    </row>
    <row r="45" spans="1:7" ht="28.5" customHeight="1">
      <c r="B45" s="466"/>
      <c r="C45" s="466"/>
      <c r="D45" s="466"/>
      <c r="E45" s="466"/>
      <c r="F45" s="466"/>
      <c r="G45" s="466"/>
    </row>
    <row r="46" spans="1:7" ht="28.5" customHeight="1">
      <c r="B46" s="466"/>
      <c r="C46" s="466"/>
      <c r="D46" s="466"/>
      <c r="E46" s="466"/>
      <c r="F46" s="466"/>
      <c r="G46" s="466"/>
    </row>
    <row r="47" spans="1:7" ht="28.5" customHeight="1">
      <c r="B47" s="466"/>
      <c r="C47" s="466"/>
      <c r="D47" s="466"/>
      <c r="E47" s="466"/>
      <c r="F47" s="466"/>
      <c r="G47" s="466"/>
    </row>
    <row r="48" spans="1:7" ht="28.5" customHeight="1">
      <c r="B48" s="466"/>
      <c r="C48" s="466"/>
      <c r="D48" s="466"/>
      <c r="E48" s="466"/>
      <c r="F48" s="466"/>
      <c r="G48" s="466"/>
    </row>
    <row r="49" spans="2:7" ht="28.5" customHeight="1">
      <c r="B49" s="466"/>
      <c r="C49" s="466"/>
      <c r="D49" s="466"/>
      <c r="E49" s="466"/>
      <c r="F49" s="466"/>
      <c r="G49" s="466"/>
    </row>
    <row r="50" spans="2:7">
      <c r="B50" s="466"/>
      <c r="C50" s="466"/>
      <c r="D50" s="466"/>
      <c r="E50" s="466"/>
      <c r="F50" s="466"/>
      <c r="G50" s="466"/>
    </row>
    <row r="51" spans="2:7" ht="39.75" customHeight="1">
      <c r="B51" s="466"/>
      <c r="C51" s="466"/>
      <c r="D51" s="466"/>
      <c r="E51" s="466"/>
      <c r="F51" s="466"/>
      <c r="G51" s="466"/>
    </row>
    <row r="52" spans="2:7">
      <c r="B52" s="466"/>
      <c r="C52" s="466"/>
      <c r="D52" s="466"/>
      <c r="E52" s="466"/>
      <c r="F52" s="466"/>
      <c r="G52" s="466"/>
    </row>
    <row r="53" spans="2:7">
      <c r="B53" s="466"/>
      <c r="C53" s="466"/>
      <c r="D53" s="466"/>
      <c r="E53" s="466"/>
      <c r="F53" s="466"/>
      <c r="G53" s="466"/>
    </row>
    <row r="54" spans="2:7">
      <c r="B54" s="466"/>
      <c r="C54" s="466"/>
      <c r="D54" s="466"/>
      <c r="E54" s="466"/>
      <c r="F54" s="466"/>
      <c r="G54" s="466"/>
    </row>
    <row r="55" spans="2:7">
      <c r="B55" s="466"/>
      <c r="C55" s="466"/>
      <c r="D55" s="466"/>
      <c r="E55" s="466"/>
      <c r="F55" s="466"/>
      <c r="G55" s="466"/>
    </row>
    <row r="56" spans="2:7">
      <c r="B56" s="466"/>
      <c r="C56" s="466"/>
      <c r="D56" s="466"/>
      <c r="E56" s="466"/>
      <c r="F56" s="466"/>
      <c r="G56" s="466"/>
    </row>
    <row r="57" spans="2:7">
      <c r="B57" s="466"/>
      <c r="C57" s="466"/>
      <c r="D57" s="466"/>
      <c r="E57" s="466"/>
      <c r="F57" s="466"/>
      <c r="G57" s="466"/>
    </row>
    <row r="58" spans="2:7">
      <c r="B58" s="466"/>
      <c r="C58" s="466"/>
      <c r="D58" s="466"/>
      <c r="E58" s="466"/>
      <c r="F58" s="466"/>
      <c r="G58" s="466"/>
    </row>
    <row r="59" spans="2:7">
      <c r="B59" s="466"/>
      <c r="C59" s="466"/>
      <c r="D59" s="466"/>
      <c r="E59" s="466"/>
      <c r="F59" s="466"/>
      <c r="G59" s="466"/>
    </row>
    <row r="62" spans="2:7" ht="44.25" customHeight="1"/>
    <row r="72" ht="30" customHeight="1"/>
    <row r="73" ht="24.75" customHeight="1"/>
  </sheetData>
  <mergeCells count="13">
    <mergeCell ref="A36:A37"/>
    <mergeCell ref="B7:G8"/>
    <mergeCell ref="B36:B37"/>
    <mergeCell ref="C36:C37"/>
    <mergeCell ref="D36:G36"/>
    <mergeCell ref="A24:A25"/>
    <mergeCell ref="B24:B25"/>
    <mergeCell ref="C24:C25"/>
    <mergeCell ref="D24:G24"/>
    <mergeCell ref="A11:A12"/>
    <mergeCell ref="B11:B12"/>
    <mergeCell ref="C11:C12"/>
    <mergeCell ref="D11:G11"/>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F501-CFEC-4FDB-9EA5-8ACB95A6D8DF}">
  <sheetPr>
    <tabColor theme="8" tint="0.79998168889431442"/>
  </sheetPr>
  <dimension ref="A1:O78"/>
  <sheetViews>
    <sheetView zoomScale="68" zoomScaleNormal="68" workbookViewId="0">
      <selection activeCell="A10" sqref="A10:G17"/>
    </sheetView>
  </sheetViews>
  <sheetFormatPr baseColWidth="10" defaultColWidth="11.42578125" defaultRowHeight="15"/>
  <cols>
    <col min="1" max="1" width="39.5703125" style="5" bestFit="1" customWidth="1"/>
    <col min="2" max="2" width="14.140625" style="5" customWidth="1"/>
    <col min="3" max="3" width="13.7109375" style="5" customWidth="1"/>
    <col min="4" max="4" width="5.7109375" style="5" bestFit="1" customWidth="1"/>
    <col min="5" max="6" width="6" style="5" bestFit="1" customWidth="1"/>
    <col min="7" max="7" width="4.7109375" style="5" bestFit="1" customWidth="1"/>
    <col min="8" max="8" width="16" style="5" customWidth="1"/>
    <col min="9" max="9" width="23.42578125" style="5" customWidth="1"/>
    <col min="10" max="23" width="11.42578125" style="5"/>
    <col min="24" max="24" width="40.42578125" style="5" customWidth="1"/>
    <col min="25" max="29" width="11.42578125" style="5"/>
    <col min="30" max="30" width="34.7109375" style="5" customWidth="1"/>
    <col min="31" max="31" width="11.42578125" style="5"/>
    <col min="32" max="32" width="34.28515625" style="5" customWidth="1"/>
    <col min="33" max="43" width="11.42578125" style="5"/>
    <col min="44" max="44" width="25.140625" style="5" customWidth="1"/>
    <col min="45" max="45" width="11.42578125" style="5"/>
    <col min="46" max="46" width="19.140625" style="5" customWidth="1"/>
    <col min="47" max="16384" width="11.42578125" style="5"/>
  </cols>
  <sheetData>
    <row r="1" spans="1:15">
      <c r="C1" s="14"/>
      <c r="D1" s="14"/>
      <c r="E1" s="14"/>
      <c r="F1" s="14"/>
      <c r="G1" s="14"/>
    </row>
    <row r="2" spans="1:15" ht="15.75">
      <c r="B2" s="422" t="s">
        <v>0</v>
      </c>
      <c r="C2" s="14"/>
      <c r="D2" s="14"/>
      <c r="E2" s="14"/>
    </row>
    <row r="3" spans="1:15" ht="15.75">
      <c r="B3" s="59" t="s">
        <v>149</v>
      </c>
    </row>
    <row r="4" spans="1:15" ht="15.75">
      <c r="B4" s="59" t="s">
        <v>147</v>
      </c>
      <c r="C4" s="14"/>
      <c r="D4" s="14"/>
      <c r="E4" s="14"/>
    </row>
    <row r="5" spans="1:15">
      <c r="A5" s="14"/>
      <c r="B5" s="14"/>
      <c r="C5" s="14"/>
      <c r="D5" s="14"/>
      <c r="E5" s="14"/>
    </row>
    <row r="7" spans="1:15">
      <c r="F7" s="3"/>
      <c r="G7" s="3"/>
    </row>
    <row r="8" spans="1:15" ht="30" customHeight="1">
      <c r="A8" s="675" t="s">
        <v>1397</v>
      </c>
      <c r="B8" s="675"/>
      <c r="C8" s="675"/>
      <c r="D8" s="675"/>
      <c r="E8" s="675"/>
      <c r="F8" s="675"/>
      <c r="G8" s="675"/>
      <c r="I8" s="673" t="s">
        <v>1398</v>
      </c>
      <c r="J8" s="673"/>
      <c r="K8" s="673"/>
      <c r="L8" s="673"/>
      <c r="M8" s="673"/>
      <c r="N8" s="673"/>
      <c r="O8" s="673"/>
    </row>
    <row r="9" spans="1:15" ht="30" customHeight="1">
      <c r="A9" s="159"/>
      <c r="B9" s="159"/>
      <c r="C9" s="159"/>
      <c r="D9" s="159"/>
      <c r="E9" s="159"/>
      <c r="F9" s="159"/>
      <c r="G9" s="159"/>
      <c r="I9" s="159"/>
      <c r="J9" s="159"/>
      <c r="K9" s="159"/>
      <c r="L9" s="159"/>
      <c r="M9" s="159"/>
      <c r="N9" s="159"/>
      <c r="O9" s="159"/>
    </row>
    <row r="10" spans="1:15">
      <c r="A10" s="14" t="s">
        <v>1399</v>
      </c>
      <c r="I10" s="159"/>
      <c r="J10" s="159"/>
      <c r="K10" s="159"/>
      <c r="L10" s="159"/>
      <c r="M10" s="159"/>
      <c r="N10" s="159"/>
      <c r="O10" s="159"/>
    </row>
    <row r="11" spans="1:15" ht="41.25" customHeight="1">
      <c r="A11" s="903" t="s">
        <v>1217</v>
      </c>
      <c r="B11" s="903" t="s">
        <v>1036</v>
      </c>
      <c r="C11" s="903" t="s">
        <v>1038</v>
      </c>
      <c r="D11" s="908" t="s">
        <v>1040</v>
      </c>
      <c r="E11" s="909"/>
      <c r="F11" s="909"/>
      <c r="G11" s="909"/>
      <c r="I11" s="898" t="s">
        <v>1217</v>
      </c>
      <c r="J11" s="900" t="s">
        <v>1040</v>
      </c>
      <c r="K11" s="901"/>
      <c r="L11" s="901"/>
      <c r="M11" s="902"/>
      <c r="N11" s="159"/>
      <c r="O11" s="159"/>
    </row>
    <row r="12" spans="1:15">
      <c r="A12" s="903" t="s">
        <v>564</v>
      </c>
      <c r="B12" s="903" t="s">
        <v>564</v>
      </c>
      <c r="C12" s="903" t="s">
        <v>564</v>
      </c>
      <c r="D12" s="306" t="s">
        <v>1050</v>
      </c>
      <c r="E12" s="306" t="s">
        <v>1051</v>
      </c>
      <c r="F12" s="306" t="s">
        <v>1052</v>
      </c>
      <c r="G12" s="306" t="s">
        <v>1053</v>
      </c>
      <c r="I12" s="899"/>
      <c r="J12" s="306" t="s">
        <v>1050</v>
      </c>
      <c r="K12" s="306" t="s">
        <v>1051</v>
      </c>
      <c r="L12" s="306" t="s">
        <v>1052</v>
      </c>
      <c r="M12" s="306" t="s">
        <v>1053</v>
      </c>
      <c r="N12" s="159"/>
      <c r="O12" s="159"/>
    </row>
    <row r="13" spans="1:15">
      <c r="A13" s="163" t="s">
        <v>778</v>
      </c>
      <c r="B13" s="384">
        <v>52</v>
      </c>
      <c r="C13" s="384">
        <v>12</v>
      </c>
      <c r="D13" s="396">
        <v>0.09</v>
      </c>
      <c r="E13" s="396">
        <v>0.35</v>
      </c>
      <c r="F13" s="400">
        <v>0.49</v>
      </c>
      <c r="G13" s="396">
        <v>7.0000000000000007E-2</v>
      </c>
      <c r="I13" s="163" t="s">
        <v>1370</v>
      </c>
      <c r="J13" s="87">
        <v>0.09</v>
      </c>
      <c r="K13" s="87">
        <v>0.38</v>
      </c>
      <c r="L13" s="87">
        <v>0.48</v>
      </c>
      <c r="M13" s="87">
        <v>0.05</v>
      </c>
      <c r="N13" s="159"/>
      <c r="O13" s="159"/>
    </row>
    <row r="14" spans="1:15">
      <c r="A14" s="163" t="s">
        <v>980</v>
      </c>
      <c r="B14" s="384">
        <v>49</v>
      </c>
      <c r="C14" s="384">
        <v>11</v>
      </c>
      <c r="D14" s="396">
        <v>0.12</v>
      </c>
      <c r="E14" s="396">
        <v>0.44</v>
      </c>
      <c r="F14" s="396">
        <v>0.41</v>
      </c>
      <c r="G14" s="396">
        <v>0.03</v>
      </c>
      <c r="I14" s="163" t="s">
        <v>1371</v>
      </c>
      <c r="J14" s="87">
        <v>0.14000000000000001</v>
      </c>
      <c r="K14" s="87">
        <v>0.48</v>
      </c>
      <c r="L14" s="87">
        <v>0.36</v>
      </c>
      <c r="M14" s="87">
        <v>0.02</v>
      </c>
      <c r="N14" s="159"/>
      <c r="O14" s="159"/>
    </row>
    <row r="15" spans="1:15">
      <c r="A15" s="163" t="s">
        <v>1088</v>
      </c>
      <c r="B15" s="384">
        <v>50</v>
      </c>
      <c r="C15" s="384">
        <v>11</v>
      </c>
      <c r="D15" s="396">
        <v>0.1</v>
      </c>
      <c r="E15" s="396">
        <v>0.43</v>
      </c>
      <c r="F15" s="400">
        <v>0.44</v>
      </c>
      <c r="G15" s="396">
        <v>0.03</v>
      </c>
      <c r="I15" s="163" t="s">
        <v>1372</v>
      </c>
      <c r="J15" s="87">
        <v>0.08</v>
      </c>
      <c r="K15" s="87">
        <v>0.38</v>
      </c>
      <c r="L15" s="87">
        <v>0.49</v>
      </c>
      <c r="M15" s="87">
        <v>0.05</v>
      </c>
      <c r="N15" s="159"/>
      <c r="O15" s="159"/>
    </row>
    <row r="16" spans="1:15">
      <c r="A16" s="163" t="s">
        <v>1089</v>
      </c>
      <c r="B16" s="384">
        <v>47</v>
      </c>
      <c r="C16" s="384">
        <v>11</v>
      </c>
      <c r="D16" s="396">
        <v>0.15</v>
      </c>
      <c r="E16" s="400">
        <v>0.49</v>
      </c>
      <c r="F16" s="396">
        <v>0.34</v>
      </c>
      <c r="G16" s="396">
        <v>0.02</v>
      </c>
      <c r="I16" s="163" t="s">
        <v>1373</v>
      </c>
      <c r="J16" s="87">
        <v>0.12</v>
      </c>
      <c r="K16" s="87">
        <v>0.5</v>
      </c>
      <c r="L16" s="87">
        <v>0.37</v>
      </c>
      <c r="M16" s="87">
        <v>0.01</v>
      </c>
      <c r="N16" s="159"/>
      <c r="O16" s="159"/>
    </row>
    <row r="17" spans="1:15">
      <c r="A17" s="163" t="s">
        <v>1091</v>
      </c>
      <c r="B17" s="384">
        <v>52</v>
      </c>
      <c r="C17" s="384">
        <v>13</v>
      </c>
      <c r="D17" s="396">
        <v>0.1</v>
      </c>
      <c r="E17" s="396">
        <v>0.33</v>
      </c>
      <c r="F17" s="400">
        <v>0.5</v>
      </c>
      <c r="G17" s="396">
        <v>7.0000000000000007E-2</v>
      </c>
      <c r="I17" s="163" t="s">
        <v>1374</v>
      </c>
      <c r="J17" s="87">
        <v>0.08</v>
      </c>
      <c r="K17" s="87">
        <v>0.36</v>
      </c>
      <c r="L17" s="87">
        <v>0.51</v>
      </c>
      <c r="M17" s="87">
        <v>0.06</v>
      </c>
      <c r="N17" s="159"/>
      <c r="O17" s="159"/>
    </row>
    <row r="18" spans="1:15" ht="30" customHeight="1">
      <c r="A18" s="159"/>
      <c r="B18" s="159"/>
      <c r="C18" s="159"/>
      <c r="D18" s="159"/>
      <c r="E18" s="159"/>
      <c r="F18" s="159"/>
      <c r="G18" s="159"/>
      <c r="I18" s="163" t="s">
        <v>1375</v>
      </c>
      <c r="J18" s="87">
        <v>0.11</v>
      </c>
      <c r="K18" s="87">
        <v>0.48</v>
      </c>
      <c r="L18" s="87">
        <v>0.39</v>
      </c>
      <c r="M18" s="87">
        <v>0.02</v>
      </c>
      <c r="N18" s="159"/>
      <c r="O18" s="159"/>
    </row>
    <row r="19" spans="1:15">
      <c r="A19" s="14" t="s">
        <v>1400</v>
      </c>
      <c r="I19" s="163" t="s">
        <v>1377</v>
      </c>
      <c r="J19" s="287">
        <v>7.0000000000000007E-2</v>
      </c>
      <c r="K19" s="287">
        <v>0.37</v>
      </c>
      <c r="L19" s="287">
        <v>0.5</v>
      </c>
      <c r="M19" s="287">
        <v>0.05</v>
      </c>
    </row>
    <row r="20" spans="1:15" ht="48" customHeight="1">
      <c r="A20" s="903" t="s">
        <v>1217</v>
      </c>
      <c r="B20" s="903" t="s">
        <v>1036</v>
      </c>
      <c r="C20" s="903" t="s">
        <v>1038</v>
      </c>
      <c r="D20" s="907" t="s">
        <v>1040</v>
      </c>
      <c r="E20" s="893"/>
      <c r="F20" s="893"/>
      <c r="G20" s="893"/>
      <c r="I20" s="163" t="s">
        <v>1378</v>
      </c>
      <c r="J20" s="287">
        <v>0.1</v>
      </c>
      <c r="K20" s="287">
        <v>0.49</v>
      </c>
      <c r="L20" s="287">
        <v>0.39</v>
      </c>
      <c r="M20" s="287">
        <v>0.02</v>
      </c>
    </row>
    <row r="21" spans="1:15">
      <c r="A21" s="903" t="s">
        <v>564</v>
      </c>
      <c r="B21" s="903" t="s">
        <v>564</v>
      </c>
      <c r="C21" s="903" t="s">
        <v>564</v>
      </c>
      <c r="D21" s="306" t="s">
        <v>1050</v>
      </c>
      <c r="E21" s="306" t="s">
        <v>1051</v>
      </c>
      <c r="F21" s="306" t="s">
        <v>1052</v>
      </c>
      <c r="G21" s="306" t="s">
        <v>1053</v>
      </c>
      <c r="I21" s="163" t="s">
        <v>1379</v>
      </c>
      <c r="J21" s="287">
        <v>0.1</v>
      </c>
      <c r="K21" s="287">
        <v>0.4</v>
      </c>
      <c r="L21" s="287">
        <v>0.46</v>
      </c>
      <c r="M21" s="287">
        <v>0.04</v>
      </c>
    </row>
    <row r="22" spans="1:15">
      <c r="A22" s="163" t="s">
        <v>778</v>
      </c>
      <c r="B22" s="384">
        <v>52</v>
      </c>
      <c r="C22" s="384">
        <v>12</v>
      </c>
      <c r="D22" s="396">
        <v>0.1</v>
      </c>
      <c r="E22" s="396">
        <v>0.35</v>
      </c>
      <c r="F22" s="397">
        <v>0.49</v>
      </c>
      <c r="G22" s="396">
        <v>0.05</v>
      </c>
      <c r="I22" s="163" t="s">
        <v>1380</v>
      </c>
      <c r="J22" s="287">
        <v>0.14000000000000001</v>
      </c>
      <c r="K22" s="287">
        <v>0.51</v>
      </c>
      <c r="L22" s="287">
        <v>0.34</v>
      </c>
      <c r="M22" s="287">
        <v>0.01</v>
      </c>
    </row>
    <row r="23" spans="1:15">
      <c r="A23" s="163" t="s">
        <v>980</v>
      </c>
      <c r="B23" s="384">
        <v>48</v>
      </c>
      <c r="C23" s="384">
        <v>11</v>
      </c>
      <c r="D23" s="396">
        <v>0.13</v>
      </c>
      <c r="E23" s="397">
        <v>0.45</v>
      </c>
      <c r="F23" s="396">
        <v>0.4</v>
      </c>
      <c r="G23" s="396">
        <v>0.02</v>
      </c>
      <c r="I23" s="163" t="s">
        <v>1381</v>
      </c>
      <c r="J23" s="396">
        <v>0.1</v>
      </c>
      <c r="K23" s="396">
        <v>0.35</v>
      </c>
      <c r="L23" s="396">
        <v>0.49</v>
      </c>
      <c r="M23" s="396">
        <v>0.05</v>
      </c>
    </row>
    <row r="24" spans="1:15">
      <c r="A24" s="163" t="s">
        <v>1088</v>
      </c>
      <c r="B24" s="384">
        <v>49</v>
      </c>
      <c r="C24" s="384">
        <v>11</v>
      </c>
      <c r="D24" s="396">
        <v>0.11</v>
      </c>
      <c r="E24" s="397">
        <v>0.44</v>
      </c>
      <c r="F24" s="396">
        <v>0.43</v>
      </c>
      <c r="G24" s="396">
        <v>0.02</v>
      </c>
      <c r="I24" s="163" t="s">
        <v>1382</v>
      </c>
      <c r="J24" s="396">
        <v>0.13</v>
      </c>
      <c r="K24" s="396">
        <v>0.45</v>
      </c>
      <c r="L24" s="396">
        <v>0.4</v>
      </c>
      <c r="M24" s="396">
        <v>0.02</v>
      </c>
    </row>
    <row r="25" spans="1:15">
      <c r="A25" s="163" t="s">
        <v>1089</v>
      </c>
      <c r="B25" s="384">
        <v>46</v>
      </c>
      <c r="C25" s="384">
        <v>10</v>
      </c>
      <c r="D25" s="396">
        <v>0.18</v>
      </c>
      <c r="E25" s="397">
        <v>0.5</v>
      </c>
      <c r="F25" s="396">
        <v>0.32</v>
      </c>
      <c r="G25" s="396">
        <v>0.01</v>
      </c>
      <c r="I25" s="163" t="s">
        <v>1383</v>
      </c>
      <c r="J25" s="396">
        <v>0.09</v>
      </c>
      <c r="K25" s="396">
        <v>0.35</v>
      </c>
      <c r="L25" s="400">
        <v>0.49</v>
      </c>
      <c r="M25" s="396">
        <v>7.0000000000000007E-2</v>
      </c>
    </row>
    <row r="26" spans="1:15">
      <c r="A26" s="163" t="s">
        <v>1091</v>
      </c>
      <c r="B26" s="384">
        <v>52</v>
      </c>
      <c r="C26" s="384">
        <v>12</v>
      </c>
      <c r="D26" s="396">
        <v>0.09</v>
      </c>
      <c r="E26" s="396">
        <v>0.32</v>
      </c>
      <c r="F26" s="397">
        <v>0.53</v>
      </c>
      <c r="G26" s="396">
        <v>0.05</v>
      </c>
      <c r="I26" s="163" t="s">
        <v>1384</v>
      </c>
      <c r="J26" s="396">
        <v>0.12</v>
      </c>
      <c r="K26" s="396">
        <v>0.44</v>
      </c>
      <c r="L26" s="396">
        <v>0.41</v>
      </c>
      <c r="M26" s="396">
        <v>0.03</v>
      </c>
    </row>
    <row r="27" spans="1:15" ht="30" customHeight="1">
      <c r="A27" s="159"/>
      <c r="B27" s="159"/>
      <c r="C27" s="159"/>
      <c r="D27" s="159"/>
      <c r="E27" s="159"/>
      <c r="F27" s="159"/>
      <c r="G27" s="159"/>
    </row>
    <row r="28" spans="1:15">
      <c r="A28" s="14" t="s">
        <v>1401</v>
      </c>
    </row>
    <row r="29" spans="1:15" ht="45" customHeight="1">
      <c r="A29" s="903" t="s">
        <v>1217</v>
      </c>
      <c r="B29" s="903" t="s">
        <v>1036</v>
      </c>
      <c r="C29" s="903" t="s">
        <v>1038</v>
      </c>
      <c r="D29" s="907" t="s">
        <v>1040</v>
      </c>
      <c r="E29" s="893"/>
      <c r="F29" s="893"/>
      <c r="G29" s="893"/>
    </row>
    <row r="30" spans="1:15">
      <c r="A30" s="903" t="s">
        <v>564</v>
      </c>
      <c r="B30" s="903" t="s">
        <v>564</v>
      </c>
      <c r="C30" s="903" t="s">
        <v>564</v>
      </c>
      <c r="D30" s="306" t="s">
        <v>1050</v>
      </c>
      <c r="E30" s="306" t="s">
        <v>1051</v>
      </c>
      <c r="F30" s="306" t="s">
        <v>1052</v>
      </c>
      <c r="G30" s="306" t="s">
        <v>1053</v>
      </c>
    </row>
    <row r="31" spans="1:15">
      <c r="A31" s="163" t="s">
        <v>778</v>
      </c>
      <c r="B31" s="286">
        <v>51</v>
      </c>
      <c r="C31" s="286">
        <v>11</v>
      </c>
      <c r="D31" s="287">
        <v>0.1</v>
      </c>
      <c r="E31" s="287">
        <v>0.4</v>
      </c>
      <c r="F31" s="297">
        <v>0.46</v>
      </c>
      <c r="G31" s="287">
        <v>0.04</v>
      </c>
    </row>
    <row r="32" spans="1:15">
      <c r="A32" s="163" t="s">
        <v>980</v>
      </c>
      <c r="B32" s="286">
        <v>47</v>
      </c>
      <c r="C32" s="286">
        <v>10</v>
      </c>
      <c r="D32" s="287">
        <v>0.14000000000000001</v>
      </c>
      <c r="E32" s="297">
        <v>0.51</v>
      </c>
      <c r="F32" s="287">
        <v>0.34</v>
      </c>
      <c r="G32" s="287">
        <v>0.01</v>
      </c>
    </row>
    <row r="33" spans="1:7">
      <c r="A33" s="163" t="s">
        <v>1088</v>
      </c>
      <c r="B33" s="286">
        <v>48</v>
      </c>
      <c r="C33" s="286">
        <v>10</v>
      </c>
      <c r="D33" s="287">
        <v>0.12</v>
      </c>
      <c r="E33" s="297">
        <v>0.48</v>
      </c>
      <c r="F33" s="287">
        <v>0.38</v>
      </c>
      <c r="G33" s="287">
        <v>0.01</v>
      </c>
    </row>
    <row r="34" spans="1:7">
      <c r="A34" s="163" t="s">
        <v>1089</v>
      </c>
      <c r="B34" s="286">
        <v>45</v>
      </c>
      <c r="C34" s="286">
        <v>9</v>
      </c>
      <c r="D34" s="287">
        <v>0.17</v>
      </c>
      <c r="E34" s="297">
        <v>0.56999999999999995</v>
      </c>
      <c r="F34" s="287">
        <v>0.25</v>
      </c>
      <c r="G34" s="287">
        <v>0</v>
      </c>
    </row>
    <row r="35" spans="1:7">
      <c r="A35" s="163" t="s">
        <v>1091</v>
      </c>
      <c r="B35" s="286">
        <v>53</v>
      </c>
      <c r="C35" s="286">
        <v>11</v>
      </c>
      <c r="D35" s="287">
        <v>0.05</v>
      </c>
      <c r="E35" s="287">
        <v>0.38</v>
      </c>
      <c r="F35" s="297">
        <v>0.51</v>
      </c>
      <c r="G35" s="287">
        <v>0.06</v>
      </c>
    </row>
    <row r="36" spans="1:7" ht="30" customHeight="1">
      <c r="A36" s="159"/>
      <c r="B36" s="159"/>
      <c r="C36" s="159"/>
      <c r="D36" s="159"/>
      <c r="E36" s="159"/>
      <c r="F36" s="159"/>
      <c r="G36" s="159"/>
    </row>
    <row r="37" spans="1:7">
      <c r="A37" s="14" t="s">
        <v>1402</v>
      </c>
    </row>
    <row r="38" spans="1:7" ht="41.25" customHeight="1">
      <c r="A38" s="903" t="s">
        <v>1217</v>
      </c>
      <c r="B38" s="903" t="s">
        <v>1036</v>
      </c>
      <c r="C38" s="903" t="s">
        <v>1038</v>
      </c>
      <c r="D38" s="907" t="s">
        <v>1040</v>
      </c>
      <c r="E38" s="893"/>
      <c r="F38" s="893"/>
      <c r="G38" s="893"/>
    </row>
    <row r="39" spans="1:7">
      <c r="A39" s="903" t="s">
        <v>564</v>
      </c>
      <c r="B39" s="903" t="s">
        <v>564</v>
      </c>
      <c r="C39" s="903" t="s">
        <v>564</v>
      </c>
      <c r="D39" s="306" t="s">
        <v>1050</v>
      </c>
      <c r="E39" s="306" t="s">
        <v>1051</v>
      </c>
      <c r="F39" s="306" t="s">
        <v>1052</v>
      </c>
      <c r="G39" s="306" t="s">
        <v>1053</v>
      </c>
    </row>
    <row r="40" spans="1:7">
      <c r="A40" s="163" t="s">
        <v>778</v>
      </c>
      <c r="B40" s="286">
        <v>52</v>
      </c>
      <c r="C40" s="286">
        <v>11</v>
      </c>
      <c r="D40" s="287">
        <v>7.0000000000000007E-2</v>
      </c>
      <c r="E40" s="287">
        <v>0.37</v>
      </c>
      <c r="F40" s="297">
        <v>0.5</v>
      </c>
      <c r="G40" s="287">
        <v>0.05</v>
      </c>
    </row>
    <row r="41" spans="1:7">
      <c r="A41" s="163" t="s">
        <v>980</v>
      </c>
      <c r="B41" s="286">
        <v>48</v>
      </c>
      <c r="C41" s="286">
        <v>10</v>
      </c>
      <c r="D41" s="287">
        <v>0.1</v>
      </c>
      <c r="E41" s="297">
        <v>0.49</v>
      </c>
      <c r="F41" s="287">
        <v>0.39</v>
      </c>
      <c r="G41" s="287">
        <v>0.02</v>
      </c>
    </row>
    <row r="42" spans="1:7">
      <c r="A42" s="163" t="s">
        <v>1088</v>
      </c>
      <c r="B42" s="286">
        <v>49</v>
      </c>
      <c r="C42" s="286">
        <v>10</v>
      </c>
      <c r="D42" s="287">
        <v>0.09</v>
      </c>
      <c r="E42" s="297">
        <v>0.47</v>
      </c>
      <c r="F42" s="287">
        <v>0.42</v>
      </c>
      <c r="G42" s="287">
        <v>0.02</v>
      </c>
    </row>
    <row r="43" spans="1:7">
      <c r="A43" s="163" t="s">
        <v>1089</v>
      </c>
      <c r="B43" s="286">
        <v>46</v>
      </c>
      <c r="C43" s="286">
        <v>10</v>
      </c>
      <c r="D43" s="287">
        <v>0.14000000000000001</v>
      </c>
      <c r="E43" s="297">
        <v>0.54</v>
      </c>
      <c r="F43" s="287">
        <v>0.31</v>
      </c>
      <c r="G43" s="287">
        <v>0</v>
      </c>
    </row>
    <row r="44" spans="1:7">
      <c r="A44" s="163" t="s">
        <v>1091</v>
      </c>
      <c r="B44" s="286">
        <v>54</v>
      </c>
      <c r="C44" s="286">
        <v>11</v>
      </c>
      <c r="D44" s="287">
        <v>0.03</v>
      </c>
      <c r="E44" s="287">
        <v>0.36</v>
      </c>
      <c r="F44" s="297">
        <v>0.56000000000000005</v>
      </c>
      <c r="G44" s="287">
        <v>0.05</v>
      </c>
    </row>
    <row r="45" spans="1:7" ht="30" customHeight="1">
      <c r="A45" s="170"/>
      <c r="B45" s="298"/>
      <c r="C45" s="298"/>
      <c r="D45" s="299"/>
      <c r="E45" s="299"/>
      <c r="F45" s="300"/>
      <c r="G45" s="299"/>
    </row>
    <row r="46" spans="1:7" ht="15" customHeight="1">
      <c r="A46" s="14" t="s">
        <v>1403</v>
      </c>
    </row>
    <row r="47" spans="1:7" ht="55.5" customHeight="1">
      <c r="A47" s="903" t="s">
        <v>1217</v>
      </c>
      <c r="B47" s="904" t="s">
        <v>1036</v>
      </c>
      <c r="C47" s="904" t="s">
        <v>1038</v>
      </c>
      <c r="D47" s="905" t="s">
        <v>1040</v>
      </c>
      <c r="E47" s="906"/>
      <c r="F47" s="906"/>
      <c r="G47" s="906"/>
    </row>
    <row r="48" spans="1:7" ht="15" customHeight="1">
      <c r="A48" s="903" t="s">
        <v>564</v>
      </c>
      <c r="B48" s="904" t="s">
        <v>564</v>
      </c>
      <c r="C48" s="904" t="s">
        <v>564</v>
      </c>
      <c r="D48" s="165" t="s">
        <v>1050</v>
      </c>
      <c r="E48" s="165" t="s">
        <v>1051</v>
      </c>
      <c r="F48" s="165" t="s">
        <v>1052</v>
      </c>
      <c r="G48" s="165" t="s">
        <v>1053</v>
      </c>
    </row>
    <row r="49" spans="1:8" ht="15" customHeight="1">
      <c r="A49" s="163" t="s">
        <v>778</v>
      </c>
      <c r="B49" s="6">
        <v>52</v>
      </c>
      <c r="C49" s="6">
        <v>12</v>
      </c>
      <c r="D49" s="87">
        <v>0.08</v>
      </c>
      <c r="E49" s="87">
        <v>0.36</v>
      </c>
      <c r="F49" s="87">
        <v>0.51</v>
      </c>
      <c r="G49" s="87">
        <v>0.06</v>
      </c>
      <c r="H49" s="164"/>
    </row>
    <row r="50" spans="1:8" ht="15" customHeight="1">
      <c r="A50" s="163" t="s">
        <v>980</v>
      </c>
      <c r="B50" s="6">
        <v>48</v>
      </c>
      <c r="C50" s="6">
        <v>10</v>
      </c>
      <c r="D50" s="87">
        <v>0.11</v>
      </c>
      <c r="E50" s="87">
        <v>0.48</v>
      </c>
      <c r="F50" s="87">
        <v>0.39</v>
      </c>
      <c r="G50" s="87">
        <v>0.02</v>
      </c>
      <c r="H50" s="164"/>
    </row>
    <row r="51" spans="1:8" ht="15" customHeight="1">
      <c r="A51" s="163" t="s">
        <v>1088</v>
      </c>
      <c r="B51" s="6">
        <v>49</v>
      </c>
      <c r="C51" s="6">
        <v>10</v>
      </c>
      <c r="D51" s="87">
        <v>0.1</v>
      </c>
      <c r="E51" s="87">
        <v>0.46</v>
      </c>
      <c r="F51" s="87">
        <v>0.43</v>
      </c>
      <c r="G51" s="87">
        <v>0.02</v>
      </c>
      <c r="H51" s="164"/>
    </row>
    <row r="52" spans="1:8" ht="15" customHeight="1">
      <c r="A52" s="163" t="s">
        <v>1089</v>
      </c>
      <c r="B52" s="6">
        <v>46</v>
      </c>
      <c r="C52" s="6">
        <v>10</v>
      </c>
      <c r="D52" s="87">
        <v>0.15</v>
      </c>
      <c r="E52" s="87">
        <v>0.54</v>
      </c>
      <c r="F52" s="87">
        <v>0.3</v>
      </c>
      <c r="G52" s="87">
        <v>0</v>
      </c>
      <c r="H52" s="164"/>
    </row>
    <row r="53" spans="1:8" ht="15" customHeight="1">
      <c r="A53" s="163" t="s">
        <v>1091</v>
      </c>
      <c r="B53" s="6">
        <v>54</v>
      </c>
      <c r="C53" s="6">
        <v>11</v>
      </c>
      <c r="D53" s="87">
        <v>0.05</v>
      </c>
      <c r="E53" s="87">
        <v>0.34</v>
      </c>
      <c r="F53" s="87">
        <v>0.56000000000000005</v>
      </c>
      <c r="G53" s="87">
        <v>0.05</v>
      </c>
      <c r="H53" s="164"/>
    </row>
    <row r="54" spans="1:8" ht="15" customHeight="1"/>
    <row r="55" spans="1:8" ht="15" customHeight="1"/>
    <row r="56" spans="1:8" ht="15" customHeight="1">
      <c r="A56" s="14" t="s">
        <v>1404</v>
      </c>
    </row>
    <row r="57" spans="1:8" ht="49.5" customHeight="1">
      <c r="A57" s="903" t="s">
        <v>1217</v>
      </c>
      <c r="B57" s="903" t="s">
        <v>1036</v>
      </c>
      <c r="C57" s="903" t="s">
        <v>1038</v>
      </c>
      <c r="D57" s="907" t="s">
        <v>1040</v>
      </c>
      <c r="E57" s="893"/>
      <c r="F57" s="893"/>
      <c r="G57" s="893"/>
    </row>
    <row r="58" spans="1:8" ht="15" customHeight="1">
      <c r="A58" s="903" t="s">
        <v>564</v>
      </c>
      <c r="B58" s="903" t="s">
        <v>564</v>
      </c>
      <c r="C58" s="903" t="s">
        <v>564</v>
      </c>
      <c r="D58" s="306" t="s">
        <v>1050</v>
      </c>
      <c r="E58" s="306" t="s">
        <v>1051</v>
      </c>
      <c r="F58" s="306" t="s">
        <v>1052</v>
      </c>
      <c r="G58" s="306" t="s">
        <v>1053</v>
      </c>
    </row>
    <row r="59" spans="1:8" ht="15" customHeight="1">
      <c r="A59" s="163" t="s">
        <v>778</v>
      </c>
      <c r="B59" s="6">
        <v>52</v>
      </c>
      <c r="C59" s="6">
        <v>12</v>
      </c>
      <c r="D59" s="87">
        <v>0.08</v>
      </c>
      <c r="E59" s="87">
        <v>0.38</v>
      </c>
      <c r="F59" s="87">
        <v>0.49</v>
      </c>
      <c r="G59" s="87">
        <v>0.05</v>
      </c>
      <c r="H59" s="164"/>
    </row>
    <row r="60" spans="1:8" ht="15" customHeight="1">
      <c r="A60" s="163" t="s">
        <v>980</v>
      </c>
      <c r="B60" s="6">
        <v>48</v>
      </c>
      <c r="C60" s="6">
        <v>10</v>
      </c>
      <c r="D60" s="87">
        <v>0.12</v>
      </c>
      <c r="E60" s="87">
        <v>0.5</v>
      </c>
      <c r="F60" s="87">
        <v>0.37</v>
      </c>
      <c r="G60" s="87">
        <v>0.01</v>
      </c>
      <c r="H60" s="164"/>
    </row>
    <row r="61" spans="1:8" ht="15" customHeight="1">
      <c r="A61" s="163" t="s">
        <v>1088</v>
      </c>
      <c r="B61" s="6">
        <v>48</v>
      </c>
      <c r="C61" s="6">
        <v>10</v>
      </c>
      <c r="D61" s="87">
        <v>0.1</v>
      </c>
      <c r="E61" s="87">
        <v>0.48</v>
      </c>
      <c r="F61" s="87">
        <v>0.41</v>
      </c>
      <c r="G61" s="87">
        <v>0.01</v>
      </c>
      <c r="H61" s="164"/>
    </row>
    <row r="62" spans="1:8" ht="15" customHeight="1">
      <c r="A62" s="163" t="s">
        <v>1089</v>
      </c>
      <c r="B62" s="6">
        <v>45</v>
      </c>
      <c r="C62" s="6">
        <v>10</v>
      </c>
      <c r="D62" s="87">
        <v>0.16</v>
      </c>
      <c r="E62" s="87">
        <v>0.54</v>
      </c>
      <c r="F62" s="87">
        <v>0.28999999999999998</v>
      </c>
      <c r="G62" s="87">
        <v>0.01</v>
      </c>
      <c r="H62" s="164"/>
    </row>
    <row r="63" spans="1:8" ht="15" customHeight="1">
      <c r="A63" s="163" t="s">
        <v>1091</v>
      </c>
      <c r="B63" s="6">
        <v>53</v>
      </c>
      <c r="C63" s="6">
        <v>11</v>
      </c>
      <c r="D63" s="87">
        <v>0.06</v>
      </c>
      <c r="E63" s="87">
        <v>0.34</v>
      </c>
      <c r="F63" s="87">
        <v>0.55000000000000004</v>
      </c>
      <c r="G63" s="87">
        <v>0.05</v>
      </c>
      <c r="H63" s="164"/>
    </row>
    <row r="64" spans="1:8" ht="15" customHeight="1"/>
    <row r="65" spans="1:8" ht="15" customHeight="1"/>
    <row r="66" spans="1:8" ht="15" customHeight="1">
      <c r="A66" s="14" t="s">
        <v>1405</v>
      </c>
    </row>
    <row r="67" spans="1:8" ht="51.75" customHeight="1">
      <c r="A67" s="903" t="s">
        <v>1217</v>
      </c>
      <c r="B67" s="903" t="s">
        <v>1036</v>
      </c>
      <c r="C67" s="903" t="s">
        <v>1038</v>
      </c>
      <c r="D67" s="900" t="s">
        <v>1040</v>
      </c>
      <c r="E67" s="901"/>
      <c r="F67" s="901"/>
      <c r="G67" s="902"/>
    </row>
    <row r="68" spans="1:8">
      <c r="A68" s="903" t="s">
        <v>564</v>
      </c>
      <c r="B68" s="903" t="s">
        <v>564</v>
      </c>
      <c r="C68" s="903" t="s">
        <v>564</v>
      </c>
      <c r="D68" s="306" t="s">
        <v>1050</v>
      </c>
      <c r="E68" s="306" t="s">
        <v>1051</v>
      </c>
      <c r="F68" s="306" t="s">
        <v>1052</v>
      </c>
      <c r="G68" s="306" t="s">
        <v>1053</v>
      </c>
    </row>
    <row r="69" spans="1:8">
      <c r="A69" s="163" t="s">
        <v>778</v>
      </c>
      <c r="B69" s="6">
        <v>52</v>
      </c>
      <c r="C69" s="6">
        <v>12</v>
      </c>
      <c r="D69" s="87">
        <v>0.09</v>
      </c>
      <c r="E69" s="87">
        <v>0.38</v>
      </c>
      <c r="F69" s="87">
        <v>0.48</v>
      </c>
      <c r="G69" s="87">
        <v>0.05</v>
      </c>
      <c r="H69" s="164"/>
    </row>
    <row r="70" spans="1:8">
      <c r="A70" s="163" t="s">
        <v>980</v>
      </c>
      <c r="B70" s="6">
        <v>47</v>
      </c>
      <c r="C70" s="6">
        <v>11</v>
      </c>
      <c r="D70" s="87">
        <v>0.14000000000000001</v>
      </c>
      <c r="E70" s="87">
        <v>0.48</v>
      </c>
      <c r="F70" s="87">
        <v>0.36</v>
      </c>
      <c r="G70" s="87">
        <v>0.02</v>
      </c>
      <c r="H70" s="164"/>
    </row>
    <row r="71" spans="1:8">
      <c r="A71" s="163" t="s">
        <v>1088</v>
      </c>
      <c r="B71" s="6">
        <v>48</v>
      </c>
      <c r="C71" s="6">
        <v>11</v>
      </c>
      <c r="D71" s="87">
        <v>0.13</v>
      </c>
      <c r="E71" s="87">
        <v>0.45</v>
      </c>
      <c r="F71" s="87">
        <v>0.4</v>
      </c>
      <c r="G71" s="87">
        <v>0.02</v>
      </c>
      <c r="H71" s="164"/>
    </row>
    <row r="72" spans="1:8">
      <c r="A72" s="163" t="s">
        <v>1089</v>
      </c>
      <c r="B72" s="6">
        <v>45</v>
      </c>
      <c r="C72" s="6">
        <v>10</v>
      </c>
      <c r="D72" s="87">
        <v>0.18</v>
      </c>
      <c r="E72" s="87">
        <v>0.54</v>
      </c>
      <c r="F72" s="87">
        <v>0.27</v>
      </c>
      <c r="G72" s="87">
        <v>0</v>
      </c>
      <c r="H72" s="164"/>
    </row>
    <row r="73" spans="1:8">
      <c r="A73" s="163" t="s">
        <v>1091</v>
      </c>
      <c r="B73" s="6">
        <v>51</v>
      </c>
      <c r="C73" s="6">
        <v>12</v>
      </c>
      <c r="D73" s="87">
        <v>0.09</v>
      </c>
      <c r="E73" s="87">
        <v>0.4</v>
      </c>
      <c r="F73" s="87">
        <v>0.46</v>
      </c>
      <c r="G73" s="87">
        <v>0.05</v>
      </c>
      <c r="H73" s="164"/>
    </row>
    <row r="78" spans="1:8" ht="29.25" customHeight="1"/>
  </sheetData>
  <mergeCells count="32">
    <mergeCell ref="A57:A58"/>
    <mergeCell ref="B57:B58"/>
    <mergeCell ref="C57:C58"/>
    <mergeCell ref="D57:G57"/>
    <mergeCell ref="A67:A68"/>
    <mergeCell ref="B67:B68"/>
    <mergeCell ref="C67:C68"/>
    <mergeCell ref="D67:G67"/>
    <mergeCell ref="B11:B12"/>
    <mergeCell ref="A8:G8"/>
    <mergeCell ref="A38:A39"/>
    <mergeCell ref="B38:B39"/>
    <mergeCell ref="C38:C39"/>
    <mergeCell ref="D38:G38"/>
    <mergeCell ref="C11:C12"/>
    <mergeCell ref="D11:G11"/>
    <mergeCell ref="I11:I12"/>
    <mergeCell ref="J11:M11"/>
    <mergeCell ref="I8:O8"/>
    <mergeCell ref="A47:A48"/>
    <mergeCell ref="B47:B48"/>
    <mergeCell ref="C47:C48"/>
    <mergeCell ref="D47:G47"/>
    <mergeCell ref="A29:A30"/>
    <mergeCell ref="B29:B30"/>
    <mergeCell ref="C29:C30"/>
    <mergeCell ref="D29:G29"/>
    <mergeCell ref="A20:A21"/>
    <mergeCell ref="B20:B21"/>
    <mergeCell ref="C20:C21"/>
    <mergeCell ref="D20:G20"/>
    <mergeCell ref="A11:A12"/>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CB589-1157-4A1B-8D25-D25DD8D00B75}">
  <sheetPr>
    <tabColor theme="8" tint="0.59999389629810485"/>
  </sheetPr>
  <dimension ref="A1:H105"/>
  <sheetViews>
    <sheetView zoomScale="68" zoomScaleNormal="68" workbookViewId="0">
      <selection activeCell="A9" sqref="A9:G21"/>
    </sheetView>
  </sheetViews>
  <sheetFormatPr baseColWidth="10" defaultColWidth="11.42578125" defaultRowHeight="15"/>
  <cols>
    <col min="1" max="1" width="7.42578125" style="4" bestFit="1" customWidth="1"/>
    <col min="2" max="2" width="25.7109375" style="4" bestFit="1" customWidth="1"/>
    <col min="3" max="3" width="72.42578125" style="4" customWidth="1"/>
    <col min="4" max="4" width="6.85546875" style="4" bestFit="1" customWidth="1"/>
    <col min="5" max="6" width="6" style="4" bestFit="1" customWidth="1"/>
    <col min="7" max="7" width="4.7109375" style="4" bestFit="1" customWidth="1"/>
    <col min="8" max="8" width="11.42578125" style="4"/>
    <col min="9" max="9" width="34.28515625" style="4" customWidth="1"/>
    <col min="10" max="20" width="11.42578125" style="4"/>
    <col min="21" max="21" width="25.140625" style="4" customWidth="1"/>
    <col min="22" max="22" width="11.42578125" style="4"/>
    <col min="23" max="23" width="19.140625" style="4" customWidth="1"/>
    <col min="24" max="16384" width="11.42578125" style="4"/>
  </cols>
  <sheetData>
    <row r="1" spans="1:8">
      <c r="D1" s="117"/>
      <c r="E1" s="117"/>
      <c r="F1" s="117"/>
      <c r="G1" s="117"/>
      <c r="H1" s="117"/>
    </row>
    <row r="2" spans="1:8" ht="15.75">
      <c r="C2" s="422" t="s">
        <v>0</v>
      </c>
      <c r="D2" s="117"/>
      <c r="E2" s="117"/>
      <c r="F2" s="117"/>
      <c r="G2" s="913"/>
      <c r="H2" s="913"/>
    </row>
    <row r="3" spans="1:8" ht="15.75">
      <c r="C3" s="59" t="s">
        <v>149</v>
      </c>
      <c r="G3" s="913"/>
      <c r="H3" s="913"/>
    </row>
    <row r="4" spans="1:8" ht="15.75">
      <c r="C4" s="59" t="s">
        <v>147</v>
      </c>
      <c r="D4" s="117"/>
      <c r="E4" s="117"/>
      <c r="F4" s="117"/>
      <c r="G4" s="913"/>
      <c r="H4" s="913"/>
    </row>
    <row r="5" spans="1:8">
      <c r="B5" s="117"/>
      <c r="C5" s="117"/>
      <c r="D5" s="117"/>
      <c r="E5" s="117"/>
      <c r="F5" s="117"/>
      <c r="G5" s="913"/>
      <c r="H5" s="913"/>
    </row>
    <row r="6" spans="1:8" ht="29.25" customHeight="1">
      <c r="A6" s="455"/>
      <c r="B6" s="883" t="s">
        <v>1406</v>
      </c>
      <c r="C6" s="883"/>
      <c r="D6" s="883"/>
      <c r="E6" s="883"/>
      <c r="F6" s="883"/>
      <c r="G6" s="883"/>
      <c r="H6" s="166"/>
    </row>
    <row r="7" spans="1:8">
      <c r="A7" s="455"/>
      <c r="B7" s="883"/>
      <c r="C7" s="883"/>
      <c r="D7" s="883"/>
      <c r="E7" s="883"/>
      <c r="F7" s="883"/>
      <c r="G7" s="883"/>
      <c r="H7" s="166"/>
    </row>
    <row r="8" spans="1:8">
      <c r="A8" s="455"/>
      <c r="B8" s="456"/>
      <c r="C8" s="455"/>
      <c r="D8" s="455"/>
      <c r="E8" s="455"/>
      <c r="F8" s="455"/>
      <c r="G8" s="455"/>
      <c r="H8" s="166"/>
    </row>
    <row r="9" spans="1:8" ht="15.75">
      <c r="A9" s="455"/>
      <c r="B9" s="422" t="s">
        <v>1399</v>
      </c>
      <c r="C9" s="455"/>
      <c r="D9" s="455"/>
      <c r="E9" s="455"/>
      <c r="F9" s="455"/>
      <c r="G9" s="455"/>
      <c r="H9" s="166"/>
    </row>
    <row r="10" spans="1:8" ht="71.25" customHeight="1">
      <c r="A10" s="910" t="s">
        <v>1392</v>
      </c>
      <c r="B10" s="910" t="s">
        <v>61</v>
      </c>
      <c r="C10" s="916" t="s">
        <v>1393</v>
      </c>
      <c r="D10" s="917" t="s">
        <v>1040</v>
      </c>
      <c r="E10" s="918"/>
      <c r="F10" s="918"/>
      <c r="G10" s="918"/>
      <c r="H10" s="166"/>
    </row>
    <row r="11" spans="1:8">
      <c r="A11" s="910" t="s">
        <v>564</v>
      </c>
      <c r="B11" s="910" t="s">
        <v>564</v>
      </c>
      <c r="C11" s="916" t="s">
        <v>564</v>
      </c>
      <c r="D11" s="595" t="s">
        <v>1050</v>
      </c>
      <c r="E11" s="595" t="s">
        <v>1051</v>
      </c>
      <c r="F11" s="595" t="s">
        <v>1052</v>
      </c>
      <c r="G11" s="595" t="s">
        <v>1053</v>
      </c>
      <c r="H11" s="166"/>
    </row>
    <row r="12" spans="1:8">
      <c r="A12" s="457">
        <v>1</v>
      </c>
      <c r="B12" s="458" t="s">
        <v>753</v>
      </c>
      <c r="C12" s="459" t="s">
        <v>853</v>
      </c>
      <c r="D12" s="460">
        <v>1</v>
      </c>
      <c r="E12" s="461">
        <v>0</v>
      </c>
      <c r="F12" s="461">
        <v>0</v>
      </c>
      <c r="G12" s="461">
        <v>0</v>
      </c>
      <c r="H12" s="166"/>
    </row>
    <row r="13" spans="1:8">
      <c r="A13" s="457">
        <v>2</v>
      </c>
      <c r="B13" s="458" t="s">
        <v>605</v>
      </c>
      <c r="C13" s="459" t="s">
        <v>1248</v>
      </c>
      <c r="D13" s="460">
        <v>0.63</v>
      </c>
      <c r="E13" s="461">
        <v>0.13</v>
      </c>
      <c r="F13" s="461">
        <v>0.25</v>
      </c>
      <c r="G13" s="461">
        <v>0</v>
      </c>
      <c r="H13" s="166"/>
    </row>
    <row r="14" spans="1:8">
      <c r="A14" s="457">
        <v>3</v>
      </c>
      <c r="B14" s="458" t="s">
        <v>867</v>
      </c>
      <c r="C14" s="459" t="s">
        <v>371</v>
      </c>
      <c r="D14" s="460">
        <v>0.59</v>
      </c>
      <c r="E14" s="461">
        <v>0.37</v>
      </c>
      <c r="F14" s="461">
        <v>0.04</v>
      </c>
      <c r="G14" s="461">
        <v>0</v>
      </c>
      <c r="H14" s="166"/>
    </row>
    <row r="15" spans="1:8">
      <c r="A15" s="457">
        <v>4</v>
      </c>
      <c r="B15" s="458" t="s">
        <v>573</v>
      </c>
      <c r="C15" s="459" t="s">
        <v>1244</v>
      </c>
      <c r="D15" s="460">
        <v>0.57999999999999996</v>
      </c>
      <c r="E15" s="461">
        <v>0.42</v>
      </c>
      <c r="F15" s="461">
        <v>0</v>
      </c>
      <c r="G15" s="461">
        <v>0</v>
      </c>
      <c r="H15" s="166"/>
    </row>
    <row r="16" spans="1:8">
      <c r="A16" s="457">
        <v>5</v>
      </c>
      <c r="B16" s="458" t="s">
        <v>867</v>
      </c>
      <c r="C16" s="459" t="s">
        <v>375</v>
      </c>
      <c r="D16" s="460">
        <v>0.56999999999999995</v>
      </c>
      <c r="E16" s="461">
        <v>0.28999999999999998</v>
      </c>
      <c r="F16" s="461">
        <v>0.14000000000000001</v>
      </c>
      <c r="G16" s="461">
        <v>0</v>
      </c>
      <c r="H16" s="166"/>
    </row>
    <row r="17" spans="1:8">
      <c r="A17" s="457">
        <v>6</v>
      </c>
      <c r="B17" s="458" t="s">
        <v>867</v>
      </c>
      <c r="C17" s="459" t="s">
        <v>379</v>
      </c>
      <c r="D17" s="460">
        <v>0.52</v>
      </c>
      <c r="E17" s="461">
        <v>0.35</v>
      </c>
      <c r="F17" s="461">
        <v>0.13</v>
      </c>
      <c r="G17" s="461">
        <v>0</v>
      </c>
      <c r="H17" s="166"/>
    </row>
    <row r="18" spans="1:8">
      <c r="A18" s="457">
        <v>7</v>
      </c>
      <c r="B18" s="458" t="s">
        <v>867</v>
      </c>
      <c r="C18" s="459" t="s">
        <v>372</v>
      </c>
      <c r="D18" s="460">
        <v>0.44</v>
      </c>
      <c r="E18" s="461">
        <v>0.48</v>
      </c>
      <c r="F18" s="461">
        <v>7.0000000000000007E-2</v>
      </c>
      <c r="G18" s="461">
        <v>0</v>
      </c>
      <c r="H18" s="166"/>
    </row>
    <row r="19" spans="1:8">
      <c r="A19" s="457">
        <v>8</v>
      </c>
      <c r="B19" s="458" t="s">
        <v>711</v>
      </c>
      <c r="C19" s="459" t="s">
        <v>487</v>
      </c>
      <c r="D19" s="460">
        <v>0.41</v>
      </c>
      <c r="E19" s="461">
        <v>0.41</v>
      </c>
      <c r="F19" s="461">
        <v>0.19</v>
      </c>
      <c r="G19" s="461">
        <v>0</v>
      </c>
      <c r="H19" s="166"/>
    </row>
    <row r="20" spans="1:8">
      <c r="A20" s="457">
        <v>9</v>
      </c>
      <c r="B20" s="458" t="s">
        <v>867</v>
      </c>
      <c r="C20" s="459" t="s">
        <v>380</v>
      </c>
      <c r="D20" s="460">
        <v>0.4</v>
      </c>
      <c r="E20" s="461">
        <v>0.48</v>
      </c>
      <c r="F20" s="461">
        <v>0.12</v>
      </c>
      <c r="G20" s="461">
        <v>0</v>
      </c>
      <c r="H20" s="166"/>
    </row>
    <row r="21" spans="1:8">
      <c r="A21" s="457">
        <v>10</v>
      </c>
      <c r="B21" s="458" t="s">
        <v>699</v>
      </c>
      <c r="C21" s="459" t="s">
        <v>480</v>
      </c>
      <c r="D21" s="460">
        <v>0.4</v>
      </c>
      <c r="E21" s="461">
        <v>0.6</v>
      </c>
      <c r="F21" s="461">
        <v>0</v>
      </c>
      <c r="G21" s="461">
        <v>0</v>
      </c>
      <c r="H21" s="166"/>
    </row>
    <row r="22" spans="1:8">
      <c r="A22" s="457">
        <v>11</v>
      </c>
      <c r="B22" s="458" t="s">
        <v>867</v>
      </c>
      <c r="C22" s="459" t="s">
        <v>378</v>
      </c>
      <c r="D22" s="460">
        <v>0.39</v>
      </c>
      <c r="E22" s="461">
        <v>0.48</v>
      </c>
      <c r="F22" s="461">
        <v>0.13</v>
      </c>
      <c r="G22" s="461">
        <v>0</v>
      </c>
      <c r="H22" s="166"/>
    </row>
    <row r="23" spans="1:8">
      <c r="A23" s="457">
        <v>12</v>
      </c>
      <c r="B23" s="458" t="s">
        <v>697</v>
      </c>
      <c r="C23" s="459" t="s">
        <v>1407</v>
      </c>
      <c r="D23" s="460">
        <v>0.37</v>
      </c>
      <c r="E23" s="461">
        <v>0.22</v>
      </c>
      <c r="F23" s="461">
        <v>0.41</v>
      </c>
      <c r="G23" s="461">
        <v>0</v>
      </c>
      <c r="H23" s="166"/>
    </row>
    <row r="24" spans="1:8">
      <c r="A24" s="457">
        <v>13</v>
      </c>
      <c r="B24" s="458" t="s">
        <v>753</v>
      </c>
      <c r="C24" s="459" t="s">
        <v>464</v>
      </c>
      <c r="D24" s="460">
        <v>0.36</v>
      </c>
      <c r="E24" s="461">
        <v>0.5</v>
      </c>
      <c r="F24" s="461">
        <v>0.14000000000000001</v>
      </c>
      <c r="G24" s="461">
        <v>0</v>
      </c>
      <c r="H24" s="166"/>
    </row>
    <row r="25" spans="1:8">
      <c r="A25" s="457">
        <v>14</v>
      </c>
      <c r="B25" s="458" t="s">
        <v>699</v>
      </c>
      <c r="C25" s="459" t="s">
        <v>1243</v>
      </c>
      <c r="D25" s="460">
        <v>0.36</v>
      </c>
      <c r="E25" s="461">
        <v>0.56999999999999995</v>
      </c>
      <c r="F25" s="461">
        <v>7.0000000000000007E-2</v>
      </c>
      <c r="G25" s="461">
        <v>0</v>
      </c>
      <c r="H25" s="166"/>
    </row>
    <row r="26" spans="1:8">
      <c r="A26" s="457">
        <v>15</v>
      </c>
      <c r="B26" s="458" t="s">
        <v>867</v>
      </c>
      <c r="C26" s="459" t="s">
        <v>1234</v>
      </c>
      <c r="D26" s="460">
        <v>0.33</v>
      </c>
      <c r="E26" s="461">
        <v>0.44</v>
      </c>
      <c r="F26" s="461">
        <v>0.22</v>
      </c>
      <c r="G26" s="461">
        <v>0</v>
      </c>
      <c r="H26" s="166"/>
    </row>
    <row r="27" spans="1:8">
      <c r="A27" s="457">
        <v>16</v>
      </c>
      <c r="B27" s="458" t="s">
        <v>570</v>
      </c>
      <c r="C27" s="459" t="s">
        <v>1233</v>
      </c>
      <c r="D27" s="460">
        <v>0.33</v>
      </c>
      <c r="E27" s="461">
        <v>0.5</v>
      </c>
      <c r="F27" s="461">
        <v>0.17</v>
      </c>
      <c r="G27" s="461">
        <v>0</v>
      </c>
      <c r="H27" s="166"/>
    </row>
    <row r="28" spans="1:8">
      <c r="A28" s="457">
        <v>17</v>
      </c>
      <c r="B28" s="458" t="s">
        <v>573</v>
      </c>
      <c r="C28" s="459" t="s">
        <v>426</v>
      </c>
      <c r="D28" s="460">
        <v>0.33</v>
      </c>
      <c r="E28" s="461">
        <v>0.33</v>
      </c>
      <c r="F28" s="461">
        <v>0.33</v>
      </c>
      <c r="G28" s="461">
        <v>0</v>
      </c>
      <c r="H28" s="166"/>
    </row>
    <row r="29" spans="1:8">
      <c r="A29" s="457">
        <v>18</v>
      </c>
      <c r="B29" s="458" t="s">
        <v>626</v>
      </c>
      <c r="C29" s="459" t="s">
        <v>316</v>
      </c>
      <c r="D29" s="460">
        <v>0.33</v>
      </c>
      <c r="E29" s="461">
        <v>0.5</v>
      </c>
      <c r="F29" s="461">
        <v>0.17</v>
      </c>
      <c r="G29" s="461">
        <v>0</v>
      </c>
      <c r="H29" s="166"/>
    </row>
    <row r="30" spans="1:8">
      <c r="A30" s="457">
        <v>19</v>
      </c>
      <c r="B30" s="458" t="s">
        <v>590</v>
      </c>
      <c r="C30" s="459" t="s">
        <v>1246</v>
      </c>
      <c r="D30" s="460">
        <v>0.33</v>
      </c>
      <c r="E30" s="461">
        <v>0.56000000000000005</v>
      </c>
      <c r="F30" s="461">
        <v>0.11</v>
      </c>
      <c r="G30" s="461">
        <v>0</v>
      </c>
      <c r="H30" s="166"/>
    </row>
    <row r="31" spans="1:8">
      <c r="A31" s="457">
        <v>20</v>
      </c>
      <c r="B31" s="458" t="s">
        <v>753</v>
      </c>
      <c r="C31" s="459" t="s">
        <v>469</v>
      </c>
      <c r="D31" s="460">
        <v>0.33</v>
      </c>
      <c r="E31" s="461">
        <v>0.25</v>
      </c>
      <c r="F31" s="461">
        <v>0.42</v>
      </c>
      <c r="G31" s="461">
        <v>0</v>
      </c>
      <c r="H31" s="166"/>
    </row>
    <row r="32" spans="1:8">
      <c r="A32" s="457">
        <v>21</v>
      </c>
      <c r="B32" s="458" t="s">
        <v>753</v>
      </c>
      <c r="C32" s="459" t="s">
        <v>1236</v>
      </c>
      <c r="D32" s="460">
        <v>0.33</v>
      </c>
      <c r="E32" s="461">
        <v>0.56000000000000005</v>
      </c>
      <c r="F32" s="461">
        <v>0.11</v>
      </c>
      <c r="G32" s="461">
        <v>0</v>
      </c>
      <c r="H32" s="166"/>
    </row>
    <row r="33" spans="1:8">
      <c r="A33" s="457">
        <v>22</v>
      </c>
      <c r="B33" s="458" t="s">
        <v>739</v>
      </c>
      <c r="C33" s="459" t="s">
        <v>310</v>
      </c>
      <c r="D33" s="460">
        <v>0.31</v>
      </c>
      <c r="E33" s="461">
        <v>0.46</v>
      </c>
      <c r="F33" s="461">
        <v>0.23</v>
      </c>
      <c r="G33" s="461">
        <v>0</v>
      </c>
      <c r="H33" s="166"/>
    </row>
    <row r="34" spans="1:8">
      <c r="A34" s="457">
        <v>23</v>
      </c>
      <c r="B34" s="458" t="s">
        <v>867</v>
      </c>
      <c r="C34" s="459" t="s">
        <v>370</v>
      </c>
      <c r="D34" s="460">
        <v>0.31</v>
      </c>
      <c r="E34" s="461">
        <v>0.49</v>
      </c>
      <c r="F34" s="461">
        <v>0.18</v>
      </c>
      <c r="G34" s="461">
        <v>0.02</v>
      </c>
      <c r="H34" s="166"/>
    </row>
    <row r="35" spans="1:8">
      <c r="A35" s="457">
        <v>24</v>
      </c>
      <c r="B35" s="458" t="s">
        <v>570</v>
      </c>
      <c r="C35" s="459" t="s">
        <v>1263</v>
      </c>
      <c r="D35" s="460">
        <v>0.31</v>
      </c>
      <c r="E35" s="461">
        <v>0.47</v>
      </c>
      <c r="F35" s="461">
        <v>0.22</v>
      </c>
      <c r="G35" s="461">
        <v>0</v>
      </c>
      <c r="H35" s="166"/>
    </row>
    <row r="36" spans="1:8">
      <c r="A36" s="457">
        <v>25</v>
      </c>
      <c r="B36" s="458" t="s">
        <v>573</v>
      </c>
      <c r="C36" s="459" t="s">
        <v>1235</v>
      </c>
      <c r="D36" s="460">
        <v>0.31</v>
      </c>
      <c r="E36" s="461">
        <v>0.54</v>
      </c>
      <c r="F36" s="461">
        <v>0.15</v>
      </c>
      <c r="G36" s="461">
        <v>0</v>
      </c>
      <c r="H36" s="166"/>
    </row>
    <row r="37" spans="1:8">
      <c r="A37" s="457">
        <v>26</v>
      </c>
      <c r="B37" s="458" t="s">
        <v>867</v>
      </c>
      <c r="C37" s="459" t="s">
        <v>377</v>
      </c>
      <c r="D37" s="460">
        <v>0.3</v>
      </c>
      <c r="E37" s="461">
        <v>0.6</v>
      </c>
      <c r="F37" s="461">
        <v>0.1</v>
      </c>
      <c r="G37" s="461">
        <v>0</v>
      </c>
      <c r="H37" s="166"/>
    </row>
    <row r="38" spans="1:8">
      <c r="A38" s="457">
        <v>27</v>
      </c>
      <c r="B38" s="458" t="s">
        <v>655</v>
      </c>
      <c r="C38" s="459" t="s">
        <v>493</v>
      </c>
      <c r="D38" s="460">
        <v>0.3</v>
      </c>
      <c r="E38" s="461">
        <v>0.3</v>
      </c>
      <c r="F38" s="461">
        <v>0.3</v>
      </c>
      <c r="G38" s="461">
        <v>0.1</v>
      </c>
      <c r="H38" s="166"/>
    </row>
    <row r="39" spans="1:8">
      <c r="A39" s="457">
        <v>28</v>
      </c>
      <c r="B39" s="458" t="s">
        <v>863</v>
      </c>
      <c r="C39" s="459" t="s">
        <v>1267</v>
      </c>
      <c r="D39" s="460">
        <v>0.28999999999999998</v>
      </c>
      <c r="E39" s="461">
        <v>0.56999999999999995</v>
      </c>
      <c r="F39" s="461">
        <v>0.14000000000000001</v>
      </c>
      <c r="G39" s="461">
        <v>0</v>
      </c>
      <c r="H39" s="166"/>
    </row>
    <row r="40" spans="1:8">
      <c r="A40" s="457">
        <v>29</v>
      </c>
      <c r="B40" s="458" t="s">
        <v>622</v>
      </c>
      <c r="C40" s="459" t="s">
        <v>415</v>
      </c>
      <c r="D40" s="460">
        <v>0.28000000000000003</v>
      </c>
      <c r="E40" s="461">
        <v>0.56999999999999995</v>
      </c>
      <c r="F40" s="461">
        <v>0.15</v>
      </c>
      <c r="G40" s="461">
        <v>0</v>
      </c>
      <c r="H40" s="166"/>
    </row>
    <row r="41" spans="1:8">
      <c r="A41" s="457">
        <v>30</v>
      </c>
      <c r="B41" s="458" t="s">
        <v>624</v>
      </c>
      <c r="C41" s="459" t="s">
        <v>339</v>
      </c>
      <c r="D41" s="460">
        <v>0.27</v>
      </c>
      <c r="E41" s="461">
        <v>0.59</v>
      </c>
      <c r="F41" s="461">
        <v>0.14000000000000001</v>
      </c>
      <c r="G41" s="461">
        <v>0</v>
      </c>
      <c r="H41" s="166"/>
    </row>
    <row r="42" spans="1:8">
      <c r="A42" s="457">
        <v>31</v>
      </c>
      <c r="B42" s="458" t="s">
        <v>662</v>
      </c>
      <c r="C42" s="459" t="s">
        <v>442</v>
      </c>
      <c r="D42" s="460">
        <v>0.27</v>
      </c>
      <c r="E42" s="461">
        <v>0.5</v>
      </c>
      <c r="F42" s="461">
        <v>0.23</v>
      </c>
      <c r="G42" s="461">
        <v>0</v>
      </c>
      <c r="H42" s="166"/>
    </row>
    <row r="43" spans="1:8">
      <c r="A43" s="457">
        <v>32</v>
      </c>
      <c r="B43" s="458" t="s">
        <v>567</v>
      </c>
      <c r="C43" s="459" t="s">
        <v>404</v>
      </c>
      <c r="D43" s="460">
        <v>0.27</v>
      </c>
      <c r="E43" s="461">
        <v>0.45</v>
      </c>
      <c r="F43" s="461">
        <v>0.27</v>
      </c>
      <c r="G43" s="461">
        <v>0</v>
      </c>
      <c r="H43" s="166"/>
    </row>
    <row r="44" spans="1:8">
      <c r="A44" s="457">
        <v>33</v>
      </c>
      <c r="B44" s="458" t="s">
        <v>583</v>
      </c>
      <c r="C44" s="459" t="s">
        <v>521</v>
      </c>
      <c r="D44" s="460">
        <v>0.27</v>
      </c>
      <c r="E44" s="461">
        <v>0.55000000000000004</v>
      </c>
      <c r="F44" s="461">
        <v>0.18</v>
      </c>
      <c r="G44" s="461">
        <v>0</v>
      </c>
      <c r="H44" s="166"/>
    </row>
    <row r="45" spans="1:8">
      <c r="A45" s="457">
        <v>34</v>
      </c>
      <c r="B45" s="458" t="s">
        <v>622</v>
      </c>
      <c r="C45" s="459" t="s">
        <v>416</v>
      </c>
      <c r="D45" s="460">
        <v>0.26</v>
      </c>
      <c r="E45" s="461">
        <v>0.55000000000000004</v>
      </c>
      <c r="F45" s="461">
        <v>0.19</v>
      </c>
      <c r="G45" s="461">
        <v>0</v>
      </c>
      <c r="H45" s="166"/>
    </row>
    <row r="46" spans="1:8" ht="26.25">
      <c r="A46" s="457">
        <v>35</v>
      </c>
      <c r="B46" s="458" t="s">
        <v>863</v>
      </c>
      <c r="C46" s="459" t="s">
        <v>1264</v>
      </c>
      <c r="D46" s="460">
        <v>0.26</v>
      </c>
      <c r="E46" s="461">
        <v>0.47</v>
      </c>
      <c r="F46" s="461">
        <v>0.25</v>
      </c>
      <c r="G46" s="461">
        <v>0.01</v>
      </c>
      <c r="H46" s="166"/>
    </row>
    <row r="47" spans="1:8" ht="30" customHeight="1">
      <c r="B47" s="117"/>
      <c r="H47" s="166"/>
    </row>
    <row r="48" spans="1:8">
      <c r="B48" s="117" t="s">
        <v>1400</v>
      </c>
      <c r="H48" s="166"/>
    </row>
    <row r="49" spans="1:8" ht="55.5" customHeight="1">
      <c r="A49" s="910" t="s">
        <v>1392</v>
      </c>
      <c r="B49" s="910" t="s">
        <v>61</v>
      </c>
      <c r="C49" s="914" t="s">
        <v>1393</v>
      </c>
      <c r="D49" s="911" t="s">
        <v>1040</v>
      </c>
      <c r="E49" s="912"/>
      <c r="F49" s="912"/>
      <c r="G49" s="912"/>
      <c r="H49" s="166"/>
    </row>
    <row r="50" spans="1:8">
      <c r="A50" s="910" t="s">
        <v>564</v>
      </c>
      <c r="B50" s="910" t="s">
        <v>564</v>
      </c>
      <c r="C50" s="915" t="s">
        <v>564</v>
      </c>
      <c r="D50" s="596" t="s">
        <v>1050</v>
      </c>
      <c r="E50" s="596" t="s">
        <v>1051</v>
      </c>
      <c r="F50" s="596" t="s">
        <v>1052</v>
      </c>
      <c r="G50" s="596" t="s">
        <v>1053</v>
      </c>
      <c r="H50" s="166"/>
    </row>
    <row r="51" spans="1:8">
      <c r="A51" s="150">
        <v>5</v>
      </c>
      <c r="B51" s="402" t="s">
        <v>578</v>
      </c>
      <c r="C51" s="401" t="s">
        <v>901</v>
      </c>
      <c r="D51" s="404">
        <v>1</v>
      </c>
      <c r="E51" s="404">
        <v>0</v>
      </c>
      <c r="F51" s="404">
        <v>0</v>
      </c>
      <c r="G51" s="404">
        <v>0</v>
      </c>
      <c r="H51" s="166"/>
    </row>
    <row r="52" spans="1:8">
      <c r="A52" s="150">
        <v>1</v>
      </c>
      <c r="B52" s="402" t="s">
        <v>867</v>
      </c>
      <c r="C52" s="401" t="s">
        <v>1234</v>
      </c>
      <c r="D52" s="404">
        <v>0.67</v>
      </c>
      <c r="E52" s="404">
        <v>0.11</v>
      </c>
      <c r="F52" s="404">
        <v>0.22</v>
      </c>
      <c r="G52" s="404">
        <v>0</v>
      </c>
      <c r="H52" s="166"/>
    </row>
    <row r="53" spans="1:8">
      <c r="A53" s="150">
        <v>2</v>
      </c>
      <c r="B53" s="402" t="s">
        <v>867</v>
      </c>
      <c r="C53" s="401" t="s">
        <v>379</v>
      </c>
      <c r="D53" s="404">
        <v>0.59</v>
      </c>
      <c r="E53" s="404">
        <v>0.41</v>
      </c>
      <c r="F53" s="404">
        <v>0</v>
      </c>
      <c r="G53" s="404">
        <v>0</v>
      </c>
      <c r="H53" s="166"/>
    </row>
    <row r="54" spans="1:8">
      <c r="A54" s="150">
        <v>3</v>
      </c>
      <c r="B54" s="402" t="s">
        <v>867</v>
      </c>
      <c r="C54" s="401" t="s">
        <v>371</v>
      </c>
      <c r="D54" s="404">
        <v>0.52</v>
      </c>
      <c r="E54" s="404">
        <v>0.48</v>
      </c>
      <c r="F54" s="404">
        <v>0</v>
      </c>
      <c r="G54" s="404">
        <v>0</v>
      </c>
      <c r="H54" s="166"/>
    </row>
    <row r="55" spans="1:8">
      <c r="A55" s="150">
        <v>4</v>
      </c>
      <c r="B55" s="402" t="s">
        <v>867</v>
      </c>
      <c r="C55" s="401" t="s">
        <v>380</v>
      </c>
      <c r="D55" s="404">
        <v>0.5</v>
      </c>
      <c r="E55" s="404">
        <v>0.35</v>
      </c>
      <c r="F55" s="404">
        <v>0.15</v>
      </c>
      <c r="G55" s="404">
        <v>0</v>
      </c>
      <c r="H55" s="166"/>
    </row>
    <row r="56" spans="1:8" ht="30" customHeight="1">
      <c r="B56" s="166"/>
      <c r="C56" s="166"/>
      <c r="D56" s="166"/>
      <c r="E56" s="166"/>
      <c r="F56" s="166"/>
      <c r="G56" s="166"/>
      <c r="H56" s="166"/>
    </row>
    <row r="57" spans="1:8" ht="30" customHeight="1">
      <c r="B57" s="117" t="s">
        <v>1401</v>
      </c>
    </row>
    <row r="58" spans="1:8" ht="61.5" customHeight="1">
      <c r="A58" s="910" t="s">
        <v>1392</v>
      </c>
      <c r="B58" s="910" t="s">
        <v>61</v>
      </c>
      <c r="C58" s="914" t="s">
        <v>1393</v>
      </c>
      <c r="D58" s="911" t="s">
        <v>1040</v>
      </c>
      <c r="E58" s="912"/>
      <c r="F58" s="912"/>
      <c r="G58" s="912"/>
    </row>
    <row r="59" spans="1:8" ht="27" customHeight="1">
      <c r="A59" s="910" t="s">
        <v>564</v>
      </c>
      <c r="B59" s="910" t="s">
        <v>564</v>
      </c>
      <c r="C59" s="915"/>
      <c r="D59" s="596" t="s">
        <v>1050</v>
      </c>
      <c r="E59" s="596" t="s">
        <v>1051</v>
      </c>
      <c r="F59" s="596" t="s">
        <v>1052</v>
      </c>
      <c r="G59" s="596" t="s">
        <v>1053</v>
      </c>
    </row>
    <row r="60" spans="1:8">
      <c r="A60" s="150">
        <v>1</v>
      </c>
      <c r="B60" s="301" t="s">
        <v>631</v>
      </c>
      <c r="C60" s="302" t="s">
        <v>332</v>
      </c>
      <c r="D60" s="303">
        <v>1</v>
      </c>
      <c r="E60" s="303">
        <v>0</v>
      </c>
      <c r="F60" s="303">
        <v>0</v>
      </c>
      <c r="G60" s="303">
        <v>0</v>
      </c>
    </row>
    <row r="61" spans="1:8">
      <c r="A61" s="150">
        <v>2</v>
      </c>
      <c r="B61" s="301" t="s">
        <v>867</v>
      </c>
      <c r="C61" s="302" t="s">
        <v>375</v>
      </c>
      <c r="D61" s="303">
        <v>0.7</v>
      </c>
      <c r="E61" s="303">
        <v>0.3</v>
      </c>
      <c r="F61" s="303">
        <v>0</v>
      </c>
      <c r="G61" s="303">
        <v>0</v>
      </c>
    </row>
    <row r="62" spans="1:8" ht="30" customHeight="1"/>
    <row r="63" spans="1:8" ht="30" customHeight="1"/>
    <row r="64" spans="1:8" ht="30" customHeight="1"/>
    <row r="65" spans="1:1" ht="30" customHeight="1"/>
    <row r="66" spans="1:1" ht="30" customHeight="1"/>
    <row r="67" spans="1:1" ht="30" customHeight="1"/>
    <row r="68" spans="1:1" ht="30" customHeight="1"/>
    <row r="69" spans="1:1" ht="30" customHeight="1"/>
    <row r="70" spans="1:1" ht="30" customHeight="1"/>
    <row r="71" spans="1:1" ht="30" customHeight="1"/>
    <row r="72" spans="1:1" ht="30" customHeight="1"/>
    <row r="73" spans="1:1" ht="15" customHeight="1"/>
    <row r="74" spans="1:1" ht="22.5" customHeight="1"/>
    <row r="75" spans="1:1" ht="15" customHeight="1"/>
    <row r="76" spans="1:1" ht="15" customHeight="1">
      <c r="A76" s="304"/>
    </row>
    <row r="77" spans="1:1" ht="15" customHeight="1">
      <c r="A77" s="304"/>
    </row>
    <row r="78" spans="1:1" ht="15" customHeight="1">
      <c r="A78" s="304"/>
    </row>
    <row r="79" spans="1:1" ht="15" customHeight="1">
      <c r="A79" s="304"/>
    </row>
    <row r="80" spans="1:1" ht="15" customHeight="1">
      <c r="A80" s="304"/>
    </row>
    <row r="81" spans="1:1" ht="15" customHeight="1"/>
    <row r="82" spans="1:1" ht="15" customHeight="1"/>
    <row r="83" spans="1:1" ht="15" customHeight="1"/>
    <row r="84" spans="1:1" ht="28.5" customHeight="1"/>
    <row r="85" spans="1:1" ht="15" customHeight="1"/>
    <row r="86" spans="1:1" ht="15" customHeight="1">
      <c r="A86" s="304"/>
    </row>
    <row r="87" spans="1:1" ht="15" customHeight="1">
      <c r="A87" s="304"/>
    </row>
    <row r="88" spans="1:1" ht="15" customHeight="1">
      <c r="A88" s="304"/>
    </row>
    <row r="89" spans="1:1" ht="15" customHeight="1">
      <c r="A89" s="304"/>
    </row>
    <row r="90" spans="1:1" ht="15" customHeight="1">
      <c r="A90" s="304"/>
    </row>
    <row r="91" spans="1:1" ht="15" customHeight="1"/>
    <row r="92" spans="1:1" ht="15" customHeight="1"/>
    <row r="93" spans="1:1" ht="15" customHeight="1"/>
    <row r="94" spans="1:1" ht="32.25" customHeight="1"/>
    <row r="96" spans="1:1">
      <c r="A96" s="304"/>
    </row>
    <row r="97" spans="1:1">
      <c r="A97" s="304"/>
    </row>
    <row r="98" spans="1:1">
      <c r="A98" s="304"/>
    </row>
    <row r="99" spans="1:1">
      <c r="A99" s="304"/>
    </row>
    <row r="100" spans="1:1">
      <c r="A100" s="304"/>
    </row>
    <row r="105" spans="1:1" ht="29.25" customHeight="1"/>
  </sheetData>
  <mergeCells count="14">
    <mergeCell ref="A58:A59"/>
    <mergeCell ref="B58:B59"/>
    <mergeCell ref="D58:G58"/>
    <mergeCell ref="G2:H5"/>
    <mergeCell ref="B49:B50"/>
    <mergeCell ref="C49:C50"/>
    <mergeCell ref="D49:G49"/>
    <mergeCell ref="A10:A11"/>
    <mergeCell ref="B10:B11"/>
    <mergeCell ref="C10:C11"/>
    <mergeCell ref="D10:G10"/>
    <mergeCell ref="A49:A50"/>
    <mergeCell ref="B6:G7"/>
    <mergeCell ref="C58:C59"/>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6933-8999-4B60-BC5B-AFB53D20CFBA}">
  <sheetPr>
    <tabColor theme="8" tint="0.79998168889431442"/>
  </sheetPr>
  <dimension ref="A1:O89"/>
  <sheetViews>
    <sheetView zoomScale="82" zoomScaleNormal="82" workbookViewId="0">
      <selection activeCell="A8" sqref="A8:G15"/>
    </sheetView>
  </sheetViews>
  <sheetFormatPr baseColWidth="10" defaultColWidth="11.42578125" defaultRowHeight="15"/>
  <cols>
    <col min="1" max="1" width="42.42578125" style="5" bestFit="1" customWidth="1"/>
    <col min="2" max="2" width="12.85546875" style="5" customWidth="1"/>
    <col min="3" max="3" width="14.140625" style="5" bestFit="1" customWidth="1"/>
    <col min="4" max="6" width="6.7109375" style="5" bestFit="1" customWidth="1"/>
    <col min="7" max="7" width="5.140625" style="5" bestFit="1" customWidth="1"/>
    <col min="8" max="8" width="11.42578125" style="5"/>
    <col min="9" max="9" width="24.7109375" style="5" bestFit="1" customWidth="1"/>
    <col min="10" max="12" width="6.7109375" style="5" bestFit="1" customWidth="1"/>
    <col min="13" max="13" width="5.140625" style="5" bestFit="1" customWidth="1"/>
    <col min="14" max="15" width="11.42578125" style="5"/>
    <col min="16" max="16" width="9.7109375" style="5" customWidth="1"/>
    <col min="17" max="20" width="11.42578125" style="5"/>
    <col min="21" max="21" width="18.42578125" style="5" customWidth="1"/>
    <col min="22" max="24" width="11.42578125" style="5"/>
    <col min="25" max="25" width="32.85546875" style="5" customWidth="1"/>
    <col min="26" max="26" width="11.42578125" style="5"/>
    <col min="27" max="27" width="14.5703125" style="5" customWidth="1"/>
    <col min="28" max="28" width="11.42578125" style="5"/>
    <col min="29" max="29" width="22.28515625" style="5" customWidth="1"/>
    <col min="30" max="40" width="11.42578125" style="5"/>
    <col min="41" max="41" width="25.140625" style="5" customWidth="1"/>
    <col min="42" max="42" width="11.42578125" style="5"/>
    <col min="43" max="43" width="19.140625" style="5" customWidth="1"/>
    <col min="44" max="16384" width="11.42578125" style="5"/>
  </cols>
  <sheetData>
    <row r="1" spans="1:15">
      <c r="C1" s="14"/>
      <c r="D1" s="14"/>
      <c r="E1" s="14"/>
      <c r="F1" s="14"/>
      <c r="G1" s="14"/>
    </row>
    <row r="2" spans="1:15" ht="15.75">
      <c r="B2" s="422" t="s">
        <v>0</v>
      </c>
      <c r="C2" s="14"/>
      <c r="D2" s="14"/>
      <c r="E2" s="14"/>
    </row>
    <row r="3" spans="1:15" ht="15.75">
      <c r="B3" s="59" t="s">
        <v>149</v>
      </c>
    </row>
    <row r="4" spans="1:15" ht="15.75">
      <c r="B4" s="59" t="s">
        <v>147</v>
      </c>
      <c r="C4" s="14"/>
      <c r="D4" s="14"/>
      <c r="E4" s="14"/>
    </row>
    <row r="5" spans="1:15">
      <c r="A5" s="14"/>
      <c r="B5" s="14"/>
      <c r="C5" s="14"/>
      <c r="D5" s="14"/>
      <c r="E5" s="14"/>
    </row>
    <row r="7" spans="1:15" ht="33.75" customHeight="1">
      <c r="A7" s="675" t="s">
        <v>1408</v>
      </c>
      <c r="B7" s="675"/>
      <c r="C7" s="675"/>
      <c r="D7" s="675"/>
      <c r="E7" s="675"/>
      <c r="F7" s="675"/>
      <c r="G7" s="675"/>
      <c r="I7" s="675" t="s">
        <v>1409</v>
      </c>
      <c r="J7" s="675"/>
      <c r="K7" s="675"/>
      <c r="L7" s="675"/>
      <c r="M7" s="675"/>
      <c r="N7" s="675"/>
      <c r="O7" s="675"/>
    </row>
    <row r="8" spans="1:15">
      <c r="A8" s="170" t="s">
        <v>1410</v>
      </c>
      <c r="I8" s="11"/>
    </row>
    <row r="9" spans="1:15" ht="56.25" customHeight="1">
      <c r="A9" s="903" t="s">
        <v>1217</v>
      </c>
      <c r="B9" s="903" t="s">
        <v>1036</v>
      </c>
      <c r="C9" s="903" t="s">
        <v>1038</v>
      </c>
      <c r="D9" s="907" t="s">
        <v>1040</v>
      </c>
      <c r="E9" s="893"/>
      <c r="F9" s="893"/>
      <c r="G9" s="893"/>
      <c r="I9" s="898" t="s">
        <v>1217</v>
      </c>
      <c r="J9" s="900" t="s">
        <v>1040</v>
      </c>
      <c r="K9" s="901"/>
      <c r="L9" s="901"/>
      <c r="M9" s="902"/>
    </row>
    <row r="10" spans="1:15">
      <c r="A10" s="903" t="s">
        <v>564</v>
      </c>
      <c r="B10" s="903" t="s">
        <v>564</v>
      </c>
      <c r="C10" s="903" t="s">
        <v>564</v>
      </c>
      <c r="D10" s="306" t="s">
        <v>1050</v>
      </c>
      <c r="E10" s="306" t="s">
        <v>1051</v>
      </c>
      <c r="F10" s="306" t="s">
        <v>1052</v>
      </c>
      <c r="G10" s="306" t="s">
        <v>1053</v>
      </c>
      <c r="I10" s="899"/>
      <c r="J10" s="306" t="s">
        <v>1050</v>
      </c>
      <c r="K10" s="306" t="s">
        <v>1051</v>
      </c>
      <c r="L10" s="306" t="s">
        <v>1052</v>
      </c>
      <c r="M10" s="306" t="s">
        <v>1053</v>
      </c>
    </row>
    <row r="11" spans="1:15">
      <c r="A11" s="163" t="s">
        <v>778</v>
      </c>
      <c r="B11" s="384">
        <v>49</v>
      </c>
      <c r="C11" s="384">
        <v>12</v>
      </c>
      <c r="D11" s="396">
        <v>0.27</v>
      </c>
      <c r="E11" s="396">
        <v>0.42</v>
      </c>
      <c r="F11" s="396">
        <v>0.27</v>
      </c>
      <c r="G11" s="396">
        <v>0.04</v>
      </c>
      <c r="I11" s="163" t="s">
        <v>1370</v>
      </c>
      <c r="J11" s="287">
        <v>0.17</v>
      </c>
      <c r="K11" s="287">
        <v>0.47</v>
      </c>
      <c r="L11" s="287">
        <v>0.32</v>
      </c>
      <c r="M11" s="287">
        <v>0.04</v>
      </c>
    </row>
    <row r="12" spans="1:15">
      <c r="A12" s="163" t="s">
        <v>980</v>
      </c>
      <c r="B12" s="384">
        <v>46</v>
      </c>
      <c r="C12" s="384">
        <v>11</v>
      </c>
      <c r="D12" s="396">
        <v>0.36</v>
      </c>
      <c r="E12" s="396">
        <v>0.45</v>
      </c>
      <c r="F12" s="396">
        <v>0.18</v>
      </c>
      <c r="G12" s="396">
        <v>0.02</v>
      </c>
      <c r="I12" s="163" t="s">
        <v>1371</v>
      </c>
      <c r="J12" s="287">
        <v>0.25</v>
      </c>
      <c r="K12" s="287">
        <v>0.53</v>
      </c>
      <c r="L12" s="287">
        <v>0.21</v>
      </c>
      <c r="M12" s="287">
        <v>0.01</v>
      </c>
    </row>
    <row r="13" spans="1:15">
      <c r="A13" s="163" t="s">
        <v>1088</v>
      </c>
      <c r="B13" s="384">
        <v>46</v>
      </c>
      <c r="C13" s="384">
        <v>11</v>
      </c>
      <c r="D13" s="396">
        <v>0.33</v>
      </c>
      <c r="E13" s="396">
        <v>0.46</v>
      </c>
      <c r="F13" s="396">
        <v>0.2</v>
      </c>
      <c r="G13" s="396">
        <v>0.02</v>
      </c>
      <c r="I13" s="163" t="s">
        <v>1372</v>
      </c>
      <c r="J13" s="287">
        <v>0.25</v>
      </c>
      <c r="K13" s="287">
        <v>0.43</v>
      </c>
      <c r="L13" s="287">
        <v>0.28000000000000003</v>
      </c>
      <c r="M13" s="287">
        <v>0.04</v>
      </c>
    </row>
    <row r="14" spans="1:15">
      <c r="A14" s="163" t="s">
        <v>1089</v>
      </c>
      <c r="B14" s="384">
        <v>43</v>
      </c>
      <c r="C14" s="384">
        <v>10</v>
      </c>
      <c r="D14" s="396">
        <v>0.43</v>
      </c>
      <c r="E14" s="396">
        <v>0.45</v>
      </c>
      <c r="F14" s="396">
        <v>0.12</v>
      </c>
      <c r="G14" s="396">
        <v>0.01</v>
      </c>
      <c r="I14" s="163" t="s">
        <v>1373</v>
      </c>
      <c r="J14" s="287">
        <v>0.36</v>
      </c>
      <c r="K14" s="287">
        <v>0.46</v>
      </c>
      <c r="L14" s="287">
        <v>0.18</v>
      </c>
      <c r="M14" s="287">
        <v>0.01</v>
      </c>
    </row>
    <row r="15" spans="1:15">
      <c r="A15" s="163" t="s">
        <v>1091</v>
      </c>
      <c r="B15" s="384">
        <v>50</v>
      </c>
      <c r="C15" s="384">
        <v>12</v>
      </c>
      <c r="D15" s="396">
        <v>0.26</v>
      </c>
      <c r="E15" s="396">
        <v>0.39</v>
      </c>
      <c r="F15" s="396">
        <v>0.3</v>
      </c>
      <c r="G15" s="396">
        <v>0.05</v>
      </c>
      <c r="I15" s="163" t="s">
        <v>1374</v>
      </c>
      <c r="J15" s="287">
        <v>0.32</v>
      </c>
      <c r="K15" s="287">
        <v>0.41</v>
      </c>
      <c r="L15" s="287">
        <v>0.24</v>
      </c>
      <c r="M15" s="287">
        <v>0.03</v>
      </c>
    </row>
    <row r="16" spans="1:15">
      <c r="A16" s="170"/>
      <c r="I16" s="163" t="s">
        <v>1375</v>
      </c>
      <c r="J16" s="287">
        <v>0.43</v>
      </c>
      <c r="K16" s="287">
        <v>0.41</v>
      </c>
      <c r="L16" s="287">
        <v>0.15</v>
      </c>
      <c r="M16" s="287">
        <v>0.01</v>
      </c>
    </row>
    <row r="17" spans="1:13">
      <c r="A17" s="170" t="s">
        <v>1411</v>
      </c>
      <c r="I17" s="163" t="s">
        <v>1377</v>
      </c>
      <c r="J17" s="287">
        <v>0.27</v>
      </c>
      <c r="K17" s="287">
        <v>0.42</v>
      </c>
      <c r="L17" s="287">
        <v>0.27</v>
      </c>
      <c r="M17" s="287">
        <v>0.04</v>
      </c>
    </row>
    <row r="18" spans="1:13" ht="39.75" customHeight="1">
      <c r="A18" s="903" t="s">
        <v>1217</v>
      </c>
      <c r="B18" s="903" t="s">
        <v>1036</v>
      </c>
      <c r="C18" s="903" t="s">
        <v>1038</v>
      </c>
      <c r="D18" s="907" t="s">
        <v>1040</v>
      </c>
      <c r="E18" s="893"/>
      <c r="F18" s="893"/>
      <c r="G18" s="893"/>
      <c r="I18" s="163" t="s">
        <v>1378</v>
      </c>
      <c r="J18" s="287">
        <v>0.38</v>
      </c>
      <c r="K18" s="287">
        <v>0.45</v>
      </c>
      <c r="L18" s="287">
        <v>0.16</v>
      </c>
      <c r="M18" s="287">
        <v>0.01</v>
      </c>
    </row>
    <row r="19" spans="1:13">
      <c r="A19" s="903" t="s">
        <v>564</v>
      </c>
      <c r="B19" s="903" t="s">
        <v>564</v>
      </c>
      <c r="C19" s="903" t="s">
        <v>564</v>
      </c>
      <c r="D19" s="306" t="s">
        <v>1050</v>
      </c>
      <c r="E19" s="306" t="s">
        <v>1051</v>
      </c>
      <c r="F19" s="306" t="s">
        <v>1052</v>
      </c>
      <c r="G19" s="306" t="s">
        <v>1053</v>
      </c>
      <c r="I19" s="163" t="s">
        <v>1379</v>
      </c>
      <c r="J19" s="287">
        <v>0.31</v>
      </c>
      <c r="K19" s="287">
        <v>0.42</v>
      </c>
      <c r="L19" s="287">
        <v>0.24</v>
      </c>
      <c r="M19" s="287">
        <v>0.03</v>
      </c>
    </row>
    <row r="20" spans="1:13">
      <c r="A20" s="163" t="s">
        <v>778</v>
      </c>
      <c r="B20" s="384">
        <v>48</v>
      </c>
      <c r="C20" s="384">
        <v>12</v>
      </c>
      <c r="D20" s="396">
        <v>0.28999999999999998</v>
      </c>
      <c r="E20" s="396">
        <v>0.41</v>
      </c>
      <c r="F20" s="396">
        <v>0.27</v>
      </c>
      <c r="G20" s="396">
        <v>0.03</v>
      </c>
      <c r="I20" s="163" t="s">
        <v>1380</v>
      </c>
      <c r="J20" s="287">
        <v>0.43</v>
      </c>
      <c r="K20" s="287">
        <v>0.42</v>
      </c>
      <c r="L20" s="287">
        <v>0.14000000000000001</v>
      </c>
      <c r="M20" s="287">
        <v>0.01</v>
      </c>
    </row>
    <row r="21" spans="1:13">
      <c r="A21" s="163" t="s">
        <v>980</v>
      </c>
      <c r="B21" s="384">
        <v>45</v>
      </c>
      <c r="C21" s="384">
        <v>11</v>
      </c>
      <c r="D21" s="396">
        <v>0.39</v>
      </c>
      <c r="E21" s="415">
        <v>0.43</v>
      </c>
      <c r="F21" s="396">
        <v>0.17</v>
      </c>
      <c r="G21" s="396">
        <v>0.01</v>
      </c>
      <c r="I21" s="163" t="s">
        <v>1381</v>
      </c>
      <c r="J21" s="396">
        <v>0.28999999999999998</v>
      </c>
      <c r="K21" s="396">
        <v>0.41</v>
      </c>
      <c r="L21" s="396">
        <v>0.27</v>
      </c>
      <c r="M21" s="396">
        <v>0.03</v>
      </c>
    </row>
    <row r="22" spans="1:13">
      <c r="A22" s="163" t="s">
        <v>1088</v>
      </c>
      <c r="B22" s="384">
        <v>46</v>
      </c>
      <c r="C22" s="384">
        <v>11</v>
      </c>
      <c r="D22" s="396">
        <v>0.36</v>
      </c>
      <c r="E22" s="396">
        <v>0.45</v>
      </c>
      <c r="F22" s="396">
        <v>0.19</v>
      </c>
      <c r="G22" s="396">
        <v>0.01</v>
      </c>
      <c r="I22" s="163" t="s">
        <v>1382</v>
      </c>
      <c r="J22" s="396">
        <v>0.39</v>
      </c>
      <c r="K22" s="396">
        <v>0.43</v>
      </c>
      <c r="L22" s="396">
        <v>0.17</v>
      </c>
      <c r="M22" s="396">
        <v>0.01</v>
      </c>
    </row>
    <row r="23" spans="1:13">
      <c r="A23" s="163" t="s">
        <v>1089</v>
      </c>
      <c r="B23" s="384">
        <v>42</v>
      </c>
      <c r="C23" s="384">
        <v>10</v>
      </c>
      <c r="D23" s="396">
        <v>0.48</v>
      </c>
      <c r="E23" s="396">
        <v>0.42</v>
      </c>
      <c r="F23" s="396">
        <v>0.1</v>
      </c>
      <c r="G23" s="396">
        <v>0</v>
      </c>
      <c r="I23" s="163" t="s">
        <v>1383</v>
      </c>
      <c r="J23" s="396">
        <v>0.27</v>
      </c>
      <c r="K23" s="396">
        <v>0.42</v>
      </c>
      <c r="L23" s="396">
        <v>0.27</v>
      </c>
      <c r="M23" s="396">
        <v>0.04</v>
      </c>
    </row>
    <row r="24" spans="1:13">
      <c r="A24" s="163" t="s">
        <v>1091</v>
      </c>
      <c r="B24" s="384">
        <v>50</v>
      </c>
      <c r="C24" s="384">
        <v>12</v>
      </c>
      <c r="D24" s="396">
        <v>0.25</v>
      </c>
      <c r="E24" s="396">
        <v>0.4</v>
      </c>
      <c r="F24" s="396">
        <v>0.31</v>
      </c>
      <c r="G24" s="396">
        <v>0.04</v>
      </c>
      <c r="I24" s="163" t="s">
        <v>1384</v>
      </c>
      <c r="J24" s="396">
        <v>0.36</v>
      </c>
      <c r="K24" s="396">
        <v>0.45</v>
      </c>
      <c r="L24" s="396">
        <v>0.18</v>
      </c>
      <c r="M24" s="396">
        <v>0.02</v>
      </c>
    </row>
    <row r="25" spans="1:13" ht="42.75" customHeight="1">
      <c r="A25" s="159"/>
      <c r="B25" s="159"/>
      <c r="C25" s="159"/>
      <c r="D25" s="159"/>
      <c r="E25" s="159"/>
      <c r="F25" s="159"/>
      <c r="G25" s="159"/>
    </row>
    <row r="26" spans="1:13">
      <c r="A26" s="170" t="s">
        <v>1412</v>
      </c>
    </row>
    <row r="27" spans="1:13" ht="63.75" customHeight="1">
      <c r="A27" s="903" t="s">
        <v>1217</v>
      </c>
      <c r="B27" s="903" t="s">
        <v>1036</v>
      </c>
      <c r="C27" s="903" t="s">
        <v>1038</v>
      </c>
      <c r="D27" s="907" t="s">
        <v>1040</v>
      </c>
      <c r="E27" s="893"/>
      <c r="F27" s="893"/>
      <c r="G27" s="893"/>
    </row>
    <row r="28" spans="1:13">
      <c r="A28" s="903" t="s">
        <v>564</v>
      </c>
      <c r="B28" s="903" t="s">
        <v>564</v>
      </c>
      <c r="C28" s="903" t="s">
        <v>564</v>
      </c>
      <c r="D28" s="306" t="s">
        <v>1050</v>
      </c>
      <c r="E28" s="306" t="s">
        <v>1051</v>
      </c>
      <c r="F28" s="306" t="s">
        <v>1052</v>
      </c>
      <c r="G28" s="306" t="s">
        <v>1053</v>
      </c>
    </row>
    <row r="29" spans="1:13">
      <c r="A29" s="163" t="s">
        <v>778</v>
      </c>
      <c r="B29" s="286">
        <v>48</v>
      </c>
      <c r="C29" s="286">
        <v>12</v>
      </c>
      <c r="D29" s="287">
        <v>0.31</v>
      </c>
      <c r="E29" s="287">
        <v>0.42</v>
      </c>
      <c r="F29" s="287">
        <v>0.24</v>
      </c>
      <c r="G29" s="287">
        <v>0.03</v>
      </c>
    </row>
    <row r="30" spans="1:13">
      <c r="A30" s="163" t="s">
        <v>980</v>
      </c>
      <c r="B30" s="286">
        <v>44</v>
      </c>
      <c r="C30" s="286">
        <v>11</v>
      </c>
      <c r="D30" s="287">
        <v>0.43</v>
      </c>
      <c r="E30" s="287">
        <v>0.42</v>
      </c>
      <c r="F30" s="287">
        <v>0.14000000000000001</v>
      </c>
      <c r="G30" s="287">
        <v>0.01</v>
      </c>
    </row>
    <row r="31" spans="1:13">
      <c r="A31" s="163" t="s">
        <v>1088</v>
      </c>
      <c r="B31" s="286">
        <v>45</v>
      </c>
      <c r="C31" s="286">
        <v>11</v>
      </c>
      <c r="D31" s="287">
        <v>0.39</v>
      </c>
      <c r="E31" s="287">
        <v>0.44</v>
      </c>
      <c r="F31" s="287">
        <v>0.16</v>
      </c>
      <c r="G31" s="287">
        <v>0.01</v>
      </c>
    </row>
    <row r="32" spans="1:13">
      <c r="A32" s="163" t="s">
        <v>1089</v>
      </c>
      <c r="B32" s="286">
        <v>41</v>
      </c>
      <c r="C32" s="286">
        <v>10</v>
      </c>
      <c r="D32" s="287">
        <v>0.53</v>
      </c>
      <c r="E32" s="287">
        <v>0.38</v>
      </c>
      <c r="F32" s="287">
        <v>0.08</v>
      </c>
      <c r="G32" s="287">
        <v>0</v>
      </c>
    </row>
    <row r="33" spans="1:7">
      <c r="A33" s="163" t="s">
        <v>1091</v>
      </c>
      <c r="B33" s="286">
        <v>50</v>
      </c>
      <c r="C33" s="286">
        <v>12</v>
      </c>
      <c r="D33" s="287">
        <v>0.25</v>
      </c>
      <c r="E33" s="287">
        <v>0.42</v>
      </c>
      <c r="F33" s="287">
        <v>0.28999999999999998</v>
      </c>
      <c r="G33" s="287">
        <v>0.04</v>
      </c>
    </row>
    <row r="37" spans="1:7">
      <c r="A37" s="170" t="s">
        <v>1413</v>
      </c>
    </row>
    <row r="38" spans="1:7" ht="35.25" customHeight="1">
      <c r="A38" s="903" t="s">
        <v>1217</v>
      </c>
      <c r="B38" s="903" t="s">
        <v>1036</v>
      </c>
      <c r="C38" s="903" t="s">
        <v>1038</v>
      </c>
      <c r="D38" s="907" t="s">
        <v>1040</v>
      </c>
      <c r="E38" s="893"/>
      <c r="F38" s="893"/>
      <c r="G38" s="893"/>
    </row>
    <row r="39" spans="1:7">
      <c r="A39" s="903" t="s">
        <v>564</v>
      </c>
      <c r="B39" s="903" t="s">
        <v>564</v>
      </c>
      <c r="C39" s="903" t="s">
        <v>564</v>
      </c>
      <c r="D39" s="306" t="s">
        <v>1050</v>
      </c>
      <c r="E39" s="306" t="s">
        <v>1051</v>
      </c>
      <c r="F39" s="306" t="s">
        <v>1052</v>
      </c>
      <c r="G39" s="306" t="s">
        <v>1053</v>
      </c>
    </row>
    <row r="40" spans="1:7">
      <c r="A40" s="163" t="s">
        <v>778</v>
      </c>
      <c r="B40" s="286">
        <v>49</v>
      </c>
      <c r="C40" s="286">
        <v>12</v>
      </c>
      <c r="D40" s="287">
        <v>0.27</v>
      </c>
      <c r="E40" s="287">
        <v>0.42</v>
      </c>
      <c r="F40" s="287">
        <v>0.27</v>
      </c>
      <c r="G40" s="287">
        <v>0.04</v>
      </c>
    </row>
    <row r="41" spans="1:7">
      <c r="A41" s="163" t="s">
        <v>980</v>
      </c>
      <c r="B41" s="286">
        <v>45</v>
      </c>
      <c r="C41" s="286">
        <v>11</v>
      </c>
      <c r="D41" s="287">
        <v>0.38</v>
      </c>
      <c r="E41" s="287">
        <v>0.45</v>
      </c>
      <c r="F41" s="287">
        <v>0.16</v>
      </c>
      <c r="G41" s="287">
        <v>0.01</v>
      </c>
    </row>
    <row r="42" spans="1:7">
      <c r="A42" s="163" t="s">
        <v>1088</v>
      </c>
      <c r="B42" s="286">
        <v>46</v>
      </c>
      <c r="C42" s="286">
        <v>11</v>
      </c>
      <c r="D42" s="287">
        <v>0.34</v>
      </c>
      <c r="E42" s="287">
        <v>0.46</v>
      </c>
      <c r="F42" s="287">
        <v>0.18</v>
      </c>
      <c r="G42" s="287">
        <v>0.01</v>
      </c>
    </row>
    <row r="43" spans="1:7">
      <c r="A43" s="163" t="s">
        <v>1089</v>
      </c>
      <c r="B43" s="286">
        <v>43</v>
      </c>
      <c r="C43" s="286">
        <v>10</v>
      </c>
      <c r="D43" s="287">
        <v>0.46</v>
      </c>
      <c r="E43" s="287">
        <v>0.44</v>
      </c>
      <c r="F43" s="287">
        <v>0.1</v>
      </c>
      <c r="G43" s="287">
        <v>0</v>
      </c>
    </row>
    <row r="44" spans="1:7">
      <c r="A44" s="163" t="s">
        <v>1091</v>
      </c>
      <c r="B44" s="286">
        <v>51</v>
      </c>
      <c r="C44" s="286">
        <v>12</v>
      </c>
      <c r="D44" s="287">
        <v>0.24</v>
      </c>
      <c r="E44" s="287">
        <v>0.38</v>
      </c>
      <c r="F44" s="287">
        <v>0.34</v>
      </c>
      <c r="G44" s="287">
        <v>0.04</v>
      </c>
    </row>
    <row r="46" spans="1:7">
      <c r="A46" s="170" t="s">
        <v>1414</v>
      </c>
    </row>
    <row r="47" spans="1:7" ht="56.25" customHeight="1">
      <c r="A47" s="903" t="s">
        <v>1217</v>
      </c>
      <c r="B47" s="903" t="s">
        <v>1036</v>
      </c>
      <c r="C47" s="903" t="s">
        <v>1038</v>
      </c>
      <c r="D47" s="907" t="s">
        <v>1040</v>
      </c>
      <c r="E47" s="893"/>
      <c r="F47" s="893"/>
      <c r="G47" s="893"/>
    </row>
    <row r="48" spans="1:7">
      <c r="A48" s="903" t="s">
        <v>564</v>
      </c>
      <c r="B48" s="903" t="s">
        <v>564</v>
      </c>
      <c r="C48" s="903" t="s">
        <v>564</v>
      </c>
      <c r="D48" s="306" t="s">
        <v>1050</v>
      </c>
      <c r="E48" s="306" t="s">
        <v>1051</v>
      </c>
      <c r="F48" s="306" t="s">
        <v>1052</v>
      </c>
      <c r="G48" s="306" t="s">
        <v>1053</v>
      </c>
    </row>
    <row r="49" spans="1:7">
      <c r="A49" s="163" t="s">
        <v>778</v>
      </c>
      <c r="B49" s="286">
        <v>48</v>
      </c>
      <c r="C49" s="286">
        <v>12</v>
      </c>
      <c r="D49" s="287">
        <v>0.32</v>
      </c>
      <c r="E49" s="287">
        <v>0.41</v>
      </c>
      <c r="F49" s="287">
        <v>0.24</v>
      </c>
      <c r="G49" s="287">
        <v>0.03</v>
      </c>
    </row>
    <row r="50" spans="1:7">
      <c r="A50" s="163" t="s">
        <v>980</v>
      </c>
      <c r="B50" s="286">
        <v>44</v>
      </c>
      <c r="C50" s="286">
        <v>11</v>
      </c>
      <c r="D50" s="287">
        <v>0.43</v>
      </c>
      <c r="E50" s="287">
        <v>0.41</v>
      </c>
      <c r="F50" s="287">
        <v>0.15</v>
      </c>
      <c r="G50" s="287">
        <v>0.01</v>
      </c>
    </row>
    <row r="51" spans="1:7">
      <c r="A51" s="163" t="s">
        <v>1088</v>
      </c>
      <c r="B51" s="286">
        <v>44</v>
      </c>
      <c r="C51" s="286">
        <v>11</v>
      </c>
      <c r="D51" s="287">
        <v>0.41</v>
      </c>
      <c r="E51" s="287">
        <v>0.43</v>
      </c>
      <c r="F51" s="287">
        <v>0.15</v>
      </c>
      <c r="G51" s="287">
        <v>0.01</v>
      </c>
    </row>
    <row r="52" spans="1:7">
      <c r="A52" s="163" t="s">
        <v>1089</v>
      </c>
      <c r="B52" s="286">
        <v>41</v>
      </c>
      <c r="C52" s="286">
        <v>10</v>
      </c>
      <c r="D52" s="287">
        <v>0.51</v>
      </c>
      <c r="E52" s="287">
        <v>0.4</v>
      </c>
      <c r="F52" s="287">
        <v>0.1</v>
      </c>
      <c r="G52" s="287">
        <v>0</v>
      </c>
    </row>
    <row r="53" spans="1:7">
      <c r="A53" s="163" t="s">
        <v>1091</v>
      </c>
      <c r="B53" s="286">
        <v>50</v>
      </c>
      <c r="C53" s="286">
        <v>12</v>
      </c>
      <c r="D53" s="287">
        <v>0.25</v>
      </c>
      <c r="E53" s="287">
        <v>0.39</v>
      </c>
      <c r="F53" s="287">
        <v>0.33</v>
      </c>
      <c r="G53" s="287">
        <v>0.03</v>
      </c>
    </row>
    <row r="55" spans="1:7">
      <c r="A55" s="170" t="s">
        <v>1415</v>
      </c>
      <c r="B55" s="2"/>
      <c r="C55" s="2"/>
      <c r="D55" s="2"/>
      <c r="E55" s="2"/>
      <c r="F55" s="2"/>
      <c r="G55" s="2"/>
    </row>
    <row r="56" spans="1:7" ht="26.25" customHeight="1">
      <c r="A56" s="903" t="s">
        <v>1217</v>
      </c>
      <c r="B56" s="903" t="s">
        <v>1036</v>
      </c>
      <c r="C56" s="903" t="s">
        <v>1038</v>
      </c>
      <c r="D56" s="907" t="s">
        <v>1040</v>
      </c>
      <c r="E56" s="893"/>
      <c r="F56" s="893"/>
      <c r="G56" s="893"/>
    </row>
    <row r="57" spans="1:7">
      <c r="A57" s="903" t="s">
        <v>564</v>
      </c>
      <c r="B57" s="903" t="s">
        <v>564</v>
      </c>
      <c r="C57" s="903" t="s">
        <v>564</v>
      </c>
      <c r="D57" s="306" t="s">
        <v>1050</v>
      </c>
      <c r="E57" s="306" t="s">
        <v>1051</v>
      </c>
      <c r="F57" s="306" t="s">
        <v>1052</v>
      </c>
      <c r="G57" s="306" t="s">
        <v>1053</v>
      </c>
    </row>
    <row r="58" spans="1:7">
      <c r="A58" s="163" t="s">
        <v>778</v>
      </c>
      <c r="B58" s="286">
        <v>49</v>
      </c>
      <c r="C58" s="286">
        <v>12</v>
      </c>
      <c r="D58" s="287">
        <v>0.25</v>
      </c>
      <c r="E58" s="287">
        <v>0.43</v>
      </c>
      <c r="F58" s="287">
        <v>0.28000000000000003</v>
      </c>
      <c r="G58" s="287">
        <v>0.04</v>
      </c>
    </row>
    <row r="59" spans="1:7">
      <c r="A59" s="163" t="s">
        <v>980</v>
      </c>
      <c r="B59" s="286">
        <v>46</v>
      </c>
      <c r="C59" s="286">
        <v>11</v>
      </c>
      <c r="D59" s="287">
        <v>0.36</v>
      </c>
      <c r="E59" s="287">
        <v>0.46</v>
      </c>
      <c r="F59" s="287">
        <v>0.18</v>
      </c>
      <c r="G59" s="287">
        <v>0.01</v>
      </c>
    </row>
    <row r="60" spans="1:7">
      <c r="A60" s="163" t="s">
        <v>1088</v>
      </c>
      <c r="B60" s="286">
        <v>46</v>
      </c>
      <c r="C60" s="286">
        <v>11</v>
      </c>
      <c r="D60" s="287">
        <v>0.33</v>
      </c>
      <c r="E60" s="287">
        <v>0.46</v>
      </c>
      <c r="F60" s="287">
        <v>0.2</v>
      </c>
      <c r="G60" s="287">
        <v>0.01</v>
      </c>
    </row>
    <row r="61" spans="1:7">
      <c r="A61" s="163" t="s">
        <v>1089</v>
      </c>
      <c r="B61" s="286">
        <v>43</v>
      </c>
      <c r="C61" s="286">
        <v>10</v>
      </c>
      <c r="D61" s="287">
        <v>0.43</v>
      </c>
      <c r="E61" s="287">
        <v>0.45</v>
      </c>
      <c r="F61" s="287">
        <v>0.12</v>
      </c>
      <c r="G61" s="287">
        <v>0</v>
      </c>
    </row>
    <row r="62" spans="1:7">
      <c r="A62" s="163" t="s">
        <v>1091</v>
      </c>
      <c r="B62" s="286">
        <v>52</v>
      </c>
      <c r="C62" s="286">
        <v>12</v>
      </c>
      <c r="D62" s="287">
        <v>0.19</v>
      </c>
      <c r="E62" s="287">
        <v>0.42</v>
      </c>
      <c r="F62" s="287">
        <v>0.34</v>
      </c>
      <c r="G62" s="287">
        <v>0.06</v>
      </c>
    </row>
    <row r="64" spans="1:7">
      <c r="A64" s="170" t="s">
        <v>1416</v>
      </c>
      <c r="B64" s="2"/>
      <c r="C64" s="2"/>
      <c r="D64" s="2"/>
      <c r="E64" s="2"/>
      <c r="F64" s="2"/>
      <c r="G64" s="2"/>
    </row>
    <row r="65" spans="1:7" ht="26.25" customHeight="1">
      <c r="A65" s="903" t="s">
        <v>1217</v>
      </c>
      <c r="B65" s="903" t="s">
        <v>1036</v>
      </c>
      <c r="C65" s="903" t="s">
        <v>1038</v>
      </c>
      <c r="D65" s="907" t="s">
        <v>1040</v>
      </c>
      <c r="E65" s="893"/>
      <c r="F65" s="893"/>
      <c r="G65" s="893"/>
    </row>
    <row r="66" spans="1:7">
      <c r="A66" s="903" t="s">
        <v>564</v>
      </c>
      <c r="B66" s="903" t="s">
        <v>564</v>
      </c>
      <c r="C66" s="903" t="s">
        <v>564</v>
      </c>
      <c r="D66" s="306" t="s">
        <v>1050</v>
      </c>
      <c r="E66" s="306" t="s">
        <v>1051</v>
      </c>
      <c r="F66" s="306" t="s">
        <v>1052</v>
      </c>
      <c r="G66" s="306" t="s">
        <v>1053</v>
      </c>
    </row>
    <row r="67" spans="1:7">
      <c r="A67" s="163" t="s">
        <v>778</v>
      </c>
      <c r="B67" s="286">
        <v>51</v>
      </c>
      <c r="C67" s="286">
        <v>11</v>
      </c>
      <c r="D67" s="287">
        <v>0.17</v>
      </c>
      <c r="E67" s="287">
        <v>0.47</v>
      </c>
      <c r="F67" s="287">
        <v>0.32</v>
      </c>
      <c r="G67" s="287">
        <v>0.04</v>
      </c>
    </row>
    <row r="68" spans="1:7">
      <c r="A68" s="163" t="s">
        <v>980</v>
      </c>
      <c r="B68" s="286">
        <v>48</v>
      </c>
      <c r="C68" s="286">
        <v>10</v>
      </c>
      <c r="D68" s="287">
        <v>0.25</v>
      </c>
      <c r="E68" s="287">
        <v>0.53</v>
      </c>
      <c r="F68" s="287">
        <v>0.21</v>
      </c>
      <c r="G68" s="287">
        <v>0.01</v>
      </c>
    </row>
    <row r="69" spans="1:7">
      <c r="A69" s="163" t="s">
        <v>1088</v>
      </c>
      <c r="B69" s="286">
        <v>48</v>
      </c>
      <c r="C69" s="286">
        <v>10</v>
      </c>
      <c r="D69" s="287">
        <v>0.23</v>
      </c>
      <c r="E69" s="287">
        <v>0.52</v>
      </c>
      <c r="F69" s="287">
        <v>0.23</v>
      </c>
      <c r="G69" s="287">
        <v>0.02</v>
      </c>
    </row>
    <row r="70" spans="1:7">
      <c r="A70" s="163" t="s">
        <v>1089</v>
      </c>
      <c r="B70" s="286">
        <v>46</v>
      </c>
      <c r="C70" s="286">
        <v>9</v>
      </c>
      <c r="D70" s="287">
        <v>0.3</v>
      </c>
      <c r="E70" s="287">
        <v>0.55000000000000004</v>
      </c>
      <c r="F70" s="287">
        <v>0.15</v>
      </c>
      <c r="G70" s="287">
        <v>0</v>
      </c>
    </row>
    <row r="71" spans="1:7">
      <c r="A71" s="163" t="s">
        <v>1091</v>
      </c>
      <c r="B71" s="286">
        <v>52</v>
      </c>
      <c r="C71" s="286">
        <v>11</v>
      </c>
      <c r="D71" s="287">
        <v>0.17</v>
      </c>
      <c r="E71" s="287">
        <v>0.47</v>
      </c>
      <c r="F71" s="287">
        <v>0.32</v>
      </c>
      <c r="G71" s="287">
        <v>0.04</v>
      </c>
    </row>
    <row r="72" spans="1:7">
      <c r="A72" s="170"/>
      <c r="B72" s="2"/>
      <c r="C72" s="2"/>
      <c r="D72" s="2"/>
      <c r="E72" s="2"/>
      <c r="F72" s="2"/>
      <c r="G72" s="2"/>
    </row>
    <row r="73" spans="1:7">
      <c r="A73" s="170"/>
      <c r="B73" s="2"/>
      <c r="C73" s="2"/>
      <c r="D73" s="2"/>
      <c r="E73" s="2"/>
      <c r="F73" s="2"/>
      <c r="G73" s="2"/>
    </row>
    <row r="74" spans="1:7">
      <c r="A74" s="170"/>
      <c r="B74" s="2"/>
      <c r="C74" s="2"/>
      <c r="D74" s="2"/>
      <c r="E74" s="2"/>
      <c r="F74" s="2"/>
      <c r="G74" s="2"/>
    </row>
    <row r="75" spans="1:7">
      <c r="A75" s="170"/>
      <c r="B75" s="2"/>
      <c r="C75" s="2"/>
      <c r="D75" s="2"/>
      <c r="E75" s="2"/>
      <c r="F75" s="2"/>
      <c r="G75" s="2"/>
    </row>
    <row r="77" spans="1:7" ht="26.25" customHeight="1"/>
    <row r="84" spans="1:7">
      <c r="A84" s="170"/>
      <c r="B84" s="305"/>
      <c r="C84" s="305"/>
      <c r="D84" s="305"/>
      <c r="E84" s="305"/>
      <c r="F84" s="305"/>
      <c r="G84" s="305"/>
    </row>
    <row r="85" spans="1:7">
      <c r="A85" s="170"/>
      <c r="B85" s="305"/>
      <c r="C85" s="305"/>
      <c r="D85" s="305"/>
      <c r="E85" s="305"/>
      <c r="F85" s="305"/>
      <c r="G85" s="305"/>
    </row>
    <row r="86" spans="1:7">
      <c r="A86" s="170"/>
      <c r="B86" s="305"/>
      <c r="C86" s="305"/>
      <c r="D86" s="305"/>
      <c r="E86" s="305"/>
      <c r="F86" s="305"/>
      <c r="G86" s="305"/>
    </row>
    <row r="87" spans="1:7">
      <c r="A87" s="170"/>
      <c r="B87" s="305"/>
      <c r="C87" s="305"/>
      <c r="D87" s="305"/>
      <c r="E87" s="305"/>
      <c r="F87" s="305"/>
      <c r="G87" s="305"/>
    </row>
    <row r="88" spans="1:7">
      <c r="A88" s="170"/>
      <c r="B88" s="305"/>
      <c r="C88" s="305"/>
      <c r="D88" s="305"/>
      <c r="E88" s="305"/>
      <c r="F88" s="305"/>
      <c r="G88" s="305"/>
    </row>
    <row r="89" spans="1:7">
      <c r="A89" s="170"/>
      <c r="B89" s="305"/>
      <c r="C89" s="305"/>
      <c r="D89" s="305"/>
      <c r="E89" s="305"/>
      <c r="F89" s="305"/>
      <c r="G89" s="305"/>
    </row>
  </sheetData>
  <mergeCells count="32">
    <mergeCell ref="A56:A57"/>
    <mergeCell ref="B56:B57"/>
    <mergeCell ref="C56:C57"/>
    <mergeCell ref="D56:G56"/>
    <mergeCell ref="A65:A66"/>
    <mergeCell ref="B65:B66"/>
    <mergeCell ref="C65:C66"/>
    <mergeCell ref="D65:G65"/>
    <mergeCell ref="B9:B10"/>
    <mergeCell ref="A7:G7"/>
    <mergeCell ref="A38:A39"/>
    <mergeCell ref="B38:B39"/>
    <mergeCell ref="C38:C39"/>
    <mergeCell ref="D38:G38"/>
    <mergeCell ref="C9:C10"/>
    <mergeCell ref="D9:G9"/>
    <mergeCell ref="I9:I10"/>
    <mergeCell ref="J9:M9"/>
    <mergeCell ref="I7:O7"/>
    <mergeCell ref="A47:A48"/>
    <mergeCell ref="B47:B48"/>
    <mergeCell ref="C47:C48"/>
    <mergeCell ref="D47:G47"/>
    <mergeCell ref="A27:A28"/>
    <mergeCell ref="B27:B28"/>
    <mergeCell ref="C27:C28"/>
    <mergeCell ref="D27:G27"/>
    <mergeCell ref="A18:A19"/>
    <mergeCell ref="B18:B19"/>
    <mergeCell ref="C18:C19"/>
    <mergeCell ref="D18:G18"/>
    <mergeCell ref="A9:A10"/>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D7C86-F4D1-421B-AEB3-F4712F3B680F}">
  <sheetPr>
    <tabColor theme="8" tint="0.59999389629810485"/>
  </sheetPr>
  <dimension ref="A1:H94"/>
  <sheetViews>
    <sheetView zoomScale="68" zoomScaleNormal="68" workbookViewId="0">
      <selection activeCell="A8" sqref="A8:G27"/>
    </sheetView>
  </sheetViews>
  <sheetFormatPr baseColWidth="10" defaultColWidth="11.42578125" defaultRowHeight="15"/>
  <cols>
    <col min="1" max="1" width="9" style="4" bestFit="1" customWidth="1"/>
    <col min="2" max="2" width="32.7109375" style="4" bestFit="1" customWidth="1"/>
    <col min="3" max="3" width="70.5703125" style="4" bestFit="1" customWidth="1"/>
    <col min="4" max="4" width="9.42578125" style="4" bestFit="1" customWidth="1"/>
    <col min="5" max="7" width="9.85546875" style="4" bestFit="1" customWidth="1"/>
    <col min="8" max="8" width="11.42578125" style="4"/>
    <col min="9" max="9" width="11.42578125" style="4" customWidth="1"/>
    <col min="10" max="16" width="11.42578125" style="4"/>
    <col min="17" max="17" width="25.140625" style="4" customWidth="1"/>
    <col min="18" max="18" width="11.42578125" style="4"/>
    <col min="19" max="19" width="19.140625" style="4" customWidth="1"/>
    <col min="20" max="16384" width="11.42578125" style="4"/>
  </cols>
  <sheetData>
    <row r="1" spans="1:8" ht="15.75">
      <c r="C1" s="422" t="s">
        <v>0</v>
      </c>
      <c r="D1" s="14"/>
      <c r="E1" s="14"/>
      <c r="F1" s="14"/>
      <c r="G1" s="14"/>
      <c r="H1" s="14"/>
    </row>
    <row r="2" spans="1:8" ht="15.75">
      <c r="C2" s="59" t="s">
        <v>149</v>
      </c>
      <c r="D2" s="14"/>
      <c r="E2" s="14"/>
      <c r="F2" s="14"/>
      <c r="G2" s="672"/>
      <c r="H2" s="672"/>
    </row>
    <row r="3" spans="1:8" ht="15.75">
      <c r="C3" s="59" t="s">
        <v>147</v>
      </c>
      <c r="D3" s="5"/>
      <c r="E3" s="5"/>
      <c r="F3" s="5"/>
      <c r="G3" s="672"/>
      <c r="H3" s="672"/>
    </row>
    <row r="4" spans="1:8">
      <c r="B4" s="5"/>
      <c r="C4" s="14"/>
      <c r="D4" s="14"/>
      <c r="E4" s="14"/>
      <c r="F4" s="14"/>
      <c r="G4" s="672"/>
      <c r="H4" s="672"/>
    </row>
    <row r="5" spans="1:8" ht="42.75" customHeight="1">
      <c r="C5" s="166"/>
      <c r="D5" s="166"/>
      <c r="E5" s="166"/>
      <c r="F5" s="166"/>
      <c r="G5" s="166"/>
      <c r="H5" s="166"/>
    </row>
    <row r="6" spans="1:8" ht="42.75" customHeight="1">
      <c r="B6" s="883" t="s">
        <v>1417</v>
      </c>
      <c r="C6" s="883"/>
      <c r="D6" s="883"/>
      <c r="E6" s="883"/>
      <c r="F6" s="883"/>
      <c r="G6" s="883"/>
      <c r="H6" s="166"/>
    </row>
    <row r="7" spans="1:8" ht="42.75" customHeight="1">
      <c r="B7" s="419"/>
      <c r="C7" s="419"/>
      <c r="D7" s="419"/>
      <c r="E7" s="419"/>
      <c r="F7" s="419"/>
      <c r="G7" s="419"/>
      <c r="H7" s="166"/>
    </row>
    <row r="8" spans="1:8">
      <c r="B8" s="117" t="s">
        <v>1410</v>
      </c>
      <c r="C8" s="166"/>
      <c r="D8" s="166"/>
      <c r="E8" s="166"/>
      <c r="F8" s="166"/>
      <c r="G8" s="166"/>
      <c r="H8" s="166"/>
    </row>
    <row r="9" spans="1:8" ht="31.5" customHeight="1">
      <c r="A9" s="551" t="s">
        <v>1418</v>
      </c>
      <c r="B9" s="551" t="s">
        <v>61</v>
      </c>
      <c r="C9" s="919" t="s">
        <v>1393</v>
      </c>
      <c r="D9" s="921" t="s">
        <v>1040</v>
      </c>
      <c r="E9" s="922"/>
      <c r="F9" s="922"/>
      <c r="G9" s="923"/>
      <c r="H9" s="166"/>
    </row>
    <row r="10" spans="1:8">
      <c r="A10" s="552"/>
      <c r="B10" s="552"/>
      <c r="C10" s="920"/>
      <c r="D10" s="469" t="s">
        <v>1050</v>
      </c>
      <c r="E10" s="469" t="s">
        <v>1051</v>
      </c>
      <c r="F10" s="469" t="s">
        <v>1052</v>
      </c>
      <c r="G10" s="469" t="s">
        <v>1053</v>
      </c>
      <c r="H10" s="166"/>
    </row>
    <row r="11" spans="1:8">
      <c r="A11" s="462">
        <v>1</v>
      </c>
      <c r="B11" s="383" t="s">
        <v>594</v>
      </c>
      <c r="C11" s="383" t="s">
        <v>1230</v>
      </c>
      <c r="D11" s="397">
        <v>1</v>
      </c>
      <c r="E11" s="396">
        <v>0</v>
      </c>
      <c r="F11" s="396">
        <v>0</v>
      </c>
      <c r="G11" s="396">
        <v>0</v>
      </c>
      <c r="H11" s="166"/>
    </row>
    <row r="12" spans="1:8">
      <c r="A12" s="462">
        <v>2</v>
      </c>
      <c r="B12" s="383" t="s">
        <v>631</v>
      </c>
      <c r="C12" s="383" t="s">
        <v>332</v>
      </c>
      <c r="D12" s="397">
        <v>1</v>
      </c>
      <c r="E12" s="396">
        <v>0</v>
      </c>
      <c r="F12" s="396">
        <v>0</v>
      </c>
      <c r="G12" s="396">
        <v>0</v>
      </c>
      <c r="H12" s="166"/>
    </row>
    <row r="13" spans="1:8">
      <c r="A13" s="462">
        <v>3</v>
      </c>
      <c r="B13" s="383" t="s">
        <v>753</v>
      </c>
      <c r="C13" s="383" t="s">
        <v>853</v>
      </c>
      <c r="D13" s="397">
        <v>1</v>
      </c>
      <c r="E13" s="396">
        <v>0</v>
      </c>
      <c r="F13" s="396">
        <v>0</v>
      </c>
      <c r="G13" s="396">
        <v>0</v>
      </c>
      <c r="H13" s="166"/>
    </row>
    <row r="14" spans="1:8">
      <c r="A14" s="462">
        <v>4</v>
      </c>
      <c r="B14" s="383" t="s">
        <v>590</v>
      </c>
      <c r="C14" s="383" t="s">
        <v>799</v>
      </c>
      <c r="D14" s="397">
        <v>1</v>
      </c>
      <c r="E14" s="396">
        <v>0</v>
      </c>
      <c r="F14" s="396">
        <v>0</v>
      </c>
      <c r="G14" s="396">
        <v>0</v>
      </c>
      <c r="H14" s="166"/>
    </row>
    <row r="15" spans="1:8">
      <c r="A15" s="462">
        <v>5</v>
      </c>
      <c r="B15" s="406" t="s">
        <v>572</v>
      </c>
      <c r="C15" s="383" t="s">
        <v>1232</v>
      </c>
      <c r="D15" s="397">
        <v>1</v>
      </c>
      <c r="E15" s="396">
        <v>0</v>
      </c>
      <c r="F15" s="396">
        <v>0</v>
      </c>
      <c r="G15" s="396">
        <v>0</v>
      </c>
      <c r="H15" s="166"/>
    </row>
    <row r="16" spans="1:8">
      <c r="A16" s="462">
        <v>6</v>
      </c>
      <c r="B16" s="383" t="s">
        <v>570</v>
      </c>
      <c r="C16" s="383" t="s">
        <v>901</v>
      </c>
      <c r="D16" s="397">
        <v>1</v>
      </c>
      <c r="E16" s="396">
        <v>0</v>
      </c>
      <c r="F16" s="396">
        <v>0</v>
      </c>
      <c r="G16" s="396">
        <v>0</v>
      </c>
      <c r="H16" s="166"/>
    </row>
    <row r="17" spans="1:8">
      <c r="A17" s="462">
        <v>7</v>
      </c>
      <c r="B17" s="383" t="s">
        <v>590</v>
      </c>
      <c r="C17" s="383" t="s">
        <v>1246</v>
      </c>
      <c r="D17" s="397">
        <v>0.89</v>
      </c>
      <c r="E17" s="396">
        <v>0.11</v>
      </c>
      <c r="F17" s="396">
        <v>0</v>
      </c>
      <c r="G17" s="396">
        <v>0</v>
      </c>
      <c r="H17" s="166"/>
    </row>
    <row r="18" spans="1:8">
      <c r="A18" s="462">
        <v>8</v>
      </c>
      <c r="B18" s="383" t="s">
        <v>605</v>
      </c>
      <c r="C18" s="383" t="s">
        <v>1248</v>
      </c>
      <c r="D18" s="397">
        <v>0.88</v>
      </c>
      <c r="E18" s="396">
        <v>0.13</v>
      </c>
      <c r="F18" s="396">
        <v>0</v>
      </c>
      <c r="G18" s="396">
        <v>0</v>
      </c>
      <c r="H18" s="166"/>
    </row>
    <row r="19" spans="1:8">
      <c r="A19" s="462">
        <v>9</v>
      </c>
      <c r="B19" s="383" t="s">
        <v>867</v>
      </c>
      <c r="C19" s="383" t="s">
        <v>372</v>
      </c>
      <c r="D19" s="397">
        <v>0.85</v>
      </c>
      <c r="E19" s="396">
        <v>0.15</v>
      </c>
      <c r="F19" s="396">
        <v>0</v>
      </c>
      <c r="G19" s="396">
        <v>0</v>
      </c>
      <c r="H19" s="166"/>
    </row>
    <row r="20" spans="1:8">
      <c r="A20" s="462">
        <v>10</v>
      </c>
      <c r="B20" s="383" t="s">
        <v>867</v>
      </c>
      <c r="C20" s="383" t="s">
        <v>378</v>
      </c>
      <c r="D20" s="397">
        <v>0.81</v>
      </c>
      <c r="E20" s="396">
        <v>0.13</v>
      </c>
      <c r="F20" s="396">
        <v>0.06</v>
      </c>
      <c r="G20" s="396">
        <v>0</v>
      </c>
      <c r="H20" s="166"/>
    </row>
    <row r="21" spans="1:8">
      <c r="A21" s="462">
        <v>11</v>
      </c>
      <c r="B21" s="383" t="s">
        <v>867</v>
      </c>
      <c r="C21" s="383" t="s">
        <v>371</v>
      </c>
      <c r="D21" s="397">
        <v>0.78</v>
      </c>
      <c r="E21" s="396">
        <v>0.19</v>
      </c>
      <c r="F21" s="396">
        <v>0.04</v>
      </c>
      <c r="G21" s="396">
        <v>0</v>
      </c>
      <c r="H21" s="166"/>
    </row>
    <row r="22" spans="1:8">
      <c r="A22" s="462">
        <v>12</v>
      </c>
      <c r="B22" s="383" t="s">
        <v>867</v>
      </c>
      <c r="C22" s="383" t="s">
        <v>1234</v>
      </c>
      <c r="D22" s="397">
        <v>0.78</v>
      </c>
      <c r="E22" s="396">
        <v>0.22</v>
      </c>
      <c r="F22" s="396">
        <v>0</v>
      </c>
      <c r="G22" s="396">
        <v>0</v>
      </c>
      <c r="H22" s="166"/>
    </row>
    <row r="23" spans="1:8">
      <c r="A23" s="462">
        <v>13</v>
      </c>
      <c r="B23" s="383" t="s">
        <v>573</v>
      </c>
      <c r="C23" s="383" t="s">
        <v>1235</v>
      </c>
      <c r="D23" s="397">
        <v>0.77</v>
      </c>
      <c r="E23" s="396">
        <v>0.23</v>
      </c>
      <c r="F23" s="396">
        <v>0</v>
      </c>
      <c r="G23" s="396">
        <v>0</v>
      </c>
      <c r="H23" s="166"/>
    </row>
    <row r="24" spans="1:8">
      <c r="A24" s="462">
        <v>14</v>
      </c>
      <c r="B24" s="383" t="s">
        <v>867</v>
      </c>
      <c r="C24" s="383" t="s">
        <v>379</v>
      </c>
      <c r="D24" s="397">
        <v>0.74</v>
      </c>
      <c r="E24" s="396">
        <v>0.22</v>
      </c>
      <c r="F24" s="396">
        <v>0.04</v>
      </c>
      <c r="G24" s="396">
        <v>0</v>
      </c>
      <c r="H24" s="166"/>
    </row>
    <row r="25" spans="1:8">
      <c r="A25" s="462">
        <v>15</v>
      </c>
      <c r="B25" s="383" t="s">
        <v>867</v>
      </c>
      <c r="C25" s="383" t="s">
        <v>375</v>
      </c>
      <c r="D25" s="397">
        <v>0.71</v>
      </c>
      <c r="E25" s="396">
        <v>0.28999999999999998</v>
      </c>
      <c r="F25" s="396">
        <v>0</v>
      </c>
      <c r="G25" s="396">
        <v>0</v>
      </c>
      <c r="H25" s="166"/>
    </row>
    <row r="26" spans="1:8">
      <c r="A26" s="462">
        <v>16</v>
      </c>
      <c r="B26" s="383" t="s">
        <v>711</v>
      </c>
      <c r="C26" s="383" t="s">
        <v>486</v>
      </c>
      <c r="D26" s="397">
        <v>0.7</v>
      </c>
      <c r="E26" s="396">
        <v>0.3</v>
      </c>
      <c r="F26" s="396">
        <v>0</v>
      </c>
      <c r="G26" s="396">
        <v>0</v>
      </c>
      <c r="H26" s="166"/>
    </row>
    <row r="27" spans="1:8">
      <c r="A27" s="462">
        <v>17</v>
      </c>
      <c r="B27" s="383" t="s">
        <v>753</v>
      </c>
      <c r="C27" s="383" t="s">
        <v>1236</v>
      </c>
      <c r="D27" s="397">
        <v>0.7</v>
      </c>
      <c r="E27" s="396">
        <v>0.3</v>
      </c>
      <c r="F27" s="396">
        <v>0</v>
      </c>
      <c r="G27" s="396">
        <v>0</v>
      </c>
      <c r="H27" s="166"/>
    </row>
    <row r="28" spans="1:8" ht="19.5" customHeight="1">
      <c r="B28" s="419"/>
      <c r="C28" s="419"/>
      <c r="D28" s="419"/>
      <c r="E28" s="419"/>
      <c r="F28" s="419"/>
      <c r="G28" s="419"/>
      <c r="H28" s="166"/>
    </row>
    <row r="29" spans="1:8">
      <c r="B29" s="117" t="s">
        <v>1411</v>
      </c>
      <c r="C29" s="166"/>
      <c r="D29" s="166"/>
      <c r="E29" s="166"/>
      <c r="F29" s="166"/>
      <c r="G29" s="166"/>
      <c r="H29" s="166"/>
    </row>
    <row r="30" spans="1:8" ht="36.75" customHeight="1">
      <c r="A30" s="551" t="s">
        <v>1418</v>
      </c>
      <c r="B30" s="551" t="s">
        <v>61</v>
      </c>
      <c r="C30" s="919" t="s">
        <v>1393</v>
      </c>
      <c r="D30" s="921" t="s">
        <v>1040</v>
      </c>
      <c r="E30" s="922"/>
      <c r="F30" s="922"/>
      <c r="G30" s="923"/>
      <c r="H30" s="166"/>
    </row>
    <row r="31" spans="1:8">
      <c r="A31" s="552"/>
      <c r="B31" s="552"/>
      <c r="C31" s="920"/>
      <c r="D31" s="469" t="s">
        <v>1050</v>
      </c>
      <c r="E31" s="469" t="s">
        <v>1051</v>
      </c>
      <c r="F31" s="469" t="s">
        <v>1052</v>
      </c>
      <c r="G31" s="469" t="s">
        <v>1053</v>
      </c>
      <c r="H31" s="166"/>
    </row>
    <row r="32" spans="1:8">
      <c r="A32" s="150">
        <v>1</v>
      </c>
      <c r="B32" s="402" t="s">
        <v>624</v>
      </c>
      <c r="C32" s="401" t="s">
        <v>339</v>
      </c>
      <c r="D32" s="404">
        <v>1</v>
      </c>
      <c r="E32" s="404">
        <v>0</v>
      </c>
      <c r="F32" s="404">
        <v>0</v>
      </c>
      <c r="G32" s="404">
        <v>0</v>
      </c>
      <c r="H32" s="166"/>
    </row>
    <row r="33" spans="1:8">
      <c r="A33" s="150">
        <v>2</v>
      </c>
      <c r="B33" s="402" t="s">
        <v>570</v>
      </c>
      <c r="C33" s="401" t="s">
        <v>404</v>
      </c>
      <c r="D33" s="404">
        <v>1</v>
      </c>
      <c r="E33" s="404">
        <v>0</v>
      </c>
      <c r="F33" s="404">
        <v>0</v>
      </c>
      <c r="G33" s="404">
        <v>0</v>
      </c>
      <c r="H33" s="166"/>
    </row>
    <row r="34" spans="1:8">
      <c r="A34" s="150">
        <v>3</v>
      </c>
      <c r="B34" s="402" t="s">
        <v>578</v>
      </c>
      <c r="C34" s="401" t="s">
        <v>901</v>
      </c>
      <c r="D34" s="404">
        <v>1</v>
      </c>
      <c r="E34" s="404">
        <v>0</v>
      </c>
      <c r="F34" s="404">
        <v>0</v>
      </c>
      <c r="G34" s="404">
        <v>0</v>
      </c>
      <c r="H34" s="166"/>
    </row>
    <row r="35" spans="1:8">
      <c r="A35" s="150">
        <v>4</v>
      </c>
      <c r="B35" s="402" t="s">
        <v>567</v>
      </c>
      <c r="C35" s="401" t="s">
        <v>1395</v>
      </c>
      <c r="D35" s="404">
        <v>1</v>
      </c>
      <c r="E35" s="404">
        <v>0</v>
      </c>
      <c r="F35" s="404">
        <v>0</v>
      </c>
      <c r="G35" s="404">
        <v>0</v>
      </c>
      <c r="H35" s="166"/>
    </row>
    <row r="36" spans="1:8">
      <c r="A36" s="150">
        <v>5</v>
      </c>
      <c r="B36" s="402" t="s">
        <v>867</v>
      </c>
      <c r="C36" s="401" t="s">
        <v>379</v>
      </c>
      <c r="D36" s="404">
        <v>0.88</v>
      </c>
      <c r="E36" s="404">
        <v>0.12</v>
      </c>
      <c r="F36" s="404">
        <v>0</v>
      </c>
      <c r="G36" s="404">
        <v>0</v>
      </c>
      <c r="H36" s="166"/>
    </row>
    <row r="37" spans="1:8">
      <c r="A37" s="150">
        <v>6</v>
      </c>
      <c r="B37" s="402" t="s">
        <v>867</v>
      </c>
      <c r="C37" s="401" t="s">
        <v>371</v>
      </c>
      <c r="D37" s="404">
        <v>0.87</v>
      </c>
      <c r="E37" s="404">
        <v>0.13</v>
      </c>
      <c r="F37" s="404">
        <v>0</v>
      </c>
      <c r="G37" s="404">
        <v>0</v>
      </c>
      <c r="H37" s="166"/>
    </row>
    <row r="38" spans="1:8">
      <c r="A38" s="150">
        <v>7</v>
      </c>
      <c r="B38" s="402" t="s">
        <v>711</v>
      </c>
      <c r="C38" s="401" t="s">
        <v>486</v>
      </c>
      <c r="D38" s="404">
        <v>0.86</v>
      </c>
      <c r="E38" s="404">
        <v>0</v>
      </c>
      <c r="F38" s="404">
        <v>0.14000000000000001</v>
      </c>
      <c r="G38" s="404">
        <v>0</v>
      </c>
      <c r="H38" s="166"/>
    </row>
    <row r="39" spans="1:8">
      <c r="A39" s="150">
        <v>8</v>
      </c>
      <c r="B39" s="402" t="s">
        <v>570</v>
      </c>
      <c r="C39" s="401" t="s">
        <v>1419</v>
      </c>
      <c r="D39" s="404">
        <v>0.83</v>
      </c>
      <c r="E39" s="404">
        <v>0.17</v>
      </c>
      <c r="F39" s="404">
        <v>0</v>
      </c>
      <c r="G39" s="404">
        <v>0</v>
      </c>
      <c r="H39" s="166"/>
    </row>
    <row r="40" spans="1:8">
      <c r="A40" s="150">
        <v>9</v>
      </c>
      <c r="B40" s="402" t="s">
        <v>711</v>
      </c>
      <c r="C40" s="401" t="s">
        <v>487</v>
      </c>
      <c r="D40" s="404">
        <v>0.82</v>
      </c>
      <c r="E40" s="404">
        <v>0.18</v>
      </c>
      <c r="F40" s="404">
        <v>0</v>
      </c>
      <c r="G40" s="404">
        <v>0</v>
      </c>
      <c r="H40" s="166"/>
    </row>
    <row r="41" spans="1:8">
      <c r="A41" s="405">
        <v>10</v>
      </c>
      <c r="B41" s="402" t="s">
        <v>739</v>
      </c>
      <c r="C41" s="401" t="s">
        <v>310</v>
      </c>
      <c r="D41" s="404">
        <v>0.8</v>
      </c>
      <c r="E41" s="404">
        <v>0.1</v>
      </c>
      <c r="F41" s="404">
        <v>0.1</v>
      </c>
      <c r="G41" s="404">
        <v>0</v>
      </c>
      <c r="H41" s="166"/>
    </row>
    <row r="42" spans="1:8">
      <c r="A42" s="150">
        <v>11</v>
      </c>
      <c r="B42" s="402" t="s">
        <v>708</v>
      </c>
      <c r="C42" s="402" t="s">
        <v>300</v>
      </c>
      <c r="D42" s="404">
        <v>0.8</v>
      </c>
      <c r="E42" s="404">
        <v>0.13</v>
      </c>
      <c r="F42" s="404">
        <v>7.0000000000000007E-2</v>
      </c>
      <c r="G42" s="404">
        <v>0</v>
      </c>
      <c r="H42" s="166"/>
    </row>
    <row r="43" spans="1:8">
      <c r="B43" s="565"/>
      <c r="C43" s="565"/>
      <c r="D43" s="566"/>
      <c r="E43" s="566"/>
      <c r="F43" s="566"/>
      <c r="G43" s="566"/>
      <c r="H43" s="166"/>
    </row>
    <row r="44" spans="1:8">
      <c r="B44" s="117" t="s">
        <v>1412</v>
      </c>
      <c r="C44" s="168"/>
    </row>
    <row r="45" spans="1:8" ht="45.75" customHeight="1">
      <c r="A45" s="551" t="s">
        <v>1418</v>
      </c>
      <c r="B45" s="551" t="s">
        <v>61</v>
      </c>
      <c r="C45" s="919" t="s">
        <v>1393</v>
      </c>
      <c r="D45" s="921" t="s">
        <v>1040</v>
      </c>
      <c r="E45" s="922"/>
      <c r="F45" s="922"/>
      <c r="G45" s="923"/>
    </row>
    <row r="46" spans="1:8">
      <c r="A46" s="552"/>
      <c r="B46" s="552"/>
      <c r="C46" s="920"/>
      <c r="D46" s="469" t="s">
        <v>1050</v>
      </c>
      <c r="E46" s="469" t="s">
        <v>1051</v>
      </c>
      <c r="F46" s="469" t="s">
        <v>1052</v>
      </c>
      <c r="G46" s="469" t="s">
        <v>1053</v>
      </c>
    </row>
    <row r="47" spans="1:8">
      <c r="A47" s="171">
        <v>1</v>
      </c>
      <c r="B47" s="78" t="s">
        <v>631</v>
      </c>
      <c r="C47" s="77" t="s">
        <v>332</v>
      </c>
      <c r="D47" s="79">
        <v>1</v>
      </c>
      <c r="E47" s="79">
        <v>0</v>
      </c>
      <c r="F47" s="79">
        <v>0</v>
      </c>
      <c r="G47" s="79">
        <v>0</v>
      </c>
    </row>
    <row r="48" spans="1:8">
      <c r="A48" s="171">
        <v>2</v>
      </c>
      <c r="B48" s="78" t="s">
        <v>867</v>
      </c>
      <c r="C48" s="77" t="s">
        <v>375</v>
      </c>
      <c r="D48" s="79">
        <v>1</v>
      </c>
      <c r="E48" s="79">
        <v>0</v>
      </c>
      <c r="F48" s="79">
        <v>0</v>
      </c>
      <c r="G48" s="79">
        <v>0</v>
      </c>
    </row>
    <row r="49" spans="1:7">
      <c r="A49" s="171">
        <v>3</v>
      </c>
      <c r="B49" s="78" t="s">
        <v>867</v>
      </c>
      <c r="C49" s="77" t="s">
        <v>379</v>
      </c>
      <c r="D49" s="79">
        <v>1</v>
      </c>
      <c r="E49" s="79">
        <v>0</v>
      </c>
      <c r="F49" s="79">
        <v>0</v>
      </c>
      <c r="G49" s="79">
        <v>0</v>
      </c>
    </row>
    <row r="50" spans="1:7">
      <c r="A50" s="171">
        <v>4</v>
      </c>
      <c r="B50" s="78" t="s">
        <v>867</v>
      </c>
      <c r="C50" s="77" t="s">
        <v>372</v>
      </c>
      <c r="D50" s="79">
        <v>0.93</v>
      </c>
      <c r="E50" s="79">
        <v>7.0000000000000007E-2</v>
      </c>
      <c r="F50" s="79">
        <v>0</v>
      </c>
      <c r="G50" s="79">
        <v>0</v>
      </c>
    </row>
    <row r="51" spans="1:7">
      <c r="A51" s="171">
        <v>5</v>
      </c>
      <c r="B51" s="78" t="s">
        <v>699</v>
      </c>
      <c r="C51" s="77" t="s">
        <v>480</v>
      </c>
      <c r="D51" s="79">
        <v>1</v>
      </c>
      <c r="E51" s="79">
        <v>0</v>
      </c>
      <c r="F51" s="79">
        <v>0</v>
      </c>
      <c r="G51" s="79">
        <v>0</v>
      </c>
    </row>
    <row r="55" spans="1:7" ht="35.25" customHeight="1"/>
    <row r="64" spans="1:7" ht="22.5" customHeight="1"/>
    <row r="73" ht="26.25" customHeight="1"/>
    <row r="82" ht="26.25" customHeight="1"/>
    <row r="94" ht="26.25" customHeight="1"/>
  </sheetData>
  <autoFilter ref="A31:H31" xr:uid="{7AFD7C86-F4D1-421B-AEB3-F4712F3B680F}"/>
  <mergeCells count="8">
    <mergeCell ref="C45:C46"/>
    <mergeCell ref="D45:G45"/>
    <mergeCell ref="G2:H4"/>
    <mergeCell ref="B6:G6"/>
    <mergeCell ref="C30:C31"/>
    <mergeCell ref="D30:G30"/>
    <mergeCell ref="C9:C10"/>
    <mergeCell ref="D9:G9"/>
  </mergeCell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4775-1885-4497-BEBC-77664CEDF532}">
  <sheetPr>
    <tabColor theme="8" tint="0.79998168889431442"/>
  </sheetPr>
  <dimension ref="A1:O71"/>
  <sheetViews>
    <sheetView zoomScale="70" zoomScaleNormal="70" workbookViewId="0">
      <selection activeCell="A8" sqref="A8:G16"/>
    </sheetView>
  </sheetViews>
  <sheetFormatPr baseColWidth="10" defaultColWidth="11.42578125" defaultRowHeight="22.5" customHeight="1"/>
  <cols>
    <col min="1" max="1" width="38.5703125" style="5" bestFit="1" customWidth="1"/>
    <col min="2" max="2" width="12" style="5" bestFit="1" customWidth="1"/>
    <col min="3" max="3" width="13.140625" style="5" bestFit="1" customWidth="1"/>
    <col min="4" max="4" width="5.7109375" style="5" bestFit="1" customWidth="1"/>
    <col min="5" max="6" width="5.85546875" style="5" bestFit="1" customWidth="1"/>
    <col min="7" max="7" width="4.5703125" style="5" bestFit="1" customWidth="1"/>
    <col min="8" max="8" width="11.42578125" style="5"/>
    <col min="9" max="9" width="20.28515625" style="5" customWidth="1"/>
    <col min="10" max="23" width="11.42578125" style="5"/>
    <col min="24" max="24" width="26.5703125" style="5" customWidth="1"/>
    <col min="25" max="16384" width="11.42578125" style="5"/>
  </cols>
  <sheetData>
    <row r="1" spans="1:15" ht="22.5" customHeight="1">
      <c r="B1" s="422" t="s">
        <v>0</v>
      </c>
      <c r="C1" s="14"/>
      <c r="D1" s="14"/>
      <c r="E1" s="14"/>
      <c r="F1" s="14"/>
      <c r="G1" s="14"/>
    </row>
    <row r="2" spans="1:15" ht="22.5" customHeight="1">
      <c r="B2" s="59" t="s">
        <v>149</v>
      </c>
      <c r="C2" s="14"/>
      <c r="D2" s="14"/>
      <c r="E2" s="14"/>
    </row>
    <row r="3" spans="1:15" ht="22.5" customHeight="1">
      <c r="B3" s="59" t="s">
        <v>147</v>
      </c>
    </row>
    <row r="4" spans="1:15" ht="22.5" customHeight="1">
      <c r="B4" s="422"/>
      <c r="C4" s="14"/>
      <c r="D4" s="14"/>
      <c r="E4" s="14"/>
    </row>
    <row r="5" spans="1:15" ht="22.5" customHeight="1">
      <c r="A5" s="14"/>
      <c r="B5" s="14"/>
      <c r="C5" s="14"/>
      <c r="D5" s="14"/>
      <c r="E5" s="14"/>
    </row>
    <row r="6" spans="1:15" ht="22.5" customHeight="1">
      <c r="A6" s="673" t="s">
        <v>1420</v>
      </c>
      <c r="B6" s="673"/>
      <c r="C6" s="673"/>
      <c r="D6" s="673"/>
      <c r="E6" s="673"/>
      <c r="F6" s="673"/>
      <c r="G6" s="673"/>
      <c r="I6" s="673" t="s">
        <v>1421</v>
      </c>
      <c r="J6" s="673"/>
      <c r="K6" s="673"/>
      <c r="L6" s="673"/>
      <c r="M6" s="673"/>
      <c r="N6" s="167"/>
      <c r="O6" s="167"/>
    </row>
    <row r="7" spans="1:15" ht="22.5" customHeight="1">
      <c r="A7" s="673"/>
      <c r="B7" s="673"/>
      <c r="C7" s="673"/>
      <c r="D7" s="673"/>
      <c r="E7" s="673"/>
      <c r="F7" s="673"/>
      <c r="G7" s="673"/>
      <c r="I7" s="673"/>
      <c r="J7" s="673"/>
      <c r="K7" s="673"/>
      <c r="L7" s="673"/>
      <c r="M7" s="673"/>
    </row>
    <row r="8" spans="1:15" ht="22.5" customHeight="1">
      <c r="A8" s="170" t="s">
        <v>1422</v>
      </c>
      <c r="B8" s="159"/>
      <c r="C8" s="159"/>
      <c r="D8" s="159"/>
      <c r="E8" s="159"/>
      <c r="F8" s="159"/>
      <c r="G8" s="159"/>
      <c r="I8" s="159"/>
      <c r="J8" s="159"/>
      <c r="K8" s="159"/>
      <c r="L8" s="159"/>
      <c r="M8" s="159"/>
    </row>
    <row r="9" spans="1:15" ht="22.5" customHeight="1">
      <c r="A9" s="159"/>
      <c r="B9" s="159"/>
      <c r="C9" s="159"/>
      <c r="D9" s="159"/>
      <c r="E9" s="159"/>
      <c r="F9" s="159"/>
      <c r="G9" s="159"/>
      <c r="I9" s="159"/>
      <c r="J9" s="159"/>
      <c r="K9" s="159"/>
      <c r="L9" s="159"/>
      <c r="M9" s="159"/>
    </row>
    <row r="10" spans="1:15" ht="35.25" customHeight="1">
      <c r="A10" s="903" t="s">
        <v>995</v>
      </c>
      <c r="B10" s="903" t="s">
        <v>1036</v>
      </c>
      <c r="C10" s="903" t="s">
        <v>1038</v>
      </c>
      <c r="D10" s="907" t="s">
        <v>1040</v>
      </c>
      <c r="E10" s="893"/>
      <c r="F10" s="893"/>
      <c r="G10" s="893"/>
      <c r="I10" s="307" t="s">
        <v>1217</v>
      </c>
      <c r="J10" s="900" t="s">
        <v>1040</v>
      </c>
      <c r="K10" s="924"/>
      <c r="L10" s="924"/>
      <c r="M10" s="925"/>
    </row>
    <row r="11" spans="1:15" ht="15">
      <c r="A11" s="903" t="s">
        <v>564</v>
      </c>
      <c r="B11" s="903" t="s">
        <v>564</v>
      </c>
      <c r="C11" s="903" t="s">
        <v>564</v>
      </c>
      <c r="D11" s="306" t="s">
        <v>1050</v>
      </c>
      <c r="E11" s="306" t="s">
        <v>1051</v>
      </c>
      <c r="F11" s="306" t="s">
        <v>1052</v>
      </c>
      <c r="G11" s="306" t="s">
        <v>1053</v>
      </c>
      <c r="I11" s="307" t="s">
        <v>564</v>
      </c>
      <c r="J11" s="306" t="s">
        <v>1050</v>
      </c>
      <c r="K11" s="306" t="s">
        <v>1051</v>
      </c>
      <c r="L11" s="306" t="s">
        <v>1052</v>
      </c>
      <c r="M11" s="306" t="s">
        <v>1053</v>
      </c>
    </row>
    <row r="12" spans="1:15" ht="15">
      <c r="A12" s="163" t="s">
        <v>778</v>
      </c>
      <c r="B12" s="384">
        <v>50</v>
      </c>
      <c r="C12" s="384">
        <v>10</v>
      </c>
      <c r="D12" s="396">
        <v>0.19</v>
      </c>
      <c r="E12" s="400">
        <v>0.49</v>
      </c>
      <c r="F12" s="396">
        <v>0.28999999999999998</v>
      </c>
      <c r="G12" s="396">
        <v>0.03</v>
      </c>
      <c r="I12" s="163" t="s">
        <v>1370</v>
      </c>
      <c r="J12" s="287">
        <v>0.12</v>
      </c>
      <c r="K12" s="287">
        <v>0.49</v>
      </c>
      <c r="L12" s="287">
        <v>0.36</v>
      </c>
      <c r="M12" s="287">
        <v>0.03</v>
      </c>
    </row>
    <row r="13" spans="1:15" ht="15">
      <c r="A13" s="163" t="s">
        <v>980</v>
      </c>
      <c r="B13" s="384">
        <v>47</v>
      </c>
      <c r="C13" s="384">
        <v>9</v>
      </c>
      <c r="D13" s="396">
        <v>0.26</v>
      </c>
      <c r="E13" s="400">
        <v>0.54</v>
      </c>
      <c r="F13" s="396">
        <v>0.19</v>
      </c>
      <c r="G13" s="396">
        <v>0.01</v>
      </c>
      <c r="I13" s="163" t="s">
        <v>1371</v>
      </c>
      <c r="J13" s="287">
        <v>0.16</v>
      </c>
      <c r="K13" s="287">
        <v>0.59</v>
      </c>
      <c r="L13" s="287">
        <v>0.25</v>
      </c>
      <c r="M13" s="287">
        <v>0.01</v>
      </c>
    </row>
    <row r="14" spans="1:15" ht="15">
      <c r="A14" s="163" t="s">
        <v>1088</v>
      </c>
      <c r="B14" s="384">
        <v>48</v>
      </c>
      <c r="C14" s="384">
        <v>9</v>
      </c>
      <c r="D14" s="396">
        <v>0.23</v>
      </c>
      <c r="E14" s="400">
        <v>0.55000000000000004</v>
      </c>
      <c r="F14" s="396">
        <v>0.2</v>
      </c>
      <c r="G14" s="396">
        <v>0.01</v>
      </c>
      <c r="I14" s="163" t="s">
        <v>1372</v>
      </c>
      <c r="J14" s="287">
        <v>0.17</v>
      </c>
      <c r="K14" s="287">
        <v>0.5</v>
      </c>
      <c r="L14" s="287">
        <v>0.31</v>
      </c>
      <c r="M14" s="287">
        <v>0.03</v>
      </c>
    </row>
    <row r="15" spans="1:15" ht="15">
      <c r="A15" s="163" t="s">
        <v>1089</v>
      </c>
      <c r="B15" s="384">
        <v>45</v>
      </c>
      <c r="C15" s="384">
        <v>9</v>
      </c>
      <c r="D15" s="396">
        <v>0.31</v>
      </c>
      <c r="E15" s="400">
        <v>0.55000000000000004</v>
      </c>
      <c r="F15" s="396">
        <v>0.13</v>
      </c>
      <c r="G15" s="396">
        <v>0</v>
      </c>
      <c r="I15" s="163" t="s">
        <v>1373</v>
      </c>
      <c r="J15" s="287">
        <v>0.24</v>
      </c>
      <c r="K15" s="287">
        <v>0.56999999999999995</v>
      </c>
      <c r="L15" s="287">
        <v>0.18</v>
      </c>
      <c r="M15" s="287">
        <v>0.01</v>
      </c>
    </row>
    <row r="16" spans="1:15" ht="15">
      <c r="A16" s="163" t="s">
        <v>1091</v>
      </c>
      <c r="B16" s="384">
        <v>51</v>
      </c>
      <c r="C16" s="384">
        <v>11</v>
      </c>
      <c r="D16" s="396">
        <v>0.2</v>
      </c>
      <c r="E16" s="400">
        <v>0.43</v>
      </c>
      <c r="F16" s="396">
        <v>0.34</v>
      </c>
      <c r="G16" s="396">
        <v>0.03</v>
      </c>
      <c r="I16" s="163" t="s">
        <v>1374</v>
      </c>
      <c r="J16" s="287">
        <v>0.21</v>
      </c>
      <c r="K16" s="287">
        <v>0.5</v>
      </c>
      <c r="L16" s="287">
        <v>0.27</v>
      </c>
      <c r="M16" s="287">
        <v>0.03</v>
      </c>
    </row>
    <row r="17" spans="1:13" ht="22.5" customHeight="1">
      <c r="A17" s="159"/>
      <c r="B17" s="159"/>
      <c r="C17" s="159"/>
      <c r="D17" s="159"/>
      <c r="E17" s="159"/>
      <c r="F17" s="159"/>
      <c r="G17" s="159"/>
      <c r="I17" s="163" t="s">
        <v>1375</v>
      </c>
      <c r="J17" s="287">
        <v>0.28999999999999998</v>
      </c>
      <c r="K17" s="287">
        <v>0.56000000000000005</v>
      </c>
      <c r="L17" s="287">
        <v>0.15</v>
      </c>
      <c r="M17" s="287">
        <v>0</v>
      </c>
    </row>
    <row r="18" spans="1:13" ht="22.5" customHeight="1">
      <c r="A18" s="170" t="s">
        <v>1423</v>
      </c>
      <c r="B18" s="159"/>
      <c r="C18" s="159"/>
      <c r="D18" s="159"/>
      <c r="E18" s="159"/>
      <c r="F18" s="159"/>
      <c r="G18" s="159"/>
      <c r="I18" s="163" t="s">
        <v>1377</v>
      </c>
      <c r="J18" s="287">
        <v>0.23</v>
      </c>
      <c r="K18" s="287">
        <v>0.5</v>
      </c>
      <c r="L18" s="287">
        <v>0.25</v>
      </c>
      <c r="M18" s="287">
        <v>0.02</v>
      </c>
    </row>
    <row r="19" spans="1:13" ht="12" customHeight="1">
      <c r="A19" s="159"/>
      <c r="B19" s="159"/>
      <c r="C19" s="159"/>
      <c r="D19" s="159"/>
      <c r="E19" s="159"/>
      <c r="F19" s="159"/>
      <c r="G19" s="159"/>
      <c r="I19" s="163" t="s">
        <v>1378</v>
      </c>
      <c r="J19" s="287">
        <v>0.28999999999999998</v>
      </c>
      <c r="K19" s="287">
        <v>0.56000000000000005</v>
      </c>
      <c r="L19" s="287">
        <v>0.14000000000000001</v>
      </c>
      <c r="M19" s="287">
        <v>0</v>
      </c>
    </row>
    <row r="20" spans="1:13" ht="54.75" customHeight="1">
      <c r="A20" s="903" t="s">
        <v>995</v>
      </c>
      <c r="B20" s="903" t="s">
        <v>1036</v>
      </c>
      <c r="C20" s="903" t="s">
        <v>1038</v>
      </c>
      <c r="D20" s="907" t="s">
        <v>1040</v>
      </c>
      <c r="E20" s="893"/>
      <c r="F20" s="893"/>
      <c r="G20" s="893"/>
      <c r="I20" s="163" t="s">
        <v>1379</v>
      </c>
      <c r="J20" s="287">
        <v>0.22</v>
      </c>
      <c r="K20" s="287">
        <v>0.53</v>
      </c>
      <c r="L20" s="287">
        <v>0.23</v>
      </c>
      <c r="M20" s="287">
        <v>0.02</v>
      </c>
    </row>
    <row r="21" spans="1:13" ht="15">
      <c r="A21" s="903" t="s">
        <v>564</v>
      </c>
      <c r="B21" s="903" t="s">
        <v>564</v>
      </c>
      <c r="C21" s="903" t="s">
        <v>564</v>
      </c>
      <c r="D21" s="306" t="s">
        <v>1050</v>
      </c>
      <c r="E21" s="306" t="s">
        <v>1051</v>
      </c>
      <c r="F21" s="306" t="s">
        <v>1052</v>
      </c>
      <c r="G21" s="306" t="s">
        <v>1053</v>
      </c>
      <c r="I21" s="163" t="s">
        <v>1380</v>
      </c>
      <c r="J21" s="287">
        <v>0.3</v>
      </c>
      <c r="K21" s="287">
        <v>0.56000000000000005</v>
      </c>
      <c r="L21" s="287">
        <v>0.13</v>
      </c>
      <c r="M21" s="287">
        <v>0.01</v>
      </c>
    </row>
    <row r="22" spans="1:13" ht="15">
      <c r="A22" s="163" t="s">
        <v>778</v>
      </c>
      <c r="B22" s="384">
        <v>50</v>
      </c>
      <c r="C22" s="384">
        <v>10</v>
      </c>
      <c r="D22" s="396">
        <v>0.21</v>
      </c>
      <c r="E22" s="396">
        <v>0.5</v>
      </c>
      <c r="F22" s="396">
        <v>0.27</v>
      </c>
      <c r="G22" s="396">
        <v>0.03</v>
      </c>
      <c r="I22" s="163" t="s">
        <v>1381</v>
      </c>
      <c r="J22" s="396">
        <v>0.21</v>
      </c>
      <c r="K22" s="396">
        <v>0.5</v>
      </c>
      <c r="L22" s="396">
        <v>0.27</v>
      </c>
      <c r="M22" s="396">
        <v>0.03</v>
      </c>
    </row>
    <row r="23" spans="1:13" ht="15">
      <c r="A23" s="163" t="s">
        <v>980</v>
      </c>
      <c r="B23" s="384">
        <v>47</v>
      </c>
      <c r="C23" s="384">
        <v>9</v>
      </c>
      <c r="D23" s="396">
        <v>0.28000000000000003</v>
      </c>
      <c r="E23" s="415">
        <v>0.55000000000000004</v>
      </c>
      <c r="F23" s="396">
        <v>0.17</v>
      </c>
      <c r="G23" s="396">
        <v>0.01</v>
      </c>
      <c r="I23" s="163" t="s">
        <v>1382</v>
      </c>
      <c r="J23" s="396">
        <v>0.28000000000000003</v>
      </c>
      <c r="K23" s="396">
        <v>0.55000000000000004</v>
      </c>
      <c r="L23" s="396">
        <v>0.17</v>
      </c>
      <c r="M23" s="396">
        <v>0.01</v>
      </c>
    </row>
    <row r="24" spans="1:13" ht="15">
      <c r="A24" s="163" t="s">
        <v>1088</v>
      </c>
      <c r="B24" s="384">
        <v>47</v>
      </c>
      <c r="C24" s="384">
        <v>9</v>
      </c>
      <c r="D24" s="396">
        <v>0.26</v>
      </c>
      <c r="E24" s="396">
        <v>0.55000000000000004</v>
      </c>
      <c r="F24" s="396">
        <v>0.19</v>
      </c>
      <c r="G24" s="396">
        <v>0</v>
      </c>
      <c r="I24" s="163" t="s">
        <v>1383</v>
      </c>
      <c r="J24" s="396">
        <v>0.19</v>
      </c>
      <c r="K24" s="396">
        <v>0.49</v>
      </c>
      <c r="L24" s="396">
        <v>0.28999999999999998</v>
      </c>
      <c r="M24" s="396">
        <v>0.03</v>
      </c>
    </row>
    <row r="25" spans="1:13" ht="15">
      <c r="A25" s="163" t="s">
        <v>1089</v>
      </c>
      <c r="B25" s="384">
        <v>45</v>
      </c>
      <c r="C25" s="384">
        <v>8</v>
      </c>
      <c r="D25" s="396">
        <v>0.35</v>
      </c>
      <c r="E25" s="396">
        <v>0.55000000000000004</v>
      </c>
      <c r="F25" s="396">
        <v>0.1</v>
      </c>
      <c r="G25" s="396">
        <v>0</v>
      </c>
      <c r="I25" s="163" t="s">
        <v>1384</v>
      </c>
      <c r="J25" s="396">
        <v>0.26</v>
      </c>
      <c r="K25" s="396">
        <v>0.54</v>
      </c>
      <c r="L25" s="396">
        <v>0.19</v>
      </c>
      <c r="M25" s="396">
        <v>0.01</v>
      </c>
    </row>
    <row r="26" spans="1:13" ht="15">
      <c r="A26" s="163" t="s">
        <v>1091</v>
      </c>
      <c r="B26" s="384">
        <v>50</v>
      </c>
      <c r="C26" s="384">
        <v>10</v>
      </c>
      <c r="D26" s="396">
        <v>0.18</v>
      </c>
      <c r="E26" s="396">
        <v>0.52</v>
      </c>
      <c r="F26" s="396">
        <v>0.28000000000000003</v>
      </c>
      <c r="G26" s="396">
        <v>0.02</v>
      </c>
    </row>
    <row r="28" spans="1:13" ht="15">
      <c r="A28" s="170" t="s">
        <v>1424</v>
      </c>
    </row>
    <row r="29" spans="1:13" ht="45.75" customHeight="1">
      <c r="A29" s="903" t="s">
        <v>995</v>
      </c>
      <c r="B29" s="903" t="s">
        <v>1036</v>
      </c>
      <c r="C29" s="903" t="s">
        <v>1038</v>
      </c>
      <c r="D29" s="907" t="s">
        <v>1040</v>
      </c>
      <c r="E29" s="893"/>
      <c r="F29" s="893"/>
      <c r="G29" s="893"/>
    </row>
    <row r="30" spans="1:13" ht="15">
      <c r="A30" s="903" t="s">
        <v>564</v>
      </c>
      <c r="B30" s="903" t="s">
        <v>564</v>
      </c>
      <c r="C30" s="903" t="s">
        <v>564</v>
      </c>
      <c r="D30" s="306" t="s">
        <v>1050</v>
      </c>
      <c r="E30" s="306" t="s">
        <v>1051</v>
      </c>
      <c r="F30" s="306" t="s">
        <v>1052</v>
      </c>
      <c r="G30" s="306" t="s">
        <v>1053</v>
      </c>
    </row>
    <row r="31" spans="1:13" ht="15">
      <c r="A31" s="163" t="s">
        <v>778</v>
      </c>
      <c r="B31" s="286">
        <v>49</v>
      </c>
      <c r="C31" s="286">
        <v>10</v>
      </c>
      <c r="D31" s="287">
        <v>0.22</v>
      </c>
      <c r="E31" s="308">
        <v>0.53</v>
      </c>
      <c r="F31" s="287">
        <v>0.23</v>
      </c>
      <c r="G31" s="287">
        <v>0.02</v>
      </c>
    </row>
    <row r="32" spans="1:13" ht="15">
      <c r="A32" s="163" t="s">
        <v>980</v>
      </c>
      <c r="B32" s="286">
        <v>46</v>
      </c>
      <c r="C32" s="286">
        <v>9</v>
      </c>
      <c r="D32" s="287">
        <v>0.3</v>
      </c>
      <c r="E32" s="308">
        <v>0.56000000000000005</v>
      </c>
      <c r="F32" s="287">
        <v>0.13</v>
      </c>
      <c r="G32" s="287">
        <v>0.01</v>
      </c>
    </row>
    <row r="33" spans="1:7" ht="15">
      <c r="A33" s="163" t="s">
        <v>1088</v>
      </c>
      <c r="B33" s="286">
        <v>46</v>
      </c>
      <c r="C33" s="286">
        <v>9</v>
      </c>
      <c r="D33" s="287">
        <v>0.27</v>
      </c>
      <c r="E33" s="308">
        <v>0.57999999999999996</v>
      </c>
      <c r="F33" s="287">
        <v>0.14000000000000001</v>
      </c>
      <c r="G33" s="287">
        <v>0.01</v>
      </c>
    </row>
    <row r="34" spans="1:7" ht="15">
      <c r="A34" s="163" t="s">
        <v>1089</v>
      </c>
      <c r="B34" s="286">
        <v>44</v>
      </c>
      <c r="C34" s="286">
        <v>8</v>
      </c>
      <c r="D34" s="287">
        <v>0.38</v>
      </c>
      <c r="E34" s="308">
        <v>0.54</v>
      </c>
      <c r="F34" s="287">
        <v>0.08</v>
      </c>
      <c r="G34" s="287">
        <v>0</v>
      </c>
    </row>
    <row r="35" spans="1:7" ht="15">
      <c r="A35" s="163" t="s">
        <v>1091</v>
      </c>
      <c r="B35" s="286">
        <v>51</v>
      </c>
      <c r="C35" s="286">
        <v>10</v>
      </c>
      <c r="D35" s="287">
        <v>0.16</v>
      </c>
      <c r="E35" s="308">
        <v>0.53</v>
      </c>
      <c r="F35" s="287">
        <v>0.3</v>
      </c>
      <c r="G35" s="287">
        <v>0.02</v>
      </c>
    </row>
    <row r="36" spans="1:7" ht="22.5" customHeight="1">
      <c r="A36" s="159"/>
      <c r="B36" s="159"/>
      <c r="C36" s="159"/>
      <c r="D36" s="159"/>
      <c r="E36" s="159"/>
      <c r="F36" s="159"/>
      <c r="G36" s="159"/>
    </row>
    <row r="37" spans="1:7" ht="15">
      <c r="A37" s="170" t="s">
        <v>1425</v>
      </c>
    </row>
    <row r="38" spans="1:7" ht="51.75" customHeight="1">
      <c r="A38" s="898" t="s">
        <v>995</v>
      </c>
      <c r="B38" s="898" t="s">
        <v>1036</v>
      </c>
      <c r="C38" s="898" t="s">
        <v>1038</v>
      </c>
      <c r="D38" s="900" t="s">
        <v>1040</v>
      </c>
      <c r="E38" s="901"/>
      <c r="F38" s="901"/>
      <c r="G38" s="902"/>
    </row>
    <row r="39" spans="1:7" ht="15">
      <c r="A39" s="899"/>
      <c r="B39" s="899"/>
      <c r="C39" s="899"/>
      <c r="D39" s="306" t="s">
        <v>1050</v>
      </c>
      <c r="E39" s="306" t="s">
        <v>1051</v>
      </c>
      <c r="F39" s="306" t="s">
        <v>1052</v>
      </c>
      <c r="G39" s="306" t="s">
        <v>1053</v>
      </c>
    </row>
    <row r="40" spans="1:7" ht="15">
      <c r="A40" s="163" t="s">
        <v>778</v>
      </c>
      <c r="B40" s="286">
        <v>49</v>
      </c>
      <c r="C40" s="286">
        <v>10</v>
      </c>
      <c r="D40" s="287">
        <v>0.23</v>
      </c>
      <c r="E40" s="308">
        <v>0.5</v>
      </c>
      <c r="F40" s="287">
        <v>0.25</v>
      </c>
      <c r="G40" s="287">
        <v>0.02</v>
      </c>
    </row>
    <row r="41" spans="1:7" ht="15">
      <c r="A41" s="163" t="s">
        <v>980</v>
      </c>
      <c r="B41" s="286">
        <v>46</v>
      </c>
      <c r="C41" s="286">
        <v>9</v>
      </c>
      <c r="D41" s="287">
        <v>0.28999999999999998</v>
      </c>
      <c r="E41" s="308">
        <v>0.56000000000000005</v>
      </c>
      <c r="F41" s="287">
        <v>0.14000000000000001</v>
      </c>
      <c r="G41" s="287">
        <v>0</v>
      </c>
    </row>
    <row r="42" spans="1:7" ht="15">
      <c r="A42" s="163" t="s">
        <v>1088</v>
      </c>
      <c r="B42" s="286">
        <v>46</v>
      </c>
      <c r="C42" s="286">
        <v>9</v>
      </c>
      <c r="D42" s="287">
        <v>0.27</v>
      </c>
      <c r="E42" s="308">
        <v>0.56999999999999995</v>
      </c>
      <c r="F42" s="287">
        <v>0.16</v>
      </c>
      <c r="G42" s="287">
        <v>0</v>
      </c>
    </row>
    <row r="43" spans="1:7" ht="15">
      <c r="A43" s="163" t="s">
        <v>1089</v>
      </c>
      <c r="B43" s="286">
        <v>44</v>
      </c>
      <c r="C43" s="286">
        <v>8</v>
      </c>
      <c r="D43" s="287">
        <v>0.35</v>
      </c>
      <c r="E43" s="308">
        <v>0.56999999999999995</v>
      </c>
      <c r="F43" s="287">
        <v>0.09</v>
      </c>
      <c r="G43" s="287">
        <v>0</v>
      </c>
    </row>
    <row r="44" spans="1:7" ht="15">
      <c r="A44" s="163" t="s">
        <v>1091</v>
      </c>
      <c r="B44" s="286">
        <v>51</v>
      </c>
      <c r="C44" s="286">
        <v>10</v>
      </c>
      <c r="D44" s="287">
        <v>0.17</v>
      </c>
      <c r="E44" s="308">
        <v>0.53</v>
      </c>
      <c r="F44" s="287">
        <v>0.28000000000000003</v>
      </c>
      <c r="G44" s="287">
        <v>0.03</v>
      </c>
    </row>
    <row r="46" spans="1:7" ht="15">
      <c r="A46" s="170" t="s">
        <v>1426</v>
      </c>
    </row>
    <row r="47" spans="1:7" ht="47.25" customHeight="1">
      <c r="A47" s="898" t="s">
        <v>995</v>
      </c>
      <c r="B47" s="898" t="s">
        <v>1036</v>
      </c>
      <c r="C47" s="898" t="s">
        <v>1038</v>
      </c>
      <c r="D47" s="900" t="s">
        <v>1040</v>
      </c>
      <c r="E47" s="901"/>
      <c r="F47" s="901"/>
      <c r="G47" s="902"/>
    </row>
    <row r="48" spans="1:7" ht="15">
      <c r="A48" s="899"/>
      <c r="B48" s="899"/>
      <c r="C48" s="899"/>
      <c r="D48" s="306" t="s">
        <v>1050</v>
      </c>
      <c r="E48" s="306" t="s">
        <v>1051</v>
      </c>
      <c r="F48" s="306" t="s">
        <v>1052</v>
      </c>
      <c r="G48" s="306" t="s">
        <v>1053</v>
      </c>
    </row>
    <row r="49" spans="1:7" ht="15">
      <c r="A49" s="163" t="s">
        <v>778</v>
      </c>
      <c r="B49" s="286">
        <v>50</v>
      </c>
      <c r="C49" s="286">
        <v>11</v>
      </c>
      <c r="D49" s="287">
        <v>0.21</v>
      </c>
      <c r="E49" s="308">
        <v>0.5</v>
      </c>
      <c r="F49" s="287">
        <v>0.27</v>
      </c>
      <c r="G49" s="287">
        <v>0.03</v>
      </c>
    </row>
    <row r="50" spans="1:7" ht="15">
      <c r="A50" s="163" t="s">
        <v>980</v>
      </c>
      <c r="B50" s="286">
        <v>46</v>
      </c>
      <c r="C50" s="286">
        <v>9</v>
      </c>
      <c r="D50" s="287">
        <v>0.28999999999999998</v>
      </c>
      <c r="E50" s="308">
        <v>0.56000000000000005</v>
      </c>
      <c r="F50" s="287">
        <v>0.15</v>
      </c>
      <c r="G50" s="287">
        <v>0</v>
      </c>
    </row>
    <row r="51" spans="1:7" ht="15">
      <c r="A51" s="163" t="s">
        <v>1088</v>
      </c>
      <c r="B51" s="286">
        <v>47</v>
      </c>
      <c r="C51" s="286">
        <v>9</v>
      </c>
      <c r="D51" s="287">
        <v>0.27</v>
      </c>
      <c r="E51" s="308">
        <v>0.56999999999999995</v>
      </c>
      <c r="F51" s="287">
        <v>0.16</v>
      </c>
      <c r="G51" s="287">
        <v>0.01</v>
      </c>
    </row>
    <row r="52" spans="1:7" ht="15">
      <c r="A52" s="163" t="s">
        <v>1089</v>
      </c>
      <c r="B52" s="286">
        <v>44</v>
      </c>
      <c r="C52" s="286">
        <v>8</v>
      </c>
      <c r="D52" s="287">
        <v>0.36</v>
      </c>
      <c r="E52" s="308">
        <v>0.55000000000000004</v>
      </c>
      <c r="F52" s="287">
        <v>0.09</v>
      </c>
      <c r="G52" s="287">
        <v>0</v>
      </c>
    </row>
    <row r="53" spans="1:7" ht="15">
      <c r="A53" s="163" t="s">
        <v>1091</v>
      </c>
      <c r="B53" s="286">
        <v>51</v>
      </c>
      <c r="C53" s="286">
        <v>10</v>
      </c>
      <c r="D53" s="287">
        <v>0.15</v>
      </c>
      <c r="E53" s="308">
        <v>0.52</v>
      </c>
      <c r="F53" s="287">
        <v>0.31</v>
      </c>
      <c r="G53" s="287">
        <v>0.02</v>
      </c>
    </row>
    <row r="55" spans="1:7" ht="15">
      <c r="A55" s="170" t="s">
        <v>1427</v>
      </c>
    </row>
    <row r="56" spans="1:7" ht="47.25" customHeight="1">
      <c r="A56" s="898" t="s">
        <v>995</v>
      </c>
      <c r="B56" s="898" t="s">
        <v>1036</v>
      </c>
      <c r="C56" s="898" t="s">
        <v>1038</v>
      </c>
      <c r="D56" s="900" t="s">
        <v>1040</v>
      </c>
      <c r="E56" s="901"/>
      <c r="F56" s="901"/>
      <c r="G56" s="902"/>
    </row>
    <row r="57" spans="1:7" ht="15">
      <c r="A57" s="899"/>
      <c r="B57" s="899"/>
      <c r="C57" s="899"/>
      <c r="D57" s="306" t="s">
        <v>1050</v>
      </c>
      <c r="E57" s="306" t="s">
        <v>1051</v>
      </c>
      <c r="F57" s="306" t="s">
        <v>1052</v>
      </c>
      <c r="G57" s="306" t="s">
        <v>1053</v>
      </c>
    </row>
    <row r="58" spans="1:7" ht="15">
      <c r="A58" s="163" t="s">
        <v>778</v>
      </c>
      <c r="B58" s="286">
        <v>51</v>
      </c>
      <c r="C58" s="286">
        <v>10</v>
      </c>
      <c r="D58" s="287">
        <v>0.17</v>
      </c>
      <c r="E58" s="308">
        <v>0.5</v>
      </c>
      <c r="F58" s="287">
        <v>0.31</v>
      </c>
      <c r="G58" s="287">
        <v>0.03</v>
      </c>
    </row>
    <row r="59" spans="1:7" ht="15">
      <c r="A59" s="163" t="s">
        <v>980</v>
      </c>
      <c r="B59" s="286">
        <v>47</v>
      </c>
      <c r="C59" s="286">
        <v>9</v>
      </c>
      <c r="D59" s="287">
        <v>0.24</v>
      </c>
      <c r="E59" s="308">
        <v>0.56999999999999995</v>
      </c>
      <c r="F59" s="287">
        <v>0.18</v>
      </c>
      <c r="G59" s="287">
        <v>0.01</v>
      </c>
    </row>
    <row r="60" spans="1:7" ht="15">
      <c r="A60" s="163" t="s">
        <v>1088</v>
      </c>
      <c r="B60" s="286">
        <v>48</v>
      </c>
      <c r="C60" s="286">
        <v>9</v>
      </c>
      <c r="D60" s="287">
        <v>0.23</v>
      </c>
      <c r="E60" s="308">
        <v>0.56999999999999995</v>
      </c>
      <c r="F60" s="287">
        <v>0.19</v>
      </c>
      <c r="G60" s="287">
        <v>0.01</v>
      </c>
    </row>
    <row r="61" spans="1:7" ht="15">
      <c r="A61" s="163" t="s">
        <v>1089</v>
      </c>
      <c r="B61" s="286">
        <v>46</v>
      </c>
      <c r="C61" s="286">
        <v>8</v>
      </c>
      <c r="D61" s="287">
        <v>0.28999999999999998</v>
      </c>
      <c r="E61" s="308">
        <v>0.59</v>
      </c>
      <c r="F61" s="287">
        <v>0.12</v>
      </c>
      <c r="G61" s="287">
        <v>0</v>
      </c>
    </row>
    <row r="62" spans="1:7" ht="15">
      <c r="A62" s="163" t="s">
        <v>1091</v>
      </c>
      <c r="B62" s="286">
        <v>52</v>
      </c>
      <c r="C62" s="286">
        <v>9</v>
      </c>
      <c r="D62" s="287">
        <v>0.11</v>
      </c>
      <c r="E62" s="308">
        <v>0.52</v>
      </c>
      <c r="F62" s="287">
        <v>0.35</v>
      </c>
      <c r="G62" s="287">
        <v>0.03</v>
      </c>
    </row>
    <row r="64" spans="1:7" ht="15">
      <c r="A64" s="170" t="s">
        <v>1428</v>
      </c>
    </row>
    <row r="65" spans="1:7" ht="47.25" customHeight="1">
      <c r="A65" s="898" t="s">
        <v>995</v>
      </c>
      <c r="B65" s="898" t="s">
        <v>1036</v>
      </c>
      <c r="C65" s="898" t="s">
        <v>1038</v>
      </c>
      <c r="D65" s="900" t="s">
        <v>1040</v>
      </c>
      <c r="E65" s="901"/>
      <c r="F65" s="901"/>
      <c r="G65" s="902"/>
    </row>
    <row r="66" spans="1:7" ht="15">
      <c r="A66" s="899"/>
      <c r="B66" s="899"/>
      <c r="C66" s="899"/>
      <c r="D66" s="306" t="s">
        <v>1050</v>
      </c>
      <c r="E66" s="306" t="s">
        <v>1051</v>
      </c>
      <c r="F66" s="306" t="s">
        <v>1052</v>
      </c>
      <c r="G66" s="306" t="s">
        <v>1053</v>
      </c>
    </row>
    <row r="67" spans="1:7" ht="15">
      <c r="A67" s="163" t="s">
        <v>778</v>
      </c>
      <c r="B67" s="286">
        <v>52</v>
      </c>
      <c r="C67" s="286">
        <v>10</v>
      </c>
      <c r="D67" s="287">
        <v>0.12</v>
      </c>
      <c r="E67" s="308">
        <v>0.49</v>
      </c>
      <c r="F67" s="287">
        <v>0.36</v>
      </c>
      <c r="G67" s="287">
        <v>0.03</v>
      </c>
    </row>
    <row r="68" spans="1:7" ht="15">
      <c r="A68" s="163" t="s">
        <v>980</v>
      </c>
      <c r="B68" s="286">
        <v>49</v>
      </c>
      <c r="C68" s="286">
        <v>9</v>
      </c>
      <c r="D68" s="287">
        <v>0.16</v>
      </c>
      <c r="E68" s="308">
        <v>0.59</v>
      </c>
      <c r="F68" s="287">
        <v>0.25</v>
      </c>
      <c r="G68" s="287">
        <v>0.01</v>
      </c>
    </row>
    <row r="69" spans="1:7" ht="15">
      <c r="A69" s="163" t="s">
        <v>1088</v>
      </c>
      <c r="B69" s="286">
        <v>50</v>
      </c>
      <c r="C69" s="286">
        <v>9</v>
      </c>
      <c r="D69" s="287">
        <v>0.15</v>
      </c>
      <c r="E69" s="308">
        <v>0.59</v>
      </c>
      <c r="F69" s="287">
        <v>0.26</v>
      </c>
      <c r="G69" s="287">
        <v>0.01</v>
      </c>
    </row>
    <row r="70" spans="1:7" ht="15">
      <c r="A70" s="163" t="s">
        <v>1089</v>
      </c>
      <c r="B70" s="286">
        <v>48</v>
      </c>
      <c r="C70" s="286">
        <v>8</v>
      </c>
      <c r="D70" s="287">
        <v>0.19</v>
      </c>
      <c r="E70" s="308">
        <v>0.61</v>
      </c>
      <c r="F70" s="287">
        <v>0.2</v>
      </c>
      <c r="G70" s="287">
        <v>0</v>
      </c>
    </row>
    <row r="71" spans="1:7" ht="15">
      <c r="A71" s="163" t="s">
        <v>1091</v>
      </c>
      <c r="B71" s="286">
        <v>52</v>
      </c>
      <c r="C71" s="286">
        <v>10</v>
      </c>
      <c r="D71" s="287">
        <v>0.12</v>
      </c>
      <c r="E71" s="308">
        <v>0.49</v>
      </c>
      <c r="F71" s="287">
        <v>0.37</v>
      </c>
      <c r="G71" s="287">
        <v>0.02</v>
      </c>
    </row>
  </sheetData>
  <mergeCells count="31">
    <mergeCell ref="D56:G56"/>
    <mergeCell ref="D65:G65"/>
    <mergeCell ref="A6:G7"/>
    <mergeCell ref="D29:G29"/>
    <mergeCell ref="D38:G38"/>
    <mergeCell ref="D47:G47"/>
    <mergeCell ref="A20:A21"/>
    <mergeCell ref="B20:B21"/>
    <mergeCell ref="C20:C21"/>
    <mergeCell ref="D20:G20"/>
    <mergeCell ref="A29:A30"/>
    <mergeCell ref="B29:B30"/>
    <mergeCell ref="C29:C30"/>
    <mergeCell ref="A38:A39"/>
    <mergeCell ref="B38:B39"/>
    <mergeCell ref="A65:A66"/>
    <mergeCell ref="I6:M7"/>
    <mergeCell ref="A10:A11"/>
    <mergeCell ref="B10:B11"/>
    <mergeCell ref="C10:C11"/>
    <mergeCell ref="D10:G10"/>
    <mergeCell ref="J10:M10"/>
    <mergeCell ref="B65:B66"/>
    <mergeCell ref="C65:C66"/>
    <mergeCell ref="C38:C39"/>
    <mergeCell ref="A47:A48"/>
    <mergeCell ref="B47:B48"/>
    <mergeCell ref="C47:C48"/>
    <mergeCell ref="A56:A57"/>
    <mergeCell ref="B56:B57"/>
    <mergeCell ref="C56:C57"/>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1F5D-14B9-40F4-807B-593477F4A06E}">
  <sheetPr>
    <tabColor theme="8" tint="0.59999389629810485"/>
  </sheetPr>
  <dimension ref="A1:H54"/>
  <sheetViews>
    <sheetView zoomScale="78" zoomScaleNormal="78" workbookViewId="0">
      <selection activeCell="A7" sqref="A7:G21"/>
    </sheetView>
  </sheetViews>
  <sheetFormatPr baseColWidth="10" defaultColWidth="11.42578125" defaultRowHeight="22.5" customHeight="1"/>
  <cols>
    <col min="1" max="1" width="6.42578125" style="466" bestFit="1" customWidth="1"/>
    <col min="2" max="2" width="31.140625" style="466" bestFit="1" customWidth="1"/>
    <col min="3" max="3" width="48" style="466" bestFit="1" customWidth="1"/>
    <col min="4" max="4" width="7.42578125" style="466" customWidth="1"/>
    <col min="5" max="5" width="5.7109375" style="466" bestFit="1" customWidth="1"/>
    <col min="6" max="7" width="4.7109375" style="466" bestFit="1" customWidth="1"/>
    <col min="8" max="16" width="11.42578125" style="466"/>
    <col min="17" max="17" width="26.5703125" style="466" customWidth="1"/>
    <col min="18" max="16384" width="11.42578125" style="466"/>
  </cols>
  <sheetData>
    <row r="1" spans="1:8" ht="22.5" customHeight="1">
      <c r="C1" s="422" t="s">
        <v>0</v>
      </c>
      <c r="D1" s="465"/>
      <c r="E1" s="465"/>
      <c r="F1" s="465"/>
      <c r="G1" s="465"/>
      <c r="H1" s="465"/>
    </row>
    <row r="2" spans="1:8" ht="22.5" customHeight="1">
      <c r="C2" s="59" t="s">
        <v>149</v>
      </c>
      <c r="D2" s="465"/>
      <c r="E2" s="465"/>
      <c r="F2" s="465"/>
    </row>
    <row r="3" spans="1:8" ht="22.5" customHeight="1">
      <c r="C3" s="59" t="s">
        <v>147</v>
      </c>
    </row>
    <row r="4" spans="1:8" ht="22.5" customHeight="1">
      <c r="B4" s="465"/>
      <c r="C4" s="465"/>
      <c r="D4" s="465"/>
      <c r="E4" s="465"/>
      <c r="F4" s="465"/>
      <c r="G4" s="465"/>
      <c r="H4" s="465"/>
    </row>
    <row r="5" spans="1:8" ht="32.25" customHeight="1">
      <c r="B5" s="926" t="s">
        <v>1429</v>
      </c>
      <c r="C5" s="926"/>
      <c r="D5" s="926"/>
      <c r="E5" s="926"/>
      <c r="F5" s="926"/>
      <c r="G5" s="926"/>
      <c r="H5" s="465"/>
    </row>
    <row r="6" spans="1:8" ht="22.5" customHeight="1">
      <c r="B6" s="465"/>
      <c r="C6" s="465"/>
      <c r="D6" s="465"/>
      <c r="E6" s="465"/>
      <c r="F6" s="465"/>
      <c r="G6" s="465"/>
      <c r="H6" s="465"/>
    </row>
    <row r="7" spans="1:8" ht="15">
      <c r="B7" s="467" t="s">
        <v>1430</v>
      </c>
      <c r="C7" s="468"/>
      <c r="D7" s="468"/>
      <c r="E7" s="468"/>
      <c r="F7" s="468"/>
      <c r="G7" s="468"/>
      <c r="H7" s="465"/>
    </row>
    <row r="8" spans="1:8" ht="50.25" customHeight="1">
      <c r="A8" s="927" t="s">
        <v>1418</v>
      </c>
      <c r="B8" s="927" t="s">
        <v>61</v>
      </c>
      <c r="C8" s="919" t="s">
        <v>1393</v>
      </c>
      <c r="D8" s="921" t="s">
        <v>1040</v>
      </c>
      <c r="E8" s="922"/>
      <c r="F8" s="922"/>
      <c r="G8" s="923"/>
      <c r="H8" s="465"/>
    </row>
    <row r="9" spans="1:8" ht="15">
      <c r="A9" s="928"/>
      <c r="B9" s="928"/>
      <c r="C9" s="920"/>
      <c r="D9" s="469" t="s">
        <v>1050</v>
      </c>
      <c r="E9" s="469" t="s">
        <v>1051</v>
      </c>
      <c r="F9" s="469" t="s">
        <v>1052</v>
      </c>
      <c r="G9" s="469" t="s">
        <v>1053</v>
      </c>
      <c r="H9" s="465"/>
    </row>
    <row r="10" spans="1:8" ht="26.25">
      <c r="A10" s="470">
        <v>1</v>
      </c>
      <c r="B10" s="401" t="s">
        <v>572</v>
      </c>
      <c r="C10" s="401" t="s">
        <v>1232</v>
      </c>
      <c r="D10" s="404">
        <v>1</v>
      </c>
      <c r="E10" s="404">
        <v>0</v>
      </c>
      <c r="F10" s="404">
        <v>0</v>
      </c>
      <c r="G10" s="404">
        <v>0</v>
      </c>
      <c r="H10" s="465"/>
    </row>
    <row r="11" spans="1:8" ht="15">
      <c r="A11" s="470">
        <v>2</v>
      </c>
      <c r="B11" s="402" t="s">
        <v>590</v>
      </c>
      <c r="C11" s="401" t="s">
        <v>1246</v>
      </c>
      <c r="D11" s="404">
        <v>1</v>
      </c>
      <c r="E11" s="404">
        <v>0</v>
      </c>
      <c r="F11" s="404">
        <v>0</v>
      </c>
      <c r="G11" s="404">
        <v>0</v>
      </c>
      <c r="H11" s="465"/>
    </row>
    <row r="12" spans="1:8" ht="15">
      <c r="A12" s="470">
        <v>3</v>
      </c>
      <c r="B12" s="402" t="s">
        <v>590</v>
      </c>
      <c r="C12" s="401" t="s">
        <v>799</v>
      </c>
      <c r="D12" s="404">
        <v>1</v>
      </c>
      <c r="E12" s="404">
        <v>0</v>
      </c>
      <c r="F12" s="404">
        <v>0</v>
      </c>
      <c r="G12" s="404">
        <v>0</v>
      </c>
      <c r="H12" s="465"/>
    </row>
    <row r="13" spans="1:8" ht="15">
      <c r="A13" s="470">
        <v>4</v>
      </c>
      <c r="B13" s="402" t="s">
        <v>753</v>
      </c>
      <c r="C13" s="401" t="s">
        <v>853</v>
      </c>
      <c r="D13" s="404">
        <v>1</v>
      </c>
      <c r="E13" s="404">
        <v>0</v>
      </c>
      <c r="F13" s="404">
        <v>0</v>
      </c>
      <c r="G13" s="404">
        <v>0</v>
      </c>
      <c r="H13" s="465"/>
    </row>
    <row r="14" spans="1:8" ht="26.25">
      <c r="A14" s="470">
        <v>5</v>
      </c>
      <c r="B14" s="402" t="s">
        <v>605</v>
      </c>
      <c r="C14" s="401" t="s">
        <v>1248</v>
      </c>
      <c r="D14" s="404">
        <v>0.88</v>
      </c>
      <c r="E14" s="404">
        <v>0.13</v>
      </c>
      <c r="F14" s="404">
        <v>0</v>
      </c>
      <c r="G14" s="404">
        <v>0</v>
      </c>
      <c r="H14" s="465"/>
    </row>
    <row r="15" spans="1:8" ht="26.25">
      <c r="A15" s="470">
        <v>6</v>
      </c>
      <c r="B15" s="402" t="s">
        <v>867</v>
      </c>
      <c r="C15" s="401" t="s">
        <v>375</v>
      </c>
      <c r="D15" s="404">
        <v>0.86</v>
      </c>
      <c r="E15" s="404">
        <v>0.14000000000000001</v>
      </c>
      <c r="F15" s="404">
        <v>0</v>
      </c>
      <c r="G15" s="404">
        <v>0</v>
      </c>
      <c r="H15" s="465"/>
    </row>
    <row r="16" spans="1:8" ht="26.25">
      <c r="A16" s="470">
        <v>7</v>
      </c>
      <c r="B16" s="402" t="s">
        <v>570</v>
      </c>
      <c r="C16" s="401" t="s">
        <v>1233</v>
      </c>
      <c r="D16" s="404">
        <v>0.83</v>
      </c>
      <c r="E16" s="404">
        <v>0.17</v>
      </c>
      <c r="F16" s="404">
        <v>0</v>
      </c>
      <c r="G16" s="404">
        <v>0</v>
      </c>
      <c r="H16" s="465"/>
    </row>
    <row r="17" spans="1:8" ht="15">
      <c r="A17" s="470">
        <v>8</v>
      </c>
      <c r="B17" s="402" t="s">
        <v>867</v>
      </c>
      <c r="C17" s="401" t="s">
        <v>372</v>
      </c>
      <c r="D17" s="404">
        <v>0.81</v>
      </c>
      <c r="E17" s="404">
        <v>0.19</v>
      </c>
      <c r="F17" s="404">
        <v>0</v>
      </c>
      <c r="G17" s="404">
        <v>0</v>
      </c>
      <c r="H17" s="465"/>
    </row>
    <row r="18" spans="1:8" ht="15">
      <c r="A18" s="470">
        <v>9</v>
      </c>
      <c r="B18" s="402" t="s">
        <v>867</v>
      </c>
      <c r="C18" s="401" t="s">
        <v>377</v>
      </c>
      <c r="D18" s="404">
        <v>0.8</v>
      </c>
      <c r="E18" s="404">
        <v>0.2</v>
      </c>
      <c r="F18" s="404">
        <v>0</v>
      </c>
      <c r="G18" s="404">
        <v>0</v>
      </c>
      <c r="H18" s="465"/>
    </row>
    <row r="19" spans="1:8" ht="15">
      <c r="A19" s="470">
        <v>10</v>
      </c>
      <c r="B19" s="402" t="s">
        <v>573</v>
      </c>
      <c r="C19" s="401" t="s">
        <v>426</v>
      </c>
      <c r="D19" s="404">
        <v>0.78</v>
      </c>
      <c r="E19" s="404">
        <v>0.22</v>
      </c>
      <c r="F19" s="404">
        <v>0</v>
      </c>
      <c r="G19" s="404">
        <v>0</v>
      </c>
      <c r="H19" s="465"/>
    </row>
    <row r="20" spans="1:8" ht="15">
      <c r="A20" s="470">
        <v>11</v>
      </c>
      <c r="B20" s="402" t="s">
        <v>867</v>
      </c>
      <c r="C20" s="401" t="s">
        <v>371</v>
      </c>
      <c r="D20" s="404">
        <v>0.74</v>
      </c>
      <c r="E20" s="404">
        <v>0.22</v>
      </c>
      <c r="F20" s="404">
        <v>0.04</v>
      </c>
      <c r="G20" s="404">
        <v>0</v>
      </c>
      <c r="H20" s="465"/>
    </row>
    <row r="21" spans="1:8" ht="15">
      <c r="A21" s="470">
        <v>12</v>
      </c>
      <c r="B21" s="402" t="s">
        <v>605</v>
      </c>
      <c r="C21" s="401" t="s">
        <v>490</v>
      </c>
      <c r="D21" s="404">
        <v>0.71</v>
      </c>
      <c r="E21" s="404">
        <v>0.28999999999999998</v>
      </c>
      <c r="F21" s="404">
        <v>0</v>
      </c>
      <c r="G21" s="404">
        <v>0</v>
      </c>
      <c r="H21" s="465"/>
    </row>
    <row r="22" spans="1:8" ht="15">
      <c r="A22" s="470">
        <v>13</v>
      </c>
      <c r="B22" s="402" t="s">
        <v>867</v>
      </c>
      <c r="C22" s="401" t="s">
        <v>380</v>
      </c>
      <c r="D22" s="404">
        <v>0.68</v>
      </c>
      <c r="E22" s="404">
        <v>0.32</v>
      </c>
      <c r="F22" s="404">
        <v>0</v>
      </c>
      <c r="G22" s="404">
        <v>0</v>
      </c>
      <c r="H22" s="465"/>
    </row>
    <row r="23" spans="1:8" ht="15">
      <c r="A23" s="470">
        <v>14</v>
      </c>
      <c r="B23" s="402" t="s">
        <v>867</v>
      </c>
      <c r="C23" s="401" t="s">
        <v>1234</v>
      </c>
      <c r="D23" s="404">
        <v>0.67</v>
      </c>
      <c r="E23" s="404">
        <v>0.33</v>
      </c>
      <c r="F23" s="404">
        <v>0</v>
      </c>
      <c r="G23" s="404">
        <v>0</v>
      </c>
      <c r="H23" s="465"/>
    </row>
    <row r="24" spans="1:8" ht="26.25">
      <c r="A24" s="470">
        <v>15</v>
      </c>
      <c r="B24" s="402" t="s">
        <v>573</v>
      </c>
      <c r="C24" s="401" t="s">
        <v>1244</v>
      </c>
      <c r="D24" s="404">
        <v>0.67</v>
      </c>
      <c r="E24" s="404">
        <v>0.33</v>
      </c>
      <c r="F24" s="404">
        <v>0</v>
      </c>
      <c r="G24" s="404">
        <v>0</v>
      </c>
      <c r="H24" s="465"/>
    </row>
    <row r="25" spans="1:8" ht="15">
      <c r="A25" s="470">
        <v>16</v>
      </c>
      <c r="B25" s="402" t="s">
        <v>867</v>
      </c>
      <c r="C25" s="401" t="s">
        <v>379</v>
      </c>
      <c r="D25" s="404">
        <v>0.65</v>
      </c>
      <c r="E25" s="404">
        <v>0.3</v>
      </c>
      <c r="F25" s="404">
        <v>0.04</v>
      </c>
      <c r="G25" s="404">
        <v>0</v>
      </c>
      <c r="H25" s="465"/>
    </row>
    <row r="26" spans="1:8" ht="15">
      <c r="A26" s="470">
        <v>17</v>
      </c>
      <c r="B26" s="402" t="s">
        <v>867</v>
      </c>
      <c r="C26" s="401" t="s">
        <v>378</v>
      </c>
      <c r="D26" s="404">
        <v>0.65</v>
      </c>
      <c r="E26" s="404">
        <v>0.28999999999999998</v>
      </c>
      <c r="F26" s="404">
        <v>0.06</v>
      </c>
      <c r="G26" s="404">
        <v>0</v>
      </c>
      <c r="H26" s="465"/>
    </row>
    <row r="27" spans="1:8" ht="26.25">
      <c r="A27" s="470">
        <v>18</v>
      </c>
      <c r="B27" s="402" t="s">
        <v>867</v>
      </c>
      <c r="C27" s="401" t="s">
        <v>370</v>
      </c>
      <c r="D27" s="404">
        <v>0.62</v>
      </c>
      <c r="E27" s="404">
        <v>0.33</v>
      </c>
      <c r="F27" s="404">
        <v>0.05</v>
      </c>
      <c r="G27" s="404">
        <v>0</v>
      </c>
      <c r="H27" s="465"/>
    </row>
    <row r="28" spans="1:8" ht="26.25">
      <c r="A28" s="470">
        <v>19</v>
      </c>
      <c r="B28" s="402" t="s">
        <v>573</v>
      </c>
      <c r="C28" s="401" t="s">
        <v>1235</v>
      </c>
      <c r="D28" s="404">
        <v>0.62</v>
      </c>
      <c r="E28" s="404">
        <v>0.38</v>
      </c>
      <c r="F28" s="404">
        <v>0</v>
      </c>
      <c r="G28" s="404">
        <v>0</v>
      </c>
      <c r="H28" s="465"/>
    </row>
    <row r="29" spans="1:8" ht="15">
      <c r="A29" s="470">
        <v>20</v>
      </c>
      <c r="B29" s="402" t="s">
        <v>753</v>
      </c>
      <c r="C29" s="401" t="s">
        <v>464</v>
      </c>
      <c r="D29" s="404">
        <v>0.56999999999999995</v>
      </c>
      <c r="E29" s="404">
        <v>0.39</v>
      </c>
      <c r="F29" s="404">
        <v>0.04</v>
      </c>
      <c r="G29" s="404">
        <v>0</v>
      </c>
      <c r="H29" s="465"/>
    </row>
    <row r="30" spans="1:8" ht="15">
      <c r="A30" s="470">
        <v>21</v>
      </c>
      <c r="B30" s="402" t="s">
        <v>605</v>
      </c>
      <c r="C30" s="401" t="s">
        <v>1431</v>
      </c>
      <c r="D30" s="404">
        <v>0.56999999999999995</v>
      </c>
      <c r="E30" s="404">
        <v>0.38</v>
      </c>
      <c r="F30" s="404">
        <v>0.05</v>
      </c>
      <c r="G30" s="404">
        <v>0</v>
      </c>
      <c r="H30" s="465"/>
    </row>
    <row r="31" spans="1:8" ht="15">
      <c r="A31" s="470">
        <v>22</v>
      </c>
      <c r="B31" s="402" t="s">
        <v>863</v>
      </c>
      <c r="C31" s="401" t="s">
        <v>1267</v>
      </c>
      <c r="D31" s="404">
        <v>0.56999999999999995</v>
      </c>
      <c r="E31" s="404">
        <v>0.28999999999999998</v>
      </c>
      <c r="F31" s="404">
        <v>0.14000000000000001</v>
      </c>
      <c r="G31" s="404">
        <v>0</v>
      </c>
      <c r="H31" s="465"/>
    </row>
    <row r="32" spans="1:8" ht="15">
      <c r="A32" s="470">
        <v>23</v>
      </c>
      <c r="B32" s="402" t="s">
        <v>622</v>
      </c>
      <c r="C32" s="401" t="s">
        <v>416</v>
      </c>
      <c r="D32" s="404">
        <v>0.55000000000000004</v>
      </c>
      <c r="E32" s="404">
        <v>0.39</v>
      </c>
      <c r="F32" s="404">
        <v>0.06</v>
      </c>
      <c r="G32" s="404">
        <v>0</v>
      </c>
      <c r="H32" s="465"/>
    </row>
    <row r="33" spans="1:8" ht="15">
      <c r="A33" s="470">
        <v>24</v>
      </c>
      <c r="B33" s="402" t="s">
        <v>753</v>
      </c>
      <c r="C33" s="401" t="s">
        <v>1236</v>
      </c>
      <c r="D33" s="404">
        <v>0.52</v>
      </c>
      <c r="E33" s="404">
        <v>0.48</v>
      </c>
      <c r="F33" s="404">
        <v>0</v>
      </c>
      <c r="G33" s="404">
        <v>0</v>
      </c>
      <c r="H33" s="465"/>
    </row>
    <row r="34" spans="1:8" ht="26.25">
      <c r="A34" s="470">
        <v>25</v>
      </c>
      <c r="B34" s="402" t="s">
        <v>573</v>
      </c>
      <c r="C34" s="401" t="s">
        <v>1245</v>
      </c>
      <c r="D34" s="404">
        <v>0.5</v>
      </c>
      <c r="E34" s="404">
        <v>0.5</v>
      </c>
      <c r="F34" s="404">
        <v>0</v>
      </c>
      <c r="G34" s="404">
        <v>0</v>
      </c>
      <c r="H34" s="465"/>
    </row>
    <row r="35" spans="1:8" ht="26.25">
      <c r="A35" s="470">
        <v>26</v>
      </c>
      <c r="B35" s="402" t="s">
        <v>626</v>
      </c>
      <c r="C35" s="401" t="s">
        <v>316</v>
      </c>
      <c r="D35" s="404">
        <v>0.5</v>
      </c>
      <c r="E35" s="404">
        <v>0.5</v>
      </c>
      <c r="F35" s="404">
        <v>0</v>
      </c>
      <c r="G35" s="404">
        <v>0</v>
      </c>
      <c r="H35" s="465"/>
    </row>
    <row r="36" spans="1:8" ht="26.25">
      <c r="A36" s="470">
        <v>27</v>
      </c>
      <c r="B36" s="402" t="s">
        <v>590</v>
      </c>
      <c r="C36" s="401" t="s">
        <v>462</v>
      </c>
      <c r="D36" s="404">
        <v>0.5</v>
      </c>
      <c r="E36" s="404">
        <v>0.5</v>
      </c>
      <c r="F36" s="404">
        <v>0</v>
      </c>
      <c r="G36" s="404">
        <v>0</v>
      </c>
      <c r="H36" s="465"/>
    </row>
    <row r="37" spans="1:8" ht="26.25">
      <c r="A37" s="470">
        <v>28</v>
      </c>
      <c r="B37" s="402" t="s">
        <v>699</v>
      </c>
      <c r="C37" s="401" t="s">
        <v>1243</v>
      </c>
      <c r="D37" s="404">
        <v>0.5</v>
      </c>
      <c r="E37" s="404">
        <v>0.5</v>
      </c>
      <c r="F37" s="404">
        <v>0</v>
      </c>
      <c r="G37" s="404">
        <v>0</v>
      </c>
      <c r="H37" s="465"/>
    </row>
    <row r="38" spans="1:8" ht="22.5" customHeight="1">
      <c r="D38" s="467"/>
      <c r="E38" s="467"/>
      <c r="F38" s="467"/>
      <c r="G38" s="467"/>
      <c r="H38" s="465"/>
    </row>
    <row r="39" spans="1:8" ht="15">
      <c r="B39" s="467" t="s">
        <v>1432</v>
      </c>
      <c r="C39" s="468"/>
      <c r="D39" s="468"/>
      <c r="E39" s="468"/>
      <c r="F39" s="468"/>
      <c r="G39" s="468"/>
      <c r="H39" s="465"/>
    </row>
    <row r="40" spans="1:8" ht="48" customHeight="1">
      <c r="A40" s="927" t="s">
        <v>1418</v>
      </c>
      <c r="B40" s="927" t="s">
        <v>61</v>
      </c>
      <c r="C40" s="919" t="s">
        <v>1393</v>
      </c>
      <c r="D40" s="921" t="s">
        <v>1040</v>
      </c>
      <c r="E40" s="922"/>
      <c r="F40" s="922"/>
      <c r="G40" s="923"/>
    </row>
    <row r="41" spans="1:8" ht="14.25">
      <c r="A41" s="928"/>
      <c r="B41" s="928"/>
      <c r="C41" s="920"/>
      <c r="D41" s="469" t="s">
        <v>1050</v>
      </c>
      <c r="E41" s="469" t="s">
        <v>1051</v>
      </c>
      <c r="F41" s="469" t="s">
        <v>1052</v>
      </c>
      <c r="G41" s="469" t="s">
        <v>1053</v>
      </c>
    </row>
    <row r="42" spans="1:8" ht="14.25">
      <c r="A42" s="470">
        <v>1</v>
      </c>
      <c r="B42" s="406" t="s">
        <v>578</v>
      </c>
      <c r="C42" s="406" t="s">
        <v>901</v>
      </c>
      <c r="D42" s="407">
        <v>1</v>
      </c>
      <c r="E42" s="407">
        <v>0</v>
      </c>
      <c r="F42" s="407">
        <v>0</v>
      </c>
      <c r="G42" s="407">
        <v>0</v>
      </c>
    </row>
    <row r="43" spans="1:8" ht="14.25">
      <c r="A43" s="470">
        <v>2</v>
      </c>
      <c r="B43" s="406" t="s">
        <v>624</v>
      </c>
      <c r="C43" s="406" t="s">
        <v>339</v>
      </c>
      <c r="D43" s="407">
        <v>1</v>
      </c>
      <c r="E43" s="407">
        <v>0</v>
      </c>
      <c r="F43" s="407">
        <v>0</v>
      </c>
      <c r="G43" s="407">
        <v>0</v>
      </c>
    </row>
    <row r="44" spans="1:8" ht="14.25">
      <c r="A44" s="470">
        <v>3</v>
      </c>
      <c r="B44" s="406" t="s">
        <v>567</v>
      </c>
      <c r="C44" s="406" t="s">
        <v>1395</v>
      </c>
      <c r="D44" s="407">
        <v>1</v>
      </c>
      <c r="E44" s="407">
        <v>0</v>
      </c>
      <c r="F44" s="407">
        <v>0</v>
      </c>
      <c r="G44" s="407">
        <v>0</v>
      </c>
    </row>
    <row r="45" spans="1:8" ht="14.25">
      <c r="A45" s="470">
        <v>4</v>
      </c>
      <c r="B45" s="406" t="s">
        <v>867</v>
      </c>
      <c r="C45" s="406" t="s">
        <v>379</v>
      </c>
      <c r="D45" s="407">
        <v>0.88</v>
      </c>
      <c r="E45" s="407">
        <v>0.12</v>
      </c>
      <c r="F45" s="407">
        <v>0</v>
      </c>
      <c r="G45" s="407">
        <v>0</v>
      </c>
    </row>
    <row r="46" spans="1:8" ht="25.5">
      <c r="A46" s="470">
        <v>5</v>
      </c>
      <c r="B46" s="406" t="s">
        <v>699</v>
      </c>
      <c r="C46" s="406" t="s">
        <v>1243</v>
      </c>
      <c r="D46" s="407">
        <v>0.78</v>
      </c>
      <c r="E46" s="407">
        <v>0.22</v>
      </c>
      <c r="F46" s="407">
        <v>0</v>
      </c>
      <c r="G46" s="407">
        <v>0</v>
      </c>
    </row>
    <row r="47" spans="1:8" ht="14.25">
      <c r="A47" s="470">
        <v>6</v>
      </c>
      <c r="B47" s="406" t="s">
        <v>867</v>
      </c>
      <c r="C47" s="406" t="s">
        <v>371</v>
      </c>
      <c r="D47" s="407">
        <v>0.78</v>
      </c>
      <c r="E47" s="407">
        <v>0.22</v>
      </c>
      <c r="F47" s="407">
        <v>0</v>
      </c>
      <c r="G47" s="407">
        <v>0</v>
      </c>
    </row>
    <row r="48" spans="1:8" ht="14.25">
      <c r="A48" s="470">
        <v>7</v>
      </c>
      <c r="B48" s="406" t="s">
        <v>739</v>
      </c>
      <c r="C48" s="406" t="s">
        <v>310</v>
      </c>
      <c r="D48" s="407">
        <v>0.7</v>
      </c>
      <c r="E48" s="407">
        <v>0.3</v>
      </c>
      <c r="F48" s="407">
        <v>0</v>
      </c>
      <c r="G48" s="407">
        <v>0</v>
      </c>
    </row>
    <row r="49" spans="1:7" ht="25.5">
      <c r="A49" s="470">
        <v>8</v>
      </c>
      <c r="B49" s="406" t="s">
        <v>573</v>
      </c>
      <c r="C49" s="406" t="s">
        <v>424</v>
      </c>
      <c r="D49" s="407">
        <v>0.7</v>
      </c>
      <c r="E49" s="407">
        <v>0.25</v>
      </c>
      <c r="F49" s="407">
        <v>0.05</v>
      </c>
      <c r="G49" s="407">
        <v>0</v>
      </c>
    </row>
    <row r="51" spans="1:7" ht="15">
      <c r="B51" s="467" t="s">
        <v>1433</v>
      </c>
    </row>
    <row r="52" spans="1:7" ht="48" customHeight="1">
      <c r="A52" s="927" t="s">
        <v>1418</v>
      </c>
      <c r="B52" s="927" t="s">
        <v>61</v>
      </c>
      <c r="C52" s="919" t="s">
        <v>1393</v>
      </c>
      <c r="D52" s="921" t="s">
        <v>1040</v>
      </c>
      <c r="E52" s="922"/>
      <c r="F52" s="922"/>
      <c r="G52" s="923"/>
    </row>
    <row r="53" spans="1:7" ht="14.25">
      <c r="A53" s="928"/>
      <c r="B53" s="928"/>
      <c r="C53" s="920"/>
      <c r="D53" s="469" t="s">
        <v>1050</v>
      </c>
      <c r="E53" s="469" t="s">
        <v>1051</v>
      </c>
      <c r="F53" s="469" t="s">
        <v>1052</v>
      </c>
      <c r="G53" s="469" t="s">
        <v>1053</v>
      </c>
    </row>
    <row r="54" spans="1:7" ht="25.5">
      <c r="A54" s="470">
        <v>1</v>
      </c>
      <c r="B54" s="471" t="s">
        <v>867</v>
      </c>
      <c r="C54" s="77" t="s">
        <v>375</v>
      </c>
      <c r="D54" s="472">
        <v>0.9</v>
      </c>
      <c r="E54" s="472">
        <v>0.1</v>
      </c>
      <c r="F54" s="472">
        <v>0</v>
      </c>
      <c r="G54" s="472">
        <v>0</v>
      </c>
    </row>
  </sheetData>
  <mergeCells count="13">
    <mergeCell ref="B5:G5"/>
    <mergeCell ref="C40:C41"/>
    <mergeCell ref="D40:G40"/>
    <mergeCell ref="A40:A41"/>
    <mergeCell ref="A52:A53"/>
    <mergeCell ref="B52:B53"/>
    <mergeCell ref="C52:C53"/>
    <mergeCell ref="D52:G52"/>
    <mergeCell ref="B40:B41"/>
    <mergeCell ref="B8:B9"/>
    <mergeCell ref="C8:C9"/>
    <mergeCell ref="A8:A9"/>
    <mergeCell ref="D8:G8"/>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C397B-2562-4155-8972-F86D65FBDE7B}">
  <sheetPr>
    <tabColor theme="8" tint="0.79998168889431442"/>
  </sheetPr>
  <dimension ref="A1:O71"/>
  <sheetViews>
    <sheetView zoomScale="66" zoomScaleNormal="66" workbookViewId="0">
      <selection activeCell="A9" sqref="A9:H16"/>
    </sheetView>
  </sheetViews>
  <sheetFormatPr baseColWidth="10" defaultColWidth="11.42578125" defaultRowHeight="15"/>
  <cols>
    <col min="1" max="1" width="38.28515625" style="5" bestFit="1" customWidth="1"/>
    <col min="2" max="2" width="12.5703125" style="5" bestFit="1" customWidth="1"/>
    <col min="3" max="3" width="13.85546875" style="5" bestFit="1" customWidth="1"/>
    <col min="4" max="6" width="6.42578125" style="5" bestFit="1" customWidth="1"/>
    <col min="7" max="7" width="6.140625" style="5" bestFit="1" customWidth="1"/>
    <col min="8" max="8" width="5.140625" style="5" bestFit="1" customWidth="1"/>
    <col min="9" max="9" width="11.42578125" style="5"/>
    <col min="10" max="10" width="27.85546875" style="5" customWidth="1"/>
    <col min="11" max="16384" width="11.42578125" style="5"/>
  </cols>
  <sheetData>
    <row r="1" spans="1:15">
      <c r="C1" s="14"/>
      <c r="D1" s="14"/>
      <c r="E1" s="14"/>
      <c r="F1" s="14"/>
      <c r="G1" s="14"/>
    </row>
    <row r="2" spans="1:15" ht="15.75">
      <c r="B2" s="422" t="s">
        <v>0</v>
      </c>
      <c r="C2" s="14"/>
      <c r="D2" s="14"/>
      <c r="E2" s="14"/>
    </row>
    <row r="3" spans="1:15" ht="15.75">
      <c r="B3" s="59" t="s">
        <v>149</v>
      </c>
    </row>
    <row r="4" spans="1:15" ht="15.75">
      <c r="B4" s="59" t="s">
        <v>147</v>
      </c>
      <c r="C4" s="14"/>
      <c r="D4" s="14"/>
      <c r="E4" s="14"/>
    </row>
    <row r="5" spans="1:15">
      <c r="A5" s="14"/>
      <c r="B5" s="14"/>
      <c r="C5" s="14"/>
      <c r="D5" s="14"/>
      <c r="E5" s="14"/>
    </row>
    <row r="7" spans="1:15" ht="47.25" customHeight="1">
      <c r="A7" s="151" t="s">
        <v>1434</v>
      </c>
    </row>
    <row r="8" spans="1:15" ht="47.25" customHeight="1">
      <c r="A8" s="169"/>
      <c r="J8" s="852" t="s">
        <v>1435</v>
      </c>
      <c r="K8" s="852"/>
      <c r="L8" s="852"/>
      <c r="M8" s="852"/>
      <c r="N8" s="852"/>
      <c r="O8" s="852"/>
    </row>
    <row r="9" spans="1:15" ht="15" customHeight="1">
      <c r="A9" s="14" t="s">
        <v>1436</v>
      </c>
      <c r="J9" s="853"/>
      <c r="K9" s="853"/>
      <c r="L9" s="853"/>
      <c r="M9" s="853"/>
      <c r="N9" s="853"/>
      <c r="O9" s="853"/>
    </row>
    <row r="10" spans="1:15" ht="89.25" customHeight="1">
      <c r="A10" s="903" t="s">
        <v>995</v>
      </c>
      <c r="B10" s="903" t="s">
        <v>1036</v>
      </c>
      <c r="C10" s="903" t="s">
        <v>1038</v>
      </c>
      <c r="D10" s="907" t="s">
        <v>1040</v>
      </c>
      <c r="E10" s="893"/>
      <c r="F10" s="893"/>
      <c r="G10" s="893"/>
      <c r="H10" s="893"/>
      <c r="J10" s="307" t="s">
        <v>1217</v>
      </c>
      <c r="K10" s="900" t="s">
        <v>1040</v>
      </c>
      <c r="L10" s="901"/>
      <c r="M10" s="901"/>
      <c r="N10" s="901"/>
      <c r="O10" s="902"/>
    </row>
    <row r="11" spans="1:15">
      <c r="A11" s="903" t="s">
        <v>564</v>
      </c>
      <c r="B11" s="903" t="s">
        <v>564</v>
      </c>
      <c r="C11" s="903" t="s">
        <v>564</v>
      </c>
      <c r="D11" s="306" t="s">
        <v>1080</v>
      </c>
      <c r="E11" s="306" t="s">
        <v>1081</v>
      </c>
      <c r="F11" s="306" t="s">
        <v>1082</v>
      </c>
      <c r="G11" s="306" t="s">
        <v>1083</v>
      </c>
      <c r="H11" s="306" t="s">
        <v>1084</v>
      </c>
      <c r="J11" s="307" t="s">
        <v>564</v>
      </c>
      <c r="K11" s="306" t="s">
        <v>1080</v>
      </c>
      <c r="L11" s="306" t="s">
        <v>1081</v>
      </c>
      <c r="M11" s="306" t="s">
        <v>1082</v>
      </c>
      <c r="N11" s="306" t="s">
        <v>1083</v>
      </c>
      <c r="O11" s="306" t="s">
        <v>1084</v>
      </c>
    </row>
    <row r="12" spans="1:15">
      <c r="A12" s="163" t="s">
        <v>778</v>
      </c>
      <c r="B12" s="384">
        <v>52</v>
      </c>
      <c r="C12" s="384">
        <v>12</v>
      </c>
      <c r="D12" s="396">
        <v>0.42</v>
      </c>
      <c r="E12" s="396">
        <v>0.31</v>
      </c>
      <c r="F12" s="396">
        <v>0.16</v>
      </c>
      <c r="G12" s="396">
        <v>0.09</v>
      </c>
      <c r="H12" s="396">
        <v>0.03</v>
      </c>
      <c r="J12" s="163" t="s">
        <v>1370</v>
      </c>
      <c r="K12" s="287">
        <v>0.44</v>
      </c>
      <c r="L12" s="287">
        <v>0.3</v>
      </c>
      <c r="M12" s="287">
        <v>0.16</v>
      </c>
      <c r="N12" s="287">
        <v>0.08</v>
      </c>
      <c r="O12" s="287">
        <v>0.02</v>
      </c>
    </row>
    <row r="13" spans="1:15">
      <c r="A13" s="163" t="s">
        <v>980</v>
      </c>
      <c r="B13" s="384">
        <v>47</v>
      </c>
      <c r="C13" s="384">
        <v>10</v>
      </c>
      <c r="D13" s="396">
        <v>0.56000000000000005</v>
      </c>
      <c r="E13" s="396">
        <v>0.31</v>
      </c>
      <c r="F13" s="396">
        <v>0.09</v>
      </c>
      <c r="G13" s="396">
        <v>0.03</v>
      </c>
      <c r="H13" s="396">
        <v>0.01</v>
      </c>
      <c r="J13" s="163" t="s">
        <v>1371</v>
      </c>
      <c r="K13" s="287">
        <v>0.59</v>
      </c>
      <c r="L13" s="287">
        <v>0.3</v>
      </c>
      <c r="M13" s="287">
        <v>0.09</v>
      </c>
      <c r="N13" s="287">
        <v>0.02</v>
      </c>
      <c r="O13" s="287">
        <v>0</v>
      </c>
    </row>
    <row r="14" spans="1:15">
      <c r="A14" s="163" t="s">
        <v>1088</v>
      </c>
      <c r="B14" s="384">
        <v>48</v>
      </c>
      <c r="C14" s="384">
        <v>10</v>
      </c>
      <c r="D14" s="396">
        <v>0.53</v>
      </c>
      <c r="E14" s="396">
        <v>0.34</v>
      </c>
      <c r="F14" s="396">
        <v>0.1</v>
      </c>
      <c r="G14" s="396">
        <v>0.03</v>
      </c>
      <c r="H14" s="396">
        <v>0</v>
      </c>
      <c r="J14" s="163" t="s">
        <v>1372</v>
      </c>
      <c r="K14" s="287">
        <v>0.37</v>
      </c>
      <c r="L14" s="287">
        <v>0.34</v>
      </c>
      <c r="M14" s="287">
        <v>0.19</v>
      </c>
      <c r="N14" s="287">
        <v>0.08</v>
      </c>
      <c r="O14" s="287">
        <v>0.02</v>
      </c>
    </row>
    <row r="15" spans="1:15">
      <c r="A15" s="163" t="s">
        <v>1089</v>
      </c>
      <c r="B15" s="384">
        <v>44</v>
      </c>
      <c r="C15" s="384">
        <v>8</v>
      </c>
      <c r="D15" s="396">
        <v>0.68</v>
      </c>
      <c r="E15" s="396">
        <v>0.26</v>
      </c>
      <c r="F15" s="396">
        <v>0.05</v>
      </c>
      <c r="G15" s="396">
        <v>0.01</v>
      </c>
      <c r="H15" s="396">
        <v>0</v>
      </c>
      <c r="J15" s="163" t="s">
        <v>1373</v>
      </c>
      <c r="K15" s="287">
        <v>0.53</v>
      </c>
      <c r="L15" s="287">
        <v>0.34</v>
      </c>
      <c r="M15" s="287">
        <v>0.11</v>
      </c>
      <c r="N15" s="287">
        <v>0.02</v>
      </c>
      <c r="O15" s="287">
        <v>0</v>
      </c>
    </row>
    <row r="16" spans="1:15">
      <c r="A16" s="163" t="s">
        <v>1091</v>
      </c>
      <c r="B16" s="384">
        <v>53</v>
      </c>
      <c r="C16" s="384">
        <v>13</v>
      </c>
      <c r="D16" s="396">
        <v>0.37</v>
      </c>
      <c r="E16" s="396">
        <v>0.27</v>
      </c>
      <c r="F16" s="396">
        <v>0.21</v>
      </c>
      <c r="G16" s="396">
        <v>0.12</v>
      </c>
      <c r="H16" s="396">
        <v>0.02</v>
      </c>
      <c r="J16" s="163" t="s">
        <v>1374</v>
      </c>
      <c r="K16" s="287">
        <v>0.44</v>
      </c>
      <c r="L16" s="287">
        <v>0.3</v>
      </c>
      <c r="M16" s="287">
        <v>0.17</v>
      </c>
      <c r="N16" s="287">
        <v>7.0000000000000007E-2</v>
      </c>
      <c r="O16" s="287">
        <v>0.02</v>
      </c>
    </row>
    <row r="17" spans="1:15" ht="18.75" customHeight="1">
      <c r="A17" s="169"/>
      <c r="J17" s="163" t="s">
        <v>1375</v>
      </c>
      <c r="K17" s="287">
        <v>0.61</v>
      </c>
      <c r="L17" s="287">
        <v>0.28000000000000003</v>
      </c>
      <c r="M17" s="287">
        <v>0.09</v>
      </c>
      <c r="N17" s="287">
        <v>0.02</v>
      </c>
      <c r="O17" s="287">
        <v>0</v>
      </c>
    </row>
    <row r="18" spans="1:15" ht="10.5" customHeight="1">
      <c r="A18" s="169"/>
      <c r="J18" s="163" t="s">
        <v>1377</v>
      </c>
      <c r="K18" s="287">
        <v>0.56999999999999995</v>
      </c>
      <c r="L18" s="287">
        <v>0.27</v>
      </c>
      <c r="M18" s="287">
        <v>0.09</v>
      </c>
      <c r="N18" s="287">
        <v>0.06</v>
      </c>
      <c r="O18" s="287">
        <v>0.01</v>
      </c>
    </row>
    <row r="19" spans="1:15">
      <c r="A19" s="14" t="s">
        <v>1437</v>
      </c>
      <c r="J19" s="163" t="s">
        <v>1378</v>
      </c>
      <c r="K19" s="287">
        <v>0.72</v>
      </c>
      <c r="L19" s="287">
        <v>0.22</v>
      </c>
      <c r="M19" s="287">
        <v>0.04</v>
      </c>
      <c r="N19" s="287">
        <v>0.01</v>
      </c>
      <c r="O19" s="287">
        <v>0</v>
      </c>
    </row>
    <row r="20" spans="1:15" ht="50.25" customHeight="1">
      <c r="A20" s="903" t="s">
        <v>995</v>
      </c>
      <c r="B20" s="903" t="s">
        <v>1036</v>
      </c>
      <c r="C20" s="903" t="s">
        <v>1038</v>
      </c>
      <c r="D20" s="907" t="s">
        <v>1040</v>
      </c>
      <c r="E20" s="893"/>
      <c r="F20" s="893"/>
      <c r="G20" s="893"/>
      <c r="H20" s="893"/>
      <c r="J20" s="163" t="s">
        <v>1379</v>
      </c>
      <c r="K20" s="287">
        <v>0.47</v>
      </c>
      <c r="L20" s="287">
        <v>0.28000000000000003</v>
      </c>
      <c r="M20" s="287">
        <v>0.15</v>
      </c>
      <c r="N20" s="287">
        <v>0.08</v>
      </c>
      <c r="O20" s="287">
        <v>0.02</v>
      </c>
    </row>
    <row r="21" spans="1:15">
      <c r="A21" s="903" t="s">
        <v>564</v>
      </c>
      <c r="B21" s="903" t="s">
        <v>564</v>
      </c>
      <c r="C21" s="903" t="s">
        <v>564</v>
      </c>
      <c r="D21" s="306" t="s">
        <v>1080</v>
      </c>
      <c r="E21" s="306" t="s">
        <v>1081</v>
      </c>
      <c r="F21" s="306" t="s">
        <v>1082</v>
      </c>
      <c r="G21" s="306" t="s">
        <v>1083</v>
      </c>
      <c r="H21" s="306" t="s">
        <v>1084</v>
      </c>
      <c r="J21" s="163" t="s">
        <v>1380</v>
      </c>
      <c r="K21" s="287">
        <v>0.65</v>
      </c>
      <c r="L21" s="287">
        <v>0.24</v>
      </c>
      <c r="M21" s="287">
        <v>0.08</v>
      </c>
      <c r="N21" s="287">
        <v>0.03</v>
      </c>
      <c r="O21" s="287">
        <v>0</v>
      </c>
    </row>
    <row r="22" spans="1:15">
      <c r="A22" s="163" t="s">
        <v>778</v>
      </c>
      <c r="B22" s="384">
        <v>51</v>
      </c>
      <c r="C22" s="384">
        <v>13</v>
      </c>
      <c r="D22" s="396">
        <v>0.44</v>
      </c>
      <c r="E22" s="396">
        <v>0.28000000000000003</v>
      </c>
      <c r="F22" s="396">
        <v>0.17</v>
      </c>
      <c r="G22" s="396">
        <v>0.09</v>
      </c>
      <c r="H22" s="396">
        <v>0.02</v>
      </c>
      <c r="J22" s="163" t="s">
        <v>1381</v>
      </c>
      <c r="K22" s="396">
        <v>0.44</v>
      </c>
      <c r="L22" s="396">
        <v>0.28000000000000003</v>
      </c>
      <c r="M22" s="396">
        <v>0.17</v>
      </c>
      <c r="N22" s="396">
        <v>0.09</v>
      </c>
      <c r="O22" s="396">
        <v>0.02</v>
      </c>
    </row>
    <row r="23" spans="1:15">
      <c r="A23" s="163" t="s">
        <v>980</v>
      </c>
      <c r="B23" s="384">
        <v>46</v>
      </c>
      <c r="C23" s="384">
        <v>10</v>
      </c>
      <c r="D23" s="396">
        <v>0.6</v>
      </c>
      <c r="E23" s="396">
        <v>0.27</v>
      </c>
      <c r="F23" s="396">
        <v>0.1</v>
      </c>
      <c r="G23" s="396">
        <v>0.03</v>
      </c>
      <c r="H23" s="396">
        <v>0</v>
      </c>
      <c r="J23" s="163" t="s">
        <v>1382</v>
      </c>
      <c r="K23" s="396">
        <v>0.6</v>
      </c>
      <c r="L23" s="396">
        <v>0.27</v>
      </c>
      <c r="M23" s="396">
        <v>0.1</v>
      </c>
      <c r="N23" s="396">
        <v>0.03</v>
      </c>
      <c r="O23" s="396">
        <v>0</v>
      </c>
    </row>
    <row r="24" spans="1:15">
      <c r="A24" s="163" t="s">
        <v>1088</v>
      </c>
      <c r="B24" s="384">
        <v>46</v>
      </c>
      <c r="C24" s="384">
        <v>10</v>
      </c>
      <c r="D24" s="396">
        <v>0.56999999999999995</v>
      </c>
      <c r="E24" s="396">
        <v>0.28999999999999998</v>
      </c>
      <c r="F24" s="396">
        <v>0.12</v>
      </c>
      <c r="G24" s="396">
        <v>0.03</v>
      </c>
      <c r="H24" s="396">
        <v>0</v>
      </c>
      <c r="J24" s="163" t="s">
        <v>1383</v>
      </c>
      <c r="K24" s="396">
        <v>0.42</v>
      </c>
      <c r="L24" s="396">
        <v>0.31</v>
      </c>
      <c r="M24" s="396">
        <v>0.16</v>
      </c>
      <c r="N24" s="396">
        <v>0.09</v>
      </c>
      <c r="O24" s="396">
        <v>0.03</v>
      </c>
    </row>
    <row r="25" spans="1:15">
      <c r="A25" s="163" t="s">
        <v>1089</v>
      </c>
      <c r="B25" s="384">
        <v>42</v>
      </c>
      <c r="C25" s="384">
        <v>9</v>
      </c>
      <c r="D25" s="396">
        <v>0.72</v>
      </c>
      <c r="E25" s="396">
        <v>0.23</v>
      </c>
      <c r="F25" s="396">
        <v>0.05</v>
      </c>
      <c r="G25" s="396">
        <v>0</v>
      </c>
      <c r="H25" s="396">
        <v>0</v>
      </c>
      <c r="J25" s="163" t="s">
        <v>1384</v>
      </c>
      <c r="K25" s="396">
        <v>0.56000000000000005</v>
      </c>
      <c r="L25" s="396">
        <v>0.31</v>
      </c>
      <c r="M25" s="396">
        <v>0.09</v>
      </c>
      <c r="N25" s="396">
        <v>0.03</v>
      </c>
      <c r="O25" s="396">
        <v>0.01</v>
      </c>
    </row>
    <row r="26" spans="1:15">
      <c r="A26" s="163" t="s">
        <v>1091</v>
      </c>
      <c r="B26" s="384">
        <v>53</v>
      </c>
      <c r="C26" s="384">
        <v>13</v>
      </c>
      <c r="D26" s="396">
        <v>0.34</v>
      </c>
      <c r="E26" s="396">
        <v>0.32</v>
      </c>
      <c r="F26" s="396">
        <v>0.2</v>
      </c>
      <c r="G26" s="396">
        <v>0.12</v>
      </c>
      <c r="H26" s="396">
        <v>0.02</v>
      </c>
    </row>
    <row r="27" spans="1:15">
      <c r="A27" s="170"/>
      <c r="B27" s="597"/>
      <c r="C27" s="597"/>
      <c r="D27" s="598"/>
      <c r="E27" s="598"/>
      <c r="F27" s="598"/>
      <c r="G27" s="598"/>
      <c r="H27" s="598"/>
    </row>
    <row r="28" spans="1:15">
      <c r="A28" s="14" t="s">
        <v>1438</v>
      </c>
    </row>
    <row r="29" spans="1:15" ht="32.25" customHeight="1">
      <c r="A29" s="903" t="s">
        <v>995</v>
      </c>
      <c r="B29" s="903" t="s">
        <v>1036</v>
      </c>
      <c r="C29" s="903" t="s">
        <v>1038</v>
      </c>
      <c r="D29" s="907" t="s">
        <v>1040</v>
      </c>
      <c r="E29" s="893"/>
      <c r="F29" s="893"/>
      <c r="G29" s="893"/>
      <c r="H29" s="893"/>
    </row>
    <row r="30" spans="1:15" ht="33" customHeight="1">
      <c r="A30" s="903" t="s">
        <v>564</v>
      </c>
      <c r="B30" s="903" t="s">
        <v>564</v>
      </c>
      <c r="C30" s="903" t="s">
        <v>564</v>
      </c>
      <c r="D30" s="306" t="s">
        <v>1080</v>
      </c>
      <c r="E30" s="306" t="s">
        <v>1081</v>
      </c>
      <c r="F30" s="306" t="s">
        <v>1082</v>
      </c>
      <c r="G30" s="306" t="s">
        <v>1083</v>
      </c>
      <c r="H30" s="306" t="s">
        <v>1084</v>
      </c>
    </row>
    <row r="31" spans="1:15">
      <c r="A31" s="163" t="s">
        <v>778</v>
      </c>
      <c r="B31" s="286">
        <v>50</v>
      </c>
      <c r="C31" s="286">
        <v>13</v>
      </c>
      <c r="D31" s="309">
        <v>0.47</v>
      </c>
      <c r="E31" s="287">
        <v>0.28000000000000003</v>
      </c>
      <c r="F31" s="287">
        <v>0.15</v>
      </c>
      <c r="G31" s="287">
        <v>0.08</v>
      </c>
      <c r="H31" s="287">
        <v>0.02</v>
      </c>
    </row>
    <row r="32" spans="1:15">
      <c r="A32" s="163" t="s">
        <v>980</v>
      </c>
      <c r="B32" s="286">
        <v>45</v>
      </c>
      <c r="C32" s="286">
        <v>10</v>
      </c>
      <c r="D32" s="309">
        <v>0.65</v>
      </c>
      <c r="E32" s="287">
        <v>0.24</v>
      </c>
      <c r="F32" s="287">
        <v>0.08</v>
      </c>
      <c r="G32" s="287">
        <v>0.03</v>
      </c>
      <c r="H32" s="287">
        <v>0</v>
      </c>
    </row>
    <row r="33" spans="1:8">
      <c r="A33" s="163" t="s">
        <v>1088</v>
      </c>
      <c r="B33" s="286">
        <v>45</v>
      </c>
      <c r="C33" s="286">
        <v>10</v>
      </c>
      <c r="D33" s="309">
        <v>0.63</v>
      </c>
      <c r="E33" s="287">
        <v>0.25</v>
      </c>
      <c r="F33" s="287">
        <v>0.09</v>
      </c>
      <c r="G33" s="287">
        <v>0.03</v>
      </c>
      <c r="H33" s="287">
        <v>0</v>
      </c>
    </row>
    <row r="34" spans="1:8">
      <c r="A34" s="163" t="s">
        <v>1089</v>
      </c>
      <c r="B34" s="286">
        <v>42</v>
      </c>
      <c r="C34" s="286">
        <v>8</v>
      </c>
      <c r="D34" s="309">
        <v>0.76</v>
      </c>
      <c r="E34" s="287">
        <v>0.2</v>
      </c>
      <c r="F34" s="287">
        <v>0.04</v>
      </c>
      <c r="G34" s="287">
        <v>0</v>
      </c>
      <c r="H34" s="287">
        <v>0</v>
      </c>
    </row>
    <row r="35" spans="1:8">
      <c r="A35" s="163" t="s">
        <v>1091</v>
      </c>
      <c r="B35" s="286">
        <v>54</v>
      </c>
      <c r="C35" s="286">
        <v>12</v>
      </c>
      <c r="D35" s="287">
        <v>0.3</v>
      </c>
      <c r="E35" s="309">
        <v>0.32</v>
      </c>
      <c r="F35" s="287">
        <v>0.24</v>
      </c>
      <c r="G35" s="287">
        <v>0.12</v>
      </c>
      <c r="H35" s="287">
        <v>0.02</v>
      </c>
    </row>
    <row r="36" spans="1:8" ht="21" customHeight="1">
      <c r="A36" s="14"/>
    </row>
    <row r="37" spans="1:8">
      <c r="A37" s="14" t="s">
        <v>1439</v>
      </c>
    </row>
    <row r="38" spans="1:8" ht="30.75" customHeight="1">
      <c r="A38" s="903" t="s">
        <v>995</v>
      </c>
      <c r="B38" s="903" t="s">
        <v>1036</v>
      </c>
      <c r="C38" s="903" t="s">
        <v>1038</v>
      </c>
      <c r="D38" s="907" t="s">
        <v>1040</v>
      </c>
      <c r="E38" s="893"/>
      <c r="F38" s="893"/>
      <c r="G38" s="893"/>
      <c r="H38" s="893"/>
    </row>
    <row r="39" spans="1:8">
      <c r="A39" s="903" t="s">
        <v>564</v>
      </c>
      <c r="B39" s="903" t="s">
        <v>564</v>
      </c>
      <c r="C39" s="903" t="s">
        <v>564</v>
      </c>
      <c r="D39" s="306" t="s">
        <v>1080</v>
      </c>
      <c r="E39" s="306" t="s">
        <v>1081</v>
      </c>
      <c r="F39" s="306" t="s">
        <v>1082</v>
      </c>
      <c r="G39" s="306" t="s">
        <v>1083</v>
      </c>
      <c r="H39" s="306" t="s">
        <v>1084</v>
      </c>
    </row>
    <row r="40" spans="1:8">
      <c r="A40" s="163" t="s">
        <v>778</v>
      </c>
      <c r="B40" s="286">
        <v>48</v>
      </c>
      <c r="C40" s="286">
        <v>11</v>
      </c>
      <c r="D40" s="309">
        <v>0.56999999999999995</v>
      </c>
      <c r="E40" s="287">
        <v>0.27</v>
      </c>
      <c r="F40" s="287">
        <v>0.09</v>
      </c>
      <c r="G40" s="287">
        <v>0.06</v>
      </c>
      <c r="H40" s="287">
        <v>0.01</v>
      </c>
    </row>
    <row r="41" spans="1:8">
      <c r="A41" s="163" t="s">
        <v>980</v>
      </c>
      <c r="B41" s="286">
        <v>44</v>
      </c>
      <c r="C41" s="286">
        <v>8</v>
      </c>
      <c r="D41" s="309">
        <v>0.72</v>
      </c>
      <c r="E41" s="287">
        <v>0.22</v>
      </c>
      <c r="F41" s="287">
        <v>0.04</v>
      </c>
      <c r="G41" s="287">
        <v>0.01</v>
      </c>
      <c r="H41" s="287">
        <v>0</v>
      </c>
    </row>
    <row r="42" spans="1:8">
      <c r="A42" s="163" t="s">
        <v>1088</v>
      </c>
      <c r="B42" s="286">
        <v>44</v>
      </c>
      <c r="C42" s="286">
        <v>8</v>
      </c>
      <c r="D42" s="309">
        <v>0.7</v>
      </c>
      <c r="E42" s="287">
        <v>0.24</v>
      </c>
      <c r="F42" s="287">
        <v>0.04</v>
      </c>
      <c r="G42" s="287">
        <v>0.01</v>
      </c>
      <c r="H42" s="287">
        <v>0</v>
      </c>
    </row>
    <row r="43" spans="1:8">
      <c r="A43" s="163" t="s">
        <v>1089</v>
      </c>
      <c r="B43" s="286">
        <v>42</v>
      </c>
      <c r="C43" s="286">
        <v>7</v>
      </c>
      <c r="D43" s="309">
        <v>0.81</v>
      </c>
      <c r="E43" s="287">
        <v>0.17</v>
      </c>
      <c r="F43" s="287">
        <v>0.02</v>
      </c>
      <c r="G43" s="287">
        <v>0</v>
      </c>
      <c r="H43" s="287">
        <v>0</v>
      </c>
    </row>
    <row r="44" spans="1:8">
      <c r="A44" s="163" t="s">
        <v>1091</v>
      </c>
      <c r="B44" s="286">
        <v>50</v>
      </c>
      <c r="C44" s="286">
        <v>10</v>
      </c>
      <c r="D44" s="309">
        <v>0.45</v>
      </c>
      <c r="E44" s="287">
        <v>0.31</v>
      </c>
      <c r="F44" s="287">
        <v>0.16</v>
      </c>
      <c r="G44" s="287">
        <v>7.0000000000000007E-2</v>
      </c>
      <c r="H44" s="287">
        <v>0.01</v>
      </c>
    </row>
    <row r="45" spans="1:8" ht="19.5" customHeight="1">
      <c r="A45" s="169"/>
      <c r="B45" s="169"/>
      <c r="C45" s="169"/>
      <c r="D45" s="169"/>
      <c r="E45" s="169"/>
      <c r="F45" s="169"/>
      <c r="G45" s="169"/>
    </row>
    <row r="46" spans="1:8">
      <c r="A46" s="14" t="s">
        <v>1440</v>
      </c>
    </row>
    <row r="47" spans="1:8" ht="33" customHeight="1">
      <c r="A47" s="903" t="s">
        <v>995</v>
      </c>
      <c r="B47" s="903" t="s">
        <v>1036</v>
      </c>
      <c r="C47" s="903" t="s">
        <v>1038</v>
      </c>
      <c r="D47" s="907" t="s">
        <v>1040</v>
      </c>
      <c r="E47" s="893"/>
      <c r="F47" s="893"/>
      <c r="G47" s="893"/>
      <c r="H47" s="893"/>
    </row>
    <row r="48" spans="1:8">
      <c r="A48" s="903" t="s">
        <v>564</v>
      </c>
      <c r="B48" s="903" t="s">
        <v>564</v>
      </c>
      <c r="C48" s="903" t="s">
        <v>564</v>
      </c>
      <c r="D48" s="306" t="s">
        <v>1080</v>
      </c>
      <c r="E48" s="306" t="s">
        <v>1081</v>
      </c>
      <c r="F48" s="306" t="s">
        <v>1082</v>
      </c>
      <c r="G48" s="306" t="s">
        <v>1083</v>
      </c>
      <c r="H48" s="306" t="s">
        <v>1084</v>
      </c>
    </row>
    <row r="49" spans="1:8">
      <c r="A49" s="163" t="s">
        <v>778</v>
      </c>
      <c r="B49" s="286">
        <v>50</v>
      </c>
      <c r="C49" s="286">
        <v>12</v>
      </c>
      <c r="D49" s="309">
        <v>0.44</v>
      </c>
      <c r="E49" s="287">
        <v>0.3</v>
      </c>
      <c r="F49" s="287">
        <v>0.17</v>
      </c>
      <c r="G49" s="287">
        <v>7.0000000000000007E-2</v>
      </c>
      <c r="H49" s="287">
        <v>0.02</v>
      </c>
    </row>
    <row r="50" spans="1:8">
      <c r="A50" s="163" t="s">
        <v>980</v>
      </c>
      <c r="B50" s="286">
        <v>45</v>
      </c>
      <c r="C50" s="286">
        <v>10</v>
      </c>
      <c r="D50" s="309">
        <v>0.61</v>
      </c>
      <c r="E50" s="287">
        <v>0.28000000000000003</v>
      </c>
      <c r="F50" s="287">
        <v>0.09</v>
      </c>
      <c r="G50" s="287">
        <v>0.02</v>
      </c>
      <c r="H50" s="287">
        <v>0</v>
      </c>
    </row>
    <row r="51" spans="1:8">
      <c r="A51" s="163" t="s">
        <v>1088</v>
      </c>
      <c r="B51" s="286">
        <v>46</v>
      </c>
      <c r="C51" s="286">
        <v>10</v>
      </c>
      <c r="D51" s="309">
        <v>0.57999999999999996</v>
      </c>
      <c r="E51" s="287">
        <v>0.31</v>
      </c>
      <c r="F51" s="287">
        <v>0.09</v>
      </c>
      <c r="G51" s="287">
        <v>0.02</v>
      </c>
      <c r="H51" s="287">
        <v>0</v>
      </c>
    </row>
    <row r="52" spans="1:8">
      <c r="A52" s="163" t="s">
        <v>1089</v>
      </c>
      <c r="B52" s="286">
        <v>42</v>
      </c>
      <c r="C52" s="286">
        <v>9</v>
      </c>
      <c r="D52" s="309">
        <v>0.74</v>
      </c>
      <c r="E52" s="287">
        <v>0.21</v>
      </c>
      <c r="F52" s="287">
        <v>0.04</v>
      </c>
      <c r="G52" s="287">
        <v>0</v>
      </c>
      <c r="H52" s="287">
        <v>0</v>
      </c>
    </row>
    <row r="53" spans="1:8">
      <c r="A53" s="163" t="s">
        <v>1091</v>
      </c>
      <c r="B53" s="286">
        <v>54</v>
      </c>
      <c r="C53" s="286">
        <v>12</v>
      </c>
      <c r="D53" s="287">
        <v>0.28999999999999998</v>
      </c>
      <c r="E53" s="309">
        <v>0.34</v>
      </c>
      <c r="F53" s="287">
        <v>0.26</v>
      </c>
      <c r="G53" s="287">
        <v>0.1</v>
      </c>
      <c r="H53" s="287">
        <v>0.01</v>
      </c>
    </row>
    <row r="54" spans="1:8" ht="28.5" customHeight="1"/>
    <row r="55" spans="1:8" ht="12.75" customHeight="1">
      <c r="A55" s="14" t="s">
        <v>1441</v>
      </c>
    </row>
    <row r="56" spans="1:8" ht="25.5" customHeight="1">
      <c r="A56" s="903" t="s">
        <v>1217</v>
      </c>
      <c r="B56" s="903" t="s">
        <v>1036</v>
      </c>
      <c r="C56" s="903" t="s">
        <v>1038</v>
      </c>
      <c r="D56" s="907" t="s">
        <v>1040</v>
      </c>
      <c r="E56" s="893"/>
      <c r="F56" s="893"/>
      <c r="G56" s="893"/>
      <c r="H56" s="893"/>
    </row>
    <row r="57" spans="1:8" ht="26.25" customHeight="1">
      <c r="A57" s="903" t="s">
        <v>564</v>
      </c>
      <c r="B57" s="903" t="s">
        <v>564</v>
      </c>
      <c r="C57" s="903" t="s">
        <v>564</v>
      </c>
      <c r="D57" s="306" t="s">
        <v>1080</v>
      </c>
      <c r="E57" s="306" t="s">
        <v>1081</v>
      </c>
      <c r="F57" s="306" t="s">
        <v>1082</v>
      </c>
      <c r="G57" s="306" t="s">
        <v>1083</v>
      </c>
      <c r="H57" s="306" t="s">
        <v>1084</v>
      </c>
    </row>
    <row r="58" spans="1:8">
      <c r="A58" s="163" t="s">
        <v>778</v>
      </c>
      <c r="B58" s="286">
        <v>52</v>
      </c>
      <c r="C58" s="286">
        <v>11</v>
      </c>
      <c r="D58" s="309">
        <v>0.37</v>
      </c>
      <c r="E58" s="287">
        <v>0.34</v>
      </c>
      <c r="F58" s="287">
        <v>0.19</v>
      </c>
      <c r="G58" s="287">
        <v>0.08</v>
      </c>
      <c r="H58" s="287">
        <v>0.02</v>
      </c>
    </row>
    <row r="59" spans="1:8">
      <c r="A59" s="163" t="s">
        <v>980</v>
      </c>
      <c r="B59" s="286">
        <v>47</v>
      </c>
      <c r="C59" s="286">
        <v>9</v>
      </c>
      <c r="D59" s="309">
        <v>0.53</v>
      </c>
      <c r="E59" s="287">
        <v>0.34</v>
      </c>
      <c r="F59" s="287">
        <v>0.11</v>
      </c>
      <c r="G59" s="287">
        <v>0.02</v>
      </c>
      <c r="H59" s="287">
        <v>0</v>
      </c>
    </row>
    <row r="60" spans="1:8">
      <c r="A60" s="163" t="s">
        <v>1088</v>
      </c>
      <c r="B60" s="286">
        <v>48</v>
      </c>
      <c r="C60" s="286">
        <v>9</v>
      </c>
      <c r="D60" s="309">
        <v>0.5</v>
      </c>
      <c r="E60" s="287">
        <v>0.36</v>
      </c>
      <c r="F60" s="287">
        <v>0.12</v>
      </c>
      <c r="G60" s="287">
        <v>0.02</v>
      </c>
      <c r="H60" s="287">
        <v>0</v>
      </c>
    </row>
    <row r="61" spans="1:8">
      <c r="A61" s="163" t="s">
        <v>1089</v>
      </c>
      <c r="B61" s="286">
        <v>45</v>
      </c>
      <c r="C61" s="286">
        <v>8</v>
      </c>
      <c r="D61" s="309">
        <v>0.63</v>
      </c>
      <c r="E61" s="287">
        <v>0.31</v>
      </c>
      <c r="F61" s="287">
        <v>0.06</v>
      </c>
      <c r="G61" s="287">
        <v>0</v>
      </c>
      <c r="H61" s="287">
        <v>0</v>
      </c>
    </row>
    <row r="62" spans="1:8">
      <c r="A62" s="163" t="s">
        <v>1091</v>
      </c>
      <c r="B62" s="286">
        <v>55</v>
      </c>
      <c r="C62" s="286">
        <v>11</v>
      </c>
      <c r="D62" s="287">
        <v>0.23</v>
      </c>
      <c r="E62" s="309">
        <v>0.39</v>
      </c>
      <c r="F62" s="287">
        <v>0.26</v>
      </c>
      <c r="G62" s="287">
        <v>0.11</v>
      </c>
      <c r="H62" s="287">
        <v>0.02</v>
      </c>
    </row>
    <row r="64" spans="1:8">
      <c r="A64" s="14" t="s">
        <v>1441</v>
      </c>
    </row>
    <row r="65" spans="1:8" ht="27.75" customHeight="1">
      <c r="A65" s="903" t="s">
        <v>1217</v>
      </c>
      <c r="B65" s="903" t="s">
        <v>1036</v>
      </c>
      <c r="C65" s="903" t="s">
        <v>1038</v>
      </c>
      <c r="D65" s="907" t="s">
        <v>1040</v>
      </c>
      <c r="E65" s="893"/>
      <c r="F65" s="893"/>
      <c r="G65" s="893"/>
      <c r="H65" s="893"/>
    </row>
    <row r="66" spans="1:8">
      <c r="A66" s="903" t="s">
        <v>564</v>
      </c>
      <c r="B66" s="903" t="s">
        <v>564</v>
      </c>
      <c r="C66" s="903" t="s">
        <v>564</v>
      </c>
      <c r="D66" s="306" t="s">
        <v>1080</v>
      </c>
      <c r="E66" s="306" t="s">
        <v>1081</v>
      </c>
      <c r="F66" s="306" t="s">
        <v>1082</v>
      </c>
      <c r="G66" s="306" t="s">
        <v>1083</v>
      </c>
      <c r="H66" s="306" t="s">
        <v>1084</v>
      </c>
    </row>
    <row r="67" spans="1:8">
      <c r="A67" s="163" t="s">
        <v>778</v>
      </c>
      <c r="B67" s="286">
        <v>51</v>
      </c>
      <c r="C67" s="286">
        <v>11</v>
      </c>
      <c r="D67" s="309">
        <v>0.44</v>
      </c>
      <c r="E67" s="287">
        <v>0.3</v>
      </c>
      <c r="F67" s="287">
        <v>0.16</v>
      </c>
      <c r="G67" s="287">
        <v>0.08</v>
      </c>
      <c r="H67" s="287">
        <v>0.02</v>
      </c>
    </row>
    <row r="68" spans="1:8">
      <c r="A68" s="163" t="s">
        <v>980</v>
      </c>
      <c r="B68" s="286">
        <v>46</v>
      </c>
      <c r="C68" s="286">
        <v>9</v>
      </c>
      <c r="D68" s="309">
        <v>0.59</v>
      </c>
      <c r="E68" s="287">
        <v>0.3</v>
      </c>
      <c r="F68" s="287">
        <v>0.09</v>
      </c>
      <c r="G68" s="287">
        <v>0.02</v>
      </c>
      <c r="H68" s="287">
        <v>0</v>
      </c>
    </row>
    <row r="69" spans="1:8">
      <c r="A69" s="163" t="s">
        <v>1088</v>
      </c>
      <c r="B69" s="286">
        <v>47</v>
      </c>
      <c r="C69" s="286">
        <v>9</v>
      </c>
      <c r="D69" s="309">
        <v>0.56000000000000005</v>
      </c>
      <c r="E69" s="287">
        <v>0.32</v>
      </c>
      <c r="F69" s="287">
        <v>0.1</v>
      </c>
      <c r="G69" s="287">
        <v>0.02</v>
      </c>
      <c r="H69" s="287">
        <v>0</v>
      </c>
    </row>
    <row r="70" spans="1:8">
      <c r="A70" s="163" t="s">
        <v>1089</v>
      </c>
      <c r="B70" s="286">
        <v>44</v>
      </c>
      <c r="C70" s="286">
        <v>7</v>
      </c>
      <c r="D70" s="309">
        <v>0.7</v>
      </c>
      <c r="E70" s="287">
        <v>0.25</v>
      </c>
      <c r="F70" s="287">
        <v>0.05</v>
      </c>
      <c r="G70" s="287">
        <v>0</v>
      </c>
      <c r="H70" s="287">
        <v>0</v>
      </c>
    </row>
    <row r="71" spans="1:8">
      <c r="A71" s="163" t="s">
        <v>1091</v>
      </c>
      <c r="B71" s="286">
        <v>53</v>
      </c>
      <c r="C71" s="286">
        <v>11</v>
      </c>
      <c r="D71" s="309">
        <v>0.36</v>
      </c>
      <c r="E71" s="287">
        <v>0.31</v>
      </c>
      <c r="F71" s="287">
        <v>0.22</v>
      </c>
      <c r="G71" s="287">
        <v>0.1</v>
      </c>
      <c r="H71" s="287">
        <v>0.01</v>
      </c>
    </row>
  </sheetData>
  <mergeCells count="30">
    <mergeCell ref="A65:A66"/>
    <mergeCell ref="B65:B66"/>
    <mergeCell ref="C65:C66"/>
    <mergeCell ref="D65:H65"/>
    <mergeCell ref="A47:A48"/>
    <mergeCell ref="B47:B48"/>
    <mergeCell ref="C47:C48"/>
    <mergeCell ref="D47:H47"/>
    <mergeCell ref="A56:A57"/>
    <mergeCell ref="B56:B57"/>
    <mergeCell ref="C56:C57"/>
    <mergeCell ref="D56:H56"/>
    <mergeCell ref="A38:A39"/>
    <mergeCell ref="B38:B39"/>
    <mergeCell ref="C38:C39"/>
    <mergeCell ref="D38:H38"/>
    <mergeCell ref="K10:O10"/>
    <mergeCell ref="J8:O9"/>
    <mergeCell ref="A29:A30"/>
    <mergeCell ref="B29:B30"/>
    <mergeCell ref="C29:C30"/>
    <mergeCell ref="D29:H29"/>
    <mergeCell ref="A20:A21"/>
    <mergeCell ref="B20:B21"/>
    <mergeCell ref="C20:C21"/>
    <mergeCell ref="D20:H20"/>
    <mergeCell ref="A10:A11"/>
    <mergeCell ref="B10:B11"/>
    <mergeCell ref="C10:C11"/>
    <mergeCell ref="D10:H10"/>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24DF1-6037-44D6-9816-A66F7EC2A575}">
  <sheetPr>
    <tabColor theme="8" tint="0.59999389629810485"/>
  </sheetPr>
  <dimension ref="A1:I122"/>
  <sheetViews>
    <sheetView zoomScale="73" zoomScaleNormal="73" workbookViewId="0">
      <selection activeCell="C8" sqref="C8"/>
    </sheetView>
  </sheetViews>
  <sheetFormatPr baseColWidth="10" defaultColWidth="11.42578125" defaultRowHeight="15"/>
  <cols>
    <col min="1" max="1" width="6.85546875" style="5" bestFit="1" customWidth="1"/>
    <col min="2" max="2" width="18" style="5" bestFit="1" customWidth="1"/>
    <col min="3" max="3" width="105.42578125" style="5" bestFit="1" customWidth="1"/>
    <col min="4" max="4" width="7.42578125" style="5" bestFit="1" customWidth="1"/>
    <col min="5" max="6" width="6" style="5" bestFit="1" customWidth="1"/>
    <col min="7" max="8" width="5" style="5" bestFit="1" customWidth="1"/>
    <col min="9" max="23" width="11.42578125" style="5"/>
    <col min="24" max="24" width="21" style="5" customWidth="1"/>
    <col min="25" max="29" width="11.42578125" style="5"/>
    <col min="30" max="30" width="34.7109375" style="5" customWidth="1"/>
    <col min="31" max="31" width="11.42578125" style="5"/>
    <col min="32" max="32" width="34.28515625" style="5" customWidth="1"/>
    <col min="33" max="33" width="11.42578125" style="5"/>
    <col min="34" max="34" width="32.85546875" style="5" customWidth="1"/>
    <col min="35" max="41" width="11.42578125" style="5"/>
    <col min="42" max="42" width="11.42578125" style="5" customWidth="1"/>
    <col min="43" max="43" width="11.42578125" style="5"/>
    <col min="44" max="44" width="25.140625" style="5" customWidth="1"/>
    <col min="45" max="45" width="11.42578125" style="5"/>
    <col min="46" max="46" width="19.140625" style="5" customWidth="1"/>
    <col min="47" max="16384" width="11.42578125" style="5"/>
  </cols>
  <sheetData>
    <row r="1" spans="1:9" ht="15.75">
      <c r="C1" s="604" t="s">
        <v>0</v>
      </c>
      <c r="D1" s="172"/>
      <c r="E1" s="172"/>
      <c r="F1" s="172"/>
      <c r="G1" s="172"/>
      <c r="H1" s="172"/>
      <c r="I1" s="173"/>
    </row>
    <row r="2" spans="1:9" ht="15.75">
      <c r="C2" s="605" t="s">
        <v>149</v>
      </c>
      <c r="D2" s="172"/>
      <c r="E2" s="172"/>
      <c r="F2" s="172"/>
      <c r="G2" s="420"/>
      <c r="H2" s="420"/>
      <c r="I2" s="173"/>
    </row>
    <row r="3" spans="1:9" ht="15.75">
      <c r="C3" s="605" t="s">
        <v>147</v>
      </c>
      <c r="D3" s="173"/>
      <c r="E3" s="173"/>
      <c r="F3" s="173"/>
      <c r="G3" s="420"/>
      <c r="H3" s="420"/>
      <c r="I3" s="173"/>
    </row>
    <row r="4" spans="1:9">
      <c r="B4" s="173"/>
      <c r="C4" s="172"/>
      <c r="D4" s="172"/>
      <c r="E4" s="172"/>
      <c r="F4" s="172"/>
      <c r="G4" s="420"/>
      <c r="H4" s="420"/>
      <c r="I4" s="173"/>
    </row>
    <row r="5" spans="1:9">
      <c r="B5" s="172"/>
      <c r="C5" s="172"/>
      <c r="D5" s="172"/>
      <c r="E5" s="172"/>
      <c r="F5" s="172"/>
      <c r="G5" s="420"/>
      <c r="H5" s="420"/>
      <c r="I5" s="173"/>
    </row>
    <row r="6" spans="1:9">
      <c r="B6" s="938" t="s">
        <v>1442</v>
      </c>
      <c r="C6" s="938"/>
      <c r="D6" s="938"/>
      <c r="E6" s="938"/>
      <c r="F6" s="938"/>
      <c r="G6" s="938"/>
      <c r="H6" s="938"/>
      <c r="I6" s="173"/>
    </row>
    <row r="7" spans="1:9">
      <c r="B7" s="938"/>
      <c r="C7" s="938"/>
      <c r="D7" s="938"/>
      <c r="E7" s="938"/>
      <c r="F7" s="938"/>
      <c r="G7" s="938"/>
      <c r="H7" s="938"/>
      <c r="I7" s="173"/>
    </row>
    <row r="8" spans="1:9">
      <c r="B8" s="173"/>
      <c r="C8" s="173"/>
      <c r="D8" s="173"/>
      <c r="E8" s="173"/>
      <c r="F8" s="173"/>
      <c r="G8" s="420"/>
      <c r="H8" s="420"/>
      <c r="I8" s="173"/>
    </row>
    <row r="9" spans="1:9">
      <c r="B9" s="172" t="s">
        <v>1436</v>
      </c>
      <c r="C9" s="173"/>
      <c r="D9" s="173"/>
      <c r="E9" s="173"/>
      <c r="F9" s="173"/>
      <c r="G9" s="173"/>
      <c r="H9" s="173"/>
      <c r="I9" s="173"/>
    </row>
    <row r="10" spans="1:9" ht="40.5" customHeight="1">
      <c r="A10" s="929" t="s">
        <v>1418</v>
      </c>
      <c r="B10" s="931" t="s">
        <v>61</v>
      </c>
      <c r="C10" s="936" t="s">
        <v>1393</v>
      </c>
      <c r="D10" s="933" t="s">
        <v>1040</v>
      </c>
      <c r="E10" s="934"/>
      <c r="F10" s="934"/>
      <c r="G10" s="934"/>
      <c r="H10" s="935"/>
      <c r="I10" s="173"/>
    </row>
    <row r="11" spans="1:9">
      <c r="A11" s="930"/>
      <c r="B11" s="932" t="s">
        <v>564</v>
      </c>
      <c r="C11" s="937" t="s">
        <v>564</v>
      </c>
      <c r="D11" s="599" t="s">
        <v>1080</v>
      </c>
      <c r="E11" s="599" t="s">
        <v>1081</v>
      </c>
      <c r="F11" s="599" t="s">
        <v>1082</v>
      </c>
      <c r="G11" s="599" t="s">
        <v>1083</v>
      </c>
      <c r="H11" s="599" t="s">
        <v>1084</v>
      </c>
      <c r="I11" s="173"/>
    </row>
    <row r="12" spans="1:9">
      <c r="A12" s="48">
        <v>1</v>
      </c>
      <c r="B12" s="383" t="s">
        <v>631</v>
      </c>
      <c r="C12" s="383" t="s">
        <v>332</v>
      </c>
      <c r="D12" s="397">
        <v>1</v>
      </c>
      <c r="E12" s="396">
        <v>0</v>
      </c>
      <c r="F12" s="396">
        <v>0</v>
      </c>
      <c r="G12" s="396">
        <v>0</v>
      </c>
      <c r="H12" s="396">
        <v>0</v>
      </c>
      <c r="I12" s="173"/>
    </row>
    <row r="13" spans="1:9">
      <c r="A13" s="48">
        <v>2</v>
      </c>
      <c r="B13" s="383" t="s">
        <v>631</v>
      </c>
      <c r="C13" s="383" t="s">
        <v>334</v>
      </c>
      <c r="D13" s="397">
        <v>1</v>
      </c>
      <c r="E13" s="396">
        <v>0</v>
      </c>
      <c r="F13" s="396">
        <v>0</v>
      </c>
      <c r="G13" s="396">
        <v>0</v>
      </c>
      <c r="H13" s="396">
        <v>0</v>
      </c>
      <c r="I13" s="173"/>
    </row>
    <row r="14" spans="1:9">
      <c r="A14" s="48">
        <v>3</v>
      </c>
      <c r="B14" s="383" t="s">
        <v>867</v>
      </c>
      <c r="C14" s="383" t="s">
        <v>1234</v>
      </c>
      <c r="D14" s="397">
        <v>1</v>
      </c>
      <c r="E14" s="396">
        <v>0</v>
      </c>
      <c r="F14" s="396">
        <v>0</v>
      </c>
      <c r="G14" s="396">
        <v>0</v>
      </c>
      <c r="H14" s="396">
        <v>0</v>
      </c>
      <c r="I14" s="173"/>
    </row>
    <row r="15" spans="1:9">
      <c r="A15" s="48">
        <v>4</v>
      </c>
      <c r="B15" s="383" t="s">
        <v>570</v>
      </c>
      <c r="C15" s="383" t="s">
        <v>901</v>
      </c>
      <c r="D15" s="397">
        <v>1</v>
      </c>
      <c r="E15" s="396">
        <v>0</v>
      </c>
      <c r="F15" s="396">
        <v>0</v>
      </c>
      <c r="G15" s="396">
        <v>0</v>
      </c>
      <c r="H15" s="396">
        <v>0</v>
      </c>
      <c r="I15" s="173"/>
    </row>
    <row r="16" spans="1:9">
      <c r="A16" s="48">
        <v>5</v>
      </c>
      <c r="B16" s="383" t="s">
        <v>594</v>
      </c>
      <c r="C16" s="383" t="s">
        <v>1230</v>
      </c>
      <c r="D16" s="397">
        <v>1</v>
      </c>
      <c r="E16" s="396">
        <v>0</v>
      </c>
      <c r="F16" s="396">
        <v>0</v>
      </c>
      <c r="G16" s="396">
        <v>0</v>
      </c>
      <c r="H16" s="396">
        <v>0</v>
      </c>
      <c r="I16" s="173"/>
    </row>
    <row r="17" spans="1:9">
      <c r="A17" s="48">
        <v>6</v>
      </c>
      <c r="B17" s="383" t="s">
        <v>573</v>
      </c>
      <c r="C17" s="383" t="s">
        <v>1245</v>
      </c>
      <c r="D17" s="397">
        <v>1</v>
      </c>
      <c r="E17" s="396">
        <v>0</v>
      </c>
      <c r="F17" s="396">
        <v>0</v>
      </c>
      <c r="G17" s="396">
        <v>0</v>
      </c>
      <c r="H17" s="396">
        <v>0</v>
      </c>
      <c r="I17" s="173"/>
    </row>
    <row r="18" spans="1:9">
      <c r="A18" s="48">
        <v>7</v>
      </c>
      <c r="B18" s="383" t="s">
        <v>572</v>
      </c>
      <c r="C18" s="383" t="s">
        <v>1232</v>
      </c>
      <c r="D18" s="397">
        <v>1</v>
      </c>
      <c r="E18" s="396">
        <v>0</v>
      </c>
      <c r="F18" s="396">
        <v>0</v>
      </c>
      <c r="G18" s="396">
        <v>0</v>
      </c>
      <c r="H18" s="396">
        <v>0</v>
      </c>
      <c r="I18" s="173"/>
    </row>
    <row r="19" spans="1:9">
      <c r="A19" s="48">
        <v>8</v>
      </c>
      <c r="B19" s="383" t="s">
        <v>590</v>
      </c>
      <c r="C19" s="383" t="s">
        <v>799</v>
      </c>
      <c r="D19" s="397">
        <v>1</v>
      </c>
      <c r="E19" s="396">
        <v>0</v>
      </c>
      <c r="F19" s="396">
        <v>0</v>
      </c>
      <c r="G19" s="396">
        <v>0</v>
      </c>
      <c r="H19" s="396">
        <v>0</v>
      </c>
      <c r="I19" s="173"/>
    </row>
    <row r="20" spans="1:9">
      <c r="A20" s="48">
        <v>9</v>
      </c>
      <c r="B20" s="383" t="s">
        <v>753</v>
      </c>
      <c r="C20" s="383" t="s">
        <v>853</v>
      </c>
      <c r="D20" s="397">
        <v>1</v>
      </c>
      <c r="E20" s="396">
        <v>0</v>
      </c>
      <c r="F20" s="396">
        <v>0</v>
      </c>
      <c r="G20" s="396">
        <v>0</v>
      </c>
      <c r="H20" s="396">
        <v>0</v>
      </c>
      <c r="I20" s="173"/>
    </row>
    <row r="21" spans="1:9">
      <c r="A21" s="48">
        <v>10</v>
      </c>
      <c r="B21" s="383" t="s">
        <v>605</v>
      </c>
      <c r="C21" s="383" t="s">
        <v>1248</v>
      </c>
      <c r="D21" s="397">
        <v>1</v>
      </c>
      <c r="E21" s="396">
        <v>0</v>
      </c>
      <c r="F21" s="396">
        <v>0</v>
      </c>
      <c r="G21" s="396">
        <v>0</v>
      </c>
      <c r="H21" s="396">
        <v>0</v>
      </c>
      <c r="I21" s="173"/>
    </row>
    <row r="22" spans="1:9">
      <c r="A22" s="48">
        <v>11</v>
      </c>
      <c r="B22" s="383" t="s">
        <v>655</v>
      </c>
      <c r="C22" s="383" t="s">
        <v>495</v>
      </c>
      <c r="D22" s="397">
        <v>1</v>
      </c>
      <c r="E22" s="396">
        <v>0</v>
      </c>
      <c r="F22" s="396">
        <v>0</v>
      </c>
      <c r="G22" s="396">
        <v>0</v>
      </c>
      <c r="H22" s="396">
        <v>0</v>
      </c>
      <c r="I22" s="173"/>
    </row>
    <row r="23" spans="1:9">
      <c r="A23" s="48">
        <v>12</v>
      </c>
      <c r="B23" s="383" t="s">
        <v>615</v>
      </c>
      <c r="C23" s="383" t="s">
        <v>363</v>
      </c>
      <c r="D23" s="397">
        <v>1</v>
      </c>
      <c r="E23" s="396">
        <v>0</v>
      </c>
      <c r="F23" s="396">
        <v>0</v>
      </c>
      <c r="G23" s="396">
        <v>0</v>
      </c>
      <c r="H23" s="396">
        <v>0</v>
      </c>
      <c r="I23" s="173"/>
    </row>
    <row r="24" spans="1:9">
      <c r="A24" s="48">
        <v>13</v>
      </c>
      <c r="B24" s="383" t="s">
        <v>867</v>
      </c>
      <c r="C24" s="383" t="s">
        <v>377</v>
      </c>
      <c r="D24" s="397">
        <v>0.95</v>
      </c>
      <c r="E24" s="396">
        <v>0.05</v>
      </c>
      <c r="F24" s="396">
        <v>0</v>
      </c>
      <c r="G24" s="396">
        <v>0</v>
      </c>
      <c r="H24" s="396">
        <v>0</v>
      </c>
      <c r="I24" s="173"/>
    </row>
    <row r="25" spans="1:9">
      <c r="A25" s="48">
        <v>14</v>
      </c>
      <c r="B25" s="383" t="s">
        <v>573</v>
      </c>
      <c r="C25" s="383" t="s">
        <v>424</v>
      </c>
      <c r="D25" s="397">
        <v>0.95</v>
      </c>
      <c r="E25" s="396">
        <v>0.05</v>
      </c>
      <c r="F25" s="396">
        <v>0</v>
      </c>
      <c r="G25" s="396">
        <v>0</v>
      </c>
      <c r="H25" s="396">
        <v>0</v>
      </c>
      <c r="I25" s="173"/>
    </row>
    <row r="26" spans="1:9">
      <c r="A26" s="48">
        <v>15</v>
      </c>
      <c r="B26" s="383" t="s">
        <v>605</v>
      </c>
      <c r="C26" s="383" t="s">
        <v>490</v>
      </c>
      <c r="D26" s="397">
        <v>0.95</v>
      </c>
      <c r="E26" s="396">
        <v>0</v>
      </c>
      <c r="F26" s="396">
        <v>0.05</v>
      </c>
      <c r="G26" s="396">
        <v>0</v>
      </c>
      <c r="H26" s="396">
        <v>0</v>
      </c>
      <c r="I26" s="173"/>
    </row>
    <row r="27" spans="1:9">
      <c r="A27" s="48">
        <v>16</v>
      </c>
      <c r="B27" s="383" t="s">
        <v>867</v>
      </c>
      <c r="C27" s="383" t="s">
        <v>375</v>
      </c>
      <c r="D27" s="397">
        <v>0.93</v>
      </c>
      <c r="E27" s="396">
        <v>7.0000000000000007E-2</v>
      </c>
      <c r="F27" s="396">
        <v>0</v>
      </c>
      <c r="G27" s="396">
        <v>0</v>
      </c>
      <c r="H27" s="396">
        <v>0</v>
      </c>
      <c r="I27" s="173"/>
    </row>
    <row r="28" spans="1:9">
      <c r="A28" s="48">
        <v>17</v>
      </c>
      <c r="B28" s="383" t="s">
        <v>711</v>
      </c>
      <c r="C28" s="383" t="s">
        <v>487</v>
      </c>
      <c r="D28" s="397">
        <v>0.93</v>
      </c>
      <c r="E28" s="396">
        <v>7.0000000000000007E-2</v>
      </c>
      <c r="F28" s="396">
        <v>0</v>
      </c>
      <c r="G28" s="396">
        <v>0</v>
      </c>
      <c r="H28" s="396">
        <v>0</v>
      </c>
      <c r="I28" s="173"/>
    </row>
    <row r="29" spans="1:9">
      <c r="A29" s="48">
        <v>18</v>
      </c>
      <c r="B29" s="383" t="s">
        <v>573</v>
      </c>
      <c r="C29" s="383" t="s">
        <v>1244</v>
      </c>
      <c r="D29" s="397">
        <v>0.92</v>
      </c>
      <c r="E29" s="396">
        <v>0.08</v>
      </c>
      <c r="F29" s="396">
        <v>0</v>
      </c>
      <c r="G29" s="396">
        <v>0</v>
      </c>
      <c r="H29" s="396">
        <v>0</v>
      </c>
      <c r="I29" s="173"/>
    </row>
    <row r="30" spans="1:9">
      <c r="A30" s="48">
        <v>19</v>
      </c>
      <c r="B30" s="383" t="s">
        <v>590</v>
      </c>
      <c r="C30" s="383" t="s">
        <v>459</v>
      </c>
      <c r="D30" s="397">
        <v>0.91</v>
      </c>
      <c r="E30" s="396">
        <v>7.0000000000000007E-2</v>
      </c>
      <c r="F30" s="396">
        <v>0.02</v>
      </c>
      <c r="G30" s="396">
        <v>0</v>
      </c>
      <c r="H30" s="396">
        <v>0</v>
      </c>
      <c r="I30" s="173"/>
    </row>
    <row r="31" spans="1:9">
      <c r="A31" s="48">
        <v>20</v>
      </c>
      <c r="B31" s="383" t="s">
        <v>711</v>
      </c>
      <c r="C31" s="383" t="s">
        <v>486</v>
      </c>
      <c r="D31" s="397">
        <v>0.9</v>
      </c>
      <c r="E31" s="396">
        <v>0</v>
      </c>
      <c r="F31" s="396">
        <v>0.1</v>
      </c>
      <c r="G31" s="396">
        <v>0</v>
      </c>
      <c r="H31" s="396">
        <v>0</v>
      </c>
      <c r="I31" s="173"/>
    </row>
    <row r="32" spans="1:9">
      <c r="A32" s="48">
        <v>21</v>
      </c>
      <c r="B32" s="383" t="s">
        <v>867</v>
      </c>
      <c r="C32" s="383" t="s">
        <v>372</v>
      </c>
      <c r="D32" s="397">
        <v>0.89</v>
      </c>
      <c r="E32" s="396">
        <v>0.11</v>
      </c>
      <c r="F32" s="396">
        <v>0</v>
      </c>
      <c r="G32" s="396">
        <v>0</v>
      </c>
      <c r="H32" s="396">
        <v>0</v>
      </c>
      <c r="I32" s="173"/>
    </row>
    <row r="33" spans="1:9">
      <c r="A33" s="48">
        <v>22</v>
      </c>
      <c r="B33" s="383" t="s">
        <v>753</v>
      </c>
      <c r="C33" s="383" t="s">
        <v>1236</v>
      </c>
      <c r="D33" s="397">
        <v>0.89</v>
      </c>
      <c r="E33" s="396">
        <v>0.11</v>
      </c>
      <c r="F33" s="396">
        <v>0</v>
      </c>
      <c r="G33" s="396">
        <v>0</v>
      </c>
      <c r="H33" s="396">
        <v>0</v>
      </c>
      <c r="I33" s="173"/>
    </row>
    <row r="34" spans="1:9">
      <c r="A34" s="48">
        <v>23</v>
      </c>
      <c r="B34" s="383" t="s">
        <v>720</v>
      </c>
      <c r="C34" s="383" t="s">
        <v>327</v>
      </c>
      <c r="D34" s="397">
        <v>0.88</v>
      </c>
      <c r="E34" s="396">
        <v>0.06</v>
      </c>
      <c r="F34" s="396">
        <v>0.06</v>
      </c>
      <c r="G34" s="396">
        <v>0</v>
      </c>
      <c r="H34" s="396">
        <v>0</v>
      </c>
      <c r="I34" s="173"/>
    </row>
    <row r="35" spans="1:9">
      <c r="A35" s="48">
        <v>24</v>
      </c>
      <c r="B35" s="383" t="s">
        <v>590</v>
      </c>
      <c r="C35" s="383" t="s">
        <v>462</v>
      </c>
      <c r="D35" s="397">
        <v>0.88</v>
      </c>
      <c r="E35" s="396">
        <v>0.13</v>
      </c>
      <c r="F35" s="396">
        <v>0</v>
      </c>
      <c r="G35" s="396">
        <v>0</v>
      </c>
      <c r="H35" s="396">
        <v>0</v>
      </c>
      <c r="I35" s="173"/>
    </row>
    <row r="36" spans="1:9">
      <c r="A36" s="48">
        <v>25</v>
      </c>
      <c r="B36" s="383" t="s">
        <v>617</v>
      </c>
      <c r="C36" s="383" t="s">
        <v>499</v>
      </c>
      <c r="D36" s="397">
        <v>0.88</v>
      </c>
      <c r="E36" s="396">
        <v>0.13</v>
      </c>
      <c r="F36" s="396">
        <v>0</v>
      </c>
      <c r="G36" s="396">
        <v>0</v>
      </c>
      <c r="H36" s="396">
        <v>0</v>
      </c>
      <c r="I36" s="173"/>
    </row>
    <row r="37" spans="1:9">
      <c r="A37" s="48">
        <v>26</v>
      </c>
      <c r="B37" s="383" t="s">
        <v>867</v>
      </c>
      <c r="C37" s="383" t="s">
        <v>379</v>
      </c>
      <c r="D37" s="397">
        <v>0.87</v>
      </c>
      <c r="E37" s="396">
        <v>0.09</v>
      </c>
      <c r="F37" s="396">
        <v>0.04</v>
      </c>
      <c r="G37" s="396">
        <v>0</v>
      </c>
      <c r="H37" s="396">
        <v>0</v>
      </c>
      <c r="I37" s="173"/>
    </row>
    <row r="38" spans="1:9">
      <c r="A38" s="48">
        <v>27</v>
      </c>
      <c r="B38" s="383" t="s">
        <v>617</v>
      </c>
      <c r="C38" s="383" t="s">
        <v>1247</v>
      </c>
      <c r="D38" s="397">
        <v>0.87</v>
      </c>
      <c r="E38" s="396">
        <v>0.13</v>
      </c>
      <c r="F38" s="396">
        <v>0</v>
      </c>
      <c r="G38" s="396">
        <v>0</v>
      </c>
      <c r="H38" s="396">
        <v>0</v>
      </c>
      <c r="I38" s="173"/>
    </row>
    <row r="39" spans="1:9">
      <c r="A39" s="48">
        <v>28</v>
      </c>
      <c r="B39" s="383" t="s">
        <v>657</v>
      </c>
      <c r="C39" s="383" t="s">
        <v>436</v>
      </c>
      <c r="D39" s="397">
        <v>0.86</v>
      </c>
      <c r="E39" s="396">
        <v>0.14000000000000001</v>
      </c>
      <c r="F39" s="396">
        <v>0</v>
      </c>
      <c r="G39" s="396">
        <v>0</v>
      </c>
      <c r="H39" s="396">
        <v>0</v>
      </c>
      <c r="I39" s="173"/>
    </row>
    <row r="40" spans="1:9">
      <c r="A40" s="48">
        <v>29</v>
      </c>
      <c r="B40" s="383" t="s">
        <v>753</v>
      </c>
      <c r="C40" s="383" t="s">
        <v>464</v>
      </c>
      <c r="D40" s="397">
        <v>0.86</v>
      </c>
      <c r="E40" s="396">
        <v>0.14000000000000001</v>
      </c>
      <c r="F40" s="396">
        <v>0</v>
      </c>
      <c r="G40" s="396">
        <v>0</v>
      </c>
      <c r="H40" s="396">
        <v>0</v>
      </c>
      <c r="I40" s="173"/>
    </row>
    <row r="41" spans="1:9">
      <c r="A41" s="48">
        <v>30</v>
      </c>
      <c r="B41" s="383" t="s">
        <v>617</v>
      </c>
      <c r="C41" s="383" t="s">
        <v>504</v>
      </c>
      <c r="D41" s="397">
        <v>0.86</v>
      </c>
      <c r="E41" s="396">
        <v>7.0000000000000007E-2</v>
      </c>
      <c r="F41" s="396">
        <v>7.0000000000000007E-2</v>
      </c>
      <c r="G41" s="396">
        <v>0</v>
      </c>
      <c r="H41" s="396">
        <v>0</v>
      </c>
      <c r="I41" s="173"/>
    </row>
    <row r="42" spans="1:9">
      <c r="A42" s="48">
        <v>31</v>
      </c>
      <c r="B42" s="383" t="s">
        <v>739</v>
      </c>
      <c r="C42" s="383" t="s">
        <v>310</v>
      </c>
      <c r="D42" s="397">
        <v>0.85</v>
      </c>
      <c r="E42" s="396">
        <v>0</v>
      </c>
      <c r="F42" s="396">
        <v>0.15</v>
      </c>
      <c r="G42" s="396">
        <v>0</v>
      </c>
      <c r="H42" s="396">
        <v>0</v>
      </c>
      <c r="I42" s="173"/>
    </row>
    <row r="43" spans="1:9">
      <c r="A43" s="48">
        <v>32</v>
      </c>
      <c r="B43" s="383" t="s">
        <v>705</v>
      </c>
      <c r="C43" s="383" t="s">
        <v>323</v>
      </c>
      <c r="D43" s="397">
        <v>0.85</v>
      </c>
      <c r="E43" s="396">
        <v>0.15</v>
      </c>
      <c r="F43" s="396">
        <v>0</v>
      </c>
      <c r="G43" s="396">
        <v>0</v>
      </c>
      <c r="H43" s="396">
        <v>0</v>
      </c>
      <c r="I43" s="173"/>
    </row>
    <row r="44" spans="1:9">
      <c r="A44" s="48">
        <v>33</v>
      </c>
      <c r="B44" s="383" t="s">
        <v>867</v>
      </c>
      <c r="C44" s="383" t="s">
        <v>371</v>
      </c>
      <c r="D44" s="397">
        <v>0.85</v>
      </c>
      <c r="E44" s="396">
        <v>0.11</v>
      </c>
      <c r="F44" s="396">
        <v>0.04</v>
      </c>
      <c r="G44" s="396">
        <v>0</v>
      </c>
      <c r="H44" s="396">
        <v>0</v>
      </c>
      <c r="I44" s="173"/>
    </row>
    <row r="45" spans="1:9">
      <c r="A45" s="48">
        <v>34</v>
      </c>
      <c r="B45" s="383" t="s">
        <v>573</v>
      </c>
      <c r="C45" s="383" t="s">
        <v>1235</v>
      </c>
      <c r="D45" s="397">
        <v>0.85</v>
      </c>
      <c r="E45" s="396">
        <v>0.15</v>
      </c>
      <c r="F45" s="396">
        <v>0</v>
      </c>
      <c r="G45" s="396">
        <v>0</v>
      </c>
      <c r="H45" s="396">
        <v>0</v>
      </c>
      <c r="I45" s="173"/>
    </row>
    <row r="46" spans="1:9">
      <c r="A46" s="48">
        <v>35</v>
      </c>
      <c r="B46" s="383" t="s">
        <v>867</v>
      </c>
      <c r="C46" s="383" t="s">
        <v>373</v>
      </c>
      <c r="D46" s="397">
        <v>0.84</v>
      </c>
      <c r="E46" s="396">
        <v>0.13</v>
      </c>
      <c r="F46" s="396">
        <v>0.02</v>
      </c>
      <c r="G46" s="396">
        <v>0</v>
      </c>
      <c r="H46" s="396">
        <v>0</v>
      </c>
      <c r="I46" s="173"/>
    </row>
    <row r="47" spans="1:9">
      <c r="A47" s="48">
        <v>36</v>
      </c>
      <c r="B47" s="383" t="s">
        <v>699</v>
      </c>
      <c r="C47" s="383" t="s">
        <v>481</v>
      </c>
      <c r="D47" s="397">
        <v>0.84</v>
      </c>
      <c r="E47" s="396">
        <v>0.16</v>
      </c>
      <c r="F47" s="396">
        <v>0</v>
      </c>
      <c r="G47" s="396">
        <v>0</v>
      </c>
      <c r="H47" s="396">
        <v>0</v>
      </c>
      <c r="I47" s="173"/>
    </row>
    <row r="48" spans="1:9">
      <c r="A48" s="48">
        <v>37</v>
      </c>
      <c r="B48" s="383" t="s">
        <v>697</v>
      </c>
      <c r="C48" s="383" t="s">
        <v>368</v>
      </c>
      <c r="D48" s="397">
        <v>0.83</v>
      </c>
      <c r="E48" s="396">
        <v>0.17</v>
      </c>
      <c r="F48" s="396">
        <v>0</v>
      </c>
      <c r="G48" s="396">
        <v>0</v>
      </c>
      <c r="H48" s="396">
        <v>0</v>
      </c>
      <c r="I48" s="173"/>
    </row>
    <row r="49" spans="1:9">
      <c r="A49" s="48">
        <v>38</v>
      </c>
      <c r="B49" s="383" t="s">
        <v>570</v>
      </c>
      <c r="C49" s="383" t="s">
        <v>1233</v>
      </c>
      <c r="D49" s="397">
        <v>0.83</v>
      </c>
      <c r="E49" s="396">
        <v>0.17</v>
      </c>
      <c r="F49" s="396">
        <v>0</v>
      </c>
      <c r="G49" s="396">
        <v>0</v>
      </c>
      <c r="H49" s="396">
        <v>0</v>
      </c>
      <c r="I49" s="173"/>
    </row>
    <row r="50" spans="1:9">
      <c r="A50" s="48">
        <v>39</v>
      </c>
      <c r="B50" s="383" t="s">
        <v>753</v>
      </c>
      <c r="C50" s="383" t="s">
        <v>1443</v>
      </c>
      <c r="D50" s="397">
        <v>0.83</v>
      </c>
      <c r="E50" s="396">
        <v>0.18</v>
      </c>
      <c r="F50" s="396">
        <v>0</v>
      </c>
      <c r="G50" s="396">
        <v>0</v>
      </c>
      <c r="H50" s="396">
        <v>0</v>
      </c>
      <c r="I50" s="173"/>
    </row>
    <row r="51" spans="1:9">
      <c r="A51" s="48">
        <v>40</v>
      </c>
      <c r="B51" s="383" t="s">
        <v>753</v>
      </c>
      <c r="C51" s="383" t="s">
        <v>467</v>
      </c>
      <c r="D51" s="397">
        <v>0.83</v>
      </c>
      <c r="E51" s="396">
        <v>0.14000000000000001</v>
      </c>
      <c r="F51" s="396">
        <v>0.03</v>
      </c>
      <c r="G51" s="396">
        <v>0</v>
      </c>
      <c r="H51" s="396">
        <v>0</v>
      </c>
      <c r="I51" s="173"/>
    </row>
    <row r="52" spans="1:9">
      <c r="A52" s="48">
        <v>41</v>
      </c>
      <c r="B52" s="383" t="s">
        <v>699</v>
      </c>
      <c r="C52" s="383" t="s">
        <v>477</v>
      </c>
      <c r="D52" s="397">
        <v>0.83</v>
      </c>
      <c r="E52" s="396">
        <v>0.11</v>
      </c>
      <c r="F52" s="396">
        <v>0.03</v>
      </c>
      <c r="G52" s="396">
        <v>0.03</v>
      </c>
      <c r="H52" s="396">
        <v>0</v>
      </c>
      <c r="I52" s="173"/>
    </row>
    <row r="53" spans="1:9">
      <c r="A53" s="48">
        <v>42</v>
      </c>
      <c r="B53" s="383" t="s">
        <v>659</v>
      </c>
      <c r="C53" s="383" t="s">
        <v>530</v>
      </c>
      <c r="D53" s="397">
        <v>0.83</v>
      </c>
      <c r="E53" s="396">
        <v>0.08</v>
      </c>
      <c r="F53" s="396">
        <v>0.08</v>
      </c>
      <c r="G53" s="396">
        <v>0</v>
      </c>
      <c r="H53" s="396">
        <v>0</v>
      </c>
      <c r="I53" s="173"/>
    </row>
    <row r="54" spans="1:9">
      <c r="A54" s="48">
        <v>43</v>
      </c>
      <c r="B54" s="383" t="s">
        <v>657</v>
      </c>
      <c r="C54" s="383" t="s">
        <v>304</v>
      </c>
      <c r="D54" s="397">
        <v>0.82</v>
      </c>
      <c r="E54" s="396">
        <v>0.18</v>
      </c>
      <c r="F54" s="396">
        <v>0</v>
      </c>
      <c r="G54" s="396">
        <v>0</v>
      </c>
      <c r="H54" s="396">
        <v>0</v>
      </c>
      <c r="I54" s="173"/>
    </row>
    <row r="55" spans="1:9">
      <c r="A55" s="48">
        <v>44</v>
      </c>
      <c r="B55" s="383" t="s">
        <v>867</v>
      </c>
      <c r="C55" s="383" t="s">
        <v>378</v>
      </c>
      <c r="D55" s="397">
        <v>0.81</v>
      </c>
      <c r="E55" s="396">
        <v>0.13</v>
      </c>
      <c r="F55" s="396">
        <v>0.06</v>
      </c>
      <c r="G55" s="396">
        <v>0</v>
      </c>
      <c r="H55" s="396">
        <v>0</v>
      </c>
      <c r="I55" s="173"/>
    </row>
    <row r="56" spans="1:9">
      <c r="A56" s="48">
        <v>45</v>
      </c>
      <c r="B56" s="383" t="s">
        <v>605</v>
      </c>
      <c r="C56" s="383" t="s">
        <v>489</v>
      </c>
      <c r="D56" s="397">
        <v>0.81</v>
      </c>
      <c r="E56" s="396">
        <v>0.19</v>
      </c>
      <c r="F56" s="396">
        <v>0</v>
      </c>
      <c r="G56" s="396">
        <v>0</v>
      </c>
      <c r="H56" s="396">
        <v>0</v>
      </c>
      <c r="I56" s="173"/>
    </row>
    <row r="57" spans="1:9">
      <c r="A57" s="48">
        <v>46</v>
      </c>
      <c r="B57" s="383" t="s">
        <v>665</v>
      </c>
      <c r="C57" s="383" t="s">
        <v>1351</v>
      </c>
      <c r="D57" s="397">
        <v>0.8</v>
      </c>
      <c r="E57" s="396">
        <v>0</v>
      </c>
      <c r="F57" s="396">
        <v>0.2</v>
      </c>
      <c r="G57" s="396">
        <v>0</v>
      </c>
      <c r="H57" s="396">
        <v>0</v>
      </c>
      <c r="I57" s="173"/>
    </row>
    <row r="58" spans="1:9">
      <c r="A58" s="48">
        <v>47</v>
      </c>
      <c r="B58" s="383" t="s">
        <v>594</v>
      </c>
      <c r="C58" s="383" t="s">
        <v>98</v>
      </c>
      <c r="D58" s="397">
        <v>0.8</v>
      </c>
      <c r="E58" s="396">
        <v>0.2</v>
      </c>
      <c r="F58" s="396">
        <v>0</v>
      </c>
      <c r="G58" s="396">
        <v>0</v>
      </c>
      <c r="H58" s="396">
        <v>0</v>
      </c>
      <c r="I58" s="173"/>
    </row>
    <row r="59" spans="1:9">
      <c r="A59" s="48">
        <v>48</v>
      </c>
      <c r="B59" s="383" t="s">
        <v>572</v>
      </c>
      <c r="C59" s="383" t="s">
        <v>453</v>
      </c>
      <c r="D59" s="397">
        <v>0.8</v>
      </c>
      <c r="E59" s="396">
        <v>0.1</v>
      </c>
      <c r="F59" s="396">
        <v>0.1</v>
      </c>
      <c r="G59" s="396">
        <v>0</v>
      </c>
      <c r="H59" s="396">
        <v>0</v>
      </c>
      <c r="I59" s="173"/>
    </row>
    <row r="60" spans="1:9">
      <c r="A60" s="48">
        <v>49</v>
      </c>
      <c r="B60" s="383" t="s">
        <v>699</v>
      </c>
      <c r="C60" s="383" t="s">
        <v>480</v>
      </c>
      <c r="D60" s="397">
        <v>0.8</v>
      </c>
      <c r="E60" s="396">
        <v>0.2</v>
      </c>
      <c r="F60" s="396">
        <v>0</v>
      </c>
      <c r="G60" s="396">
        <v>0</v>
      </c>
      <c r="H60" s="396">
        <v>0</v>
      </c>
      <c r="I60" s="173"/>
    </row>
    <row r="61" spans="1:9">
      <c r="B61" s="173"/>
      <c r="C61" s="173"/>
      <c r="D61" s="173"/>
      <c r="E61" s="173"/>
      <c r="F61" s="173"/>
      <c r="G61" s="420"/>
      <c r="H61" s="420"/>
      <c r="I61" s="173"/>
    </row>
    <row r="62" spans="1:9">
      <c r="I62" s="173"/>
    </row>
    <row r="63" spans="1:9">
      <c r="B63" s="172" t="s">
        <v>1437</v>
      </c>
      <c r="C63" s="173"/>
      <c r="D63" s="173"/>
      <c r="E63" s="173"/>
      <c r="F63" s="173"/>
      <c r="G63" s="173"/>
      <c r="H63" s="173"/>
      <c r="I63" s="173"/>
    </row>
    <row r="64" spans="1:9" ht="33.75" customHeight="1">
      <c r="A64" s="929" t="s">
        <v>1418</v>
      </c>
      <c r="B64" s="931" t="s">
        <v>61</v>
      </c>
      <c r="C64" s="936" t="s">
        <v>1393</v>
      </c>
      <c r="D64" s="933" t="s">
        <v>1040</v>
      </c>
      <c r="E64" s="934"/>
      <c r="F64" s="934"/>
      <c r="G64" s="934"/>
      <c r="H64" s="935"/>
    </row>
    <row r="65" spans="1:8">
      <c r="A65" s="930"/>
      <c r="B65" s="932" t="s">
        <v>564</v>
      </c>
      <c r="C65" s="937" t="s">
        <v>564</v>
      </c>
      <c r="D65" s="599" t="s">
        <v>1080</v>
      </c>
      <c r="E65" s="599" t="s">
        <v>1081</v>
      </c>
      <c r="F65" s="599" t="s">
        <v>1082</v>
      </c>
      <c r="G65" s="599" t="s">
        <v>1083</v>
      </c>
      <c r="H65" s="599" t="s">
        <v>1084</v>
      </c>
    </row>
    <row r="66" spans="1:8">
      <c r="A66" s="408">
        <v>1</v>
      </c>
      <c r="B66" s="383" t="s">
        <v>705</v>
      </c>
      <c r="C66" s="383" t="s">
        <v>323</v>
      </c>
      <c r="D66" s="407">
        <v>0.94</v>
      </c>
      <c r="E66" s="407">
        <v>0.06</v>
      </c>
      <c r="F66" s="407">
        <v>0</v>
      </c>
      <c r="G66" s="407">
        <v>0</v>
      </c>
      <c r="H66" s="407">
        <v>0</v>
      </c>
    </row>
    <row r="67" spans="1:8">
      <c r="A67" s="408">
        <v>2</v>
      </c>
      <c r="B67" s="383" t="s">
        <v>631</v>
      </c>
      <c r="C67" s="383" t="s">
        <v>330</v>
      </c>
      <c r="D67" s="407">
        <v>0.92</v>
      </c>
      <c r="E67" s="407">
        <v>0.08</v>
      </c>
      <c r="F67" s="407">
        <v>0</v>
      </c>
      <c r="G67" s="407">
        <v>0</v>
      </c>
      <c r="H67" s="407">
        <v>0</v>
      </c>
    </row>
    <row r="68" spans="1:8">
      <c r="A68" s="408">
        <v>3</v>
      </c>
      <c r="B68" s="383" t="s">
        <v>631</v>
      </c>
      <c r="C68" s="383" t="s">
        <v>327</v>
      </c>
      <c r="D68" s="407">
        <v>0.9</v>
      </c>
      <c r="E68" s="407">
        <v>0.1</v>
      </c>
      <c r="F68" s="407">
        <v>0</v>
      </c>
      <c r="G68" s="407">
        <v>0</v>
      </c>
      <c r="H68" s="407">
        <v>0</v>
      </c>
    </row>
    <row r="69" spans="1:8">
      <c r="A69" s="408">
        <v>4</v>
      </c>
      <c r="B69" s="383" t="s">
        <v>575</v>
      </c>
      <c r="C69" s="383" t="s">
        <v>356</v>
      </c>
      <c r="D69" s="407">
        <v>0.92</v>
      </c>
      <c r="E69" s="407">
        <v>0.08</v>
      </c>
      <c r="F69" s="407">
        <v>0</v>
      </c>
      <c r="G69" s="407">
        <v>0</v>
      </c>
      <c r="H69" s="407">
        <v>0</v>
      </c>
    </row>
    <row r="70" spans="1:8">
      <c r="A70" s="408">
        <v>5</v>
      </c>
      <c r="B70" s="383" t="s">
        <v>575</v>
      </c>
      <c r="C70" s="383" t="s">
        <v>366</v>
      </c>
      <c r="D70" s="407">
        <v>0.92</v>
      </c>
      <c r="E70" s="407">
        <v>0.08</v>
      </c>
      <c r="F70" s="407">
        <v>0</v>
      </c>
      <c r="G70" s="407">
        <v>0</v>
      </c>
      <c r="H70" s="407">
        <v>0</v>
      </c>
    </row>
    <row r="71" spans="1:8">
      <c r="A71" s="408">
        <v>6</v>
      </c>
      <c r="B71" s="383" t="s">
        <v>697</v>
      </c>
      <c r="C71" s="383" t="s">
        <v>368</v>
      </c>
      <c r="D71" s="407">
        <v>0.9</v>
      </c>
      <c r="E71" s="407">
        <v>0.1</v>
      </c>
      <c r="F71" s="407">
        <v>0</v>
      </c>
      <c r="G71" s="407">
        <v>0</v>
      </c>
      <c r="H71" s="407">
        <v>0</v>
      </c>
    </row>
    <row r="72" spans="1:8">
      <c r="A72" s="408">
        <v>7</v>
      </c>
      <c r="B72" s="383" t="s">
        <v>867</v>
      </c>
      <c r="C72" s="383" t="s">
        <v>372</v>
      </c>
      <c r="D72" s="407">
        <v>0.92</v>
      </c>
      <c r="E72" s="407">
        <v>0.08</v>
      </c>
      <c r="F72" s="407">
        <v>0</v>
      </c>
      <c r="G72" s="407">
        <v>0</v>
      </c>
      <c r="H72" s="407">
        <v>0</v>
      </c>
    </row>
    <row r="73" spans="1:8">
      <c r="A73" s="408">
        <v>8</v>
      </c>
      <c r="B73" s="383" t="s">
        <v>867</v>
      </c>
      <c r="C73" s="383" t="s">
        <v>371</v>
      </c>
      <c r="D73" s="407">
        <v>0.96</v>
      </c>
      <c r="E73" s="407">
        <v>0.04</v>
      </c>
      <c r="F73" s="407">
        <v>0</v>
      </c>
      <c r="G73" s="407">
        <v>0</v>
      </c>
      <c r="H73" s="407">
        <v>0</v>
      </c>
    </row>
    <row r="74" spans="1:8">
      <c r="A74" s="408">
        <v>9</v>
      </c>
      <c r="B74" s="383" t="s">
        <v>573</v>
      </c>
      <c r="C74" s="383" t="s">
        <v>426</v>
      </c>
      <c r="D74" s="407">
        <v>0.93</v>
      </c>
      <c r="E74" s="407">
        <v>0</v>
      </c>
      <c r="F74" s="407">
        <v>7.0000000000000007E-2</v>
      </c>
      <c r="G74" s="407">
        <v>0</v>
      </c>
      <c r="H74" s="407">
        <v>0</v>
      </c>
    </row>
    <row r="75" spans="1:8">
      <c r="A75" s="408">
        <v>10</v>
      </c>
      <c r="B75" s="383" t="s">
        <v>573</v>
      </c>
      <c r="C75" s="383" t="s">
        <v>424</v>
      </c>
      <c r="D75" s="407">
        <v>0.9</v>
      </c>
      <c r="E75" s="407">
        <v>0.1</v>
      </c>
      <c r="F75" s="407">
        <v>0</v>
      </c>
      <c r="G75" s="407">
        <v>0</v>
      </c>
      <c r="H75" s="407">
        <v>0</v>
      </c>
    </row>
    <row r="76" spans="1:8">
      <c r="A76" s="408">
        <v>11</v>
      </c>
      <c r="B76" s="383" t="s">
        <v>590</v>
      </c>
      <c r="C76" s="383" t="s">
        <v>462</v>
      </c>
      <c r="D76" s="407">
        <v>0.92</v>
      </c>
      <c r="E76" s="407">
        <v>0.08</v>
      </c>
      <c r="F76" s="407">
        <v>0</v>
      </c>
      <c r="G76" s="407">
        <v>0</v>
      </c>
      <c r="H76" s="407">
        <v>0</v>
      </c>
    </row>
    <row r="77" spans="1:8">
      <c r="A77" s="408">
        <v>12</v>
      </c>
      <c r="B77" s="383" t="s">
        <v>753</v>
      </c>
      <c r="C77" s="383" t="s">
        <v>1236</v>
      </c>
      <c r="D77" s="407">
        <v>0.9</v>
      </c>
      <c r="E77" s="407">
        <v>0.1</v>
      </c>
      <c r="F77" s="407">
        <v>0</v>
      </c>
      <c r="G77" s="407">
        <v>0</v>
      </c>
      <c r="H77" s="407">
        <v>0</v>
      </c>
    </row>
    <row r="78" spans="1:8">
      <c r="A78" s="408">
        <v>13</v>
      </c>
      <c r="B78" s="383" t="s">
        <v>753</v>
      </c>
      <c r="C78" s="383" t="s">
        <v>464</v>
      </c>
      <c r="D78" s="407">
        <v>0.9</v>
      </c>
      <c r="E78" s="407">
        <v>0.1</v>
      </c>
      <c r="F78" s="407">
        <v>0</v>
      </c>
      <c r="G78" s="407">
        <v>0</v>
      </c>
      <c r="H78" s="407">
        <v>0</v>
      </c>
    </row>
    <row r="79" spans="1:8">
      <c r="A79" s="408">
        <v>14</v>
      </c>
      <c r="B79" s="383" t="s">
        <v>699</v>
      </c>
      <c r="C79" s="383" t="s">
        <v>481</v>
      </c>
      <c r="D79" s="407">
        <v>0.92</v>
      </c>
      <c r="E79" s="407">
        <v>0.08</v>
      </c>
      <c r="F79" s="407">
        <v>0</v>
      </c>
      <c r="G79" s="407">
        <v>0</v>
      </c>
      <c r="H79" s="407">
        <v>0</v>
      </c>
    </row>
    <row r="80" spans="1:8">
      <c r="A80" s="408">
        <v>15</v>
      </c>
      <c r="B80" s="383" t="s">
        <v>699</v>
      </c>
      <c r="C80" s="383" t="s">
        <v>483</v>
      </c>
      <c r="D80" s="407">
        <v>0.91</v>
      </c>
      <c r="E80" s="407">
        <v>0.09</v>
      </c>
      <c r="F80" s="407">
        <v>0</v>
      </c>
      <c r="G80" s="407">
        <v>0</v>
      </c>
      <c r="H80" s="407">
        <v>0</v>
      </c>
    </row>
    <row r="81" spans="1:8">
      <c r="A81" s="408">
        <v>16</v>
      </c>
      <c r="B81" s="383" t="s">
        <v>605</v>
      </c>
      <c r="C81" s="383" t="s">
        <v>1431</v>
      </c>
      <c r="D81" s="407">
        <v>0.91</v>
      </c>
      <c r="E81" s="407">
        <v>7.0000000000000007E-2</v>
      </c>
      <c r="F81" s="407">
        <v>0.02</v>
      </c>
      <c r="G81" s="407">
        <v>0</v>
      </c>
      <c r="H81" s="407">
        <v>0</v>
      </c>
    </row>
    <row r="82" spans="1:8">
      <c r="A82" s="408">
        <v>17</v>
      </c>
      <c r="B82" s="383" t="s">
        <v>605</v>
      </c>
      <c r="C82" s="383" t="s">
        <v>490</v>
      </c>
      <c r="D82" s="407">
        <v>0.92</v>
      </c>
      <c r="E82" s="407">
        <v>0.08</v>
      </c>
      <c r="F82" s="407">
        <v>0</v>
      </c>
      <c r="G82" s="407">
        <v>0</v>
      </c>
      <c r="H82" s="407">
        <v>0</v>
      </c>
    </row>
    <row r="83" spans="1:8">
      <c r="A83" s="408">
        <v>18</v>
      </c>
      <c r="B83" s="383" t="s">
        <v>617</v>
      </c>
      <c r="C83" s="383" t="s">
        <v>1444</v>
      </c>
      <c r="D83" s="407">
        <v>0.9</v>
      </c>
      <c r="E83" s="407">
        <v>0.1</v>
      </c>
      <c r="F83" s="407">
        <v>0</v>
      </c>
      <c r="G83" s="407">
        <v>0</v>
      </c>
      <c r="H83" s="407">
        <v>0</v>
      </c>
    </row>
    <row r="84" spans="1:8">
      <c r="A84" s="3"/>
      <c r="B84" s="11" t="s">
        <v>1445</v>
      </c>
      <c r="C84" s="310"/>
      <c r="D84" s="311"/>
      <c r="E84" s="311"/>
      <c r="F84" s="311"/>
      <c r="G84" s="311"/>
      <c r="H84" s="311"/>
    </row>
    <row r="85" spans="1:8" ht="32.25" customHeight="1">
      <c r="A85" s="929" t="s">
        <v>1418</v>
      </c>
      <c r="B85" s="931" t="s">
        <v>61</v>
      </c>
      <c r="C85" s="936" t="s">
        <v>1393</v>
      </c>
      <c r="D85" s="933" t="s">
        <v>1040</v>
      </c>
      <c r="E85" s="934"/>
      <c r="F85" s="934"/>
      <c r="G85" s="934"/>
      <c r="H85" s="935"/>
    </row>
    <row r="86" spans="1:8">
      <c r="A86" s="930"/>
      <c r="B86" s="932" t="s">
        <v>564</v>
      </c>
      <c r="C86" s="937" t="s">
        <v>564</v>
      </c>
      <c r="D86" s="599" t="s">
        <v>1080</v>
      </c>
      <c r="E86" s="599" t="s">
        <v>1081</v>
      </c>
      <c r="F86" s="599" t="s">
        <v>1082</v>
      </c>
      <c r="G86" s="599" t="s">
        <v>1083</v>
      </c>
      <c r="H86" s="599" t="s">
        <v>1084</v>
      </c>
    </row>
    <row r="87" spans="1:8">
      <c r="A87" s="312">
        <v>1</v>
      </c>
      <c r="B87" s="292" t="s">
        <v>631</v>
      </c>
      <c r="C87" s="292" t="s">
        <v>327</v>
      </c>
      <c r="D87" s="293">
        <v>1</v>
      </c>
      <c r="E87" s="293">
        <v>0</v>
      </c>
      <c r="F87" s="293">
        <v>0</v>
      </c>
      <c r="G87" s="293">
        <v>0</v>
      </c>
      <c r="H87" s="293">
        <v>0</v>
      </c>
    </row>
    <row r="88" spans="1:8">
      <c r="A88" s="312">
        <v>2</v>
      </c>
      <c r="B88" s="292" t="s">
        <v>631</v>
      </c>
      <c r="C88" s="292" t="s">
        <v>328</v>
      </c>
      <c r="D88" s="293">
        <v>0.91</v>
      </c>
      <c r="E88" s="293">
        <v>0.09</v>
      </c>
      <c r="F88" s="293">
        <v>0</v>
      </c>
      <c r="G88" s="293">
        <v>0</v>
      </c>
      <c r="H88" s="293">
        <v>0</v>
      </c>
    </row>
    <row r="89" spans="1:8">
      <c r="A89" s="312">
        <v>3</v>
      </c>
      <c r="B89" s="292" t="s">
        <v>631</v>
      </c>
      <c r="C89" s="292" t="s">
        <v>332</v>
      </c>
      <c r="D89" s="293">
        <v>1</v>
      </c>
      <c r="E89" s="293">
        <v>0</v>
      </c>
      <c r="F89" s="293">
        <v>0</v>
      </c>
      <c r="G89" s="293">
        <v>0</v>
      </c>
      <c r="H89" s="293">
        <v>0</v>
      </c>
    </row>
    <row r="90" spans="1:8">
      <c r="A90" s="312">
        <v>4</v>
      </c>
      <c r="B90" s="292" t="s">
        <v>575</v>
      </c>
      <c r="C90" s="292" t="s">
        <v>359</v>
      </c>
      <c r="D90" s="293">
        <v>0.97</v>
      </c>
      <c r="E90" s="293">
        <v>0</v>
      </c>
      <c r="F90" s="293">
        <v>0.03</v>
      </c>
      <c r="G90" s="293">
        <v>0</v>
      </c>
      <c r="H90" s="293">
        <v>0</v>
      </c>
    </row>
    <row r="91" spans="1:8">
      <c r="A91" s="312">
        <v>5</v>
      </c>
      <c r="B91" s="292" t="s">
        <v>575</v>
      </c>
      <c r="C91" s="292" t="s">
        <v>1354</v>
      </c>
      <c r="D91" s="293">
        <v>0.9</v>
      </c>
      <c r="E91" s="293">
        <v>0.1</v>
      </c>
      <c r="F91" s="293">
        <v>0</v>
      </c>
      <c r="G91" s="293">
        <v>0</v>
      </c>
      <c r="H91" s="293">
        <v>0</v>
      </c>
    </row>
    <row r="92" spans="1:8">
      <c r="A92" s="312">
        <v>6</v>
      </c>
      <c r="B92" s="292" t="s">
        <v>867</v>
      </c>
      <c r="C92" s="292" t="s">
        <v>375</v>
      </c>
      <c r="D92" s="293">
        <v>1</v>
      </c>
      <c r="E92" s="293">
        <v>0</v>
      </c>
      <c r="F92" s="293">
        <v>0</v>
      </c>
      <c r="G92" s="293">
        <v>0</v>
      </c>
      <c r="H92" s="293">
        <v>0</v>
      </c>
    </row>
    <row r="93" spans="1:8">
      <c r="A93" s="312">
        <v>7</v>
      </c>
      <c r="B93" s="292" t="s">
        <v>867</v>
      </c>
      <c r="C93" s="292" t="s">
        <v>1234</v>
      </c>
      <c r="D93" s="293">
        <v>1</v>
      </c>
      <c r="E93" s="293">
        <v>0</v>
      </c>
      <c r="F93" s="293">
        <v>0</v>
      </c>
      <c r="G93" s="293">
        <v>0</v>
      </c>
      <c r="H93" s="293">
        <v>0</v>
      </c>
    </row>
    <row r="94" spans="1:8">
      <c r="A94" s="312">
        <v>8</v>
      </c>
      <c r="B94" s="292" t="s">
        <v>867</v>
      </c>
      <c r="C94" s="292" t="s">
        <v>378</v>
      </c>
      <c r="D94" s="293">
        <v>0.96</v>
      </c>
      <c r="E94" s="293">
        <v>0.04</v>
      </c>
      <c r="F94" s="293">
        <v>0</v>
      </c>
      <c r="G94" s="293">
        <v>0</v>
      </c>
      <c r="H94" s="293">
        <v>0</v>
      </c>
    </row>
    <row r="95" spans="1:8">
      <c r="A95" s="312">
        <v>9</v>
      </c>
      <c r="B95" s="292" t="s">
        <v>867</v>
      </c>
      <c r="C95" s="292" t="s">
        <v>374</v>
      </c>
      <c r="D95" s="293">
        <v>0.9</v>
      </c>
      <c r="E95" s="293">
        <v>0.1</v>
      </c>
      <c r="F95" s="293">
        <v>0</v>
      </c>
      <c r="G95" s="293">
        <v>0</v>
      </c>
      <c r="H95" s="293">
        <v>0</v>
      </c>
    </row>
    <row r="96" spans="1:8">
      <c r="A96" s="312">
        <v>10</v>
      </c>
      <c r="B96" s="292" t="s">
        <v>867</v>
      </c>
      <c r="C96" s="292" t="s">
        <v>370</v>
      </c>
      <c r="D96" s="293">
        <v>0.9</v>
      </c>
      <c r="E96" s="293">
        <v>0.08</v>
      </c>
      <c r="F96" s="293">
        <v>0.02</v>
      </c>
      <c r="G96" s="293">
        <v>0.01</v>
      </c>
      <c r="H96" s="293">
        <v>0</v>
      </c>
    </row>
    <row r="97" spans="1:8">
      <c r="A97" s="312">
        <v>11</v>
      </c>
      <c r="B97" s="292" t="s">
        <v>867</v>
      </c>
      <c r="C97" s="292" t="s">
        <v>377</v>
      </c>
      <c r="D97" s="293">
        <v>0.93</v>
      </c>
      <c r="E97" s="293">
        <v>7.0000000000000007E-2</v>
      </c>
      <c r="F97" s="293">
        <v>0</v>
      </c>
      <c r="G97" s="293">
        <v>0</v>
      </c>
      <c r="H97" s="293">
        <v>0</v>
      </c>
    </row>
    <row r="98" spans="1:8">
      <c r="A98" s="312">
        <v>12</v>
      </c>
      <c r="B98" s="292" t="s">
        <v>867</v>
      </c>
      <c r="C98" s="292" t="s">
        <v>371</v>
      </c>
      <c r="D98" s="293">
        <v>0.94</v>
      </c>
      <c r="E98" s="293">
        <v>0.06</v>
      </c>
      <c r="F98" s="293">
        <v>0</v>
      </c>
      <c r="G98" s="293">
        <v>0</v>
      </c>
      <c r="H98" s="293">
        <v>0</v>
      </c>
    </row>
    <row r="99" spans="1:8">
      <c r="A99" s="312">
        <v>13</v>
      </c>
      <c r="B99" s="292" t="s">
        <v>613</v>
      </c>
      <c r="C99" s="292" t="s">
        <v>323</v>
      </c>
      <c r="D99" s="293">
        <v>1</v>
      </c>
      <c r="E99" s="293">
        <v>0</v>
      </c>
      <c r="F99" s="293">
        <v>0</v>
      </c>
      <c r="G99" s="293">
        <v>0</v>
      </c>
      <c r="H99" s="293">
        <v>0</v>
      </c>
    </row>
    <row r="100" spans="1:8">
      <c r="A100" s="312">
        <v>14</v>
      </c>
      <c r="B100" s="292" t="s">
        <v>570</v>
      </c>
      <c r="C100" s="292" t="s">
        <v>396</v>
      </c>
      <c r="D100" s="293">
        <v>0.9</v>
      </c>
      <c r="E100" s="293">
        <v>0</v>
      </c>
      <c r="F100" s="293">
        <v>0.1</v>
      </c>
      <c r="G100" s="293">
        <v>0</v>
      </c>
      <c r="H100" s="293">
        <v>0</v>
      </c>
    </row>
    <row r="101" spans="1:8">
      <c r="A101" s="312">
        <v>15</v>
      </c>
      <c r="B101" s="292" t="s">
        <v>573</v>
      </c>
      <c r="C101" s="292" t="s">
        <v>1235</v>
      </c>
      <c r="D101" s="293">
        <v>0.92</v>
      </c>
      <c r="E101" s="293">
        <v>0.08</v>
      </c>
      <c r="F101" s="293">
        <v>0</v>
      </c>
      <c r="G101" s="293">
        <v>0</v>
      </c>
      <c r="H101" s="293">
        <v>0</v>
      </c>
    </row>
    <row r="102" spans="1:8">
      <c r="A102" s="312">
        <v>16</v>
      </c>
      <c r="B102" s="292" t="s">
        <v>577</v>
      </c>
      <c r="C102" s="292" t="s">
        <v>1260</v>
      </c>
      <c r="D102" s="293">
        <v>1</v>
      </c>
      <c r="E102" s="293">
        <v>0</v>
      </c>
      <c r="F102" s="293">
        <v>0</v>
      </c>
      <c r="G102" s="293">
        <v>0</v>
      </c>
      <c r="H102" s="293">
        <v>0</v>
      </c>
    </row>
    <row r="103" spans="1:8">
      <c r="A103" s="312">
        <v>17</v>
      </c>
      <c r="B103" s="292" t="s">
        <v>578</v>
      </c>
      <c r="C103" s="292" t="s">
        <v>349</v>
      </c>
      <c r="D103" s="293">
        <v>1</v>
      </c>
      <c r="E103" s="293">
        <v>0</v>
      </c>
      <c r="F103" s="293">
        <v>0</v>
      </c>
      <c r="G103" s="293">
        <v>0</v>
      </c>
      <c r="H103" s="293">
        <v>0</v>
      </c>
    </row>
    <row r="104" spans="1:8">
      <c r="A104" s="312">
        <v>18</v>
      </c>
      <c r="B104" s="292" t="s">
        <v>578</v>
      </c>
      <c r="C104" s="292" t="s">
        <v>1446</v>
      </c>
      <c r="D104" s="293">
        <v>1</v>
      </c>
      <c r="E104" s="293">
        <v>0</v>
      </c>
      <c r="F104" s="293">
        <v>0</v>
      </c>
      <c r="G104" s="293">
        <v>0</v>
      </c>
      <c r="H104" s="293">
        <v>0</v>
      </c>
    </row>
    <row r="105" spans="1:8">
      <c r="A105" s="312">
        <v>19</v>
      </c>
      <c r="B105" s="292" t="s">
        <v>590</v>
      </c>
      <c r="C105" s="292" t="s">
        <v>459</v>
      </c>
      <c r="D105" s="293">
        <v>0.91</v>
      </c>
      <c r="E105" s="293">
        <v>0.09</v>
      </c>
      <c r="F105" s="293">
        <v>0</v>
      </c>
      <c r="G105" s="293">
        <v>0</v>
      </c>
      <c r="H105" s="293">
        <v>0</v>
      </c>
    </row>
    <row r="106" spans="1:8">
      <c r="A106" s="312">
        <v>20</v>
      </c>
      <c r="B106" s="292" t="s">
        <v>590</v>
      </c>
      <c r="C106" s="292" t="s">
        <v>461</v>
      </c>
      <c r="D106" s="293">
        <v>0.91</v>
      </c>
      <c r="E106" s="293">
        <v>0.09</v>
      </c>
      <c r="F106" s="293">
        <v>0</v>
      </c>
      <c r="G106" s="293">
        <v>0</v>
      </c>
      <c r="H106" s="293">
        <v>0</v>
      </c>
    </row>
    <row r="107" spans="1:8">
      <c r="A107" s="312">
        <v>21</v>
      </c>
      <c r="B107" s="292" t="s">
        <v>753</v>
      </c>
      <c r="C107" s="292" t="s">
        <v>467</v>
      </c>
      <c r="D107" s="293">
        <v>0.91</v>
      </c>
      <c r="E107" s="293">
        <v>0.06</v>
      </c>
      <c r="F107" s="293">
        <v>0.03</v>
      </c>
      <c r="G107" s="293">
        <v>0</v>
      </c>
      <c r="H107" s="293">
        <v>0</v>
      </c>
    </row>
    <row r="108" spans="1:8">
      <c r="A108" s="312">
        <v>22</v>
      </c>
      <c r="B108" s="292" t="s">
        <v>753</v>
      </c>
      <c r="C108" s="292" t="s">
        <v>1447</v>
      </c>
      <c r="D108" s="293">
        <v>0.91</v>
      </c>
      <c r="E108" s="293">
        <v>0.09</v>
      </c>
      <c r="F108" s="293">
        <v>0</v>
      </c>
      <c r="G108" s="293">
        <v>0</v>
      </c>
      <c r="H108" s="293">
        <v>0</v>
      </c>
    </row>
    <row r="109" spans="1:8">
      <c r="A109" s="312">
        <v>23</v>
      </c>
      <c r="B109" s="292" t="s">
        <v>753</v>
      </c>
      <c r="C109" s="292" t="s">
        <v>1236</v>
      </c>
      <c r="D109" s="293">
        <v>0.94</v>
      </c>
      <c r="E109" s="293">
        <v>0</v>
      </c>
      <c r="F109" s="293">
        <v>0</v>
      </c>
      <c r="G109" s="293">
        <v>0.06</v>
      </c>
      <c r="H109" s="293">
        <v>0</v>
      </c>
    </row>
    <row r="110" spans="1:8">
      <c r="A110" s="312">
        <v>24</v>
      </c>
      <c r="B110" s="292" t="s">
        <v>753</v>
      </c>
      <c r="C110" s="292" t="s">
        <v>464</v>
      </c>
      <c r="D110" s="293">
        <v>0.95</v>
      </c>
      <c r="E110" s="293">
        <v>0.05</v>
      </c>
      <c r="F110" s="293">
        <v>0</v>
      </c>
      <c r="G110" s="293">
        <v>0</v>
      </c>
      <c r="H110" s="293">
        <v>0</v>
      </c>
    </row>
    <row r="111" spans="1:8">
      <c r="A111" s="312">
        <v>25</v>
      </c>
      <c r="B111" s="292" t="s">
        <v>699</v>
      </c>
      <c r="C111" s="292" t="s">
        <v>1448</v>
      </c>
      <c r="D111" s="293">
        <v>0.93</v>
      </c>
      <c r="E111" s="293">
        <v>7.0000000000000007E-2</v>
      </c>
      <c r="F111" s="293">
        <v>0</v>
      </c>
      <c r="G111" s="293">
        <v>0</v>
      </c>
      <c r="H111" s="293">
        <v>0</v>
      </c>
    </row>
    <row r="112" spans="1:8">
      <c r="A112" s="312">
        <v>26</v>
      </c>
      <c r="B112" s="292" t="s">
        <v>699</v>
      </c>
      <c r="C112" s="292" t="s">
        <v>481</v>
      </c>
      <c r="D112" s="293">
        <v>0.91</v>
      </c>
      <c r="E112" s="293">
        <v>0.09</v>
      </c>
      <c r="F112" s="293">
        <v>0</v>
      </c>
      <c r="G112" s="293">
        <v>0</v>
      </c>
      <c r="H112" s="293">
        <v>0</v>
      </c>
    </row>
    <row r="113" spans="1:8">
      <c r="A113" s="312">
        <v>27</v>
      </c>
      <c r="B113" s="292" t="s">
        <v>699</v>
      </c>
      <c r="C113" s="292" t="s">
        <v>478</v>
      </c>
      <c r="D113" s="293">
        <v>0.94</v>
      </c>
      <c r="E113" s="293">
        <v>0.06</v>
      </c>
      <c r="F113" s="293">
        <v>0</v>
      </c>
      <c r="G113" s="293">
        <v>0</v>
      </c>
      <c r="H113" s="293">
        <v>0</v>
      </c>
    </row>
    <row r="114" spans="1:8">
      <c r="A114" s="312">
        <v>28</v>
      </c>
      <c r="B114" s="292" t="s">
        <v>699</v>
      </c>
      <c r="C114" s="292" t="s">
        <v>480</v>
      </c>
      <c r="D114" s="293">
        <v>1</v>
      </c>
      <c r="E114" s="293">
        <v>0</v>
      </c>
      <c r="F114" s="293">
        <v>0</v>
      </c>
      <c r="G114" s="293">
        <v>0</v>
      </c>
      <c r="H114" s="293">
        <v>0</v>
      </c>
    </row>
    <row r="115" spans="1:8">
      <c r="A115" s="312">
        <v>29</v>
      </c>
      <c r="B115" s="292" t="s">
        <v>605</v>
      </c>
      <c r="C115" s="292" t="s">
        <v>1431</v>
      </c>
      <c r="D115" s="293">
        <v>0.93</v>
      </c>
      <c r="E115" s="293">
        <v>7.0000000000000007E-2</v>
      </c>
      <c r="F115" s="293">
        <v>0</v>
      </c>
      <c r="G115" s="293">
        <v>0</v>
      </c>
      <c r="H115" s="293">
        <v>0</v>
      </c>
    </row>
    <row r="116" spans="1:8">
      <c r="A116" s="312">
        <v>30</v>
      </c>
      <c r="B116" s="292" t="s">
        <v>605</v>
      </c>
      <c r="C116" s="292" t="s">
        <v>490</v>
      </c>
      <c r="D116" s="293">
        <v>0.9</v>
      </c>
      <c r="E116" s="293">
        <v>0.05</v>
      </c>
      <c r="F116" s="293">
        <v>0.05</v>
      </c>
      <c r="G116" s="293">
        <v>0</v>
      </c>
      <c r="H116" s="293">
        <v>0</v>
      </c>
    </row>
    <row r="117" spans="1:8">
      <c r="A117" s="312">
        <v>31</v>
      </c>
      <c r="B117" s="292" t="s">
        <v>605</v>
      </c>
      <c r="C117" s="292" t="s">
        <v>489</v>
      </c>
      <c r="D117" s="293">
        <v>0.94</v>
      </c>
      <c r="E117" s="293">
        <v>0.06</v>
      </c>
      <c r="F117" s="293">
        <v>0</v>
      </c>
      <c r="G117" s="293">
        <v>0</v>
      </c>
      <c r="H117" s="293">
        <v>0</v>
      </c>
    </row>
    <row r="118" spans="1:8">
      <c r="A118" s="312">
        <v>32</v>
      </c>
      <c r="B118" s="292" t="s">
        <v>617</v>
      </c>
      <c r="C118" s="292" t="s">
        <v>1247</v>
      </c>
      <c r="D118" s="293">
        <v>0.93</v>
      </c>
      <c r="E118" s="293">
        <v>7.0000000000000007E-2</v>
      </c>
      <c r="F118" s="293">
        <v>0</v>
      </c>
      <c r="G118" s="293">
        <v>0</v>
      </c>
      <c r="H118" s="293">
        <v>0</v>
      </c>
    </row>
    <row r="119" spans="1:8">
      <c r="A119" s="312">
        <v>33</v>
      </c>
      <c r="B119" s="292" t="s">
        <v>617</v>
      </c>
      <c r="C119" s="292" t="s">
        <v>499</v>
      </c>
      <c r="D119" s="293">
        <v>1</v>
      </c>
      <c r="E119" s="293">
        <v>0</v>
      </c>
      <c r="F119" s="293">
        <v>0</v>
      </c>
      <c r="G119" s="293">
        <v>0</v>
      </c>
      <c r="H119" s="293">
        <v>0</v>
      </c>
    </row>
    <row r="120" spans="1:8">
      <c r="A120" s="312">
        <v>34</v>
      </c>
      <c r="B120" s="292" t="s">
        <v>617</v>
      </c>
      <c r="C120" s="292" t="s">
        <v>325</v>
      </c>
      <c r="D120" s="293">
        <v>0.95</v>
      </c>
      <c r="E120" s="293">
        <v>0.05</v>
      </c>
      <c r="F120" s="293">
        <v>0</v>
      </c>
      <c r="G120" s="293">
        <v>0</v>
      </c>
      <c r="H120" s="293">
        <v>0</v>
      </c>
    </row>
    <row r="121" spans="1:8">
      <c r="A121" s="312">
        <v>35</v>
      </c>
      <c r="B121" s="292" t="s">
        <v>611</v>
      </c>
      <c r="C121" s="292" t="s">
        <v>516</v>
      </c>
      <c r="D121" s="293">
        <v>0.91</v>
      </c>
      <c r="E121" s="293">
        <v>0.09</v>
      </c>
      <c r="F121" s="293">
        <v>0</v>
      </c>
      <c r="G121" s="293">
        <v>0</v>
      </c>
      <c r="H121" s="293">
        <v>0</v>
      </c>
    </row>
    <row r="122" spans="1:8">
      <c r="A122" s="312">
        <v>36</v>
      </c>
      <c r="B122" s="292" t="s">
        <v>642</v>
      </c>
      <c r="C122" s="292" t="s">
        <v>358</v>
      </c>
      <c r="D122" s="293">
        <v>1</v>
      </c>
      <c r="E122" s="293">
        <v>0</v>
      </c>
      <c r="F122" s="293">
        <v>0</v>
      </c>
      <c r="G122" s="293">
        <v>0</v>
      </c>
      <c r="H122" s="293">
        <v>0</v>
      </c>
    </row>
  </sheetData>
  <mergeCells count="13">
    <mergeCell ref="A85:A86"/>
    <mergeCell ref="B85:B86"/>
    <mergeCell ref="D85:H85"/>
    <mergeCell ref="C85:C86"/>
    <mergeCell ref="B6:H7"/>
    <mergeCell ref="B64:B65"/>
    <mergeCell ref="C64:C65"/>
    <mergeCell ref="D64:H64"/>
    <mergeCell ref="A64:A65"/>
    <mergeCell ref="A10:A11"/>
    <mergeCell ref="B10:B11"/>
    <mergeCell ref="C10:C11"/>
    <mergeCell ref="D10:H10"/>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B2B40-974E-45A3-9377-24AC365C5235}">
  <sheetPr>
    <tabColor theme="8" tint="0.79998168889431442"/>
  </sheetPr>
  <dimension ref="A1:EW195"/>
  <sheetViews>
    <sheetView zoomScale="71" zoomScaleNormal="71" workbookViewId="0">
      <selection activeCell="O61" sqref="O61"/>
    </sheetView>
  </sheetViews>
  <sheetFormatPr baseColWidth="10" defaultColWidth="12.140625" defaultRowHeight="15"/>
  <cols>
    <col min="1" max="14" width="12.140625" style="16"/>
    <col min="15" max="15" width="24.28515625" style="16" customWidth="1"/>
    <col min="16" max="26" width="12.140625" style="16"/>
    <col min="27" max="27" width="21.5703125" style="16" customWidth="1"/>
    <col min="28" max="28" width="12.140625" style="16"/>
    <col min="29" max="29" width="6.28515625" style="16" customWidth="1"/>
    <col min="30" max="30" width="12.140625" style="16"/>
    <col min="31" max="31" width="5.42578125" style="16" customWidth="1"/>
    <col min="32" max="32" width="12.140625" style="16"/>
    <col min="33" max="33" width="5.28515625" style="16" customWidth="1"/>
    <col min="34" max="34" width="12.140625" style="16"/>
    <col min="35" max="35" width="5.7109375" style="16" customWidth="1"/>
    <col min="36" max="36" width="12.140625" style="16"/>
    <col min="37" max="37" width="5.28515625" style="16" customWidth="1"/>
    <col min="38" max="38" width="12.140625" style="16"/>
    <col min="39" max="39" width="28.140625" style="16" customWidth="1"/>
    <col min="40" max="40" width="12.140625" style="16"/>
    <col min="41" max="41" width="5.28515625" style="16" customWidth="1"/>
    <col min="42" max="42" width="12.140625" style="16"/>
    <col min="43" max="43" width="7" style="16" customWidth="1"/>
    <col min="44" max="44" width="14.5703125" style="16" customWidth="1"/>
    <col min="45" max="45" width="12.140625" style="16"/>
    <col min="46" max="46" width="13.7109375" style="16" customWidth="1"/>
    <col min="47" max="50" width="12.140625" style="16"/>
    <col min="51" max="51" width="26.42578125" style="16" customWidth="1"/>
    <col min="52" max="52" width="12.140625" style="16"/>
    <col min="53" max="53" width="5" style="16" customWidth="1"/>
    <col min="54" max="54" width="12.140625" style="16"/>
    <col min="55" max="55" width="5.7109375" style="16" customWidth="1"/>
    <col min="56" max="56" width="12.140625" style="16"/>
    <col min="57" max="57" width="6" style="16" customWidth="1"/>
    <col min="58" max="58" width="12.140625" style="16"/>
    <col min="59" max="59" width="6.140625" style="16" customWidth="1"/>
    <col min="60" max="60" width="12.140625" style="16"/>
    <col min="61" max="61" width="7.5703125" style="16" customWidth="1"/>
    <col min="62" max="62" width="12.140625" style="16"/>
    <col min="63" max="63" width="27.140625" style="16" customWidth="1"/>
    <col min="64" max="64" width="12.140625" style="16"/>
    <col min="65" max="65" width="5.42578125" style="16" customWidth="1"/>
    <col min="66" max="66" width="14.5703125" style="16" customWidth="1"/>
    <col min="67" max="67" width="5.28515625" style="16" customWidth="1"/>
    <col min="68" max="68" width="13.7109375" style="16" customWidth="1"/>
    <col min="69" max="69" width="5.140625" style="16" customWidth="1"/>
    <col min="70" max="70" width="12.140625" style="16"/>
    <col min="71" max="71" width="5.28515625" style="16" customWidth="1"/>
    <col min="72" max="72" width="12.140625" style="16"/>
    <col min="73" max="73" width="5.5703125" style="16" customWidth="1"/>
    <col min="74" max="74" width="12.140625" style="16"/>
    <col min="75" max="75" width="26.28515625" style="16" customWidth="1"/>
    <col min="76" max="76" width="12.140625" style="16"/>
    <col min="77" max="77" width="5.7109375" style="16" customWidth="1"/>
    <col min="78" max="78" width="14.42578125" style="16" customWidth="1"/>
    <col min="79" max="79" width="5.7109375" style="16" customWidth="1"/>
    <col min="80" max="80" width="12.140625" style="16"/>
    <col min="81" max="81" width="6.5703125" style="16" customWidth="1"/>
    <col min="82" max="82" width="12.140625" style="16"/>
    <col min="83" max="83" width="6" style="16" customWidth="1"/>
    <col min="84" max="84" width="12.140625" style="16"/>
    <col min="85" max="85" width="6.7109375" style="16" customWidth="1"/>
    <col min="86" max="86" width="12.140625" style="16"/>
    <col min="87" max="87" width="31.85546875" style="16" customWidth="1"/>
    <col min="88" max="88" width="12.140625" style="16"/>
    <col min="89" max="89" width="5.140625" style="16" customWidth="1"/>
    <col min="90" max="90" width="14.7109375" style="16" customWidth="1"/>
    <col min="91" max="91" width="7.140625" style="16" customWidth="1"/>
    <col min="92" max="92" width="13.7109375" style="16" customWidth="1"/>
    <col min="93" max="93" width="5.140625" style="16" customWidth="1"/>
    <col min="94" max="94" width="12.140625" style="16"/>
    <col min="95" max="95" width="5.5703125" style="16" customWidth="1"/>
    <col min="96" max="96" width="12.140625" style="16"/>
    <col min="97" max="97" width="5.140625" style="16" customWidth="1"/>
    <col min="98" max="98" width="12.140625" style="16"/>
    <col min="99" max="99" width="31.42578125" style="16" customWidth="1"/>
    <col min="100" max="100" width="17.7109375" style="16" customWidth="1"/>
    <col min="101" max="101" width="5.42578125" style="16" customWidth="1"/>
    <col min="102" max="102" width="16.7109375" style="16" customWidth="1"/>
    <col min="103" max="103" width="5.5703125" style="16" customWidth="1"/>
    <col min="104" max="104" width="15.5703125" style="16" customWidth="1"/>
    <col min="105" max="105" width="5.7109375" style="16" customWidth="1"/>
    <col min="106" max="106" width="14" style="16" customWidth="1"/>
    <col min="107" max="107" width="5.140625" style="16" customWidth="1"/>
    <col min="108" max="108" width="12.140625" style="16"/>
    <col min="109" max="109" width="5" style="16" customWidth="1"/>
    <col min="110" max="112" width="12.140625" style="16"/>
    <col min="113" max="113" width="17" style="16" customWidth="1"/>
    <col min="114" max="114" width="16.5703125" style="16" customWidth="1"/>
    <col min="115" max="117" width="12.140625" style="16"/>
    <col min="118" max="118" width="29" style="16" customWidth="1"/>
    <col min="119" max="119" width="12.140625" style="16"/>
    <col min="120" max="120" width="5.7109375" style="16" customWidth="1"/>
    <col min="121" max="121" width="14.7109375" style="16" customWidth="1"/>
    <col min="122" max="122" width="5.5703125" style="16" customWidth="1"/>
    <col min="123" max="123" width="13.5703125" style="16" customWidth="1"/>
    <col min="124" max="124" width="4.85546875" style="16" customWidth="1"/>
    <col min="125" max="125" width="12.140625" style="16"/>
    <col min="126" max="126" width="6" style="16" customWidth="1"/>
    <col min="127" max="127" width="12.140625" style="16"/>
    <col min="128" max="128" width="5.5703125" style="16" customWidth="1"/>
    <col min="129" max="129" width="12.140625" style="16"/>
    <col min="130" max="130" width="22.85546875" style="16" customWidth="1"/>
    <col min="131" max="131" width="12.140625" style="16"/>
    <col min="132" max="132" width="4.28515625" style="16" customWidth="1"/>
    <col min="133" max="133" width="12.140625" style="16"/>
    <col min="134" max="134" width="4.28515625" style="16" customWidth="1"/>
    <col min="135" max="135" width="12.140625" style="16"/>
    <col min="136" max="136" width="4.28515625" style="16" customWidth="1"/>
    <col min="137" max="137" width="12.140625" style="16"/>
    <col min="138" max="138" width="4.5703125" style="16" customWidth="1"/>
    <col min="139" max="139" width="12.140625" style="16"/>
    <col min="140" max="140" width="4.85546875" style="16" customWidth="1"/>
    <col min="141" max="141" width="12.140625" style="16"/>
    <col min="142" max="142" width="23.42578125" style="16" customWidth="1"/>
    <col min="143" max="143" width="12.140625" style="16"/>
    <col min="144" max="144" width="5.28515625" style="16" customWidth="1"/>
    <col min="145" max="145" width="14.42578125" style="16" customWidth="1"/>
    <col min="146" max="146" width="4.28515625" style="16" customWidth="1"/>
    <col min="147" max="147" width="12.140625" style="16"/>
    <col min="148" max="148" width="4" style="16" customWidth="1"/>
    <col min="149" max="149" width="12.140625" style="16"/>
    <col min="150" max="150" width="4.42578125" style="16" customWidth="1"/>
    <col min="151" max="151" width="12.140625" style="16"/>
    <col min="152" max="152" width="4.85546875" style="16" customWidth="1"/>
    <col min="153" max="349" width="12.140625" style="16"/>
    <col min="350" max="350" width="18.140625" style="16" customWidth="1"/>
    <col min="351" max="351" width="12.140625" style="16"/>
    <col min="352" max="352" width="13.28515625" style="16" customWidth="1"/>
    <col min="353" max="353" width="15.140625" style="16" customWidth="1"/>
    <col min="354" max="354" width="14.140625" style="16" customWidth="1"/>
    <col min="355" max="355" width="12.140625" style="16"/>
    <col min="356" max="356" width="14.85546875" style="16" customWidth="1"/>
    <col min="357" max="357" width="16.140625" style="16" customWidth="1"/>
    <col min="358" max="360" width="12.140625" style="16"/>
    <col min="361" max="361" width="24.5703125" style="16" customWidth="1"/>
    <col min="362" max="362" width="13.140625" style="16" customWidth="1"/>
    <col min="363" max="363" width="14.28515625" style="16" customWidth="1"/>
    <col min="364" max="364" width="12.7109375" style="16" customWidth="1"/>
    <col min="365" max="366" width="12.140625" style="16"/>
    <col min="367" max="367" width="15" style="16" customWidth="1"/>
    <col min="368" max="368" width="14.5703125" style="16" customWidth="1"/>
    <col min="369" max="371" width="12.140625" style="16"/>
    <col min="372" max="372" width="25.42578125" style="16" customWidth="1"/>
    <col min="373" max="373" width="12.140625" style="16"/>
    <col min="374" max="374" width="5.140625" style="16" customWidth="1"/>
    <col min="375" max="375" width="13" style="16" customWidth="1"/>
    <col min="376" max="376" width="5" style="16" customWidth="1"/>
    <col min="377" max="377" width="12" style="16" customWidth="1"/>
    <col min="378" max="378" width="4.28515625" style="16" customWidth="1"/>
    <col min="379" max="379" width="12.140625" style="16"/>
    <col min="380" max="380" width="5.28515625" style="16" customWidth="1"/>
    <col min="381" max="381" width="12.140625" style="16"/>
    <col min="382" max="382" width="5" style="16" customWidth="1"/>
    <col min="383" max="605" width="12.140625" style="16"/>
    <col min="606" max="606" width="18.140625" style="16" customWidth="1"/>
    <col min="607" max="607" width="12.140625" style="16"/>
    <col min="608" max="608" width="13.28515625" style="16" customWidth="1"/>
    <col min="609" max="609" width="15.140625" style="16" customWidth="1"/>
    <col min="610" max="610" width="14.140625" style="16" customWidth="1"/>
    <col min="611" max="611" width="12.140625" style="16"/>
    <col min="612" max="612" width="14.85546875" style="16" customWidth="1"/>
    <col min="613" max="613" width="16.140625" style="16" customWidth="1"/>
    <col min="614" max="616" width="12.140625" style="16"/>
    <col min="617" max="617" width="24.5703125" style="16" customWidth="1"/>
    <col min="618" max="618" width="13.140625" style="16" customWidth="1"/>
    <col min="619" max="619" width="14.28515625" style="16" customWidth="1"/>
    <col min="620" max="620" width="12.7109375" style="16" customWidth="1"/>
    <col min="621" max="622" width="12.140625" style="16"/>
    <col min="623" max="623" width="15" style="16" customWidth="1"/>
    <col min="624" max="624" width="14.5703125" style="16" customWidth="1"/>
    <col min="625" max="627" width="12.140625" style="16"/>
    <col min="628" max="628" width="25.42578125" style="16" customWidth="1"/>
    <col min="629" max="629" width="12.140625" style="16"/>
    <col min="630" max="630" width="5.140625" style="16" customWidth="1"/>
    <col min="631" max="631" width="13" style="16" customWidth="1"/>
    <col min="632" max="632" width="5" style="16" customWidth="1"/>
    <col min="633" max="633" width="12" style="16" customWidth="1"/>
    <col min="634" max="634" width="4.28515625" style="16" customWidth="1"/>
    <col min="635" max="635" width="12.140625" style="16"/>
    <col min="636" max="636" width="5.28515625" style="16" customWidth="1"/>
    <col min="637" max="637" width="12.140625" style="16"/>
    <col min="638" max="638" width="5" style="16" customWidth="1"/>
    <col min="639" max="861" width="12.140625" style="16"/>
    <col min="862" max="862" width="18.140625" style="16" customWidth="1"/>
    <col min="863" max="863" width="12.140625" style="16"/>
    <col min="864" max="864" width="13.28515625" style="16" customWidth="1"/>
    <col min="865" max="865" width="15.140625" style="16" customWidth="1"/>
    <col min="866" max="866" width="14.140625" style="16" customWidth="1"/>
    <col min="867" max="867" width="12.140625" style="16"/>
    <col min="868" max="868" width="14.85546875" style="16" customWidth="1"/>
    <col min="869" max="869" width="16.140625" style="16" customWidth="1"/>
    <col min="870" max="872" width="12.140625" style="16"/>
    <col min="873" max="873" width="24.5703125" style="16" customWidth="1"/>
    <col min="874" max="874" width="13.140625" style="16" customWidth="1"/>
    <col min="875" max="875" width="14.28515625" style="16" customWidth="1"/>
    <col min="876" max="876" width="12.7109375" style="16" customWidth="1"/>
    <col min="877" max="878" width="12.140625" style="16"/>
    <col min="879" max="879" width="15" style="16" customWidth="1"/>
    <col min="880" max="880" width="14.5703125" style="16" customWidth="1"/>
    <col min="881" max="883" width="12.140625" style="16"/>
    <col min="884" max="884" width="25.42578125" style="16" customWidth="1"/>
    <col min="885" max="885" width="12.140625" style="16"/>
    <col min="886" max="886" width="5.140625" style="16" customWidth="1"/>
    <col min="887" max="887" width="13" style="16" customWidth="1"/>
    <col min="888" max="888" width="5" style="16" customWidth="1"/>
    <col min="889" max="889" width="12" style="16" customWidth="1"/>
    <col min="890" max="890" width="4.28515625" style="16" customWidth="1"/>
    <col min="891" max="891" width="12.140625" style="16"/>
    <col min="892" max="892" width="5.28515625" style="16" customWidth="1"/>
    <col min="893" max="893" width="12.140625" style="16"/>
    <col min="894" max="894" width="5" style="16" customWidth="1"/>
    <col min="895" max="1117" width="12.140625" style="16"/>
    <col min="1118" max="1118" width="18.140625" style="16" customWidth="1"/>
    <col min="1119" max="1119" width="12.140625" style="16"/>
    <col min="1120" max="1120" width="13.28515625" style="16" customWidth="1"/>
    <col min="1121" max="1121" width="15.140625" style="16" customWidth="1"/>
    <col min="1122" max="1122" width="14.140625" style="16" customWidth="1"/>
    <col min="1123" max="1123" width="12.140625" style="16"/>
    <col min="1124" max="1124" width="14.85546875" style="16" customWidth="1"/>
    <col min="1125" max="1125" width="16.140625" style="16" customWidth="1"/>
    <col min="1126" max="1128" width="12.140625" style="16"/>
    <col min="1129" max="1129" width="24.5703125" style="16" customWidth="1"/>
    <col min="1130" max="1130" width="13.140625" style="16" customWidth="1"/>
    <col min="1131" max="1131" width="14.28515625" style="16" customWidth="1"/>
    <col min="1132" max="1132" width="12.7109375" style="16" customWidth="1"/>
    <col min="1133" max="1134" width="12.140625" style="16"/>
    <col min="1135" max="1135" width="15" style="16" customWidth="1"/>
    <col min="1136" max="1136" width="14.5703125" style="16" customWidth="1"/>
    <col min="1137" max="1139" width="12.140625" style="16"/>
    <col min="1140" max="1140" width="25.42578125" style="16" customWidth="1"/>
    <col min="1141" max="1141" width="12.140625" style="16"/>
    <col min="1142" max="1142" width="5.140625" style="16" customWidth="1"/>
    <col min="1143" max="1143" width="13" style="16" customWidth="1"/>
    <col min="1144" max="1144" width="5" style="16" customWidth="1"/>
    <col min="1145" max="1145" width="12" style="16" customWidth="1"/>
    <col min="1146" max="1146" width="4.28515625" style="16" customWidth="1"/>
    <col min="1147" max="1147" width="12.140625" style="16"/>
    <col min="1148" max="1148" width="5.28515625" style="16" customWidth="1"/>
    <col min="1149" max="1149" width="12.140625" style="16"/>
    <col min="1150" max="1150" width="5" style="16" customWidth="1"/>
    <col min="1151" max="1373" width="12.140625" style="16"/>
    <col min="1374" max="1374" width="18.140625" style="16" customWidth="1"/>
    <col min="1375" max="1375" width="12.140625" style="16"/>
    <col min="1376" max="1376" width="13.28515625" style="16" customWidth="1"/>
    <col min="1377" max="1377" width="15.140625" style="16" customWidth="1"/>
    <col min="1378" max="1378" width="14.140625" style="16" customWidth="1"/>
    <col min="1379" max="1379" width="12.140625" style="16"/>
    <col min="1380" max="1380" width="14.85546875" style="16" customWidth="1"/>
    <col min="1381" max="1381" width="16.140625" style="16" customWidth="1"/>
    <col min="1382" max="1384" width="12.140625" style="16"/>
    <col min="1385" max="1385" width="24.5703125" style="16" customWidth="1"/>
    <col min="1386" max="1386" width="13.140625" style="16" customWidth="1"/>
    <col min="1387" max="1387" width="14.28515625" style="16" customWidth="1"/>
    <col min="1388" max="1388" width="12.7109375" style="16" customWidth="1"/>
    <col min="1389" max="1390" width="12.140625" style="16"/>
    <col min="1391" max="1391" width="15" style="16" customWidth="1"/>
    <col min="1392" max="1392" width="14.5703125" style="16" customWidth="1"/>
    <col min="1393" max="1395" width="12.140625" style="16"/>
    <col min="1396" max="1396" width="25.42578125" style="16" customWidth="1"/>
    <col min="1397" max="1397" width="12.140625" style="16"/>
    <col min="1398" max="1398" width="5.140625" style="16" customWidth="1"/>
    <col min="1399" max="1399" width="13" style="16" customWidth="1"/>
    <col min="1400" max="1400" width="5" style="16" customWidth="1"/>
    <col min="1401" max="1401" width="12" style="16" customWidth="1"/>
    <col min="1402" max="1402" width="4.28515625" style="16" customWidth="1"/>
    <col min="1403" max="1403" width="12.140625" style="16"/>
    <col min="1404" max="1404" width="5.28515625" style="16" customWidth="1"/>
    <col min="1405" max="1405" width="12.140625" style="16"/>
    <col min="1406" max="1406" width="5" style="16" customWidth="1"/>
    <col min="1407" max="1629" width="12.140625" style="16"/>
    <col min="1630" max="1630" width="18.140625" style="16" customWidth="1"/>
    <col min="1631" max="1631" width="12.140625" style="16"/>
    <col min="1632" max="1632" width="13.28515625" style="16" customWidth="1"/>
    <col min="1633" max="1633" width="15.140625" style="16" customWidth="1"/>
    <col min="1634" max="1634" width="14.140625" style="16" customWidth="1"/>
    <col min="1635" max="1635" width="12.140625" style="16"/>
    <col min="1636" max="1636" width="14.85546875" style="16" customWidth="1"/>
    <col min="1637" max="1637" width="16.140625" style="16" customWidth="1"/>
    <col min="1638" max="1640" width="12.140625" style="16"/>
    <col min="1641" max="1641" width="24.5703125" style="16" customWidth="1"/>
    <col min="1642" max="1642" width="13.140625" style="16" customWidth="1"/>
    <col min="1643" max="1643" width="14.28515625" style="16" customWidth="1"/>
    <col min="1644" max="1644" width="12.7109375" style="16" customWidth="1"/>
    <col min="1645" max="1646" width="12.140625" style="16"/>
    <col min="1647" max="1647" width="15" style="16" customWidth="1"/>
    <col min="1648" max="1648" width="14.5703125" style="16" customWidth="1"/>
    <col min="1649" max="1651" width="12.140625" style="16"/>
    <col min="1652" max="1652" width="25.42578125" style="16" customWidth="1"/>
    <col min="1653" max="1653" width="12.140625" style="16"/>
    <col min="1654" max="1654" width="5.140625" style="16" customWidth="1"/>
    <col min="1655" max="1655" width="13" style="16" customWidth="1"/>
    <col min="1656" max="1656" width="5" style="16" customWidth="1"/>
    <col min="1657" max="1657" width="12" style="16" customWidth="1"/>
    <col min="1658" max="1658" width="4.28515625" style="16" customWidth="1"/>
    <col min="1659" max="1659" width="12.140625" style="16"/>
    <col min="1660" max="1660" width="5.28515625" style="16" customWidth="1"/>
    <col min="1661" max="1661" width="12.140625" style="16"/>
    <col min="1662" max="1662" width="5" style="16" customWidth="1"/>
    <col min="1663" max="1885" width="12.140625" style="16"/>
    <col min="1886" max="1886" width="18.140625" style="16" customWidth="1"/>
    <col min="1887" max="1887" width="12.140625" style="16"/>
    <col min="1888" max="1888" width="13.28515625" style="16" customWidth="1"/>
    <col min="1889" max="1889" width="15.140625" style="16" customWidth="1"/>
    <col min="1890" max="1890" width="14.140625" style="16" customWidth="1"/>
    <col min="1891" max="1891" width="12.140625" style="16"/>
    <col min="1892" max="1892" width="14.85546875" style="16" customWidth="1"/>
    <col min="1893" max="1893" width="16.140625" style="16" customWidth="1"/>
    <col min="1894" max="1896" width="12.140625" style="16"/>
    <col min="1897" max="1897" width="24.5703125" style="16" customWidth="1"/>
    <col min="1898" max="1898" width="13.140625" style="16" customWidth="1"/>
    <col min="1899" max="1899" width="14.28515625" style="16" customWidth="1"/>
    <col min="1900" max="1900" width="12.7109375" style="16" customWidth="1"/>
    <col min="1901" max="1902" width="12.140625" style="16"/>
    <col min="1903" max="1903" width="15" style="16" customWidth="1"/>
    <col min="1904" max="1904" width="14.5703125" style="16" customWidth="1"/>
    <col min="1905" max="1907" width="12.140625" style="16"/>
    <col min="1908" max="1908" width="25.42578125" style="16" customWidth="1"/>
    <col min="1909" max="1909" width="12.140625" style="16"/>
    <col min="1910" max="1910" width="5.140625" style="16" customWidth="1"/>
    <col min="1911" max="1911" width="13" style="16" customWidth="1"/>
    <col min="1912" max="1912" width="5" style="16" customWidth="1"/>
    <col min="1913" max="1913" width="12" style="16" customWidth="1"/>
    <col min="1914" max="1914" width="4.28515625" style="16" customWidth="1"/>
    <col min="1915" max="1915" width="12.140625" style="16"/>
    <col min="1916" max="1916" width="5.28515625" style="16" customWidth="1"/>
    <col min="1917" max="1917" width="12.140625" style="16"/>
    <col min="1918" max="1918" width="5" style="16" customWidth="1"/>
    <col min="1919" max="2141" width="12.140625" style="16"/>
    <col min="2142" max="2142" width="18.140625" style="16" customWidth="1"/>
    <col min="2143" max="2143" width="12.140625" style="16"/>
    <col min="2144" max="2144" width="13.28515625" style="16" customWidth="1"/>
    <col min="2145" max="2145" width="15.140625" style="16" customWidth="1"/>
    <col min="2146" max="2146" width="14.140625" style="16" customWidth="1"/>
    <col min="2147" max="2147" width="12.140625" style="16"/>
    <col min="2148" max="2148" width="14.85546875" style="16" customWidth="1"/>
    <col min="2149" max="2149" width="16.140625" style="16" customWidth="1"/>
    <col min="2150" max="2152" width="12.140625" style="16"/>
    <col min="2153" max="2153" width="24.5703125" style="16" customWidth="1"/>
    <col min="2154" max="2154" width="13.140625" style="16" customWidth="1"/>
    <col min="2155" max="2155" width="14.28515625" style="16" customWidth="1"/>
    <col min="2156" max="2156" width="12.7109375" style="16" customWidth="1"/>
    <col min="2157" max="2158" width="12.140625" style="16"/>
    <col min="2159" max="2159" width="15" style="16" customWidth="1"/>
    <col min="2160" max="2160" width="14.5703125" style="16" customWidth="1"/>
    <col min="2161" max="2163" width="12.140625" style="16"/>
    <col min="2164" max="2164" width="25.42578125" style="16" customWidth="1"/>
    <col min="2165" max="2165" width="12.140625" style="16"/>
    <col min="2166" max="2166" width="5.140625" style="16" customWidth="1"/>
    <col min="2167" max="2167" width="13" style="16" customWidth="1"/>
    <col min="2168" max="2168" width="5" style="16" customWidth="1"/>
    <col min="2169" max="2169" width="12" style="16" customWidth="1"/>
    <col min="2170" max="2170" width="4.28515625" style="16" customWidth="1"/>
    <col min="2171" max="2171" width="12.140625" style="16"/>
    <col min="2172" max="2172" width="5.28515625" style="16" customWidth="1"/>
    <col min="2173" max="2173" width="12.140625" style="16"/>
    <col min="2174" max="2174" width="5" style="16" customWidth="1"/>
    <col min="2175" max="2397" width="12.140625" style="16"/>
    <col min="2398" max="2398" width="18.140625" style="16" customWidth="1"/>
    <col min="2399" max="2399" width="12.140625" style="16"/>
    <col min="2400" max="2400" width="13.28515625" style="16" customWidth="1"/>
    <col min="2401" max="2401" width="15.140625" style="16" customWidth="1"/>
    <col min="2402" max="2402" width="14.140625" style="16" customWidth="1"/>
    <col min="2403" max="2403" width="12.140625" style="16"/>
    <col min="2404" max="2404" width="14.85546875" style="16" customWidth="1"/>
    <col min="2405" max="2405" width="16.140625" style="16" customWidth="1"/>
    <col min="2406" max="2408" width="12.140625" style="16"/>
    <col min="2409" max="2409" width="24.5703125" style="16" customWidth="1"/>
    <col min="2410" max="2410" width="13.140625" style="16" customWidth="1"/>
    <col min="2411" max="2411" width="14.28515625" style="16" customWidth="1"/>
    <col min="2412" max="2412" width="12.7109375" style="16" customWidth="1"/>
    <col min="2413" max="2414" width="12.140625" style="16"/>
    <col min="2415" max="2415" width="15" style="16" customWidth="1"/>
    <col min="2416" max="2416" width="14.5703125" style="16" customWidth="1"/>
    <col min="2417" max="2419" width="12.140625" style="16"/>
    <col min="2420" max="2420" width="25.42578125" style="16" customWidth="1"/>
    <col min="2421" max="2421" width="12.140625" style="16"/>
    <col min="2422" max="2422" width="5.140625" style="16" customWidth="1"/>
    <col min="2423" max="2423" width="13" style="16" customWidth="1"/>
    <col min="2424" max="2424" width="5" style="16" customWidth="1"/>
    <col min="2425" max="2425" width="12" style="16" customWidth="1"/>
    <col min="2426" max="2426" width="4.28515625" style="16" customWidth="1"/>
    <col min="2427" max="2427" width="12.140625" style="16"/>
    <col min="2428" max="2428" width="5.28515625" style="16" customWidth="1"/>
    <col min="2429" max="2429" width="12.140625" style="16"/>
    <col min="2430" max="2430" width="5" style="16" customWidth="1"/>
    <col min="2431" max="2653" width="12.140625" style="16"/>
    <col min="2654" max="2654" width="18.140625" style="16" customWidth="1"/>
    <col min="2655" max="2655" width="12.140625" style="16"/>
    <col min="2656" max="2656" width="13.28515625" style="16" customWidth="1"/>
    <col min="2657" max="2657" width="15.140625" style="16" customWidth="1"/>
    <col min="2658" max="2658" width="14.140625" style="16" customWidth="1"/>
    <col min="2659" max="2659" width="12.140625" style="16"/>
    <col min="2660" max="2660" width="14.85546875" style="16" customWidth="1"/>
    <col min="2661" max="2661" width="16.140625" style="16" customWidth="1"/>
    <col min="2662" max="2664" width="12.140625" style="16"/>
    <col min="2665" max="2665" width="24.5703125" style="16" customWidth="1"/>
    <col min="2666" max="2666" width="13.140625" style="16" customWidth="1"/>
    <col min="2667" max="2667" width="14.28515625" style="16" customWidth="1"/>
    <col min="2668" max="2668" width="12.7109375" style="16" customWidth="1"/>
    <col min="2669" max="2670" width="12.140625" style="16"/>
    <col min="2671" max="2671" width="15" style="16" customWidth="1"/>
    <col min="2672" max="2672" width="14.5703125" style="16" customWidth="1"/>
    <col min="2673" max="2675" width="12.140625" style="16"/>
    <col min="2676" max="2676" width="25.42578125" style="16" customWidth="1"/>
    <col min="2677" max="2677" width="12.140625" style="16"/>
    <col min="2678" max="2678" width="5.140625" style="16" customWidth="1"/>
    <col min="2679" max="2679" width="13" style="16" customWidth="1"/>
    <col min="2680" max="2680" width="5" style="16" customWidth="1"/>
    <col min="2681" max="2681" width="12" style="16" customWidth="1"/>
    <col min="2682" max="2682" width="4.28515625" style="16" customWidth="1"/>
    <col min="2683" max="2683" width="12.140625" style="16"/>
    <col min="2684" max="2684" width="5.28515625" style="16" customWidth="1"/>
    <col min="2685" max="2685" width="12.140625" style="16"/>
    <col min="2686" max="2686" width="5" style="16" customWidth="1"/>
    <col min="2687" max="2909" width="12.140625" style="16"/>
    <col min="2910" max="2910" width="18.140625" style="16" customWidth="1"/>
    <col min="2911" max="2911" width="12.140625" style="16"/>
    <col min="2912" max="2912" width="13.28515625" style="16" customWidth="1"/>
    <col min="2913" max="2913" width="15.140625" style="16" customWidth="1"/>
    <col min="2914" max="2914" width="14.140625" style="16" customWidth="1"/>
    <col min="2915" max="2915" width="12.140625" style="16"/>
    <col min="2916" max="2916" width="14.85546875" style="16" customWidth="1"/>
    <col min="2917" max="2917" width="16.140625" style="16" customWidth="1"/>
    <col min="2918" max="2920" width="12.140625" style="16"/>
    <col min="2921" max="2921" width="24.5703125" style="16" customWidth="1"/>
    <col min="2922" max="2922" width="13.140625" style="16" customWidth="1"/>
    <col min="2923" max="2923" width="14.28515625" style="16" customWidth="1"/>
    <col min="2924" max="2924" width="12.7109375" style="16" customWidth="1"/>
    <col min="2925" max="2926" width="12.140625" style="16"/>
    <col min="2927" max="2927" width="15" style="16" customWidth="1"/>
    <col min="2928" max="2928" width="14.5703125" style="16" customWidth="1"/>
    <col min="2929" max="2931" width="12.140625" style="16"/>
    <col min="2932" max="2932" width="25.42578125" style="16" customWidth="1"/>
    <col min="2933" max="2933" width="12.140625" style="16"/>
    <col min="2934" max="2934" width="5.140625" style="16" customWidth="1"/>
    <col min="2935" max="2935" width="13" style="16" customWidth="1"/>
    <col min="2936" max="2936" width="5" style="16" customWidth="1"/>
    <col min="2937" max="2937" width="12" style="16" customWidth="1"/>
    <col min="2938" max="2938" width="4.28515625" style="16" customWidth="1"/>
    <col min="2939" max="2939" width="12.140625" style="16"/>
    <col min="2940" max="2940" width="5.28515625" style="16" customWidth="1"/>
    <col min="2941" max="2941" width="12.140625" style="16"/>
    <col min="2942" max="2942" width="5" style="16" customWidth="1"/>
    <col min="2943" max="3165" width="12.140625" style="16"/>
    <col min="3166" max="3166" width="18.140625" style="16" customWidth="1"/>
    <col min="3167" max="3167" width="12.140625" style="16"/>
    <col min="3168" max="3168" width="13.28515625" style="16" customWidth="1"/>
    <col min="3169" max="3169" width="15.140625" style="16" customWidth="1"/>
    <col min="3170" max="3170" width="14.140625" style="16" customWidth="1"/>
    <col min="3171" max="3171" width="12.140625" style="16"/>
    <col min="3172" max="3172" width="14.85546875" style="16" customWidth="1"/>
    <col min="3173" max="3173" width="16.140625" style="16" customWidth="1"/>
    <col min="3174" max="3176" width="12.140625" style="16"/>
    <col min="3177" max="3177" width="24.5703125" style="16" customWidth="1"/>
    <col min="3178" max="3178" width="13.140625" style="16" customWidth="1"/>
    <col min="3179" max="3179" width="14.28515625" style="16" customWidth="1"/>
    <col min="3180" max="3180" width="12.7109375" style="16" customWidth="1"/>
    <col min="3181" max="3182" width="12.140625" style="16"/>
    <col min="3183" max="3183" width="15" style="16" customWidth="1"/>
    <col min="3184" max="3184" width="14.5703125" style="16" customWidth="1"/>
    <col min="3185" max="3187" width="12.140625" style="16"/>
    <col min="3188" max="3188" width="25.42578125" style="16" customWidth="1"/>
    <col min="3189" max="3189" width="12.140625" style="16"/>
    <col min="3190" max="3190" width="5.140625" style="16" customWidth="1"/>
    <col min="3191" max="3191" width="13" style="16" customWidth="1"/>
    <col min="3192" max="3192" width="5" style="16" customWidth="1"/>
    <col min="3193" max="3193" width="12" style="16" customWidth="1"/>
    <col min="3194" max="3194" width="4.28515625" style="16" customWidth="1"/>
    <col min="3195" max="3195" width="12.140625" style="16"/>
    <col min="3196" max="3196" width="5.28515625" style="16" customWidth="1"/>
    <col min="3197" max="3197" width="12.140625" style="16"/>
    <col min="3198" max="3198" width="5" style="16" customWidth="1"/>
    <col min="3199" max="3421" width="12.140625" style="16"/>
    <col min="3422" max="3422" width="18.140625" style="16" customWidth="1"/>
    <col min="3423" max="3423" width="12.140625" style="16"/>
    <col min="3424" max="3424" width="13.28515625" style="16" customWidth="1"/>
    <col min="3425" max="3425" width="15.140625" style="16" customWidth="1"/>
    <col min="3426" max="3426" width="14.140625" style="16" customWidth="1"/>
    <col min="3427" max="3427" width="12.140625" style="16"/>
    <col min="3428" max="3428" width="14.85546875" style="16" customWidth="1"/>
    <col min="3429" max="3429" width="16.140625" style="16" customWidth="1"/>
    <col min="3430" max="3432" width="12.140625" style="16"/>
    <col min="3433" max="3433" width="24.5703125" style="16" customWidth="1"/>
    <col min="3434" max="3434" width="13.140625" style="16" customWidth="1"/>
    <col min="3435" max="3435" width="14.28515625" style="16" customWidth="1"/>
    <col min="3436" max="3436" width="12.7109375" style="16" customWidth="1"/>
    <col min="3437" max="3438" width="12.140625" style="16"/>
    <col min="3439" max="3439" width="15" style="16" customWidth="1"/>
    <col min="3440" max="3440" width="14.5703125" style="16" customWidth="1"/>
    <col min="3441" max="3443" width="12.140625" style="16"/>
    <col min="3444" max="3444" width="25.42578125" style="16" customWidth="1"/>
    <col min="3445" max="3445" width="12.140625" style="16"/>
    <col min="3446" max="3446" width="5.140625" style="16" customWidth="1"/>
    <col min="3447" max="3447" width="13" style="16" customWidth="1"/>
    <col min="3448" max="3448" width="5" style="16" customWidth="1"/>
    <col min="3449" max="3449" width="12" style="16" customWidth="1"/>
    <col min="3450" max="3450" width="4.28515625" style="16" customWidth="1"/>
    <col min="3451" max="3451" width="12.140625" style="16"/>
    <col min="3452" max="3452" width="5.28515625" style="16" customWidth="1"/>
    <col min="3453" max="3453" width="12.140625" style="16"/>
    <col min="3454" max="3454" width="5" style="16" customWidth="1"/>
    <col min="3455" max="3677" width="12.140625" style="16"/>
    <col min="3678" max="3678" width="18.140625" style="16" customWidth="1"/>
    <col min="3679" max="3679" width="12.140625" style="16"/>
    <col min="3680" max="3680" width="13.28515625" style="16" customWidth="1"/>
    <col min="3681" max="3681" width="15.140625" style="16" customWidth="1"/>
    <col min="3682" max="3682" width="14.140625" style="16" customWidth="1"/>
    <col min="3683" max="3683" width="12.140625" style="16"/>
    <col min="3684" max="3684" width="14.85546875" style="16" customWidth="1"/>
    <col min="3685" max="3685" width="16.140625" style="16" customWidth="1"/>
    <col min="3686" max="3688" width="12.140625" style="16"/>
    <col min="3689" max="3689" width="24.5703125" style="16" customWidth="1"/>
    <col min="3690" max="3690" width="13.140625" style="16" customWidth="1"/>
    <col min="3691" max="3691" width="14.28515625" style="16" customWidth="1"/>
    <col min="3692" max="3692" width="12.7109375" style="16" customWidth="1"/>
    <col min="3693" max="3694" width="12.140625" style="16"/>
    <col min="3695" max="3695" width="15" style="16" customWidth="1"/>
    <col min="3696" max="3696" width="14.5703125" style="16" customWidth="1"/>
    <col min="3697" max="3699" width="12.140625" style="16"/>
    <col min="3700" max="3700" width="25.42578125" style="16" customWidth="1"/>
    <col min="3701" max="3701" width="12.140625" style="16"/>
    <col min="3702" max="3702" width="5.140625" style="16" customWidth="1"/>
    <col min="3703" max="3703" width="13" style="16" customWidth="1"/>
    <col min="3704" max="3704" width="5" style="16" customWidth="1"/>
    <col min="3705" max="3705" width="12" style="16" customWidth="1"/>
    <col min="3706" max="3706" width="4.28515625" style="16" customWidth="1"/>
    <col min="3707" max="3707" width="12.140625" style="16"/>
    <col min="3708" max="3708" width="5.28515625" style="16" customWidth="1"/>
    <col min="3709" max="3709" width="12.140625" style="16"/>
    <col min="3710" max="3710" width="5" style="16" customWidth="1"/>
    <col min="3711" max="3933" width="12.140625" style="16"/>
    <col min="3934" max="3934" width="18.140625" style="16" customWidth="1"/>
    <col min="3935" max="3935" width="12.140625" style="16"/>
    <col min="3936" max="3936" width="13.28515625" style="16" customWidth="1"/>
    <col min="3937" max="3937" width="15.140625" style="16" customWidth="1"/>
    <col min="3938" max="3938" width="14.140625" style="16" customWidth="1"/>
    <col min="3939" max="3939" width="12.140625" style="16"/>
    <col min="3940" max="3940" width="14.85546875" style="16" customWidth="1"/>
    <col min="3941" max="3941" width="16.140625" style="16" customWidth="1"/>
    <col min="3942" max="3944" width="12.140625" style="16"/>
    <col min="3945" max="3945" width="24.5703125" style="16" customWidth="1"/>
    <col min="3946" max="3946" width="13.140625" style="16" customWidth="1"/>
    <col min="3947" max="3947" width="14.28515625" style="16" customWidth="1"/>
    <col min="3948" max="3948" width="12.7109375" style="16" customWidth="1"/>
    <col min="3949" max="3950" width="12.140625" style="16"/>
    <col min="3951" max="3951" width="15" style="16" customWidth="1"/>
    <col min="3952" max="3952" width="14.5703125" style="16" customWidth="1"/>
    <col min="3953" max="3955" width="12.140625" style="16"/>
    <col min="3956" max="3956" width="25.42578125" style="16" customWidth="1"/>
    <col min="3957" max="3957" width="12.140625" style="16"/>
    <col min="3958" max="3958" width="5.140625" style="16" customWidth="1"/>
    <col min="3959" max="3959" width="13" style="16" customWidth="1"/>
    <col min="3960" max="3960" width="5" style="16" customWidth="1"/>
    <col min="3961" max="3961" width="12" style="16" customWidth="1"/>
    <col min="3962" max="3962" width="4.28515625" style="16" customWidth="1"/>
    <col min="3963" max="3963" width="12.140625" style="16"/>
    <col min="3964" max="3964" width="5.28515625" style="16" customWidth="1"/>
    <col min="3965" max="3965" width="12.140625" style="16"/>
    <col min="3966" max="3966" width="5" style="16" customWidth="1"/>
    <col min="3967" max="4189" width="12.140625" style="16"/>
    <col min="4190" max="4190" width="18.140625" style="16" customWidth="1"/>
    <col min="4191" max="4191" width="12.140625" style="16"/>
    <col min="4192" max="4192" width="13.28515625" style="16" customWidth="1"/>
    <col min="4193" max="4193" width="15.140625" style="16" customWidth="1"/>
    <col min="4194" max="4194" width="14.140625" style="16" customWidth="1"/>
    <col min="4195" max="4195" width="12.140625" style="16"/>
    <col min="4196" max="4196" width="14.85546875" style="16" customWidth="1"/>
    <col min="4197" max="4197" width="16.140625" style="16" customWidth="1"/>
    <col min="4198" max="4200" width="12.140625" style="16"/>
    <col min="4201" max="4201" width="24.5703125" style="16" customWidth="1"/>
    <col min="4202" max="4202" width="13.140625" style="16" customWidth="1"/>
    <col min="4203" max="4203" width="14.28515625" style="16" customWidth="1"/>
    <col min="4204" max="4204" width="12.7109375" style="16" customWidth="1"/>
    <col min="4205" max="4206" width="12.140625" style="16"/>
    <col min="4207" max="4207" width="15" style="16" customWidth="1"/>
    <col min="4208" max="4208" width="14.5703125" style="16" customWidth="1"/>
    <col min="4209" max="4211" width="12.140625" style="16"/>
    <col min="4212" max="4212" width="25.42578125" style="16" customWidth="1"/>
    <col min="4213" max="4213" width="12.140625" style="16"/>
    <col min="4214" max="4214" width="5.140625" style="16" customWidth="1"/>
    <col min="4215" max="4215" width="13" style="16" customWidth="1"/>
    <col min="4216" max="4216" width="5" style="16" customWidth="1"/>
    <col min="4217" max="4217" width="12" style="16" customWidth="1"/>
    <col min="4218" max="4218" width="4.28515625" style="16" customWidth="1"/>
    <col min="4219" max="4219" width="12.140625" style="16"/>
    <col min="4220" max="4220" width="5.28515625" style="16" customWidth="1"/>
    <col min="4221" max="4221" width="12.140625" style="16"/>
    <col min="4222" max="4222" width="5" style="16" customWidth="1"/>
    <col min="4223" max="4445" width="12.140625" style="16"/>
    <col min="4446" max="4446" width="18.140625" style="16" customWidth="1"/>
    <col min="4447" max="4447" width="12.140625" style="16"/>
    <col min="4448" max="4448" width="13.28515625" style="16" customWidth="1"/>
    <col min="4449" max="4449" width="15.140625" style="16" customWidth="1"/>
    <col min="4450" max="4450" width="14.140625" style="16" customWidth="1"/>
    <col min="4451" max="4451" width="12.140625" style="16"/>
    <col min="4452" max="4452" width="14.85546875" style="16" customWidth="1"/>
    <col min="4453" max="4453" width="16.140625" style="16" customWidth="1"/>
    <col min="4454" max="4456" width="12.140625" style="16"/>
    <col min="4457" max="4457" width="24.5703125" style="16" customWidth="1"/>
    <col min="4458" max="4458" width="13.140625" style="16" customWidth="1"/>
    <col min="4459" max="4459" width="14.28515625" style="16" customWidth="1"/>
    <col min="4460" max="4460" width="12.7109375" style="16" customWidth="1"/>
    <col min="4461" max="4462" width="12.140625" style="16"/>
    <col min="4463" max="4463" width="15" style="16" customWidth="1"/>
    <col min="4464" max="4464" width="14.5703125" style="16" customWidth="1"/>
    <col min="4465" max="4467" width="12.140625" style="16"/>
    <col min="4468" max="4468" width="25.42578125" style="16" customWidth="1"/>
    <col min="4469" max="4469" width="12.140625" style="16"/>
    <col min="4470" max="4470" width="5.140625" style="16" customWidth="1"/>
    <col min="4471" max="4471" width="13" style="16" customWidth="1"/>
    <col min="4472" max="4472" width="5" style="16" customWidth="1"/>
    <col min="4473" max="4473" width="12" style="16" customWidth="1"/>
    <col min="4474" max="4474" width="4.28515625" style="16" customWidth="1"/>
    <col min="4475" max="4475" width="12.140625" style="16"/>
    <col min="4476" max="4476" width="5.28515625" style="16" customWidth="1"/>
    <col min="4477" max="4477" width="12.140625" style="16"/>
    <col min="4478" max="4478" width="5" style="16" customWidth="1"/>
    <col min="4479" max="4701" width="12.140625" style="16"/>
    <col min="4702" max="4702" width="18.140625" style="16" customWidth="1"/>
    <col min="4703" max="4703" width="12.140625" style="16"/>
    <col min="4704" max="4704" width="13.28515625" style="16" customWidth="1"/>
    <col min="4705" max="4705" width="15.140625" style="16" customWidth="1"/>
    <col min="4706" max="4706" width="14.140625" style="16" customWidth="1"/>
    <col min="4707" max="4707" width="12.140625" style="16"/>
    <col min="4708" max="4708" width="14.85546875" style="16" customWidth="1"/>
    <col min="4709" max="4709" width="16.140625" style="16" customWidth="1"/>
    <col min="4710" max="4712" width="12.140625" style="16"/>
    <col min="4713" max="4713" width="24.5703125" style="16" customWidth="1"/>
    <col min="4714" max="4714" width="13.140625" style="16" customWidth="1"/>
    <col min="4715" max="4715" width="14.28515625" style="16" customWidth="1"/>
    <col min="4716" max="4716" width="12.7109375" style="16" customWidth="1"/>
    <col min="4717" max="4718" width="12.140625" style="16"/>
    <col min="4719" max="4719" width="15" style="16" customWidth="1"/>
    <col min="4720" max="4720" width="14.5703125" style="16" customWidth="1"/>
    <col min="4721" max="4723" width="12.140625" style="16"/>
    <col min="4724" max="4724" width="25.42578125" style="16" customWidth="1"/>
    <col min="4725" max="4725" width="12.140625" style="16"/>
    <col min="4726" max="4726" width="5.140625" style="16" customWidth="1"/>
    <col min="4727" max="4727" width="13" style="16" customWidth="1"/>
    <col min="4728" max="4728" width="5" style="16" customWidth="1"/>
    <col min="4729" max="4729" width="12" style="16" customWidth="1"/>
    <col min="4730" max="4730" width="4.28515625" style="16" customWidth="1"/>
    <col min="4731" max="4731" width="12.140625" style="16"/>
    <col min="4732" max="4732" width="5.28515625" style="16" customWidth="1"/>
    <col min="4733" max="4733" width="12.140625" style="16"/>
    <col min="4734" max="4734" width="5" style="16" customWidth="1"/>
    <col min="4735" max="4957" width="12.140625" style="16"/>
    <col min="4958" max="4958" width="18.140625" style="16" customWidth="1"/>
    <col min="4959" max="4959" width="12.140625" style="16"/>
    <col min="4960" max="4960" width="13.28515625" style="16" customWidth="1"/>
    <col min="4961" max="4961" width="15.140625" style="16" customWidth="1"/>
    <col min="4962" max="4962" width="14.140625" style="16" customWidth="1"/>
    <col min="4963" max="4963" width="12.140625" style="16"/>
    <col min="4964" max="4964" width="14.85546875" style="16" customWidth="1"/>
    <col min="4965" max="4965" width="16.140625" style="16" customWidth="1"/>
    <col min="4966" max="4968" width="12.140625" style="16"/>
    <col min="4969" max="4969" width="24.5703125" style="16" customWidth="1"/>
    <col min="4970" max="4970" width="13.140625" style="16" customWidth="1"/>
    <col min="4971" max="4971" width="14.28515625" style="16" customWidth="1"/>
    <col min="4972" max="4972" width="12.7109375" style="16" customWidth="1"/>
    <col min="4973" max="4974" width="12.140625" style="16"/>
    <col min="4975" max="4975" width="15" style="16" customWidth="1"/>
    <col min="4976" max="4976" width="14.5703125" style="16" customWidth="1"/>
    <col min="4977" max="4979" width="12.140625" style="16"/>
    <col min="4980" max="4980" width="25.42578125" style="16" customWidth="1"/>
    <col min="4981" max="4981" width="12.140625" style="16"/>
    <col min="4982" max="4982" width="5.140625" style="16" customWidth="1"/>
    <col min="4983" max="4983" width="13" style="16" customWidth="1"/>
    <col min="4984" max="4984" width="5" style="16" customWidth="1"/>
    <col min="4985" max="4985" width="12" style="16" customWidth="1"/>
    <col min="4986" max="4986" width="4.28515625" style="16" customWidth="1"/>
    <col min="4987" max="4987" width="12.140625" style="16"/>
    <col min="4988" max="4988" width="5.28515625" style="16" customWidth="1"/>
    <col min="4989" max="4989" width="12.140625" style="16"/>
    <col min="4990" max="4990" width="5" style="16" customWidth="1"/>
    <col min="4991" max="5213" width="12.140625" style="16"/>
    <col min="5214" max="5214" width="18.140625" style="16" customWidth="1"/>
    <col min="5215" max="5215" width="12.140625" style="16"/>
    <col min="5216" max="5216" width="13.28515625" style="16" customWidth="1"/>
    <col min="5217" max="5217" width="15.140625" style="16" customWidth="1"/>
    <col min="5218" max="5218" width="14.140625" style="16" customWidth="1"/>
    <col min="5219" max="5219" width="12.140625" style="16"/>
    <col min="5220" max="5220" width="14.85546875" style="16" customWidth="1"/>
    <col min="5221" max="5221" width="16.140625" style="16" customWidth="1"/>
    <col min="5222" max="5224" width="12.140625" style="16"/>
    <col min="5225" max="5225" width="24.5703125" style="16" customWidth="1"/>
    <col min="5226" max="5226" width="13.140625" style="16" customWidth="1"/>
    <col min="5227" max="5227" width="14.28515625" style="16" customWidth="1"/>
    <col min="5228" max="5228" width="12.7109375" style="16" customWidth="1"/>
    <col min="5229" max="5230" width="12.140625" style="16"/>
    <col min="5231" max="5231" width="15" style="16" customWidth="1"/>
    <col min="5232" max="5232" width="14.5703125" style="16" customWidth="1"/>
    <col min="5233" max="5235" width="12.140625" style="16"/>
    <col min="5236" max="5236" width="25.42578125" style="16" customWidth="1"/>
    <col min="5237" max="5237" width="12.140625" style="16"/>
    <col min="5238" max="5238" width="5.140625" style="16" customWidth="1"/>
    <col min="5239" max="5239" width="13" style="16" customWidth="1"/>
    <col min="5240" max="5240" width="5" style="16" customWidth="1"/>
    <col min="5241" max="5241" width="12" style="16" customWidth="1"/>
    <col min="5242" max="5242" width="4.28515625" style="16" customWidth="1"/>
    <col min="5243" max="5243" width="12.140625" style="16"/>
    <col min="5244" max="5244" width="5.28515625" style="16" customWidth="1"/>
    <col min="5245" max="5245" width="12.140625" style="16"/>
    <col min="5246" max="5246" width="5" style="16" customWidth="1"/>
    <col min="5247" max="5469" width="12.140625" style="16"/>
    <col min="5470" max="5470" width="18.140625" style="16" customWidth="1"/>
    <col min="5471" max="5471" width="12.140625" style="16"/>
    <col min="5472" max="5472" width="13.28515625" style="16" customWidth="1"/>
    <col min="5473" max="5473" width="15.140625" style="16" customWidth="1"/>
    <col min="5474" max="5474" width="14.140625" style="16" customWidth="1"/>
    <col min="5475" max="5475" width="12.140625" style="16"/>
    <col min="5476" max="5476" width="14.85546875" style="16" customWidth="1"/>
    <col min="5477" max="5477" width="16.140625" style="16" customWidth="1"/>
    <col min="5478" max="5480" width="12.140625" style="16"/>
    <col min="5481" max="5481" width="24.5703125" style="16" customWidth="1"/>
    <col min="5482" max="5482" width="13.140625" style="16" customWidth="1"/>
    <col min="5483" max="5483" width="14.28515625" style="16" customWidth="1"/>
    <col min="5484" max="5484" width="12.7109375" style="16" customWidth="1"/>
    <col min="5485" max="5486" width="12.140625" style="16"/>
    <col min="5487" max="5487" width="15" style="16" customWidth="1"/>
    <col min="5488" max="5488" width="14.5703125" style="16" customWidth="1"/>
    <col min="5489" max="5491" width="12.140625" style="16"/>
    <col min="5492" max="5492" width="25.42578125" style="16" customWidth="1"/>
    <col min="5493" max="5493" width="12.140625" style="16"/>
    <col min="5494" max="5494" width="5.140625" style="16" customWidth="1"/>
    <col min="5495" max="5495" width="13" style="16" customWidth="1"/>
    <col min="5496" max="5496" width="5" style="16" customWidth="1"/>
    <col min="5497" max="5497" width="12" style="16" customWidth="1"/>
    <col min="5498" max="5498" width="4.28515625" style="16" customWidth="1"/>
    <col min="5499" max="5499" width="12.140625" style="16"/>
    <col min="5500" max="5500" width="5.28515625" style="16" customWidth="1"/>
    <col min="5501" max="5501" width="12.140625" style="16"/>
    <col min="5502" max="5502" width="5" style="16" customWidth="1"/>
    <col min="5503" max="5725" width="12.140625" style="16"/>
    <col min="5726" max="5726" width="18.140625" style="16" customWidth="1"/>
    <col min="5727" max="5727" width="12.140625" style="16"/>
    <col min="5728" max="5728" width="13.28515625" style="16" customWidth="1"/>
    <col min="5729" max="5729" width="15.140625" style="16" customWidth="1"/>
    <col min="5730" max="5730" width="14.140625" style="16" customWidth="1"/>
    <col min="5731" max="5731" width="12.140625" style="16"/>
    <col min="5732" max="5732" width="14.85546875" style="16" customWidth="1"/>
    <col min="5733" max="5733" width="16.140625" style="16" customWidth="1"/>
    <col min="5734" max="5736" width="12.140625" style="16"/>
    <col min="5737" max="5737" width="24.5703125" style="16" customWidth="1"/>
    <col min="5738" max="5738" width="13.140625" style="16" customWidth="1"/>
    <col min="5739" max="5739" width="14.28515625" style="16" customWidth="1"/>
    <col min="5740" max="5740" width="12.7109375" style="16" customWidth="1"/>
    <col min="5741" max="5742" width="12.140625" style="16"/>
    <col min="5743" max="5743" width="15" style="16" customWidth="1"/>
    <col min="5744" max="5744" width="14.5703125" style="16" customWidth="1"/>
    <col min="5745" max="5747" width="12.140625" style="16"/>
    <col min="5748" max="5748" width="25.42578125" style="16" customWidth="1"/>
    <col min="5749" max="5749" width="12.140625" style="16"/>
    <col min="5750" max="5750" width="5.140625" style="16" customWidth="1"/>
    <col min="5751" max="5751" width="13" style="16" customWidth="1"/>
    <col min="5752" max="5752" width="5" style="16" customWidth="1"/>
    <col min="5753" max="5753" width="12" style="16" customWidth="1"/>
    <col min="5754" max="5754" width="4.28515625" style="16" customWidth="1"/>
    <col min="5755" max="5755" width="12.140625" style="16"/>
    <col min="5756" max="5756" width="5.28515625" style="16" customWidth="1"/>
    <col min="5757" max="5757" width="12.140625" style="16"/>
    <col min="5758" max="5758" width="5" style="16" customWidth="1"/>
    <col min="5759" max="5981" width="12.140625" style="16"/>
    <col min="5982" max="5982" width="18.140625" style="16" customWidth="1"/>
    <col min="5983" max="5983" width="12.140625" style="16"/>
    <col min="5984" max="5984" width="13.28515625" style="16" customWidth="1"/>
    <col min="5985" max="5985" width="15.140625" style="16" customWidth="1"/>
    <col min="5986" max="5986" width="14.140625" style="16" customWidth="1"/>
    <col min="5987" max="5987" width="12.140625" style="16"/>
    <col min="5988" max="5988" width="14.85546875" style="16" customWidth="1"/>
    <col min="5989" max="5989" width="16.140625" style="16" customWidth="1"/>
    <col min="5990" max="5992" width="12.140625" style="16"/>
    <col min="5993" max="5993" width="24.5703125" style="16" customWidth="1"/>
    <col min="5994" max="5994" width="13.140625" style="16" customWidth="1"/>
    <col min="5995" max="5995" width="14.28515625" style="16" customWidth="1"/>
    <col min="5996" max="5996" width="12.7109375" style="16" customWidth="1"/>
    <col min="5997" max="5998" width="12.140625" style="16"/>
    <col min="5999" max="5999" width="15" style="16" customWidth="1"/>
    <col min="6000" max="6000" width="14.5703125" style="16" customWidth="1"/>
    <col min="6001" max="6003" width="12.140625" style="16"/>
    <col min="6004" max="6004" width="25.42578125" style="16" customWidth="1"/>
    <col min="6005" max="6005" width="12.140625" style="16"/>
    <col min="6006" max="6006" width="5.140625" style="16" customWidth="1"/>
    <col min="6007" max="6007" width="13" style="16" customWidth="1"/>
    <col min="6008" max="6008" width="5" style="16" customWidth="1"/>
    <col min="6009" max="6009" width="12" style="16" customWidth="1"/>
    <col min="6010" max="6010" width="4.28515625" style="16" customWidth="1"/>
    <col min="6011" max="6011" width="12.140625" style="16"/>
    <col min="6012" max="6012" width="5.28515625" style="16" customWidth="1"/>
    <col min="6013" max="6013" width="12.140625" style="16"/>
    <col min="6014" max="6014" width="5" style="16" customWidth="1"/>
    <col min="6015" max="6237" width="12.140625" style="16"/>
    <col min="6238" max="6238" width="18.140625" style="16" customWidth="1"/>
    <col min="6239" max="6239" width="12.140625" style="16"/>
    <col min="6240" max="6240" width="13.28515625" style="16" customWidth="1"/>
    <col min="6241" max="6241" width="15.140625" style="16" customWidth="1"/>
    <col min="6242" max="6242" width="14.140625" style="16" customWidth="1"/>
    <col min="6243" max="6243" width="12.140625" style="16"/>
    <col min="6244" max="6244" width="14.85546875" style="16" customWidth="1"/>
    <col min="6245" max="6245" width="16.140625" style="16" customWidth="1"/>
    <col min="6246" max="6248" width="12.140625" style="16"/>
    <col min="6249" max="6249" width="24.5703125" style="16" customWidth="1"/>
    <col min="6250" max="6250" width="13.140625" style="16" customWidth="1"/>
    <col min="6251" max="6251" width="14.28515625" style="16" customWidth="1"/>
    <col min="6252" max="6252" width="12.7109375" style="16" customWidth="1"/>
    <col min="6253" max="6254" width="12.140625" style="16"/>
    <col min="6255" max="6255" width="15" style="16" customWidth="1"/>
    <col min="6256" max="6256" width="14.5703125" style="16" customWidth="1"/>
    <col min="6257" max="6259" width="12.140625" style="16"/>
    <col min="6260" max="6260" width="25.42578125" style="16" customWidth="1"/>
    <col min="6261" max="6261" width="12.140625" style="16"/>
    <col min="6262" max="6262" width="5.140625" style="16" customWidth="1"/>
    <col min="6263" max="6263" width="13" style="16" customWidth="1"/>
    <col min="6264" max="6264" width="5" style="16" customWidth="1"/>
    <col min="6265" max="6265" width="12" style="16" customWidth="1"/>
    <col min="6266" max="6266" width="4.28515625" style="16" customWidth="1"/>
    <col min="6267" max="6267" width="12.140625" style="16"/>
    <col min="6268" max="6268" width="5.28515625" style="16" customWidth="1"/>
    <col min="6269" max="6269" width="12.140625" style="16"/>
    <col min="6270" max="6270" width="5" style="16" customWidth="1"/>
    <col min="6271" max="6493" width="12.140625" style="16"/>
    <col min="6494" max="6494" width="18.140625" style="16" customWidth="1"/>
    <col min="6495" max="6495" width="12.140625" style="16"/>
    <col min="6496" max="6496" width="13.28515625" style="16" customWidth="1"/>
    <col min="6497" max="6497" width="15.140625" style="16" customWidth="1"/>
    <col min="6498" max="6498" width="14.140625" style="16" customWidth="1"/>
    <col min="6499" max="6499" width="12.140625" style="16"/>
    <col min="6500" max="6500" width="14.85546875" style="16" customWidth="1"/>
    <col min="6501" max="6501" width="16.140625" style="16" customWidth="1"/>
    <col min="6502" max="6504" width="12.140625" style="16"/>
    <col min="6505" max="6505" width="24.5703125" style="16" customWidth="1"/>
    <col min="6506" max="6506" width="13.140625" style="16" customWidth="1"/>
    <col min="6507" max="6507" width="14.28515625" style="16" customWidth="1"/>
    <col min="6508" max="6508" width="12.7109375" style="16" customWidth="1"/>
    <col min="6509" max="6510" width="12.140625" style="16"/>
    <col min="6511" max="6511" width="15" style="16" customWidth="1"/>
    <col min="6512" max="6512" width="14.5703125" style="16" customWidth="1"/>
    <col min="6513" max="6515" width="12.140625" style="16"/>
    <col min="6516" max="6516" width="25.42578125" style="16" customWidth="1"/>
    <col min="6517" max="6517" width="12.140625" style="16"/>
    <col min="6518" max="6518" width="5.140625" style="16" customWidth="1"/>
    <col min="6519" max="6519" width="13" style="16" customWidth="1"/>
    <col min="6520" max="6520" width="5" style="16" customWidth="1"/>
    <col min="6521" max="6521" width="12" style="16" customWidth="1"/>
    <col min="6522" max="6522" width="4.28515625" style="16" customWidth="1"/>
    <col min="6523" max="6523" width="12.140625" style="16"/>
    <col min="6524" max="6524" width="5.28515625" style="16" customWidth="1"/>
    <col min="6525" max="6525" width="12.140625" style="16"/>
    <col min="6526" max="6526" width="5" style="16" customWidth="1"/>
    <col min="6527" max="6749" width="12.140625" style="16"/>
    <col min="6750" max="6750" width="18.140625" style="16" customWidth="1"/>
    <col min="6751" max="6751" width="12.140625" style="16"/>
    <col min="6752" max="6752" width="13.28515625" style="16" customWidth="1"/>
    <col min="6753" max="6753" width="15.140625" style="16" customWidth="1"/>
    <col min="6754" max="6754" width="14.140625" style="16" customWidth="1"/>
    <col min="6755" max="6755" width="12.140625" style="16"/>
    <col min="6756" max="6756" width="14.85546875" style="16" customWidth="1"/>
    <col min="6757" max="6757" width="16.140625" style="16" customWidth="1"/>
    <col min="6758" max="6760" width="12.140625" style="16"/>
    <col min="6761" max="6761" width="24.5703125" style="16" customWidth="1"/>
    <col min="6762" max="6762" width="13.140625" style="16" customWidth="1"/>
    <col min="6763" max="6763" width="14.28515625" style="16" customWidth="1"/>
    <col min="6764" max="6764" width="12.7109375" style="16" customWidth="1"/>
    <col min="6765" max="6766" width="12.140625" style="16"/>
    <col min="6767" max="6767" width="15" style="16" customWidth="1"/>
    <col min="6768" max="6768" width="14.5703125" style="16" customWidth="1"/>
    <col min="6769" max="6771" width="12.140625" style="16"/>
    <col min="6772" max="6772" width="25.42578125" style="16" customWidth="1"/>
    <col min="6773" max="6773" width="12.140625" style="16"/>
    <col min="6774" max="6774" width="5.140625" style="16" customWidth="1"/>
    <col min="6775" max="6775" width="13" style="16" customWidth="1"/>
    <col min="6776" max="6776" width="5" style="16" customWidth="1"/>
    <col min="6777" max="6777" width="12" style="16" customWidth="1"/>
    <col min="6778" max="6778" width="4.28515625" style="16" customWidth="1"/>
    <col min="6779" max="6779" width="12.140625" style="16"/>
    <col min="6780" max="6780" width="5.28515625" style="16" customWidth="1"/>
    <col min="6781" max="6781" width="12.140625" style="16"/>
    <col min="6782" max="6782" width="5" style="16" customWidth="1"/>
    <col min="6783" max="7005" width="12.140625" style="16"/>
    <col min="7006" max="7006" width="18.140625" style="16" customWidth="1"/>
    <col min="7007" max="7007" width="12.140625" style="16"/>
    <col min="7008" max="7008" width="13.28515625" style="16" customWidth="1"/>
    <col min="7009" max="7009" width="15.140625" style="16" customWidth="1"/>
    <col min="7010" max="7010" width="14.140625" style="16" customWidth="1"/>
    <col min="7011" max="7011" width="12.140625" style="16"/>
    <col min="7012" max="7012" width="14.85546875" style="16" customWidth="1"/>
    <col min="7013" max="7013" width="16.140625" style="16" customWidth="1"/>
    <col min="7014" max="7016" width="12.140625" style="16"/>
    <col min="7017" max="7017" width="24.5703125" style="16" customWidth="1"/>
    <col min="7018" max="7018" width="13.140625" style="16" customWidth="1"/>
    <col min="7019" max="7019" width="14.28515625" style="16" customWidth="1"/>
    <col min="7020" max="7020" width="12.7109375" style="16" customWidth="1"/>
    <col min="7021" max="7022" width="12.140625" style="16"/>
    <col min="7023" max="7023" width="15" style="16" customWidth="1"/>
    <col min="7024" max="7024" width="14.5703125" style="16" customWidth="1"/>
    <col min="7025" max="7027" width="12.140625" style="16"/>
    <col min="7028" max="7028" width="25.42578125" style="16" customWidth="1"/>
    <col min="7029" max="7029" width="12.140625" style="16"/>
    <col min="7030" max="7030" width="5.140625" style="16" customWidth="1"/>
    <col min="7031" max="7031" width="13" style="16" customWidth="1"/>
    <col min="7032" max="7032" width="5" style="16" customWidth="1"/>
    <col min="7033" max="7033" width="12" style="16" customWidth="1"/>
    <col min="7034" max="7034" width="4.28515625" style="16" customWidth="1"/>
    <col min="7035" max="7035" width="12.140625" style="16"/>
    <col min="7036" max="7036" width="5.28515625" style="16" customWidth="1"/>
    <col min="7037" max="7037" width="12.140625" style="16"/>
    <col min="7038" max="7038" width="5" style="16" customWidth="1"/>
    <col min="7039" max="7261" width="12.140625" style="16"/>
    <col min="7262" max="7262" width="18.140625" style="16" customWidth="1"/>
    <col min="7263" max="7263" width="12.140625" style="16"/>
    <col min="7264" max="7264" width="13.28515625" style="16" customWidth="1"/>
    <col min="7265" max="7265" width="15.140625" style="16" customWidth="1"/>
    <col min="7266" max="7266" width="14.140625" style="16" customWidth="1"/>
    <col min="7267" max="7267" width="12.140625" style="16"/>
    <col min="7268" max="7268" width="14.85546875" style="16" customWidth="1"/>
    <col min="7269" max="7269" width="16.140625" style="16" customWidth="1"/>
    <col min="7270" max="7272" width="12.140625" style="16"/>
    <col min="7273" max="7273" width="24.5703125" style="16" customWidth="1"/>
    <col min="7274" max="7274" width="13.140625" style="16" customWidth="1"/>
    <col min="7275" max="7275" width="14.28515625" style="16" customWidth="1"/>
    <col min="7276" max="7276" width="12.7109375" style="16" customWidth="1"/>
    <col min="7277" max="7278" width="12.140625" style="16"/>
    <col min="7279" max="7279" width="15" style="16" customWidth="1"/>
    <col min="7280" max="7280" width="14.5703125" style="16" customWidth="1"/>
    <col min="7281" max="7283" width="12.140625" style="16"/>
    <col min="7284" max="7284" width="25.42578125" style="16" customWidth="1"/>
    <col min="7285" max="7285" width="12.140625" style="16"/>
    <col min="7286" max="7286" width="5.140625" style="16" customWidth="1"/>
    <col min="7287" max="7287" width="13" style="16" customWidth="1"/>
    <col min="7288" max="7288" width="5" style="16" customWidth="1"/>
    <col min="7289" max="7289" width="12" style="16" customWidth="1"/>
    <col min="7290" max="7290" width="4.28515625" style="16" customWidth="1"/>
    <col min="7291" max="7291" width="12.140625" style="16"/>
    <col min="7292" max="7292" width="5.28515625" style="16" customWidth="1"/>
    <col min="7293" max="7293" width="12.140625" style="16"/>
    <col min="7294" max="7294" width="5" style="16" customWidth="1"/>
    <col min="7295" max="7517" width="12.140625" style="16"/>
    <col min="7518" max="7518" width="18.140625" style="16" customWidth="1"/>
    <col min="7519" max="7519" width="12.140625" style="16"/>
    <col min="7520" max="7520" width="13.28515625" style="16" customWidth="1"/>
    <col min="7521" max="7521" width="15.140625" style="16" customWidth="1"/>
    <col min="7522" max="7522" width="14.140625" style="16" customWidth="1"/>
    <col min="7523" max="7523" width="12.140625" style="16"/>
    <col min="7524" max="7524" width="14.85546875" style="16" customWidth="1"/>
    <col min="7525" max="7525" width="16.140625" style="16" customWidth="1"/>
    <col min="7526" max="7528" width="12.140625" style="16"/>
    <col min="7529" max="7529" width="24.5703125" style="16" customWidth="1"/>
    <col min="7530" max="7530" width="13.140625" style="16" customWidth="1"/>
    <col min="7531" max="7531" width="14.28515625" style="16" customWidth="1"/>
    <col min="7532" max="7532" width="12.7109375" style="16" customWidth="1"/>
    <col min="7533" max="7534" width="12.140625" style="16"/>
    <col min="7535" max="7535" width="15" style="16" customWidth="1"/>
    <col min="7536" max="7536" width="14.5703125" style="16" customWidth="1"/>
    <col min="7537" max="7539" width="12.140625" style="16"/>
    <col min="7540" max="7540" width="25.42578125" style="16" customWidth="1"/>
    <col min="7541" max="7541" width="12.140625" style="16"/>
    <col min="7542" max="7542" width="5.140625" style="16" customWidth="1"/>
    <col min="7543" max="7543" width="13" style="16" customWidth="1"/>
    <col min="7544" max="7544" width="5" style="16" customWidth="1"/>
    <col min="7545" max="7545" width="12" style="16" customWidth="1"/>
    <col min="7546" max="7546" width="4.28515625" style="16" customWidth="1"/>
    <col min="7547" max="7547" width="12.140625" style="16"/>
    <col min="7548" max="7548" width="5.28515625" style="16" customWidth="1"/>
    <col min="7549" max="7549" width="12.140625" style="16"/>
    <col min="7550" max="7550" width="5" style="16" customWidth="1"/>
    <col min="7551" max="7773" width="12.140625" style="16"/>
    <col min="7774" max="7774" width="18.140625" style="16" customWidth="1"/>
    <col min="7775" max="7775" width="12.140625" style="16"/>
    <col min="7776" max="7776" width="13.28515625" style="16" customWidth="1"/>
    <col min="7777" max="7777" width="15.140625" style="16" customWidth="1"/>
    <col min="7778" max="7778" width="14.140625" style="16" customWidth="1"/>
    <col min="7779" max="7779" width="12.140625" style="16"/>
    <col min="7780" max="7780" width="14.85546875" style="16" customWidth="1"/>
    <col min="7781" max="7781" width="16.140625" style="16" customWidth="1"/>
    <col min="7782" max="7784" width="12.140625" style="16"/>
    <col min="7785" max="7785" width="24.5703125" style="16" customWidth="1"/>
    <col min="7786" max="7786" width="13.140625" style="16" customWidth="1"/>
    <col min="7787" max="7787" width="14.28515625" style="16" customWidth="1"/>
    <col min="7788" max="7788" width="12.7109375" style="16" customWidth="1"/>
    <col min="7789" max="7790" width="12.140625" style="16"/>
    <col min="7791" max="7791" width="15" style="16" customWidth="1"/>
    <col min="7792" max="7792" width="14.5703125" style="16" customWidth="1"/>
    <col min="7793" max="7795" width="12.140625" style="16"/>
    <col min="7796" max="7796" width="25.42578125" style="16" customWidth="1"/>
    <col min="7797" max="7797" width="12.140625" style="16"/>
    <col min="7798" max="7798" width="5.140625" style="16" customWidth="1"/>
    <col min="7799" max="7799" width="13" style="16" customWidth="1"/>
    <col min="7800" max="7800" width="5" style="16" customWidth="1"/>
    <col min="7801" max="7801" width="12" style="16" customWidth="1"/>
    <col min="7802" max="7802" width="4.28515625" style="16" customWidth="1"/>
    <col min="7803" max="7803" width="12.140625" style="16"/>
    <col min="7804" max="7804" width="5.28515625" style="16" customWidth="1"/>
    <col min="7805" max="7805" width="12.140625" style="16"/>
    <col min="7806" max="7806" width="5" style="16" customWidth="1"/>
    <col min="7807" max="8029" width="12.140625" style="16"/>
    <col min="8030" max="8030" width="18.140625" style="16" customWidth="1"/>
    <col min="8031" max="8031" width="12.140625" style="16"/>
    <col min="8032" max="8032" width="13.28515625" style="16" customWidth="1"/>
    <col min="8033" max="8033" width="15.140625" style="16" customWidth="1"/>
    <col min="8034" max="8034" width="14.140625" style="16" customWidth="1"/>
    <col min="8035" max="8035" width="12.140625" style="16"/>
    <col min="8036" max="8036" width="14.85546875" style="16" customWidth="1"/>
    <col min="8037" max="8037" width="16.140625" style="16" customWidth="1"/>
    <col min="8038" max="8040" width="12.140625" style="16"/>
    <col min="8041" max="8041" width="24.5703125" style="16" customWidth="1"/>
    <col min="8042" max="8042" width="13.140625" style="16" customWidth="1"/>
    <col min="8043" max="8043" width="14.28515625" style="16" customWidth="1"/>
    <col min="8044" max="8044" width="12.7109375" style="16" customWidth="1"/>
    <col min="8045" max="8046" width="12.140625" style="16"/>
    <col min="8047" max="8047" width="15" style="16" customWidth="1"/>
    <col min="8048" max="8048" width="14.5703125" style="16" customWidth="1"/>
    <col min="8049" max="8051" width="12.140625" style="16"/>
    <col min="8052" max="8052" width="25.42578125" style="16" customWidth="1"/>
    <col min="8053" max="8053" width="12.140625" style="16"/>
    <col min="8054" max="8054" width="5.140625" style="16" customWidth="1"/>
    <col min="8055" max="8055" width="13" style="16" customWidth="1"/>
    <col min="8056" max="8056" width="5" style="16" customWidth="1"/>
    <col min="8057" max="8057" width="12" style="16" customWidth="1"/>
    <col min="8058" max="8058" width="4.28515625" style="16" customWidth="1"/>
    <col min="8059" max="8059" width="12.140625" style="16"/>
    <col min="8060" max="8060" width="5.28515625" style="16" customWidth="1"/>
    <col min="8061" max="8061" width="12.140625" style="16"/>
    <col min="8062" max="8062" width="5" style="16" customWidth="1"/>
    <col min="8063" max="8285" width="12.140625" style="16"/>
    <col min="8286" max="8286" width="18.140625" style="16" customWidth="1"/>
    <col min="8287" max="8287" width="12.140625" style="16"/>
    <col min="8288" max="8288" width="13.28515625" style="16" customWidth="1"/>
    <col min="8289" max="8289" width="15.140625" style="16" customWidth="1"/>
    <col min="8290" max="8290" width="14.140625" style="16" customWidth="1"/>
    <col min="8291" max="8291" width="12.140625" style="16"/>
    <col min="8292" max="8292" width="14.85546875" style="16" customWidth="1"/>
    <col min="8293" max="8293" width="16.140625" style="16" customWidth="1"/>
    <col min="8294" max="8296" width="12.140625" style="16"/>
    <col min="8297" max="8297" width="24.5703125" style="16" customWidth="1"/>
    <col min="8298" max="8298" width="13.140625" style="16" customWidth="1"/>
    <col min="8299" max="8299" width="14.28515625" style="16" customWidth="1"/>
    <col min="8300" max="8300" width="12.7109375" style="16" customWidth="1"/>
    <col min="8301" max="8302" width="12.140625" style="16"/>
    <col min="8303" max="8303" width="15" style="16" customWidth="1"/>
    <col min="8304" max="8304" width="14.5703125" style="16" customWidth="1"/>
    <col min="8305" max="8307" width="12.140625" style="16"/>
    <col min="8308" max="8308" width="25.42578125" style="16" customWidth="1"/>
    <col min="8309" max="8309" width="12.140625" style="16"/>
    <col min="8310" max="8310" width="5.140625" style="16" customWidth="1"/>
    <col min="8311" max="8311" width="13" style="16" customWidth="1"/>
    <col min="8312" max="8312" width="5" style="16" customWidth="1"/>
    <col min="8313" max="8313" width="12" style="16" customWidth="1"/>
    <col min="8314" max="8314" width="4.28515625" style="16" customWidth="1"/>
    <col min="8315" max="8315" width="12.140625" style="16"/>
    <col min="8316" max="8316" width="5.28515625" style="16" customWidth="1"/>
    <col min="8317" max="8317" width="12.140625" style="16"/>
    <col min="8318" max="8318" width="5" style="16" customWidth="1"/>
    <col min="8319" max="8541" width="12.140625" style="16"/>
    <col min="8542" max="8542" width="18.140625" style="16" customWidth="1"/>
    <col min="8543" max="8543" width="12.140625" style="16"/>
    <col min="8544" max="8544" width="13.28515625" style="16" customWidth="1"/>
    <col min="8545" max="8545" width="15.140625" style="16" customWidth="1"/>
    <col min="8546" max="8546" width="14.140625" style="16" customWidth="1"/>
    <col min="8547" max="8547" width="12.140625" style="16"/>
    <col min="8548" max="8548" width="14.85546875" style="16" customWidth="1"/>
    <col min="8549" max="8549" width="16.140625" style="16" customWidth="1"/>
    <col min="8550" max="8552" width="12.140625" style="16"/>
    <col min="8553" max="8553" width="24.5703125" style="16" customWidth="1"/>
    <col min="8554" max="8554" width="13.140625" style="16" customWidth="1"/>
    <col min="8555" max="8555" width="14.28515625" style="16" customWidth="1"/>
    <col min="8556" max="8556" width="12.7109375" style="16" customWidth="1"/>
    <col min="8557" max="8558" width="12.140625" style="16"/>
    <col min="8559" max="8559" width="15" style="16" customWidth="1"/>
    <col min="8560" max="8560" width="14.5703125" style="16" customWidth="1"/>
    <col min="8561" max="8563" width="12.140625" style="16"/>
    <col min="8564" max="8564" width="25.42578125" style="16" customWidth="1"/>
    <col min="8565" max="8565" width="12.140625" style="16"/>
    <col min="8566" max="8566" width="5.140625" style="16" customWidth="1"/>
    <col min="8567" max="8567" width="13" style="16" customWidth="1"/>
    <col min="8568" max="8568" width="5" style="16" customWidth="1"/>
    <col min="8569" max="8569" width="12" style="16" customWidth="1"/>
    <col min="8570" max="8570" width="4.28515625" style="16" customWidth="1"/>
    <col min="8571" max="8571" width="12.140625" style="16"/>
    <col min="8572" max="8572" width="5.28515625" style="16" customWidth="1"/>
    <col min="8573" max="8573" width="12.140625" style="16"/>
    <col min="8574" max="8574" width="5" style="16" customWidth="1"/>
    <col min="8575" max="8797" width="12.140625" style="16"/>
    <col min="8798" max="8798" width="18.140625" style="16" customWidth="1"/>
    <col min="8799" max="8799" width="12.140625" style="16"/>
    <col min="8800" max="8800" width="13.28515625" style="16" customWidth="1"/>
    <col min="8801" max="8801" width="15.140625" style="16" customWidth="1"/>
    <col min="8802" max="8802" width="14.140625" style="16" customWidth="1"/>
    <col min="8803" max="8803" width="12.140625" style="16"/>
    <col min="8804" max="8804" width="14.85546875" style="16" customWidth="1"/>
    <col min="8805" max="8805" width="16.140625" style="16" customWidth="1"/>
    <col min="8806" max="8808" width="12.140625" style="16"/>
    <col min="8809" max="8809" width="24.5703125" style="16" customWidth="1"/>
    <col min="8810" max="8810" width="13.140625" style="16" customWidth="1"/>
    <col min="8811" max="8811" width="14.28515625" style="16" customWidth="1"/>
    <col min="8812" max="8812" width="12.7109375" style="16" customWidth="1"/>
    <col min="8813" max="8814" width="12.140625" style="16"/>
    <col min="8815" max="8815" width="15" style="16" customWidth="1"/>
    <col min="8816" max="8816" width="14.5703125" style="16" customWidth="1"/>
    <col min="8817" max="8819" width="12.140625" style="16"/>
    <col min="8820" max="8820" width="25.42578125" style="16" customWidth="1"/>
    <col min="8821" max="8821" width="12.140625" style="16"/>
    <col min="8822" max="8822" width="5.140625" style="16" customWidth="1"/>
    <col min="8823" max="8823" width="13" style="16" customWidth="1"/>
    <col min="8824" max="8824" width="5" style="16" customWidth="1"/>
    <col min="8825" max="8825" width="12" style="16" customWidth="1"/>
    <col min="8826" max="8826" width="4.28515625" style="16" customWidth="1"/>
    <col min="8827" max="8827" width="12.140625" style="16"/>
    <col min="8828" max="8828" width="5.28515625" style="16" customWidth="1"/>
    <col min="8829" max="8829" width="12.140625" style="16"/>
    <col min="8830" max="8830" width="5" style="16" customWidth="1"/>
    <col min="8831" max="9053" width="12.140625" style="16"/>
    <col min="9054" max="9054" width="18.140625" style="16" customWidth="1"/>
    <col min="9055" max="9055" width="12.140625" style="16"/>
    <col min="9056" max="9056" width="13.28515625" style="16" customWidth="1"/>
    <col min="9057" max="9057" width="15.140625" style="16" customWidth="1"/>
    <col min="9058" max="9058" width="14.140625" style="16" customWidth="1"/>
    <col min="9059" max="9059" width="12.140625" style="16"/>
    <col min="9060" max="9060" width="14.85546875" style="16" customWidth="1"/>
    <col min="9061" max="9061" width="16.140625" style="16" customWidth="1"/>
    <col min="9062" max="9064" width="12.140625" style="16"/>
    <col min="9065" max="9065" width="24.5703125" style="16" customWidth="1"/>
    <col min="9066" max="9066" width="13.140625" style="16" customWidth="1"/>
    <col min="9067" max="9067" width="14.28515625" style="16" customWidth="1"/>
    <col min="9068" max="9068" width="12.7109375" style="16" customWidth="1"/>
    <col min="9069" max="9070" width="12.140625" style="16"/>
    <col min="9071" max="9071" width="15" style="16" customWidth="1"/>
    <col min="9072" max="9072" width="14.5703125" style="16" customWidth="1"/>
    <col min="9073" max="9075" width="12.140625" style="16"/>
    <col min="9076" max="9076" width="25.42578125" style="16" customWidth="1"/>
    <col min="9077" max="9077" width="12.140625" style="16"/>
    <col min="9078" max="9078" width="5.140625" style="16" customWidth="1"/>
    <col min="9079" max="9079" width="13" style="16" customWidth="1"/>
    <col min="9080" max="9080" width="5" style="16" customWidth="1"/>
    <col min="9081" max="9081" width="12" style="16" customWidth="1"/>
    <col min="9082" max="9082" width="4.28515625" style="16" customWidth="1"/>
    <col min="9083" max="9083" width="12.140625" style="16"/>
    <col min="9084" max="9084" width="5.28515625" style="16" customWidth="1"/>
    <col min="9085" max="9085" width="12.140625" style="16"/>
    <col min="9086" max="9086" width="5" style="16" customWidth="1"/>
    <col min="9087" max="9309" width="12.140625" style="16"/>
    <col min="9310" max="9310" width="18.140625" style="16" customWidth="1"/>
    <col min="9311" max="9311" width="12.140625" style="16"/>
    <col min="9312" max="9312" width="13.28515625" style="16" customWidth="1"/>
    <col min="9313" max="9313" width="15.140625" style="16" customWidth="1"/>
    <col min="9314" max="9314" width="14.140625" style="16" customWidth="1"/>
    <col min="9315" max="9315" width="12.140625" style="16"/>
    <col min="9316" max="9316" width="14.85546875" style="16" customWidth="1"/>
    <col min="9317" max="9317" width="16.140625" style="16" customWidth="1"/>
    <col min="9318" max="9320" width="12.140625" style="16"/>
    <col min="9321" max="9321" width="24.5703125" style="16" customWidth="1"/>
    <col min="9322" max="9322" width="13.140625" style="16" customWidth="1"/>
    <col min="9323" max="9323" width="14.28515625" style="16" customWidth="1"/>
    <col min="9324" max="9324" width="12.7109375" style="16" customWidth="1"/>
    <col min="9325" max="9326" width="12.140625" style="16"/>
    <col min="9327" max="9327" width="15" style="16" customWidth="1"/>
    <col min="9328" max="9328" width="14.5703125" style="16" customWidth="1"/>
    <col min="9329" max="9331" width="12.140625" style="16"/>
    <col min="9332" max="9332" width="25.42578125" style="16" customWidth="1"/>
    <col min="9333" max="9333" width="12.140625" style="16"/>
    <col min="9334" max="9334" width="5.140625" style="16" customWidth="1"/>
    <col min="9335" max="9335" width="13" style="16" customWidth="1"/>
    <col min="9336" max="9336" width="5" style="16" customWidth="1"/>
    <col min="9337" max="9337" width="12" style="16" customWidth="1"/>
    <col min="9338" max="9338" width="4.28515625" style="16" customWidth="1"/>
    <col min="9339" max="9339" width="12.140625" style="16"/>
    <col min="9340" max="9340" width="5.28515625" style="16" customWidth="1"/>
    <col min="9341" max="9341" width="12.140625" style="16"/>
    <col min="9342" max="9342" width="5" style="16" customWidth="1"/>
    <col min="9343" max="9565" width="12.140625" style="16"/>
    <col min="9566" max="9566" width="18.140625" style="16" customWidth="1"/>
    <col min="9567" max="9567" width="12.140625" style="16"/>
    <col min="9568" max="9568" width="13.28515625" style="16" customWidth="1"/>
    <col min="9569" max="9569" width="15.140625" style="16" customWidth="1"/>
    <col min="9570" max="9570" width="14.140625" style="16" customWidth="1"/>
    <col min="9571" max="9571" width="12.140625" style="16"/>
    <col min="9572" max="9572" width="14.85546875" style="16" customWidth="1"/>
    <col min="9573" max="9573" width="16.140625" style="16" customWidth="1"/>
    <col min="9574" max="9576" width="12.140625" style="16"/>
    <col min="9577" max="9577" width="24.5703125" style="16" customWidth="1"/>
    <col min="9578" max="9578" width="13.140625" style="16" customWidth="1"/>
    <col min="9579" max="9579" width="14.28515625" style="16" customWidth="1"/>
    <col min="9580" max="9580" width="12.7109375" style="16" customWidth="1"/>
    <col min="9581" max="9582" width="12.140625" style="16"/>
    <col min="9583" max="9583" width="15" style="16" customWidth="1"/>
    <col min="9584" max="9584" width="14.5703125" style="16" customWidth="1"/>
    <col min="9585" max="9587" width="12.140625" style="16"/>
    <col min="9588" max="9588" width="25.42578125" style="16" customWidth="1"/>
    <col min="9589" max="9589" width="12.140625" style="16"/>
    <col min="9590" max="9590" width="5.140625" style="16" customWidth="1"/>
    <col min="9591" max="9591" width="13" style="16" customWidth="1"/>
    <col min="9592" max="9592" width="5" style="16" customWidth="1"/>
    <col min="9593" max="9593" width="12" style="16" customWidth="1"/>
    <col min="9594" max="9594" width="4.28515625" style="16" customWidth="1"/>
    <col min="9595" max="9595" width="12.140625" style="16"/>
    <col min="9596" max="9596" width="5.28515625" style="16" customWidth="1"/>
    <col min="9597" max="9597" width="12.140625" style="16"/>
    <col min="9598" max="9598" width="5" style="16" customWidth="1"/>
    <col min="9599" max="9821" width="12.140625" style="16"/>
    <col min="9822" max="9822" width="18.140625" style="16" customWidth="1"/>
    <col min="9823" max="9823" width="12.140625" style="16"/>
    <col min="9824" max="9824" width="13.28515625" style="16" customWidth="1"/>
    <col min="9825" max="9825" width="15.140625" style="16" customWidth="1"/>
    <col min="9826" max="9826" width="14.140625" style="16" customWidth="1"/>
    <col min="9827" max="9827" width="12.140625" style="16"/>
    <col min="9828" max="9828" width="14.85546875" style="16" customWidth="1"/>
    <col min="9829" max="9829" width="16.140625" style="16" customWidth="1"/>
    <col min="9830" max="9832" width="12.140625" style="16"/>
    <col min="9833" max="9833" width="24.5703125" style="16" customWidth="1"/>
    <col min="9834" max="9834" width="13.140625" style="16" customWidth="1"/>
    <col min="9835" max="9835" width="14.28515625" style="16" customWidth="1"/>
    <col min="9836" max="9836" width="12.7109375" style="16" customWidth="1"/>
    <col min="9837" max="9838" width="12.140625" style="16"/>
    <col min="9839" max="9839" width="15" style="16" customWidth="1"/>
    <col min="9840" max="9840" width="14.5703125" style="16" customWidth="1"/>
    <col min="9841" max="9843" width="12.140625" style="16"/>
    <col min="9844" max="9844" width="25.42578125" style="16" customWidth="1"/>
    <col min="9845" max="9845" width="12.140625" style="16"/>
    <col min="9846" max="9846" width="5.140625" style="16" customWidth="1"/>
    <col min="9847" max="9847" width="13" style="16" customWidth="1"/>
    <col min="9848" max="9848" width="5" style="16" customWidth="1"/>
    <col min="9849" max="9849" width="12" style="16" customWidth="1"/>
    <col min="9850" max="9850" width="4.28515625" style="16" customWidth="1"/>
    <col min="9851" max="9851" width="12.140625" style="16"/>
    <col min="9852" max="9852" width="5.28515625" style="16" customWidth="1"/>
    <col min="9853" max="9853" width="12.140625" style="16"/>
    <col min="9854" max="9854" width="5" style="16" customWidth="1"/>
    <col min="9855" max="10077" width="12.140625" style="16"/>
    <col min="10078" max="10078" width="18.140625" style="16" customWidth="1"/>
    <col min="10079" max="10079" width="12.140625" style="16"/>
    <col min="10080" max="10080" width="13.28515625" style="16" customWidth="1"/>
    <col min="10081" max="10081" width="15.140625" style="16" customWidth="1"/>
    <col min="10082" max="10082" width="14.140625" style="16" customWidth="1"/>
    <col min="10083" max="10083" width="12.140625" style="16"/>
    <col min="10084" max="10084" width="14.85546875" style="16" customWidth="1"/>
    <col min="10085" max="10085" width="16.140625" style="16" customWidth="1"/>
    <col min="10086" max="10088" width="12.140625" style="16"/>
    <col min="10089" max="10089" width="24.5703125" style="16" customWidth="1"/>
    <col min="10090" max="10090" width="13.140625" style="16" customWidth="1"/>
    <col min="10091" max="10091" width="14.28515625" style="16" customWidth="1"/>
    <col min="10092" max="10092" width="12.7109375" style="16" customWidth="1"/>
    <col min="10093" max="10094" width="12.140625" style="16"/>
    <col min="10095" max="10095" width="15" style="16" customWidth="1"/>
    <col min="10096" max="10096" width="14.5703125" style="16" customWidth="1"/>
    <col min="10097" max="10099" width="12.140625" style="16"/>
    <col min="10100" max="10100" width="25.42578125" style="16" customWidth="1"/>
    <col min="10101" max="10101" width="12.140625" style="16"/>
    <col min="10102" max="10102" width="5.140625" style="16" customWidth="1"/>
    <col min="10103" max="10103" width="13" style="16" customWidth="1"/>
    <col min="10104" max="10104" width="5" style="16" customWidth="1"/>
    <col min="10105" max="10105" width="12" style="16" customWidth="1"/>
    <col min="10106" max="10106" width="4.28515625" style="16" customWidth="1"/>
    <col min="10107" max="10107" width="12.140625" style="16"/>
    <col min="10108" max="10108" width="5.28515625" style="16" customWidth="1"/>
    <col min="10109" max="10109" width="12.140625" style="16"/>
    <col min="10110" max="10110" width="5" style="16" customWidth="1"/>
    <col min="10111" max="10333" width="12.140625" style="16"/>
    <col min="10334" max="10334" width="18.140625" style="16" customWidth="1"/>
    <col min="10335" max="10335" width="12.140625" style="16"/>
    <col min="10336" max="10336" width="13.28515625" style="16" customWidth="1"/>
    <col min="10337" max="10337" width="15.140625" style="16" customWidth="1"/>
    <col min="10338" max="10338" width="14.140625" style="16" customWidth="1"/>
    <col min="10339" max="10339" width="12.140625" style="16"/>
    <col min="10340" max="10340" width="14.85546875" style="16" customWidth="1"/>
    <col min="10341" max="10341" width="16.140625" style="16" customWidth="1"/>
    <col min="10342" max="10344" width="12.140625" style="16"/>
    <col min="10345" max="10345" width="24.5703125" style="16" customWidth="1"/>
    <col min="10346" max="10346" width="13.140625" style="16" customWidth="1"/>
    <col min="10347" max="10347" width="14.28515625" style="16" customWidth="1"/>
    <col min="10348" max="10348" width="12.7109375" style="16" customWidth="1"/>
    <col min="10349" max="10350" width="12.140625" style="16"/>
    <col min="10351" max="10351" width="15" style="16" customWidth="1"/>
    <col min="10352" max="10352" width="14.5703125" style="16" customWidth="1"/>
    <col min="10353" max="10355" width="12.140625" style="16"/>
    <col min="10356" max="10356" width="25.42578125" style="16" customWidth="1"/>
    <col min="10357" max="10357" width="12.140625" style="16"/>
    <col min="10358" max="10358" width="5.140625" style="16" customWidth="1"/>
    <col min="10359" max="10359" width="13" style="16" customWidth="1"/>
    <col min="10360" max="10360" width="5" style="16" customWidth="1"/>
    <col min="10361" max="10361" width="12" style="16" customWidth="1"/>
    <col min="10362" max="10362" width="4.28515625" style="16" customWidth="1"/>
    <col min="10363" max="10363" width="12.140625" style="16"/>
    <col min="10364" max="10364" width="5.28515625" style="16" customWidth="1"/>
    <col min="10365" max="10365" width="12.140625" style="16"/>
    <col min="10366" max="10366" width="5" style="16" customWidth="1"/>
    <col min="10367" max="10589" width="12.140625" style="16"/>
    <col min="10590" max="10590" width="18.140625" style="16" customWidth="1"/>
    <col min="10591" max="10591" width="12.140625" style="16"/>
    <col min="10592" max="10592" width="13.28515625" style="16" customWidth="1"/>
    <col min="10593" max="10593" width="15.140625" style="16" customWidth="1"/>
    <col min="10594" max="10594" width="14.140625" style="16" customWidth="1"/>
    <col min="10595" max="10595" width="12.140625" style="16"/>
    <col min="10596" max="10596" width="14.85546875" style="16" customWidth="1"/>
    <col min="10597" max="10597" width="16.140625" style="16" customWidth="1"/>
    <col min="10598" max="10600" width="12.140625" style="16"/>
    <col min="10601" max="10601" width="24.5703125" style="16" customWidth="1"/>
    <col min="10602" max="10602" width="13.140625" style="16" customWidth="1"/>
    <col min="10603" max="10603" width="14.28515625" style="16" customWidth="1"/>
    <col min="10604" max="10604" width="12.7109375" style="16" customWidth="1"/>
    <col min="10605" max="10606" width="12.140625" style="16"/>
    <col min="10607" max="10607" width="15" style="16" customWidth="1"/>
    <col min="10608" max="10608" width="14.5703125" style="16" customWidth="1"/>
    <col min="10609" max="10611" width="12.140625" style="16"/>
    <col min="10612" max="10612" width="25.42578125" style="16" customWidth="1"/>
    <col min="10613" max="10613" width="12.140625" style="16"/>
    <col min="10614" max="10614" width="5.140625" style="16" customWidth="1"/>
    <col min="10615" max="10615" width="13" style="16" customWidth="1"/>
    <col min="10616" max="10616" width="5" style="16" customWidth="1"/>
    <col min="10617" max="10617" width="12" style="16" customWidth="1"/>
    <col min="10618" max="10618" width="4.28515625" style="16" customWidth="1"/>
    <col min="10619" max="10619" width="12.140625" style="16"/>
    <col min="10620" max="10620" width="5.28515625" style="16" customWidth="1"/>
    <col min="10621" max="10621" width="12.140625" style="16"/>
    <col min="10622" max="10622" width="5" style="16" customWidth="1"/>
    <col min="10623" max="10845" width="12.140625" style="16"/>
    <col min="10846" max="10846" width="18.140625" style="16" customWidth="1"/>
    <col min="10847" max="10847" width="12.140625" style="16"/>
    <col min="10848" max="10848" width="13.28515625" style="16" customWidth="1"/>
    <col min="10849" max="10849" width="15.140625" style="16" customWidth="1"/>
    <col min="10850" max="10850" width="14.140625" style="16" customWidth="1"/>
    <col min="10851" max="10851" width="12.140625" style="16"/>
    <col min="10852" max="10852" width="14.85546875" style="16" customWidth="1"/>
    <col min="10853" max="10853" width="16.140625" style="16" customWidth="1"/>
    <col min="10854" max="10856" width="12.140625" style="16"/>
    <col min="10857" max="10857" width="24.5703125" style="16" customWidth="1"/>
    <col min="10858" max="10858" width="13.140625" style="16" customWidth="1"/>
    <col min="10859" max="10859" width="14.28515625" style="16" customWidth="1"/>
    <col min="10860" max="10860" width="12.7109375" style="16" customWidth="1"/>
    <col min="10861" max="10862" width="12.140625" style="16"/>
    <col min="10863" max="10863" width="15" style="16" customWidth="1"/>
    <col min="10864" max="10864" width="14.5703125" style="16" customWidth="1"/>
    <col min="10865" max="10867" width="12.140625" style="16"/>
    <col min="10868" max="10868" width="25.42578125" style="16" customWidth="1"/>
    <col min="10869" max="10869" width="12.140625" style="16"/>
    <col min="10870" max="10870" width="5.140625" style="16" customWidth="1"/>
    <col min="10871" max="10871" width="13" style="16" customWidth="1"/>
    <col min="10872" max="10872" width="5" style="16" customWidth="1"/>
    <col min="10873" max="10873" width="12" style="16" customWidth="1"/>
    <col min="10874" max="10874" width="4.28515625" style="16" customWidth="1"/>
    <col min="10875" max="10875" width="12.140625" style="16"/>
    <col min="10876" max="10876" width="5.28515625" style="16" customWidth="1"/>
    <col min="10877" max="10877" width="12.140625" style="16"/>
    <col min="10878" max="10878" width="5" style="16" customWidth="1"/>
    <col min="10879" max="11101" width="12.140625" style="16"/>
    <col min="11102" max="11102" width="18.140625" style="16" customWidth="1"/>
    <col min="11103" max="11103" width="12.140625" style="16"/>
    <col min="11104" max="11104" width="13.28515625" style="16" customWidth="1"/>
    <col min="11105" max="11105" width="15.140625" style="16" customWidth="1"/>
    <col min="11106" max="11106" width="14.140625" style="16" customWidth="1"/>
    <col min="11107" max="11107" width="12.140625" style="16"/>
    <col min="11108" max="11108" width="14.85546875" style="16" customWidth="1"/>
    <col min="11109" max="11109" width="16.140625" style="16" customWidth="1"/>
    <col min="11110" max="11112" width="12.140625" style="16"/>
    <col min="11113" max="11113" width="24.5703125" style="16" customWidth="1"/>
    <col min="11114" max="11114" width="13.140625" style="16" customWidth="1"/>
    <col min="11115" max="11115" width="14.28515625" style="16" customWidth="1"/>
    <col min="11116" max="11116" width="12.7109375" style="16" customWidth="1"/>
    <col min="11117" max="11118" width="12.140625" style="16"/>
    <col min="11119" max="11119" width="15" style="16" customWidth="1"/>
    <col min="11120" max="11120" width="14.5703125" style="16" customWidth="1"/>
    <col min="11121" max="11123" width="12.140625" style="16"/>
    <col min="11124" max="11124" width="25.42578125" style="16" customWidth="1"/>
    <col min="11125" max="11125" width="12.140625" style="16"/>
    <col min="11126" max="11126" width="5.140625" style="16" customWidth="1"/>
    <col min="11127" max="11127" width="13" style="16" customWidth="1"/>
    <col min="11128" max="11128" width="5" style="16" customWidth="1"/>
    <col min="11129" max="11129" width="12" style="16" customWidth="1"/>
    <col min="11130" max="11130" width="4.28515625" style="16" customWidth="1"/>
    <col min="11131" max="11131" width="12.140625" style="16"/>
    <col min="11132" max="11132" width="5.28515625" style="16" customWidth="1"/>
    <col min="11133" max="11133" width="12.140625" style="16"/>
    <col min="11134" max="11134" width="5" style="16" customWidth="1"/>
    <col min="11135" max="11357" width="12.140625" style="16"/>
    <col min="11358" max="11358" width="18.140625" style="16" customWidth="1"/>
    <col min="11359" max="11359" width="12.140625" style="16"/>
    <col min="11360" max="11360" width="13.28515625" style="16" customWidth="1"/>
    <col min="11361" max="11361" width="15.140625" style="16" customWidth="1"/>
    <col min="11362" max="11362" width="14.140625" style="16" customWidth="1"/>
    <col min="11363" max="11363" width="12.140625" style="16"/>
    <col min="11364" max="11364" width="14.85546875" style="16" customWidth="1"/>
    <col min="11365" max="11365" width="16.140625" style="16" customWidth="1"/>
    <col min="11366" max="11368" width="12.140625" style="16"/>
    <col min="11369" max="11369" width="24.5703125" style="16" customWidth="1"/>
    <col min="11370" max="11370" width="13.140625" style="16" customWidth="1"/>
    <col min="11371" max="11371" width="14.28515625" style="16" customWidth="1"/>
    <col min="11372" max="11372" width="12.7109375" style="16" customWidth="1"/>
    <col min="11373" max="11374" width="12.140625" style="16"/>
    <col min="11375" max="11375" width="15" style="16" customWidth="1"/>
    <col min="11376" max="11376" width="14.5703125" style="16" customWidth="1"/>
    <col min="11377" max="11379" width="12.140625" style="16"/>
    <col min="11380" max="11380" width="25.42578125" style="16" customWidth="1"/>
    <col min="11381" max="11381" width="12.140625" style="16"/>
    <col min="11382" max="11382" width="5.140625" style="16" customWidth="1"/>
    <col min="11383" max="11383" width="13" style="16" customWidth="1"/>
    <col min="11384" max="11384" width="5" style="16" customWidth="1"/>
    <col min="11385" max="11385" width="12" style="16" customWidth="1"/>
    <col min="11386" max="11386" width="4.28515625" style="16" customWidth="1"/>
    <col min="11387" max="11387" width="12.140625" style="16"/>
    <col min="11388" max="11388" width="5.28515625" style="16" customWidth="1"/>
    <col min="11389" max="11389" width="12.140625" style="16"/>
    <col min="11390" max="11390" width="5" style="16" customWidth="1"/>
    <col min="11391" max="11613" width="12.140625" style="16"/>
    <col min="11614" max="11614" width="18.140625" style="16" customWidth="1"/>
    <col min="11615" max="11615" width="12.140625" style="16"/>
    <col min="11616" max="11616" width="13.28515625" style="16" customWidth="1"/>
    <col min="11617" max="11617" width="15.140625" style="16" customWidth="1"/>
    <col min="11618" max="11618" width="14.140625" style="16" customWidth="1"/>
    <col min="11619" max="11619" width="12.140625" style="16"/>
    <col min="11620" max="11620" width="14.85546875" style="16" customWidth="1"/>
    <col min="11621" max="11621" width="16.140625" style="16" customWidth="1"/>
    <col min="11622" max="11624" width="12.140625" style="16"/>
    <col min="11625" max="11625" width="24.5703125" style="16" customWidth="1"/>
    <col min="11626" max="11626" width="13.140625" style="16" customWidth="1"/>
    <col min="11627" max="11627" width="14.28515625" style="16" customWidth="1"/>
    <col min="11628" max="11628" width="12.7109375" style="16" customWidth="1"/>
    <col min="11629" max="11630" width="12.140625" style="16"/>
    <col min="11631" max="11631" width="15" style="16" customWidth="1"/>
    <col min="11632" max="11632" width="14.5703125" style="16" customWidth="1"/>
    <col min="11633" max="11635" width="12.140625" style="16"/>
    <col min="11636" max="11636" width="25.42578125" style="16" customWidth="1"/>
    <col min="11637" max="11637" width="12.140625" style="16"/>
    <col min="11638" max="11638" width="5.140625" style="16" customWidth="1"/>
    <col min="11639" max="11639" width="13" style="16" customWidth="1"/>
    <col min="11640" max="11640" width="5" style="16" customWidth="1"/>
    <col min="11641" max="11641" width="12" style="16" customWidth="1"/>
    <col min="11642" max="11642" width="4.28515625" style="16" customWidth="1"/>
    <col min="11643" max="11643" width="12.140625" style="16"/>
    <col min="11644" max="11644" width="5.28515625" style="16" customWidth="1"/>
    <col min="11645" max="11645" width="12.140625" style="16"/>
    <col min="11646" max="11646" width="5" style="16" customWidth="1"/>
    <col min="11647" max="11869" width="12.140625" style="16"/>
    <col min="11870" max="11870" width="18.140625" style="16" customWidth="1"/>
    <col min="11871" max="11871" width="12.140625" style="16"/>
    <col min="11872" max="11872" width="13.28515625" style="16" customWidth="1"/>
    <col min="11873" max="11873" width="15.140625" style="16" customWidth="1"/>
    <col min="11874" max="11874" width="14.140625" style="16" customWidth="1"/>
    <col min="11875" max="11875" width="12.140625" style="16"/>
    <col min="11876" max="11876" width="14.85546875" style="16" customWidth="1"/>
    <col min="11877" max="11877" width="16.140625" style="16" customWidth="1"/>
    <col min="11878" max="11880" width="12.140625" style="16"/>
    <col min="11881" max="11881" width="24.5703125" style="16" customWidth="1"/>
    <col min="11882" max="11882" width="13.140625" style="16" customWidth="1"/>
    <col min="11883" max="11883" width="14.28515625" style="16" customWidth="1"/>
    <col min="11884" max="11884" width="12.7109375" style="16" customWidth="1"/>
    <col min="11885" max="11886" width="12.140625" style="16"/>
    <col min="11887" max="11887" width="15" style="16" customWidth="1"/>
    <col min="11888" max="11888" width="14.5703125" style="16" customWidth="1"/>
    <col min="11889" max="11891" width="12.140625" style="16"/>
    <col min="11892" max="11892" width="25.42578125" style="16" customWidth="1"/>
    <col min="11893" max="11893" width="12.140625" style="16"/>
    <col min="11894" max="11894" width="5.140625" style="16" customWidth="1"/>
    <col min="11895" max="11895" width="13" style="16" customWidth="1"/>
    <col min="11896" max="11896" width="5" style="16" customWidth="1"/>
    <col min="11897" max="11897" width="12" style="16" customWidth="1"/>
    <col min="11898" max="11898" width="4.28515625" style="16" customWidth="1"/>
    <col min="11899" max="11899" width="12.140625" style="16"/>
    <col min="11900" max="11900" width="5.28515625" style="16" customWidth="1"/>
    <col min="11901" max="11901" width="12.140625" style="16"/>
    <col min="11902" max="11902" width="5" style="16" customWidth="1"/>
    <col min="11903" max="12125" width="12.140625" style="16"/>
    <col min="12126" max="12126" width="18.140625" style="16" customWidth="1"/>
    <col min="12127" max="12127" width="12.140625" style="16"/>
    <col min="12128" max="12128" width="13.28515625" style="16" customWidth="1"/>
    <col min="12129" max="12129" width="15.140625" style="16" customWidth="1"/>
    <col min="12130" max="12130" width="14.140625" style="16" customWidth="1"/>
    <col min="12131" max="12131" width="12.140625" style="16"/>
    <col min="12132" max="12132" width="14.85546875" style="16" customWidth="1"/>
    <col min="12133" max="12133" width="16.140625" style="16" customWidth="1"/>
    <col min="12134" max="12136" width="12.140625" style="16"/>
    <col min="12137" max="12137" width="24.5703125" style="16" customWidth="1"/>
    <col min="12138" max="12138" width="13.140625" style="16" customWidth="1"/>
    <col min="12139" max="12139" width="14.28515625" style="16" customWidth="1"/>
    <col min="12140" max="12140" width="12.7109375" style="16" customWidth="1"/>
    <col min="12141" max="12142" width="12.140625" style="16"/>
    <col min="12143" max="12143" width="15" style="16" customWidth="1"/>
    <col min="12144" max="12144" width="14.5703125" style="16" customWidth="1"/>
    <col min="12145" max="12147" width="12.140625" style="16"/>
    <col min="12148" max="12148" width="25.42578125" style="16" customWidth="1"/>
    <col min="12149" max="12149" width="12.140625" style="16"/>
    <col min="12150" max="12150" width="5.140625" style="16" customWidth="1"/>
    <col min="12151" max="12151" width="13" style="16" customWidth="1"/>
    <col min="12152" max="12152" width="5" style="16" customWidth="1"/>
    <col min="12153" max="12153" width="12" style="16" customWidth="1"/>
    <col min="12154" max="12154" width="4.28515625" style="16" customWidth="1"/>
    <col min="12155" max="12155" width="12.140625" style="16"/>
    <col min="12156" max="12156" width="5.28515625" style="16" customWidth="1"/>
    <col min="12157" max="12157" width="12.140625" style="16"/>
    <col min="12158" max="12158" width="5" style="16" customWidth="1"/>
    <col min="12159" max="12381" width="12.140625" style="16"/>
    <col min="12382" max="12382" width="18.140625" style="16" customWidth="1"/>
    <col min="12383" max="12383" width="12.140625" style="16"/>
    <col min="12384" max="12384" width="13.28515625" style="16" customWidth="1"/>
    <col min="12385" max="12385" width="15.140625" style="16" customWidth="1"/>
    <col min="12386" max="12386" width="14.140625" style="16" customWidth="1"/>
    <col min="12387" max="12387" width="12.140625" style="16"/>
    <col min="12388" max="12388" width="14.85546875" style="16" customWidth="1"/>
    <col min="12389" max="12389" width="16.140625" style="16" customWidth="1"/>
    <col min="12390" max="12392" width="12.140625" style="16"/>
    <col min="12393" max="12393" width="24.5703125" style="16" customWidth="1"/>
    <col min="12394" max="12394" width="13.140625" style="16" customWidth="1"/>
    <col min="12395" max="12395" width="14.28515625" style="16" customWidth="1"/>
    <col min="12396" max="12396" width="12.7109375" style="16" customWidth="1"/>
    <col min="12397" max="12398" width="12.140625" style="16"/>
    <col min="12399" max="12399" width="15" style="16" customWidth="1"/>
    <col min="12400" max="12400" width="14.5703125" style="16" customWidth="1"/>
    <col min="12401" max="12403" width="12.140625" style="16"/>
    <col min="12404" max="12404" width="25.42578125" style="16" customWidth="1"/>
    <col min="12405" max="12405" width="12.140625" style="16"/>
    <col min="12406" max="12406" width="5.140625" style="16" customWidth="1"/>
    <col min="12407" max="12407" width="13" style="16" customWidth="1"/>
    <col min="12408" max="12408" width="5" style="16" customWidth="1"/>
    <col min="12409" max="12409" width="12" style="16" customWidth="1"/>
    <col min="12410" max="12410" width="4.28515625" style="16" customWidth="1"/>
    <col min="12411" max="12411" width="12.140625" style="16"/>
    <col min="12412" max="12412" width="5.28515625" style="16" customWidth="1"/>
    <col min="12413" max="12413" width="12.140625" style="16"/>
    <col min="12414" max="12414" width="5" style="16" customWidth="1"/>
    <col min="12415" max="12637" width="12.140625" style="16"/>
    <col min="12638" max="12638" width="18.140625" style="16" customWidth="1"/>
    <col min="12639" max="12639" width="12.140625" style="16"/>
    <col min="12640" max="12640" width="13.28515625" style="16" customWidth="1"/>
    <col min="12641" max="12641" width="15.140625" style="16" customWidth="1"/>
    <col min="12642" max="12642" width="14.140625" style="16" customWidth="1"/>
    <col min="12643" max="12643" width="12.140625" style="16"/>
    <col min="12644" max="12644" width="14.85546875" style="16" customWidth="1"/>
    <col min="12645" max="12645" width="16.140625" style="16" customWidth="1"/>
    <col min="12646" max="12648" width="12.140625" style="16"/>
    <col min="12649" max="12649" width="24.5703125" style="16" customWidth="1"/>
    <col min="12650" max="12650" width="13.140625" style="16" customWidth="1"/>
    <col min="12651" max="12651" width="14.28515625" style="16" customWidth="1"/>
    <col min="12652" max="12652" width="12.7109375" style="16" customWidth="1"/>
    <col min="12653" max="12654" width="12.140625" style="16"/>
    <col min="12655" max="12655" width="15" style="16" customWidth="1"/>
    <col min="12656" max="12656" width="14.5703125" style="16" customWidth="1"/>
    <col min="12657" max="12659" width="12.140625" style="16"/>
    <col min="12660" max="12660" width="25.42578125" style="16" customWidth="1"/>
    <col min="12661" max="12661" width="12.140625" style="16"/>
    <col min="12662" max="12662" width="5.140625" style="16" customWidth="1"/>
    <col min="12663" max="12663" width="13" style="16" customWidth="1"/>
    <col min="12664" max="12664" width="5" style="16" customWidth="1"/>
    <col min="12665" max="12665" width="12" style="16" customWidth="1"/>
    <col min="12666" max="12666" width="4.28515625" style="16" customWidth="1"/>
    <col min="12667" max="12667" width="12.140625" style="16"/>
    <col min="12668" max="12668" width="5.28515625" style="16" customWidth="1"/>
    <col min="12669" max="12669" width="12.140625" style="16"/>
    <col min="12670" max="12670" width="5" style="16" customWidth="1"/>
    <col min="12671" max="12893" width="12.140625" style="16"/>
    <col min="12894" max="12894" width="18.140625" style="16" customWidth="1"/>
    <col min="12895" max="12895" width="12.140625" style="16"/>
    <col min="12896" max="12896" width="13.28515625" style="16" customWidth="1"/>
    <col min="12897" max="12897" width="15.140625" style="16" customWidth="1"/>
    <col min="12898" max="12898" width="14.140625" style="16" customWidth="1"/>
    <col min="12899" max="12899" width="12.140625" style="16"/>
    <col min="12900" max="12900" width="14.85546875" style="16" customWidth="1"/>
    <col min="12901" max="12901" width="16.140625" style="16" customWidth="1"/>
    <col min="12902" max="12904" width="12.140625" style="16"/>
    <col min="12905" max="12905" width="24.5703125" style="16" customWidth="1"/>
    <col min="12906" max="12906" width="13.140625" style="16" customWidth="1"/>
    <col min="12907" max="12907" width="14.28515625" style="16" customWidth="1"/>
    <col min="12908" max="12908" width="12.7109375" style="16" customWidth="1"/>
    <col min="12909" max="12910" width="12.140625" style="16"/>
    <col min="12911" max="12911" width="15" style="16" customWidth="1"/>
    <col min="12912" max="12912" width="14.5703125" style="16" customWidth="1"/>
    <col min="12913" max="12915" width="12.140625" style="16"/>
    <col min="12916" max="12916" width="25.42578125" style="16" customWidth="1"/>
    <col min="12917" max="12917" width="12.140625" style="16"/>
    <col min="12918" max="12918" width="5.140625" style="16" customWidth="1"/>
    <col min="12919" max="12919" width="13" style="16" customWidth="1"/>
    <col min="12920" max="12920" width="5" style="16" customWidth="1"/>
    <col min="12921" max="12921" width="12" style="16" customWidth="1"/>
    <col min="12922" max="12922" width="4.28515625" style="16" customWidth="1"/>
    <col min="12923" max="12923" width="12.140625" style="16"/>
    <col min="12924" max="12924" width="5.28515625" style="16" customWidth="1"/>
    <col min="12925" max="12925" width="12.140625" style="16"/>
    <col min="12926" max="12926" width="5" style="16" customWidth="1"/>
    <col min="12927" max="13149" width="12.140625" style="16"/>
    <col min="13150" max="13150" width="18.140625" style="16" customWidth="1"/>
    <col min="13151" max="13151" width="12.140625" style="16"/>
    <col min="13152" max="13152" width="13.28515625" style="16" customWidth="1"/>
    <col min="13153" max="13153" width="15.140625" style="16" customWidth="1"/>
    <col min="13154" max="13154" width="14.140625" style="16" customWidth="1"/>
    <col min="13155" max="13155" width="12.140625" style="16"/>
    <col min="13156" max="13156" width="14.85546875" style="16" customWidth="1"/>
    <col min="13157" max="13157" width="16.140625" style="16" customWidth="1"/>
    <col min="13158" max="13160" width="12.140625" style="16"/>
    <col min="13161" max="13161" width="24.5703125" style="16" customWidth="1"/>
    <col min="13162" max="13162" width="13.140625" style="16" customWidth="1"/>
    <col min="13163" max="13163" width="14.28515625" style="16" customWidth="1"/>
    <col min="13164" max="13164" width="12.7109375" style="16" customWidth="1"/>
    <col min="13165" max="13166" width="12.140625" style="16"/>
    <col min="13167" max="13167" width="15" style="16" customWidth="1"/>
    <col min="13168" max="13168" width="14.5703125" style="16" customWidth="1"/>
    <col min="13169" max="13171" width="12.140625" style="16"/>
    <col min="13172" max="13172" width="25.42578125" style="16" customWidth="1"/>
    <col min="13173" max="13173" width="12.140625" style="16"/>
    <col min="13174" max="13174" width="5.140625" style="16" customWidth="1"/>
    <col min="13175" max="13175" width="13" style="16" customWidth="1"/>
    <col min="13176" max="13176" width="5" style="16" customWidth="1"/>
    <col min="13177" max="13177" width="12" style="16" customWidth="1"/>
    <col min="13178" max="13178" width="4.28515625" style="16" customWidth="1"/>
    <col min="13179" max="13179" width="12.140625" style="16"/>
    <col min="13180" max="13180" width="5.28515625" style="16" customWidth="1"/>
    <col min="13181" max="13181" width="12.140625" style="16"/>
    <col min="13182" max="13182" width="5" style="16" customWidth="1"/>
    <col min="13183" max="13405" width="12.140625" style="16"/>
    <col min="13406" max="13406" width="18.140625" style="16" customWidth="1"/>
    <col min="13407" max="13407" width="12.140625" style="16"/>
    <col min="13408" max="13408" width="13.28515625" style="16" customWidth="1"/>
    <col min="13409" max="13409" width="15.140625" style="16" customWidth="1"/>
    <col min="13410" max="13410" width="14.140625" style="16" customWidth="1"/>
    <col min="13411" max="13411" width="12.140625" style="16"/>
    <col min="13412" max="13412" width="14.85546875" style="16" customWidth="1"/>
    <col min="13413" max="13413" width="16.140625" style="16" customWidth="1"/>
    <col min="13414" max="13416" width="12.140625" style="16"/>
    <col min="13417" max="13417" width="24.5703125" style="16" customWidth="1"/>
    <col min="13418" max="13418" width="13.140625" style="16" customWidth="1"/>
    <col min="13419" max="13419" width="14.28515625" style="16" customWidth="1"/>
    <col min="13420" max="13420" width="12.7109375" style="16" customWidth="1"/>
    <col min="13421" max="13422" width="12.140625" style="16"/>
    <col min="13423" max="13423" width="15" style="16" customWidth="1"/>
    <col min="13424" max="13424" width="14.5703125" style="16" customWidth="1"/>
    <col min="13425" max="13427" width="12.140625" style="16"/>
    <col min="13428" max="13428" width="25.42578125" style="16" customWidth="1"/>
    <col min="13429" max="13429" width="12.140625" style="16"/>
    <col min="13430" max="13430" width="5.140625" style="16" customWidth="1"/>
    <col min="13431" max="13431" width="13" style="16" customWidth="1"/>
    <col min="13432" max="13432" width="5" style="16" customWidth="1"/>
    <col min="13433" max="13433" width="12" style="16" customWidth="1"/>
    <col min="13434" max="13434" width="4.28515625" style="16" customWidth="1"/>
    <col min="13435" max="13435" width="12.140625" style="16"/>
    <col min="13436" max="13436" width="5.28515625" style="16" customWidth="1"/>
    <col min="13437" max="13437" width="12.140625" style="16"/>
    <col min="13438" max="13438" width="5" style="16" customWidth="1"/>
    <col min="13439" max="13661" width="12.140625" style="16"/>
    <col min="13662" max="13662" width="18.140625" style="16" customWidth="1"/>
    <col min="13663" max="13663" width="12.140625" style="16"/>
    <col min="13664" max="13664" width="13.28515625" style="16" customWidth="1"/>
    <col min="13665" max="13665" width="15.140625" style="16" customWidth="1"/>
    <col min="13666" max="13666" width="14.140625" style="16" customWidth="1"/>
    <col min="13667" max="13667" width="12.140625" style="16"/>
    <col min="13668" max="13668" width="14.85546875" style="16" customWidth="1"/>
    <col min="13669" max="13669" width="16.140625" style="16" customWidth="1"/>
    <col min="13670" max="13672" width="12.140625" style="16"/>
    <col min="13673" max="13673" width="24.5703125" style="16" customWidth="1"/>
    <col min="13674" max="13674" width="13.140625" style="16" customWidth="1"/>
    <col min="13675" max="13675" width="14.28515625" style="16" customWidth="1"/>
    <col min="13676" max="13676" width="12.7109375" style="16" customWidth="1"/>
    <col min="13677" max="13678" width="12.140625" style="16"/>
    <col min="13679" max="13679" width="15" style="16" customWidth="1"/>
    <col min="13680" max="13680" width="14.5703125" style="16" customWidth="1"/>
    <col min="13681" max="13683" width="12.140625" style="16"/>
    <col min="13684" max="13684" width="25.42578125" style="16" customWidth="1"/>
    <col min="13685" max="13685" width="12.140625" style="16"/>
    <col min="13686" max="13686" width="5.140625" style="16" customWidth="1"/>
    <col min="13687" max="13687" width="13" style="16" customWidth="1"/>
    <col min="13688" max="13688" width="5" style="16" customWidth="1"/>
    <col min="13689" max="13689" width="12" style="16" customWidth="1"/>
    <col min="13690" max="13690" width="4.28515625" style="16" customWidth="1"/>
    <col min="13691" max="13691" width="12.140625" style="16"/>
    <col min="13692" max="13692" width="5.28515625" style="16" customWidth="1"/>
    <col min="13693" max="13693" width="12.140625" style="16"/>
    <col min="13694" max="13694" width="5" style="16" customWidth="1"/>
    <col min="13695" max="13917" width="12.140625" style="16"/>
    <col min="13918" max="13918" width="18.140625" style="16" customWidth="1"/>
    <col min="13919" max="13919" width="12.140625" style="16"/>
    <col min="13920" max="13920" width="13.28515625" style="16" customWidth="1"/>
    <col min="13921" max="13921" width="15.140625" style="16" customWidth="1"/>
    <col min="13922" max="13922" width="14.140625" style="16" customWidth="1"/>
    <col min="13923" max="13923" width="12.140625" style="16"/>
    <col min="13924" max="13924" width="14.85546875" style="16" customWidth="1"/>
    <col min="13925" max="13925" width="16.140625" style="16" customWidth="1"/>
    <col min="13926" max="13928" width="12.140625" style="16"/>
    <col min="13929" max="13929" width="24.5703125" style="16" customWidth="1"/>
    <col min="13930" max="13930" width="13.140625" style="16" customWidth="1"/>
    <col min="13931" max="13931" width="14.28515625" style="16" customWidth="1"/>
    <col min="13932" max="13932" width="12.7109375" style="16" customWidth="1"/>
    <col min="13933" max="13934" width="12.140625" style="16"/>
    <col min="13935" max="13935" width="15" style="16" customWidth="1"/>
    <col min="13936" max="13936" width="14.5703125" style="16" customWidth="1"/>
    <col min="13937" max="13939" width="12.140625" style="16"/>
    <col min="13940" max="13940" width="25.42578125" style="16" customWidth="1"/>
    <col min="13941" max="13941" width="12.140625" style="16"/>
    <col min="13942" max="13942" width="5.140625" style="16" customWidth="1"/>
    <col min="13943" max="13943" width="13" style="16" customWidth="1"/>
    <col min="13944" max="13944" width="5" style="16" customWidth="1"/>
    <col min="13945" max="13945" width="12" style="16" customWidth="1"/>
    <col min="13946" max="13946" width="4.28515625" style="16" customWidth="1"/>
    <col min="13947" max="13947" width="12.140625" style="16"/>
    <col min="13948" max="13948" width="5.28515625" style="16" customWidth="1"/>
    <col min="13949" max="13949" width="12.140625" style="16"/>
    <col min="13950" max="13950" width="5" style="16" customWidth="1"/>
    <col min="13951" max="14173" width="12.140625" style="16"/>
    <col min="14174" max="14174" width="18.140625" style="16" customWidth="1"/>
    <col min="14175" max="14175" width="12.140625" style="16"/>
    <col min="14176" max="14176" width="13.28515625" style="16" customWidth="1"/>
    <col min="14177" max="14177" width="15.140625" style="16" customWidth="1"/>
    <col min="14178" max="14178" width="14.140625" style="16" customWidth="1"/>
    <col min="14179" max="14179" width="12.140625" style="16"/>
    <col min="14180" max="14180" width="14.85546875" style="16" customWidth="1"/>
    <col min="14181" max="14181" width="16.140625" style="16" customWidth="1"/>
    <col min="14182" max="14184" width="12.140625" style="16"/>
    <col min="14185" max="14185" width="24.5703125" style="16" customWidth="1"/>
    <col min="14186" max="14186" width="13.140625" style="16" customWidth="1"/>
    <col min="14187" max="14187" width="14.28515625" style="16" customWidth="1"/>
    <col min="14188" max="14188" width="12.7109375" style="16" customWidth="1"/>
    <col min="14189" max="14190" width="12.140625" style="16"/>
    <col min="14191" max="14191" width="15" style="16" customWidth="1"/>
    <col min="14192" max="14192" width="14.5703125" style="16" customWidth="1"/>
    <col min="14193" max="14195" width="12.140625" style="16"/>
    <col min="14196" max="14196" width="25.42578125" style="16" customWidth="1"/>
    <col min="14197" max="14197" width="12.140625" style="16"/>
    <col min="14198" max="14198" width="5.140625" style="16" customWidth="1"/>
    <col min="14199" max="14199" width="13" style="16" customWidth="1"/>
    <col min="14200" max="14200" width="5" style="16" customWidth="1"/>
    <col min="14201" max="14201" width="12" style="16" customWidth="1"/>
    <col min="14202" max="14202" width="4.28515625" style="16" customWidth="1"/>
    <col min="14203" max="14203" width="12.140625" style="16"/>
    <col min="14204" max="14204" width="5.28515625" style="16" customWidth="1"/>
    <col min="14205" max="14205" width="12.140625" style="16"/>
    <col min="14206" max="14206" width="5" style="16" customWidth="1"/>
    <col min="14207" max="14429" width="12.140625" style="16"/>
    <col min="14430" max="14430" width="18.140625" style="16" customWidth="1"/>
    <col min="14431" max="14431" width="12.140625" style="16"/>
    <col min="14432" max="14432" width="13.28515625" style="16" customWidth="1"/>
    <col min="14433" max="14433" width="15.140625" style="16" customWidth="1"/>
    <col min="14434" max="14434" width="14.140625" style="16" customWidth="1"/>
    <col min="14435" max="14435" width="12.140625" style="16"/>
    <col min="14436" max="14436" width="14.85546875" style="16" customWidth="1"/>
    <col min="14437" max="14437" width="16.140625" style="16" customWidth="1"/>
    <col min="14438" max="14440" width="12.140625" style="16"/>
    <col min="14441" max="14441" width="24.5703125" style="16" customWidth="1"/>
    <col min="14442" max="14442" width="13.140625" style="16" customWidth="1"/>
    <col min="14443" max="14443" width="14.28515625" style="16" customWidth="1"/>
    <col min="14444" max="14444" width="12.7109375" style="16" customWidth="1"/>
    <col min="14445" max="14446" width="12.140625" style="16"/>
    <col min="14447" max="14447" width="15" style="16" customWidth="1"/>
    <col min="14448" max="14448" width="14.5703125" style="16" customWidth="1"/>
    <col min="14449" max="14451" width="12.140625" style="16"/>
    <col min="14452" max="14452" width="25.42578125" style="16" customWidth="1"/>
    <col min="14453" max="14453" width="12.140625" style="16"/>
    <col min="14454" max="14454" width="5.140625" style="16" customWidth="1"/>
    <col min="14455" max="14455" width="13" style="16" customWidth="1"/>
    <col min="14456" max="14456" width="5" style="16" customWidth="1"/>
    <col min="14457" max="14457" width="12" style="16" customWidth="1"/>
    <col min="14458" max="14458" width="4.28515625" style="16" customWidth="1"/>
    <col min="14459" max="14459" width="12.140625" style="16"/>
    <col min="14460" max="14460" width="5.28515625" style="16" customWidth="1"/>
    <col min="14461" max="14461" width="12.140625" style="16"/>
    <col min="14462" max="14462" width="5" style="16" customWidth="1"/>
    <col min="14463" max="14685" width="12.140625" style="16"/>
    <col min="14686" max="14686" width="18.140625" style="16" customWidth="1"/>
    <col min="14687" max="14687" width="12.140625" style="16"/>
    <col min="14688" max="14688" width="13.28515625" style="16" customWidth="1"/>
    <col min="14689" max="14689" width="15.140625" style="16" customWidth="1"/>
    <col min="14690" max="14690" width="14.140625" style="16" customWidth="1"/>
    <col min="14691" max="14691" width="12.140625" style="16"/>
    <col min="14692" max="14692" width="14.85546875" style="16" customWidth="1"/>
    <col min="14693" max="14693" width="16.140625" style="16" customWidth="1"/>
    <col min="14694" max="14696" width="12.140625" style="16"/>
    <col min="14697" max="14697" width="24.5703125" style="16" customWidth="1"/>
    <col min="14698" max="14698" width="13.140625" style="16" customWidth="1"/>
    <col min="14699" max="14699" width="14.28515625" style="16" customWidth="1"/>
    <col min="14700" max="14700" width="12.7109375" style="16" customWidth="1"/>
    <col min="14701" max="14702" width="12.140625" style="16"/>
    <col min="14703" max="14703" width="15" style="16" customWidth="1"/>
    <col min="14704" max="14704" width="14.5703125" style="16" customWidth="1"/>
    <col min="14705" max="14707" width="12.140625" style="16"/>
    <col min="14708" max="14708" width="25.42578125" style="16" customWidth="1"/>
    <col min="14709" max="14709" width="12.140625" style="16"/>
    <col min="14710" max="14710" width="5.140625" style="16" customWidth="1"/>
    <col min="14711" max="14711" width="13" style="16" customWidth="1"/>
    <col min="14712" max="14712" width="5" style="16" customWidth="1"/>
    <col min="14713" max="14713" width="12" style="16" customWidth="1"/>
    <col min="14714" max="14714" width="4.28515625" style="16" customWidth="1"/>
    <col min="14715" max="14715" width="12.140625" style="16"/>
    <col min="14716" max="14716" width="5.28515625" style="16" customWidth="1"/>
    <col min="14717" max="14717" width="12.140625" style="16"/>
    <col min="14718" max="14718" width="5" style="16" customWidth="1"/>
    <col min="14719" max="14941" width="12.140625" style="16"/>
    <col min="14942" max="14942" width="18.140625" style="16" customWidth="1"/>
    <col min="14943" max="14943" width="12.140625" style="16"/>
    <col min="14944" max="14944" width="13.28515625" style="16" customWidth="1"/>
    <col min="14945" max="14945" width="15.140625" style="16" customWidth="1"/>
    <col min="14946" max="14946" width="14.140625" style="16" customWidth="1"/>
    <col min="14947" max="14947" width="12.140625" style="16"/>
    <col min="14948" max="14948" width="14.85546875" style="16" customWidth="1"/>
    <col min="14949" max="14949" width="16.140625" style="16" customWidth="1"/>
    <col min="14950" max="14952" width="12.140625" style="16"/>
    <col min="14953" max="14953" width="24.5703125" style="16" customWidth="1"/>
    <col min="14954" max="14954" width="13.140625" style="16" customWidth="1"/>
    <col min="14955" max="14955" width="14.28515625" style="16" customWidth="1"/>
    <col min="14956" max="14956" width="12.7109375" style="16" customWidth="1"/>
    <col min="14957" max="14958" width="12.140625" style="16"/>
    <col min="14959" max="14959" width="15" style="16" customWidth="1"/>
    <col min="14960" max="14960" width="14.5703125" style="16" customWidth="1"/>
    <col min="14961" max="14963" width="12.140625" style="16"/>
    <col min="14964" max="14964" width="25.42578125" style="16" customWidth="1"/>
    <col min="14965" max="14965" width="12.140625" style="16"/>
    <col min="14966" max="14966" width="5.140625" style="16" customWidth="1"/>
    <col min="14967" max="14967" width="13" style="16" customWidth="1"/>
    <col min="14968" max="14968" width="5" style="16" customWidth="1"/>
    <col min="14969" max="14969" width="12" style="16" customWidth="1"/>
    <col min="14970" max="14970" width="4.28515625" style="16" customWidth="1"/>
    <col min="14971" max="14971" width="12.140625" style="16"/>
    <col min="14972" max="14972" width="5.28515625" style="16" customWidth="1"/>
    <col min="14973" max="14973" width="12.140625" style="16"/>
    <col min="14974" max="14974" width="5" style="16" customWidth="1"/>
    <col min="14975" max="15197" width="12.140625" style="16"/>
    <col min="15198" max="15198" width="18.140625" style="16" customWidth="1"/>
    <col min="15199" max="15199" width="12.140625" style="16"/>
    <col min="15200" max="15200" width="13.28515625" style="16" customWidth="1"/>
    <col min="15201" max="15201" width="15.140625" style="16" customWidth="1"/>
    <col min="15202" max="15202" width="14.140625" style="16" customWidth="1"/>
    <col min="15203" max="15203" width="12.140625" style="16"/>
    <col min="15204" max="15204" width="14.85546875" style="16" customWidth="1"/>
    <col min="15205" max="15205" width="16.140625" style="16" customWidth="1"/>
    <col min="15206" max="15208" width="12.140625" style="16"/>
    <col min="15209" max="15209" width="24.5703125" style="16" customWidth="1"/>
    <col min="15210" max="15210" width="13.140625" style="16" customWidth="1"/>
    <col min="15211" max="15211" width="14.28515625" style="16" customWidth="1"/>
    <col min="15212" max="15212" width="12.7109375" style="16" customWidth="1"/>
    <col min="15213" max="15214" width="12.140625" style="16"/>
    <col min="15215" max="15215" width="15" style="16" customWidth="1"/>
    <col min="15216" max="15216" width="14.5703125" style="16" customWidth="1"/>
    <col min="15217" max="15219" width="12.140625" style="16"/>
    <col min="15220" max="15220" width="25.42578125" style="16" customWidth="1"/>
    <col min="15221" max="15221" width="12.140625" style="16"/>
    <col min="15222" max="15222" width="5.140625" style="16" customWidth="1"/>
    <col min="15223" max="15223" width="13" style="16" customWidth="1"/>
    <col min="15224" max="15224" width="5" style="16" customWidth="1"/>
    <col min="15225" max="15225" width="12" style="16" customWidth="1"/>
    <col min="15226" max="15226" width="4.28515625" style="16" customWidth="1"/>
    <col min="15227" max="15227" width="12.140625" style="16"/>
    <col min="15228" max="15228" width="5.28515625" style="16" customWidth="1"/>
    <col min="15229" max="15229" width="12.140625" style="16"/>
    <col min="15230" max="15230" width="5" style="16" customWidth="1"/>
    <col min="15231" max="15453" width="12.140625" style="16"/>
    <col min="15454" max="15454" width="18.140625" style="16" customWidth="1"/>
    <col min="15455" max="15455" width="12.140625" style="16"/>
    <col min="15456" max="15456" width="13.28515625" style="16" customWidth="1"/>
    <col min="15457" max="15457" width="15.140625" style="16" customWidth="1"/>
    <col min="15458" max="15458" width="14.140625" style="16" customWidth="1"/>
    <col min="15459" max="15459" width="12.140625" style="16"/>
    <col min="15460" max="15460" width="14.85546875" style="16" customWidth="1"/>
    <col min="15461" max="15461" width="16.140625" style="16" customWidth="1"/>
    <col min="15462" max="15464" width="12.140625" style="16"/>
    <col min="15465" max="15465" width="24.5703125" style="16" customWidth="1"/>
    <col min="15466" max="15466" width="13.140625" style="16" customWidth="1"/>
    <col min="15467" max="15467" width="14.28515625" style="16" customWidth="1"/>
    <col min="15468" max="15468" width="12.7109375" style="16" customWidth="1"/>
    <col min="15469" max="15470" width="12.140625" style="16"/>
    <col min="15471" max="15471" width="15" style="16" customWidth="1"/>
    <col min="15472" max="15472" width="14.5703125" style="16" customWidth="1"/>
    <col min="15473" max="15475" width="12.140625" style="16"/>
    <col min="15476" max="15476" width="25.42578125" style="16" customWidth="1"/>
    <col min="15477" max="15477" width="12.140625" style="16"/>
    <col min="15478" max="15478" width="5.140625" style="16" customWidth="1"/>
    <col min="15479" max="15479" width="13" style="16" customWidth="1"/>
    <col min="15480" max="15480" width="5" style="16" customWidth="1"/>
    <col min="15481" max="15481" width="12" style="16" customWidth="1"/>
    <col min="15482" max="15482" width="4.28515625" style="16" customWidth="1"/>
    <col min="15483" max="15483" width="12.140625" style="16"/>
    <col min="15484" max="15484" width="5.28515625" style="16" customWidth="1"/>
    <col min="15485" max="15485" width="12.140625" style="16"/>
    <col min="15486" max="15486" width="5" style="16" customWidth="1"/>
    <col min="15487" max="15709" width="12.140625" style="16"/>
    <col min="15710" max="15710" width="18.140625" style="16" customWidth="1"/>
    <col min="15711" max="15711" width="12.140625" style="16"/>
    <col min="15712" max="15712" width="13.28515625" style="16" customWidth="1"/>
    <col min="15713" max="15713" width="15.140625" style="16" customWidth="1"/>
    <col min="15714" max="15714" width="14.140625" style="16" customWidth="1"/>
    <col min="15715" max="15715" width="12.140625" style="16"/>
    <col min="15716" max="15716" width="14.85546875" style="16" customWidth="1"/>
    <col min="15717" max="15717" width="16.140625" style="16" customWidth="1"/>
    <col min="15718" max="15720" width="12.140625" style="16"/>
    <col min="15721" max="15721" width="24.5703125" style="16" customWidth="1"/>
    <col min="15722" max="15722" width="13.140625" style="16" customWidth="1"/>
    <col min="15723" max="15723" width="14.28515625" style="16" customWidth="1"/>
    <col min="15724" max="15724" width="12.7109375" style="16" customWidth="1"/>
    <col min="15725" max="15726" width="12.140625" style="16"/>
    <col min="15727" max="15727" width="15" style="16" customWidth="1"/>
    <col min="15728" max="15728" width="14.5703125" style="16" customWidth="1"/>
    <col min="15729" max="15731" width="12.140625" style="16"/>
    <col min="15732" max="15732" width="25.42578125" style="16" customWidth="1"/>
    <col min="15733" max="15733" width="12.140625" style="16"/>
    <col min="15734" max="15734" width="5.140625" style="16" customWidth="1"/>
    <col min="15735" max="15735" width="13" style="16" customWidth="1"/>
    <col min="15736" max="15736" width="5" style="16" customWidth="1"/>
    <col min="15737" max="15737" width="12" style="16" customWidth="1"/>
    <col min="15738" max="15738" width="4.28515625" style="16" customWidth="1"/>
    <col min="15739" max="15739" width="12.140625" style="16"/>
    <col min="15740" max="15740" width="5.28515625" style="16" customWidth="1"/>
    <col min="15741" max="15741" width="12.140625" style="16"/>
    <col min="15742" max="15742" width="5" style="16" customWidth="1"/>
    <col min="15743" max="15965" width="12.140625" style="16"/>
    <col min="15966" max="15966" width="18.140625" style="16" customWidth="1"/>
    <col min="15967" max="15967" width="12.140625" style="16"/>
    <col min="15968" max="15968" width="13.28515625" style="16" customWidth="1"/>
    <col min="15969" max="15969" width="15.140625" style="16" customWidth="1"/>
    <col min="15970" max="15970" width="14.140625" style="16" customWidth="1"/>
    <col min="15971" max="15971" width="12.140625" style="16"/>
    <col min="15972" max="15972" width="14.85546875" style="16" customWidth="1"/>
    <col min="15973" max="15973" width="16.140625" style="16" customWidth="1"/>
    <col min="15974" max="15976" width="12.140625" style="16"/>
    <col min="15977" max="15977" width="24.5703125" style="16" customWidth="1"/>
    <col min="15978" max="15978" width="13.140625" style="16" customWidth="1"/>
    <col min="15979" max="15979" width="14.28515625" style="16" customWidth="1"/>
    <col min="15980" max="15980" width="12.7109375" style="16" customWidth="1"/>
    <col min="15981" max="15982" width="12.140625" style="16"/>
    <col min="15983" max="15983" width="15" style="16" customWidth="1"/>
    <col min="15984" max="15984" width="14.5703125" style="16" customWidth="1"/>
    <col min="15985" max="15987" width="12.140625" style="16"/>
    <col min="15988" max="15988" width="25.42578125" style="16" customWidth="1"/>
    <col min="15989" max="15989" width="12.140625" style="16"/>
    <col min="15990" max="15990" width="5.140625" style="16" customWidth="1"/>
    <col min="15991" max="15991" width="13" style="16" customWidth="1"/>
    <col min="15992" max="15992" width="5" style="16" customWidth="1"/>
    <col min="15993" max="15993" width="12" style="16" customWidth="1"/>
    <col min="15994" max="15994" width="4.28515625" style="16" customWidth="1"/>
    <col min="15995" max="15995" width="12.140625" style="16"/>
    <col min="15996" max="15996" width="5.28515625" style="16" customWidth="1"/>
    <col min="15997" max="15997" width="12.140625" style="16"/>
    <col min="15998" max="15998" width="5" style="16" customWidth="1"/>
    <col min="15999" max="16221" width="12.140625" style="16"/>
    <col min="16222" max="16222" width="18.140625" style="16" customWidth="1"/>
    <col min="16223" max="16223" width="12.140625" style="16"/>
    <col min="16224" max="16224" width="13.28515625" style="16" customWidth="1"/>
    <col min="16225" max="16225" width="15.140625" style="16" customWidth="1"/>
    <col min="16226" max="16226" width="14.140625" style="16" customWidth="1"/>
    <col min="16227" max="16227" width="12.140625" style="16"/>
    <col min="16228" max="16228" width="14.85546875" style="16" customWidth="1"/>
    <col min="16229" max="16229" width="16.140625" style="16" customWidth="1"/>
    <col min="16230" max="16232" width="12.140625" style="16"/>
    <col min="16233" max="16233" width="24.5703125" style="16" customWidth="1"/>
    <col min="16234" max="16234" width="13.140625" style="16" customWidth="1"/>
    <col min="16235" max="16235" width="14.28515625" style="16" customWidth="1"/>
    <col min="16236" max="16236" width="12.7109375" style="16" customWidth="1"/>
    <col min="16237" max="16238" width="12.140625" style="16"/>
    <col min="16239" max="16239" width="15" style="16" customWidth="1"/>
    <col min="16240" max="16240" width="14.5703125" style="16" customWidth="1"/>
    <col min="16241" max="16243" width="12.140625" style="16"/>
    <col min="16244" max="16244" width="25.42578125" style="16" customWidth="1"/>
    <col min="16245" max="16245" width="12.140625" style="16"/>
    <col min="16246" max="16246" width="5.140625" style="16" customWidth="1"/>
    <col min="16247" max="16247" width="13" style="16" customWidth="1"/>
    <col min="16248" max="16248" width="5" style="16" customWidth="1"/>
    <col min="16249" max="16249" width="12" style="16" customWidth="1"/>
    <col min="16250" max="16250" width="4.28515625" style="16" customWidth="1"/>
    <col min="16251" max="16251" width="12.140625" style="16"/>
    <col min="16252" max="16252" width="5.28515625" style="16" customWidth="1"/>
    <col min="16253" max="16253" width="12.140625" style="16"/>
    <col min="16254" max="16254" width="5" style="16" customWidth="1"/>
    <col min="16255" max="16384" width="12.140625" style="16"/>
  </cols>
  <sheetData>
    <row r="1" spans="1:153">
      <c r="AI1" s="672"/>
      <c r="AJ1" s="672"/>
      <c r="AU1" s="672"/>
      <c r="AV1" s="672"/>
      <c r="BG1" s="672"/>
      <c r="BH1" s="672"/>
      <c r="BS1" s="672"/>
      <c r="BT1" s="672"/>
      <c r="CE1" s="672"/>
      <c r="CF1" s="672"/>
      <c r="CQ1" s="672"/>
      <c r="CR1" s="672"/>
      <c r="DC1" s="672"/>
      <c r="DD1" s="672"/>
    </row>
    <row r="2" spans="1:153" ht="15.75">
      <c r="B2" s="247"/>
      <c r="D2" s="567" t="s">
        <v>0</v>
      </c>
      <c r="O2" s="145" t="s">
        <v>0</v>
      </c>
      <c r="AA2" s="145" t="s">
        <v>0</v>
      </c>
      <c r="AI2" s="672"/>
      <c r="AJ2" s="672"/>
      <c r="AM2" s="145" t="s">
        <v>0</v>
      </c>
      <c r="AU2" s="672"/>
      <c r="AV2" s="672"/>
      <c r="AY2" s="145" t="s">
        <v>0</v>
      </c>
      <c r="BG2" s="672"/>
      <c r="BH2" s="672"/>
      <c r="BK2" s="145" t="s">
        <v>0</v>
      </c>
      <c r="BS2" s="672"/>
      <c r="BT2" s="672"/>
      <c r="BW2" s="145" t="s">
        <v>0</v>
      </c>
      <c r="CE2" s="672"/>
      <c r="CF2" s="672"/>
      <c r="CI2" s="145" t="s">
        <v>0</v>
      </c>
      <c r="CQ2" s="672"/>
      <c r="CR2" s="672"/>
      <c r="CU2" s="145" t="s">
        <v>0</v>
      </c>
      <c r="DC2" s="672"/>
      <c r="DD2" s="672"/>
    </row>
    <row r="3" spans="1:153">
      <c r="B3" s="247"/>
      <c r="D3" s="218" t="s">
        <v>149</v>
      </c>
      <c r="O3" s="16" t="s">
        <v>149</v>
      </c>
      <c r="AA3" s="16" t="s">
        <v>146</v>
      </c>
      <c r="AI3" s="672"/>
      <c r="AJ3" s="672"/>
      <c r="AM3" s="16" t="s">
        <v>149</v>
      </c>
      <c r="AU3" s="672"/>
      <c r="AV3" s="672"/>
      <c r="AY3" s="16" t="s">
        <v>149</v>
      </c>
      <c r="BG3" s="672"/>
      <c r="BH3" s="672"/>
      <c r="BK3" s="16" t="s">
        <v>149</v>
      </c>
      <c r="BS3" s="672"/>
      <c r="BT3" s="672"/>
      <c r="BW3" s="16" t="s">
        <v>149</v>
      </c>
      <c r="CE3" s="672"/>
      <c r="CF3" s="672"/>
      <c r="CI3" s="16" t="s">
        <v>149</v>
      </c>
      <c r="CQ3" s="672"/>
      <c r="CR3" s="672"/>
      <c r="CU3" s="16" t="s">
        <v>149</v>
      </c>
      <c r="DC3" s="672"/>
      <c r="DD3" s="672"/>
    </row>
    <row r="4" spans="1:153">
      <c r="B4" s="247"/>
      <c r="D4" s="218" t="s">
        <v>1220</v>
      </c>
      <c r="O4" s="218" t="s">
        <v>1220</v>
      </c>
      <c r="AA4" s="218" t="s">
        <v>1220</v>
      </c>
      <c r="AI4" s="672"/>
      <c r="AJ4" s="672"/>
      <c r="AM4" s="218" t="s">
        <v>1220</v>
      </c>
      <c r="AU4" s="672"/>
      <c r="AV4" s="672"/>
      <c r="AY4" s="218" t="s">
        <v>1220</v>
      </c>
      <c r="BG4" s="672"/>
      <c r="BH4" s="672"/>
      <c r="BK4" s="218" t="s">
        <v>1220</v>
      </c>
      <c r="BS4" s="672"/>
      <c r="BT4" s="672"/>
      <c r="BW4" s="218" t="s">
        <v>1220</v>
      </c>
      <c r="CE4" s="672"/>
      <c r="CF4" s="672"/>
      <c r="CI4" s="218" t="s">
        <v>1220</v>
      </c>
      <c r="CQ4" s="672"/>
      <c r="CR4" s="672"/>
      <c r="CU4" s="218" t="s">
        <v>1220</v>
      </c>
      <c r="DC4" s="672"/>
      <c r="DD4" s="672"/>
    </row>
    <row r="5" spans="1:153">
      <c r="B5" s="247"/>
      <c r="D5" s="218"/>
      <c r="AI5" s="672"/>
      <c r="AJ5" s="672"/>
      <c r="AM5" s="16" t="s">
        <v>1269</v>
      </c>
      <c r="AU5" s="672"/>
      <c r="AV5" s="672"/>
      <c r="AY5" s="16" t="s">
        <v>1269</v>
      </c>
      <c r="BG5" s="672"/>
      <c r="BH5" s="672"/>
      <c r="BK5" s="16" t="s">
        <v>1269</v>
      </c>
      <c r="BS5" s="672"/>
      <c r="BT5" s="672"/>
      <c r="BW5" s="16" t="s">
        <v>1269</v>
      </c>
      <c r="CE5" s="672"/>
      <c r="CF5" s="672"/>
      <c r="CI5" s="16" t="s">
        <v>1269</v>
      </c>
      <c r="CQ5" s="672"/>
      <c r="CR5" s="672"/>
      <c r="DC5" s="672"/>
      <c r="DD5" s="672"/>
    </row>
    <row r="6" spans="1:153" ht="15.75">
      <c r="A6" s="247"/>
      <c r="B6" s="247"/>
      <c r="C6" s="145" t="s">
        <v>1449</v>
      </c>
    </row>
    <row r="7" spans="1:153" ht="18.75">
      <c r="O7" s="145" t="s">
        <v>1481</v>
      </c>
      <c r="AA7" s="539" t="s">
        <v>1482</v>
      </c>
      <c r="AB7" s="539"/>
      <c r="AC7" s="539"/>
      <c r="AD7" s="539"/>
      <c r="AE7" s="539"/>
      <c r="AF7" s="539"/>
      <c r="AG7" s="539"/>
      <c r="AH7" s="539"/>
      <c r="AI7" s="539"/>
      <c r="AJ7" s="539"/>
      <c r="AK7" s="539"/>
      <c r="AM7" s="865" t="s">
        <v>1483</v>
      </c>
      <c r="AN7" s="865"/>
      <c r="AO7" s="865"/>
      <c r="AP7" s="865"/>
      <c r="AQ7" s="865"/>
      <c r="AR7" s="865"/>
      <c r="AS7" s="865"/>
      <c r="AT7" s="865"/>
      <c r="AU7" s="865"/>
      <c r="AV7" s="865"/>
      <c r="AW7" s="865"/>
      <c r="AY7" s="865" t="s">
        <v>1484</v>
      </c>
      <c r="AZ7" s="865"/>
      <c r="BA7" s="865"/>
      <c r="BB7" s="865"/>
      <c r="BC7" s="865"/>
      <c r="BD7" s="865"/>
      <c r="BE7" s="865"/>
      <c r="BF7" s="865"/>
      <c r="BG7" s="865"/>
      <c r="BH7" s="865"/>
      <c r="BI7" s="865"/>
      <c r="BK7" s="948" t="s">
        <v>1485</v>
      </c>
      <c r="BL7" s="948"/>
      <c r="BM7" s="948"/>
      <c r="BN7" s="948"/>
      <c r="BO7" s="948"/>
      <c r="BP7" s="948"/>
      <c r="BQ7" s="948"/>
      <c r="BR7" s="948"/>
      <c r="BS7" s="948"/>
      <c r="BT7" s="948"/>
      <c r="BU7" s="948"/>
      <c r="BW7" s="948" t="s">
        <v>1486</v>
      </c>
      <c r="BX7" s="948"/>
      <c r="BY7" s="948"/>
      <c r="BZ7" s="948"/>
      <c r="CA7" s="948"/>
      <c r="CB7" s="948"/>
      <c r="CC7" s="948"/>
      <c r="CD7" s="948"/>
      <c r="CE7" s="948"/>
      <c r="CF7" s="948"/>
      <c r="CG7" s="948"/>
      <c r="CI7" s="865" t="s">
        <v>1487</v>
      </c>
      <c r="CJ7" s="865"/>
      <c r="CK7" s="865"/>
      <c r="CL7" s="865"/>
      <c r="CM7" s="865"/>
      <c r="CN7" s="865"/>
      <c r="CO7" s="865"/>
      <c r="CP7" s="865"/>
      <c r="CQ7" s="865"/>
      <c r="CR7" s="865"/>
      <c r="CS7" s="865"/>
      <c r="CU7" s="865" t="s">
        <v>1488</v>
      </c>
      <c r="CV7" s="865"/>
      <c r="CW7" s="865"/>
      <c r="CX7" s="865"/>
      <c r="CY7" s="865"/>
      <c r="CZ7" s="865"/>
      <c r="DA7" s="865"/>
      <c r="DB7" s="865"/>
      <c r="DC7" s="865"/>
      <c r="DD7" s="865"/>
      <c r="DE7" s="865"/>
    </row>
    <row r="8" spans="1:153">
      <c r="A8" s="949" t="s">
        <v>1450</v>
      </c>
      <c r="B8" s="950"/>
      <c r="C8" s="950"/>
      <c r="D8" s="950"/>
      <c r="E8" s="950"/>
      <c r="F8" s="950"/>
      <c r="G8" s="950"/>
      <c r="H8" s="950"/>
      <c r="I8" s="950"/>
      <c r="J8" s="950"/>
      <c r="K8" s="950"/>
      <c r="L8" s="951"/>
      <c r="M8" s="183"/>
      <c r="N8" s="183"/>
      <c r="O8" s="183"/>
      <c r="P8" s="183"/>
      <c r="Q8" s="183"/>
      <c r="R8" s="183"/>
      <c r="S8" s="183"/>
      <c r="T8" s="183"/>
      <c r="U8" s="183"/>
      <c r="V8" s="183"/>
      <c r="W8" s="183"/>
      <c r="X8" s="183"/>
      <c r="Y8" s="183"/>
      <c r="Z8" s="183"/>
      <c r="AL8" s="183"/>
    </row>
    <row r="9" spans="1:153">
      <c r="A9" s="952"/>
      <c r="B9" s="953"/>
      <c r="C9" s="953"/>
      <c r="D9" s="953"/>
      <c r="E9" s="953"/>
      <c r="F9" s="953"/>
      <c r="G9" s="953"/>
      <c r="H9" s="953"/>
      <c r="I9" s="953"/>
      <c r="J9" s="953"/>
      <c r="K9" s="953"/>
      <c r="L9" s="954"/>
      <c r="M9" s="183"/>
      <c r="N9" s="183"/>
      <c r="O9" s="183"/>
      <c r="P9" s="183"/>
      <c r="Q9" s="183"/>
      <c r="R9" s="183"/>
      <c r="S9" s="183"/>
      <c r="T9" s="183"/>
      <c r="U9" s="183"/>
      <c r="V9" s="183"/>
      <c r="W9" s="183"/>
      <c r="X9" s="183"/>
      <c r="Y9" s="183"/>
      <c r="Z9" s="183"/>
      <c r="AL9" s="183"/>
    </row>
    <row r="10" spans="1:153">
      <c r="A10" s="952"/>
      <c r="B10" s="953"/>
      <c r="C10" s="953"/>
      <c r="D10" s="953"/>
      <c r="E10" s="953"/>
      <c r="F10" s="953"/>
      <c r="G10" s="953"/>
      <c r="H10" s="953"/>
      <c r="I10" s="953"/>
      <c r="J10" s="953"/>
      <c r="K10" s="953"/>
      <c r="L10" s="954"/>
      <c r="M10" s="183"/>
      <c r="N10" s="183"/>
      <c r="O10" s="183"/>
      <c r="P10" s="183"/>
      <c r="Q10" s="183"/>
      <c r="R10" s="183"/>
      <c r="S10" s="183"/>
      <c r="T10" s="183"/>
      <c r="U10" s="183"/>
      <c r="V10" s="183"/>
      <c r="W10" s="183"/>
      <c r="X10" s="183"/>
      <c r="Y10" s="183"/>
      <c r="Z10" s="183"/>
      <c r="AL10" s="183"/>
    </row>
    <row r="11" spans="1:153">
      <c r="A11" s="952"/>
      <c r="B11" s="953"/>
      <c r="C11" s="953"/>
      <c r="D11" s="953"/>
      <c r="E11" s="953"/>
      <c r="F11" s="953"/>
      <c r="G11" s="953"/>
      <c r="H11" s="953"/>
      <c r="I11" s="953"/>
      <c r="J11" s="953"/>
      <c r="K11" s="953"/>
      <c r="L11" s="954"/>
      <c r="M11" s="183"/>
      <c r="N11" s="183"/>
      <c r="O11" s="183"/>
      <c r="P11" s="183"/>
      <c r="Q11" s="183"/>
      <c r="R11" s="183"/>
      <c r="S11" s="183"/>
      <c r="T11" s="183"/>
      <c r="U11" s="183"/>
      <c r="V11" s="183"/>
      <c r="W11" s="183"/>
      <c r="X11" s="183"/>
      <c r="Y11" s="183"/>
      <c r="Z11" s="183"/>
      <c r="AA11" s="184"/>
      <c r="AL11" s="183"/>
      <c r="AM11" s="184" t="s">
        <v>1451</v>
      </c>
      <c r="AY11" s="184" t="s">
        <v>1452</v>
      </c>
      <c r="BK11" s="184" t="s">
        <v>1452</v>
      </c>
    </row>
    <row r="12" spans="1:153" ht="15.75" thickBot="1">
      <c r="A12" s="952"/>
      <c r="B12" s="953"/>
      <c r="C12" s="953"/>
      <c r="D12" s="953"/>
      <c r="E12" s="953"/>
      <c r="F12" s="953"/>
      <c r="G12" s="953"/>
      <c r="H12" s="953"/>
      <c r="I12" s="953"/>
      <c r="J12" s="953"/>
      <c r="K12" s="953"/>
      <c r="L12" s="954"/>
      <c r="M12" s="183"/>
      <c r="N12" s="183"/>
      <c r="O12" s="183"/>
      <c r="P12" s="183"/>
      <c r="Q12" s="183"/>
      <c r="R12" s="183"/>
      <c r="S12" s="183"/>
      <c r="T12" s="183"/>
      <c r="U12" s="183"/>
      <c r="V12" s="183"/>
      <c r="W12" s="183"/>
      <c r="X12" s="183"/>
      <c r="Y12" s="183"/>
      <c r="Z12" s="183"/>
      <c r="AL12" s="183"/>
    </row>
    <row r="13" spans="1:153" ht="15.75" thickBot="1">
      <c r="A13" s="952"/>
      <c r="B13" s="953"/>
      <c r="C13" s="953"/>
      <c r="D13" s="953"/>
      <c r="E13" s="953"/>
      <c r="F13" s="953"/>
      <c r="G13" s="953"/>
      <c r="H13" s="953"/>
      <c r="I13" s="953"/>
      <c r="J13" s="953"/>
      <c r="K13" s="953"/>
      <c r="L13" s="954"/>
      <c r="M13" s="183"/>
      <c r="N13" s="183"/>
      <c r="O13" s="185" t="s">
        <v>162</v>
      </c>
      <c r="Z13" s="183"/>
      <c r="AA13" s="185" t="s">
        <v>211</v>
      </c>
      <c r="AL13" s="183"/>
      <c r="AM13" s="185" t="s">
        <v>219</v>
      </c>
      <c r="AY13" s="41" t="s">
        <v>987</v>
      </c>
      <c r="BK13" s="41" t="s">
        <v>235</v>
      </c>
      <c r="BW13" s="41" t="s">
        <v>242</v>
      </c>
      <c r="CI13" s="41" t="s">
        <v>1453</v>
      </c>
      <c r="CU13" s="41" t="s">
        <v>1454</v>
      </c>
    </row>
    <row r="14" spans="1:153">
      <c r="A14" s="952"/>
      <c r="B14" s="953"/>
      <c r="C14" s="953"/>
      <c r="D14" s="953"/>
      <c r="E14" s="953"/>
      <c r="F14" s="953"/>
      <c r="G14" s="953"/>
      <c r="H14" s="953"/>
      <c r="I14" s="953"/>
      <c r="J14" s="953"/>
      <c r="K14" s="953"/>
      <c r="L14" s="954"/>
      <c r="M14" s="183"/>
      <c r="N14" s="183"/>
      <c r="Z14" s="183"/>
      <c r="AL14" s="183"/>
    </row>
    <row r="15" spans="1:153" ht="45.75" customHeight="1">
      <c r="A15" s="952"/>
      <c r="B15" s="953"/>
      <c r="C15" s="953"/>
      <c r="D15" s="953"/>
      <c r="E15" s="953"/>
      <c r="F15" s="953"/>
      <c r="G15" s="953"/>
      <c r="H15" s="953"/>
      <c r="I15" s="953"/>
      <c r="J15" s="953"/>
      <c r="K15" s="953"/>
      <c r="L15" s="954"/>
      <c r="M15" s="183"/>
      <c r="N15" s="183"/>
      <c r="O15" s="176" t="s">
        <v>957</v>
      </c>
      <c r="P15" s="177" t="s">
        <v>958</v>
      </c>
      <c r="Q15" s="178" t="s">
        <v>1038</v>
      </c>
      <c r="R15" s="179" t="s">
        <v>1455</v>
      </c>
      <c r="S15" s="178" t="s">
        <v>1038</v>
      </c>
      <c r="T15" s="177" t="s">
        <v>1456</v>
      </c>
      <c r="U15" s="178" t="s">
        <v>1038</v>
      </c>
      <c r="V15" s="177" t="s">
        <v>1457</v>
      </c>
      <c r="W15" s="178" t="s">
        <v>1038</v>
      </c>
      <c r="X15" s="177" t="s">
        <v>1458</v>
      </c>
      <c r="Y15" s="178" t="s">
        <v>1038</v>
      </c>
      <c r="Z15" s="183"/>
      <c r="AA15" s="176" t="s">
        <v>957</v>
      </c>
      <c r="AB15" s="177" t="s">
        <v>958</v>
      </c>
      <c r="AC15" s="178" t="s">
        <v>1038</v>
      </c>
      <c r="AD15" s="179" t="s">
        <v>1455</v>
      </c>
      <c r="AE15" s="178" t="s">
        <v>1038</v>
      </c>
      <c r="AF15" s="177" t="s">
        <v>1456</v>
      </c>
      <c r="AG15" s="178" t="s">
        <v>1038</v>
      </c>
      <c r="AH15" s="177" t="s">
        <v>1457</v>
      </c>
      <c r="AI15" s="178" t="s">
        <v>1038</v>
      </c>
      <c r="AJ15" s="177" t="s">
        <v>1458</v>
      </c>
      <c r="AK15" s="178" t="s">
        <v>1038</v>
      </c>
      <c r="AL15" s="183"/>
      <c r="AM15" s="88" t="s">
        <v>957</v>
      </c>
      <c r="AN15" s="89" t="s">
        <v>958</v>
      </c>
      <c r="AO15" s="90" t="s">
        <v>1038</v>
      </c>
      <c r="AP15" s="91" t="s">
        <v>1455</v>
      </c>
      <c r="AQ15" s="90" t="s">
        <v>1038</v>
      </c>
      <c r="AR15" s="89" t="s">
        <v>1456</v>
      </c>
      <c r="AS15" s="90" t="s">
        <v>1038</v>
      </c>
      <c r="AT15" s="92" t="s">
        <v>1457</v>
      </c>
      <c r="AU15" s="93" t="s">
        <v>1038</v>
      </c>
      <c r="AV15" s="89" t="s">
        <v>1458</v>
      </c>
      <c r="AW15" s="90" t="s">
        <v>1038</v>
      </c>
      <c r="AY15" s="94" t="s">
        <v>957</v>
      </c>
      <c r="AZ15" s="89" t="s">
        <v>958</v>
      </c>
      <c r="BA15" s="90" t="s">
        <v>1038</v>
      </c>
      <c r="BB15" s="91" t="s">
        <v>1455</v>
      </c>
      <c r="BC15" s="90" t="s">
        <v>1038</v>
      </c>
      <c r="BD15" s="89" t="s">
        <v>1456</v>
      </c>
      <c r="BE15" s="90" t="s">
        <v>1038</v>
      </c>
      <c r="BF15" s="89" t="s">
        <v>1457</v>
      </c>
      <c r="BG15" s="90" t="s">
        <v>1038</v>
      </c>
      <c r="BH15" s="89" t="s">
        <v>1458</v>
      </c>
      <c r="BI15" s="90" t="s">
        <v>1038</v>
      </c>
      <c r="BK15" s="94" t="s">
        <v>957</v>
      </c>
      <c r="BL15" s="89" t="s">
        <v>958</v>
      </c>
      <c r="BM15" s="90" t="s">
        <v>1038</v>
      </c>
      <c r="BN15" s="91" t="s">
        <v>1455</v>
      </c>
      <c r="BO15" s="90" t="s">
        <v>1038</v>
      </c>
      <c r="BP15" s="89" t="s">
        <v>1456</v>
      </c>
      <c r="BQ15" s="90" t="s">
        <v>1038</v>
      </c>
      <c r="BR15" s="89" t="s">
        <v>1457</v>
      </c>
      <c r="BS15" s="90" t="s">
        <v>1038</v>
      </c>
      <c r="BT15" s="89" t="s">
        <v>1458</v>
      </c>
      <c r="BU15" s="90" t="s">
        <v>1038</v>
      </c>
      <c r="BW15" s="94" t="s">
        <v>957</v>
      </c>
      <c r="BX15" s="89" t="s">
        <v>958</v>
      </c>
      <c r="BY15" s="90" t="s">
        <v>1038</v>
      </c>
      <c r="BZ15" s="91" t="s">
        <v>1455</v>
      </c>
      <c r="CA15" s="90" t="s">
        <v>1038</v>
      </c>
      <c r="CB15" s="89" t="s">
        <v>1456</v>
      </c>
      <c r="CC15" s="90" t="s">
        <v>1038</v>
      </c>
      <c r="CD15" s="89" t="s">
        <v>1457</v>
      </c>
      <c r="CE15" s="90" t="s">
        <v>1038</v>
      </c>
      <c r="CF15" s="89" t="s">
        <v>1458</v>
      </c>
      <c r="CG15" s="90" t="s">
        <v>1038</v>
      </c>
      <c r="CI15" s="94" t="s">
        <v>957</v>
      </c>
      <c r="CJ15" s="89" t="s">
        <v>958</v>
      </c>
      <c r="CK15" s="90" t="s">
        <v>1038</v>
      </c>
      <c r="CL15" s="91" t="s">
        <v>1455</v>
      </c>
      <c r="CM15" s="90" t="s">
        <v>1038</v>
      </c>
      <c r="CN15" s="89" t="s">
        <v>1456</v>
      </c>
      <c r="CO15" s="90" t="s">
        <v>1038</v>
      </c>
      <c r="CP15" s="89" t="s">
        <v>1457</v>
      </c>
      <c r="CQ15" s="90" t="s">
        <v>1038</v>
      </c>
      <c r="CR15" s="89" t="s">
        <v>1458</v>
      </c>
      <c r="CS15" s="90" t="s">
        <v>1038</v>
      </c>
      <c r="CU15" s="94" t="s">
        <v>957</v>
      </c>
      <c r="CV15" s="89" t="s">
        <v>958</v>
      </c>
      <c r="CW15" s="90" t="s">
        <v>1038</v>
      </c>
      <c r="CX15" s="91" t="s">
        <v>1455</v>
      </c>
      <c r="CY15" s="90" t="s">
        <v>1038</v>
      </c>
      <c r="CZ15" s="89" t="s">
        <v>1456</v>
      </c>
      <c r="DA15" s="90" t="s">
        <v>1038</v>
      </c>
      <c r="DB15" s="89" t="s">
        <v>1457</v>
      </c>
      <c r="DC15" s="90" t="s">
        <v>1038</v>
      </c>
      <c r="DD15" s="89" t="s">
        <v>1458</v>
      </c>
      <c r="DE15" s="90" t="s">
        <v>1038</v>
      </c>
      <c r="DK15" s="186"/>
      <c r="DL15" s="186"/>
    </row>
    <row r="16" spans="1:153" ht="15" customHeight="1">
      <c r="A16" s="952"/>
      <c r="B16" s="953"/>
      <c r="C16" s="953"/>
      <c r="D16" s="953"/>
      <c r="E16" s="953"/>
      <c r="F16" s="953"/>
      <c r="G16" s="953"/>
      <c r="H16" s="953"/>
      <c r="I16" s="953"/>
      <c r="J16" s="953"/>
      <c r="K16" s="953"/>
      <c r="L16" s="954"/>
      <c r="M16" s="183"/>
      <c r="N16" s="183"/>
      <c r="O16" s="180" t="s">
        <v>1459</v>
      </c>
      <c r="P16" s="409">
        <v>54</v>
      </c>
      <c r="Q16" s="384">
        <v>10</v>
      </c>
      <c r="R16" s="409">
        <v>52</v>
      </c>
      <c r="S16" s="384">
        <v>12</v>
      </c>
      <c r="T16" s="409">
        <v>49</v>
      </c>
      <c r="U16" s="384">
        <v>12</v>
      </c>
      <c r="V16" s="409">
        <v>50</v>
      </c>
      <c r="W16" s="384">
        <v>10</v>
      </c>
      <c r="X16" s="434">
        <v>52</v>
      </c>
      <c r="Y16" s="384">
        <v>12</v>
      </c>
      <c r="Z16" s="183"/>
      <c r="AA16" s="180" t="s">
        <v>1459</v>
      </c>
      <c r="AB16" s="409">
        <v>54</v>
      </c>
      <c r="AC16" s="384">
        <v>11</v>
      </c>
      <c r="AD16" s="409">
        <v>52</v>
      </c>
      <c r="AE16" s="384">
        <v>12</v>
      </c>
      <c r="AF16" s="409">
        <v>48</v>
      </c>
      <c r="AG16" s="384">
        <v>12</v>
      </c>
      <c r="AH16" s="409">
        <v>50</v>
      </c>
      <c r="AI16" s="384">
        <v>10</v>
      </c>
      <c r="AJ16" s="409">
        <v>51</v>
      </c>
      <c r="AK16" s="384">
        <v>13</v>
      </c>
      <c r="AL16" s="183"/>
      <c r="AM16" s="174" t="s">
        <v>1459</v>
      </c>
      <c r="AN16" s="294">
        <v>53</v>
      </c>
      <c r="AO16" s="294">
        <v>11</v>
      </c>
      <c r="AP16" s="294">
        <v>51</v>
      </c>
      <c r="AQ16" s="294">
        <v>11</v>
      </c>
      <c r="AR16" s="294">
        <v>48</v>
      </c>
      <c r="AS16" s="294">
        <v>12</v>
      </c>
      <c r="AT16" s="294">
        <v>49</v>
      </c>
      <c r="AU16" s="294">
        <v>10</v>
      </c>
      <c r="AV16" s="294">
        <v>50</v>
      </c>
      <c r="AW16" s="294">
        <v>13</v>
      </c>
      <c r="AY16" s="187" t="s">
        <v>1459</v>
      </c>
      <c r="AZ16" s="188">
        <v>53</v>
      </c>
      <c r="BA16" s="97">
        <v>10</v>
      </c>
      <c r="BB16" s="97">
        <v>52</v>
      </c>
      <c r="BC16" s="97">
        <v>11</v>
      </c>
      <c r="BD16" s="97">
        <v>49</v>
      </c>
      <c r="BE16" s="97">
        <v>12</v>
      </c>
      <c r="BF16" s="97">
        <v>49</v>
      </c>
      <c r="BG16" s="97">
        <v>10</v>
      </c>
      <c r="BH16" s="97">
        <v>48</v>
      </c>
      <c r="BI16" s="97">
        <v>11</v>
      </c>
      <c r="BK16" s="187" t="s">
        <v>1459</v>
      </c>
      <c r="BL16" s="188">
        <v>53</v>
      </c>
      <c r="BM16" s="188">
        <v>10</v>
      </c>
      <c r="BN16" s="188">
        <v>52</v>
      </c>
      <c r="BO16" s="188">
        <v>12</v>
      </c>
      <c r="BP16" s="188">
        <v>48</v>
      </c>
      <c r="BQ16" s="98">
        <v>12</v>
      </c>
      <c r="BR16" s="188">
        <v>50</v>
      </c>
      <c r="BS16" s="188">
        <v>11</v>
      </c>
      <c r="BT16" s="188">
        <v>50</v>
      </c>
      <c r="BU16" s="188">
        <v>12</v>
      </c>
      <c r="BW16" s="187" t="s">
        <v>1459</v>
      </c>
      <c r="BX16" s="188">
        <v>54</v>
      </c>
      <c r="BY16" s="188">
        <v>10</v>
      </c>
      <c r="BZ16" s="188">
        <v>52</v>
      </c>
      <c r="CA16" s="188">
        <v>12</v>
      </c>
      <c r="CB16" s="188">
        <v>49</v>
      </c>
      <c r="CC16" s="98">
        <v>12</v>
      </c>
      <c r="CD16" s="188">
        <v>51</v>
      </c>
      <c r="CE16" s="188">
        <v>10</v>
      </c>
      <c r="CF16" s="188">
        <v>52</v>
      </c>
      <c r="CG16" s="188">
        <v>11</v>
      </c>
      <c r="CI16" s="187" t="s">
        <v>1460</v>
      </c>
      <c r="CJ16" s="189">
        <v>54</v>
      </c>
      <c r="CK16" s="189">
        <v>10</v>
      </c>
      <c r="CL16" s="189">
        <v>52</v>
      </c>
      <c r="CM16" s="189">
        <v>12</v>
      </c>
      <c r="CN16" s="190">
        <v>51</v>
      </c>
      <c r="CO16" s="190">
        <v>11</v>
      </c>
      <c r="CP16" s="189">
        <v>52</v>
      </c>
      <c r="CQ16" s="189">
        <v>10</v>
      </c>
      <c r="CR16" s="189">
        <v>51</v>
      </c>
      <c r="CS16" s="189">
        <v>11</v>
      </c>
      <c r="CU16" s="191" t="s">
        <v>1460</v>
      </c>
      <c r="CV16" s="192">
        <v>52</v>
      </c>
      <c r="CW16" s="192">
        <v>7</v>
      </c>
      <c r="CX16" s="192">
        <v>50</v>
      </c>
      <c r="CY16" s="193">
        <v>9</v>
      </c>
      <c r="CZ16" s="194">
        <v>50</v>
      </c>
      <c r="DA16" s="194">
        <v>8</v>
      </c>
      <c r="DB16" s="195">
        <v>52</v>
      </c>
      <c r="DC16" s="196">
        <v>7</v>
      </c>
      <c r="DD16" s="192">
        <v>51</v>
      </c>
      <c r="DE16" s="192">
        <v>8</v>
      </c>
      <c r="DK16" s="186"/>
      <c r="DL16" s="186"/>
      <c r="EW16" s="95"/>
    </row>
    <row r="17" spans="1:153" ht="15" customHeight="1">
      <c r="A17" s="955"/>
      <c r="B17" s="956"/>
      <c r="C17" s="956"/>
      <c r="D17" s="956"/>
      <c r="E17" s="956"/>
      <c r="F17" s="956"/>
      <c r="G17" s="956"/>
      <c r="H17" s="956"/>
      <c r="I17" s="956"/>
      <c r="J17" s="956"/>
      <c r="K17" s="956"/>
      <c r="L17" s="957"/>
      <c r="M17" s="183"/>
      <c r="N17" s="183"/>
      <c r="O17" s="181" t="s">
        <v>1461</v>
      </c>
      <c r="P17" s="434">
        <v>50</v>
      </c>
      <c r="Q17" s="384">
        <v>9</v>
      </c>
      <c r="R17" s="434">
        <v>49</v>
      </c>
      <c r="S17" s="384">
        <v>11</v>
      </c>
      <c r="T17" s="434">
        <v>46</v>
      </c>
      <c r="U17" s="384">
        <v>11</v>
      </c>
      <c r="V17" s="434">
        <v>47</v>
      </c>
      <c r="W17" s="384">
        <v>9</v>
      </c>
      <c r="X17" s="434">
        <v>47</v>
      </c>
      <c r="Y17" s="384">
        <v>10</v>
      </c>
      <c r="Z17" s="183"/>
      <c r="AA17" s="181" t="s">
        <v>1461</v>
      </c>
      <c r="AB17" s="384">
        <v>50</v>
      </c>
      <c r="AC17" s="384">
        <v>10</v>
      </c>
      <c r="AD17" s="384">
        <v>48</v>
      </c>
      <c r="AE17" s="384">
        <v>11</v>
      </c>
      <c r="AF17" s="384">
        <v>45</v>
      </c>
      <c r="AG17" s="384">
        <v>11</v>
      </c>
      <c r="AH17" s="384">
        <v>47</v>
      </c>
      <c r="AI17" s="384">
        <v>9</v>
      </c>
      <c r="AJ17" s="384">
        <v>46</v>
      </c>
      <c r="AK17" s="384">
        <v>10</v>
      </c>
      <c r="AL17" s="183"/>
      <c r="AM17" s="175" t="s">
        <v>1461</v>
      </c>
      <c r="AN17" s="294">
        <v>49</v>
      </c>
      <c r="AO17" s="294">
        <v>10</v>
      </c>
      <c r="AP17" s="294">
        <v>47</v>
      </c>
      <c r="AQ17" s="294">
        <v>10</v>
      </c>
      <c r="AR17" s="294">
        <v>44</v>
      </c>
      <c r="AS17" s="294">
        <v>11</v>
      </c>
      <c r="AT17" s="294">
        <v>46</v>
      </c>
      <c r="AU17" s="294">
        <v>9</v>
      </c>
      <c r="AV17" s="294">
        <v>45</v>
      </c>
      <c r="AW17" s="294">
        <v>10</v>
      </c>
      <c r="AY17" s="197" t="s">
        <v>1461</v>
      </c>
      <c r="AZ17" s="198">
        <v>49</v>
      </c>
      <c r="BA17" s="97">
        <v>9</v>
      </c>
      <c r="BB17" s="97">
        <v>48</v>
      </c>
      <c r="BC17" s="97">
        <v>10</v>
      </c>
      <c r="BD17" s="97">
        <v>45</v>
      </c>
      <c r="BE17" s="97">
        <v>11</v>
      </c>
      <c r="BF17" s="97">
        <v>46</v>
      </c>
      <c r="BG17" s="97">
        <v>9</v>
      </c>
      <c r="BH17" s="97">
        <v>44</v>
      </c>
      <c r="BI17" s="97">
        <v>8</v>
      </c>
      <c r="BK17" s="197" t="s">
        <v>1461</v>
      </c>
      <c r="BL17" s="198">
        <v>50</v>
      </c>
      <c r="BM17" s="198">
        <v>10</v>
      </c>
      <c r="BN17" s="198">
        <v>48</v>
      </c>
      <c r="BO17" s="198">
        <v>10</v>
      </c>
      <c r="BP17" s="98">
        <v>44</v>
      </c>
      <c r="BQ17" s="98">
        <v>11</v>
      </c>
      <c r="BR17" s="198">
        <v>46</v>
      </c>
      <c r="BS17" s="198">
        <v>9</v>
      </c>
      <c r="BT17" s="198">
        <v>45</v>
      </c>
      <c r="BU17" s="198">
        <v>10</v>
      </c>
      <c r="BW17" s="197" t="s">
        <v>1461</v>
      </c>
      <c r="BX17" s="198">
        <v>50</v>
      </c>
      <c r="BY17" s="198">
        <v>9</v>
      </c>
      <c r="BZ17" s="198">
        <v>48</v>
      </c>
      <c r="CA17" s="198">
        <v>10</v>
      </c>
      <c r="CB17" s="98">
        <v>46</v>
      </c>
      <c r="CC17" s="98">
        <v>11</v>
      </c>
      <c r="CD17" s="198">
        <v>47</v>
      </c>
      <c r="CE17" s="198">
        <v>9</v>
      </c>
      <c r="CF17" s="198">
        <v>47</v>
      </c>
      <c r="CG17" s="198">
        <v>9</v>
      </c>
      <c r="CI17" s="197" t="s">
        <v>981</v>
      </c>
      <c r="CJ17" s="199">
        <v>51</v>
      </c>
      <c r="CK17" s="199">
        <v>9</v>
      </c>
      <c r="CL17" s="199">
        <v>47</v>
      </c>
      <c r="CM17" s="199">
        <v>11</v>
      </c>
      <c r="CN17" s="190">
        <v>48</v>
      </c>
      <c r="CO17" s="190">
        <v>10</v>
      </c>
      <c r="CP17" s="199">
        <v>49</v>
      </c>
      <c r="CQ17" s="199">
        <v>9</v>
      </c>
      <c r="CR17" s="199">
        <v>46</v>
      </c>
      <c r="CS17" s="199">
        <v>9</v>
      </c>
      <c r="CU17" s="200" t="s">
        <v>981</v>
      </c>
      <c r="CV17" s="201">
        <v>49</v>
      </c>
      <c r="CW17" s="201">
        <v>7</v>
      </c>
      <c r="CX17" s="201">
        <v>47</v>
      </c>
      <c r="CY17" s="202">
        <v>8</v>
      </c>
      <c r="CZ17" s="203">
        <v>48</v>
      </c>
      <c r="DA17" s="203">
        <v>8</v>
      </c>
      <c r="DB17" s="204">
        <v>50</v>
      </c>
      <c r="DC17" s="205">
        <v>7</v>
      </c>
      <c r="DD17" s="206">
        <v>48</v>
      </c>
      <c r="DE17" s="206">
        <v>7</v>
      </c>
      <c r="DL17" s="186"/>
      <c r="EW17" s="95"/>
    </row>
    <row r="18" spans="1:153" ht="15" customHeight="1">
      <c r="O18" s="383" t="s">
        <v>665</v>
      </c>
      <c r="P18" s="409">
        <v>54</v>
      </c>
      <c r="Q18" s="384">
        <v>10</v>
      </c>
      <c r="R18" s="434">
        <v>51</v>
      </c>
      <c r="S18" s="384">
        <v>10</v>
      </c>
      <c r="T18" s="409">
        <v>49</v>
      </c>
      <c r="U18" s="384">
        <v>11</v>
      </c>
      <c r="V18" s="409">
        <v>50</v>
      </c>
      <c r="W18" s="384">
        <v>9</v>
      </c>
      <c r="X18" s="434">
        <v>49</v>
      </c>
      <c r="Y18" s="384">
        <v>12</v>
      </c>
      <c r="AA18" s="182" t="s">
        <v>665</v>
      </c>
      <c r="AB18" s="384">
        <v>52</v>
      </c>
      <c r="AC18" s="384">
        <v>9</v>
      </c>
      <c r="AD18" s="384">
        <v>50</v>
      </c>
      <c r="AE18" s="384">
        <v>10</v>
      </c>
      <c r="AF18" s="384">
        <v>46</v>
      </c>
      <c r="AG18" s="384">
        <v>9</v>
      </c>
      <c r="AH18" s="384">
        <v>47</v>
      </c>
      <c r="AI18" s="384">
        <v>8</v>
      </c>
      <c r="AJ18" s="384">
        <v>49</v>
      </c>
      <c r="AK18" s="384">
        <v>10</v>
      </c>
      <c r="AM18" s="96" t="s">
        <v>665</v>
      </c>
      <c r="AN18" s="294">
        <v>52</v>
      </c>
      <c r="AO18" s="294">
        <v>10</v>
      </c>
      <c r="AP18" s="294">
        <v>48</v>
      </c>
      <c r="AQ18" s="294">
        <v>11</v>
      </c>
      <c r="AR18" s="294">
        <v>47</v>
      </c>
      <c r="AS18" s="294">
        <v>11</v>
      </c>
      <c r="AT18" s="294">
        <v>47</v>
      </c>
      <c r="AU18" s="294">
        <v>8</v>
      </c>
      <c r="AV18" s="294">
        <v>45</v>
      </c>
      <c r="AW18" s="294">
        <v>10</v>
      </c>
      <c r="AY18" s="96" t="s">
        <v>665</v>
      </c>
      <c r="AZ18" s="98">
        <v>52</v>
      </c>
      <c r="BA18" s="97">
        <v>8</v>
      </c>
      <c r="BB18" s="97">
        <v>52</v>
      </c>
      <c r="BC18" s="97">
        <v>13</v>
      </c>
      <c r="BD18" s="97">
        <v>50</v>
      </c>
      <c r="BE18" s="97">
        <v>9</v>
      </c>
      <c r="BF18" s="97">
        <v>49</v>
      </c>
      <c r="BG18" s="97">
        <v>8</v>
      </c>
      <c r="BH18" s="97">
        <v>43</v>
      </c>
      <c r="BI18" s="97">
        <v>9</v>
      </c>
      <c r="BK18" s="96" t="s">
        <v>665</v>
      </c>
      <c r="BL18" s="98">
        <v>53</v>
      </c>
      <c r="BM18" s="98">
        <v>8</v>
      </c>
      <c r="BN18" s="98">
        <v>49</v>
      </c>
      <c r="BO18" s="98">
        <v>9</v>
      </c>
      <c r="BP18" s="98">
        <v>46</v>
      </c>
      <c r="BQ18" s="98">
        <v>9</v>
      </c>
      <c r="BR18" s="98">
        <v>48</v>
      </c>
      <c r="BS18" s="98">
        <v>9</v>
      </c>
      <c r="BT18" s="98">
        <v>42</v>
      </c>
      <c r="BU18" s="98">
        <v>8</v>
      </c>
      <c r="BW18" s="96" t="s">
        <v>665</v>
      </c>
      <c r="BX18" s="98">
        <v>51</v>
      </c>
      <c r="BY18" s="98">
        <v>9</v>
      </c>
      <c r="BZ18" s="98">
        <v>48</v>
      </c>
      <c r="CA18" s="98">
        <v>11</v>
      </c>
      <c r="CB18" s="98">
        <v>47</v>
      </c>
      <c r="CC18" s="98">
        <v>10</v>
      </c>
      <c r="CD18" s="98">
        <v>48</v>
      </c>
      <c r="CE18" s="98">
        <v>9</v>
      </c>
      <c r="CF18" s="98">
        <v>46</v>
      </c>
      <c r="CG18" s="98">
        <v>8</v>
      </c>
      <c r="CI18" s="96" t="s">
        <v>665</v>
      </c>
      <c r="CJ18" s="207">
        <v>53</v>
      </c>
      <c r="CK18" s="207">
        <v>8</v>
      </c>
      <c r="CL18" s="207">
        <v>51</v>
      </c>
      <c r="CM18" s="207">
        <v>12</v>
      </c>
      <c r="CN18" s="207">
        <v>52</v>
      </c>
      <c r="CO18" s="207">
        <v>11</v>
      </c>
      <c r="CP18" s="207">
        <v>52</v>
      </c>
      <c r="CQ18" s="207">
        <v>8</v>
      </c>
      <c r="CR18" s="207">
        <v>46</v>
      </c>
      <c r="CS18" s="207">
        <v>8</v>
      </c>
      <c r="CU18" s="208" t="s">
        <v>665</v>
      </c>
      <c r="CV18" s="99">
        <v>51</v>
      </c>
      <c r="CW18" s="99">
        <v>7</v>
      </c>
      <c r="CX18" s="209">
        <v>47</v>
      </c>
      <c r="CY18" s="100">
        <v>8</v>
      </c>
      <c r="CZ18" s="101">
        <v>49</v>
      </c>
      <c r="DA18" s="101">
        <v>9</v>
      </c>
      <c r="DB18" s="101">
        <v>50</v>
      </c>
      <c r="DC18" s="101">
        <v>7</v>
      </c>
      <c r="DD18" s="102">
        <v>48</v>
      </c>
      <c r="DE18" s="102">
        <v>8</v>
      </c>
      <c r="EW18" s="95"/>
    </row>
    <row r="19" spans="1:153" ht="15" customHeight="1">
      <c r="O19" s="383" t="s">
        <v>609</v>
      </c>
      <c r="P19" s="434">
        <v>51</v>
      </c>
      <c r="Q19" s="384">
        <v>10</v>
      </c>
      <c r="R19" s="409">
        <v>52</v>
      </c>
      <c r="S19" s="384">
        <v>11</v>
      </c>
      <c r="T19" s="434">
        <v>48</v>
      </c>
      <c r="U19" s="384">
        <v>11</v>
      </c>
      <c r="V19" s="434">
        <v>49</v>
      </c>
      <c r="W19" s="384">
        <v>10</v>
      </c>
      <c r="X19" s="434">
        <v>48</v>
      </c>
      <c r="Y19" s="384">
        <v>10</v>
      </c>
      <c r="AA19" s="182" t="s">
        <v>609</v>
      </c>
      <c r="AB19" s="384">
        <v>50</v>
      </c>
      <c r="AC19" s="384">
        <v>9</v>
      </c>
      <c r="AD19" s="384">
        <v>49</v>
      </c>
      <c r="AE19" s="384">
        <v>10</v>
      </c>
      <c r="AF19" s="384">
        <v>45</v>
      </c>
      <c r="AG19" s="384">
        <v>9</v>
      </c>
      <c r="AH19" s="384">
        <v>47</v>
      </c>
      <c r="AI19" s="384">
        <v>8</v>
      </c>
      <c r="AJ19" s="384">
        <v>46</v>
      </c>
      <c r="AK19" s="384">
        <v>7</v>
      </c>
      <c r="AM19" s="103" t="s">
        <v>609</v>
      </c>
      <c r="AN19" s="294">
        <v>50</v>
      </c>
      <c r="AO19" s="294">
        <v>9</v>
      </c>
      <c r="AP19" s="294">
        <v>48</v>
      </c>
      <c r="AQ19" s="294">
        <v>9</v>
      </c>
      <c r="AR19" s="294">
        <v>46</v>
      </c>
      <c r="AS19" s="294">
        <v>11</v>
      </c>
      <c r="AT19" s="294">
        <v>47</v>
      </c>
      <c r="AU19" s="294">
        <v>8</v>
      </c>
      <c r="AV19" s="294">
        <v>44</v>
      </c>
      <c r="AW19" s="294">
        <v>8</v>
      </c>
      <c r="AY19" s="103" t="s">
        <v>609</v>
      </c>
      <c r="AZ19" s="98">
        <v>51</v>
      </c>
      <c r="BA19" s="97">
        <v>8</v>
      </c>
      <c r="BB19" s="97">
        <v>50</v>
      </c>
      <c r="BC19" s="97">
        <v>8</v>
      </c>
      <c r="BD19" s="97">
        <v>46</v>
      </c>
      <c r="BE19" s="97">
        <v>11</v>
      </c>
      <c r="BF19" s="97">
        <v>46</v>
      </c>
      <c r="BG19" s="97">
        <v>9</v>
      </c>
      <c r="BH19" s="97">
        <v>44</v>
      </c>
      <c r="BI19" s="97">
        <v>9</v>
      </c>
      <c r="BK19" s="103" t="s">
        <v>609</v>
      </c>
      <c r="BL19" s="98">
        <v>50</v>
      </c>
      <c r="BM19" s="98">
        <v>9</v>
      </c>
      <c r="BN19" s="98">
        <v>49</v>
      </c>
      <c r="BO19" s="98">
        <v>9</v>
      </c>
      <c r="BP19" s="98">
        <v>44</v>
      </c>
      <c r="BQ19" s="98">
        <v>10</v>
      </c>
      <c r="BR19" s="98">
        <v>48</v>
      </c>
      <c r="BS19" s="98">
        <v>8</v>
      </c>
      <c r="BT19" s="98">
        <v>46</v>
      </c>
      <c r="BU19" s="98">
        <v>9</v>
      </c>
      <c r="BW19" s="103" t="s">
        <v>609</v>
      </c>
      <c r="BX19" s="98">
        <v>50</v>
      </c>
      <c r="BY19" s="98">
        <v>9</v>
      </c>
      <c r="BZ19" s="98">
        <v>48</v>
      </c>
      <c r="CA19" s="98">
        <v>8</v>
      </c>
      <c r="CB19" s="98">
        <v>45</v>
      </c>
      <c r="CC19" s="98">
        <v>10</v>
      </c>
      <c r="CD19" s="98">
        <v>48</v>
      </c>
      <c r="CE19" s="98">
        <v>7</v>
      </c>
      <c r="CF19" s="98">
        <v>48</v>
      </c>
      <c r="CG19" s="98">
        <v>7</v>
      </c>
      <c r="CI19" s="103" t="s">
        <v>609</v>
      </c>
      <c r="CJ19" s="207">
        <v>52</v>
      </c>
      <c r="CK19" s="207">
        <v>9</v>
      </c>
      <c r="CL19" s="207">
        <v>49</v>
      </c>
      <c r="CM19" s="207">
        <v>11</v>
      </c>
      <c r="CN19" s="207">
        <v>49</v>
      </c>
      <c r="CO19" s="207">
        <v>10</v>
      </c>
      <c r="CP19" s="207">
        <v>51</v>
      </c>
      <c r="CQ19" s="207">
        <v>8</v>
      </c>
      <c r="CR19" s="207">
        <v>47</v>
      </c>
      <c r="CS19" s="207">
        <v>8</v>
      </c>
      <c r="CU19" s="210" t="s">
        <v>609</v>
      </c>
      <c r="CV19" s="104">
        <v>48</v>
      </c>
      <c r="CW19" s="104">
        <v>7</v>
      </c>
      <c r="CX19" s="104">
        <v>46</v>
      </c>
      <c r="CY19" s="105">
        <v>8</v>
      </c>
      <c r="CZ19" s="106">
        <v>47</v>
      </c>
      <c r="DA19" s="106">
        <v>8</v>
      </c>
      <c r="DB19" s="106">
        <v>49</v>
      </c>
      <c r="DC19" s="106">
        <v>5</v>
      </c>
      <c r="DD19" s="106">
        <v>45</v>
      </c>
      <c r="DE19" s="106">
        <v>7</v>
      </c>
      <c r="EW19" s="95"/>
    </row>
    <row r="20" spans="1:153" ht="15" customHeight="1">
      <c r="A20" s="967"/>
      <c r="B20" s="967"/>
      <c r="C20" s="967"/>
      <c r="D20" s="967"/>
      <c r="E20" s="967"/>
      <c r="O20" s="383" t="s">
        <v>739</v>
      </c>
      <c r="P20" s="543">
        <v>48</v>
      </c>
      <c r="Q20" s="384">
        <v>10</v>
      </c>
      <c r="R20" s="543">
        <v>47</v>
      </c>
      <c r="S20" s="384">
        <v>10</v>
      </c>
      <c r="T20" s="543">
        <v>44</v>
      </c>
      <c r="U20" s="384">
        <v>11</v>
      </c>
      <c r="V20" s="543">
        <v>44</v>
      </c>
      <c r="W20" s="384">
        <v>8</v>
      </c>
      <c r="X20" s="543">
        <v>45</v>
      </c>
      <c r="Y20" s="384">
        <v>8</v>
      </c>
      <c r="AA20" s="182" t="s">
        <v>739</v>
      </c>
      <c r="AB20" s="384">
        <v>51</v>
      </c>
      <c r="AC20" s="384">
        <v>9</v>
      </c>
      <c r="AD20" s="384">
        <v>50</v>
      </c>
      <c r="AE20" s="384">
        <v>11</v>
      </c>
      <c r="AF20" s="410">
        <v>44</v>
      </c>
      <c r="AG20" s="384">
        <v>10</v>
      </c>
      <c r="AH20" s="410">
        <v>46</v>
      </c>
      <c r="AI20" s="384">
        <v>9</v>
      </c>
      <c r="AJ20" s="410">
        <v>45</v>
      </c>
      <c r="AK20" s="384">
        <v>9</v>
      </c>
      <c r="AM20" s="107" t="s">
        <v>739</v>
      </c>
      <c r="AN20" s="294">
        <v>47</v>
      </c>
      <c r="AO20" s="294">
        <v>9</v>
      </c>
      <c r="AP20" s="294">
        <v>46</v>
      </c>
      <c r="AQ20" s="294">
        <v>9</v>
      </c>
      <c r="AR20" s="294">
        <v>42</v>
      </c>
      <c r="AS20" s="294">
        <v>11</v>
      </c>
      <c r="AT20" s="294">
        <v>44</v>
      </c>
      <c r="AU20" s="294">
        <v>8</v>
      </c>
      <c r="AV20" s="294">
        <v>45</v>
      </c>
      <c r="AW20" s="294">
        <v>9</v>
      </c>
      <c r="AY20" s="107" t="s">
        <v>739</v>
      </c>
      <c r="AZ20" s="98">
        <v>46</v>
      </c>
      <c r="BA20" s="97">
        <v>10</v>
      </c>
      <c r="BB20" s="97">
        <v>46</v>
      </c>
      <c r="BC20" s="97">
        <v>10</v>
      </c>
      <c r="BD20" s="97">
        <v>42</v>
      </c>
      <c r="BE20" s="97">
        <v>10</v>
      </c>
      <c r="BF20" s="97">
        <v>44</v>
      </c>
      <c r="BG20" s="97">
        <v>8</v>
      </c>
      <c r="BH20" s="97">
        <v>42</v>
      </c>
      <c r="BI20" s="97">
        <v>9</v>
      </c>
      <c r="BK20" s="107" t="s">
        <v>739</v>
      </c>
      <c r="BL20" s="98">
        <v>48</v>
      </c>
      <c r="BM20" s="98">
        <v>10</v>
      </c>
      <c r="BN20" s="98">
        <v>47</v>
      </c>
      <c r="BO20" s="98">
        <v>10</v>
      </c>
      <c r="BP20" s="98">
        <v>44</v>
      </c>
      <c r="BQ20" s="98">
        <v>11</v>
      </c>
      <c r="BR20" s="98">
        <v>47</v>
      </c>
      <c r="BS20" s="98">
        <v>8</v>
      </c>
      <c r="BT20" s="98">
        <v>45</v>
      </c>
      <c r="BU20" s="98">
        <v>10</v>
      </c>
      <c r="BW20" s="107" t="s">
        <v>739</v>
      </c>
      <c r="BX20" s="211">
        <v>46</v>
      </c>
      <c r="BY20" s="98">
        <v>9</v>
      </c>
      <c r="BZ20" s="98">
        <v>45</v>
      </c>
      <c r="CA20" s="98">
        <v>9</v>
      </c>
      <c r="CB20" s="98">
        <v>44</v>
      </c>
      <c r="CC20" s="98">
        <v>11</v>
      </c>
      <c r="CD20" s="98">
        <v>45</v>
      </c>
      <c r="CE20" s="98">
        <v>9</v>
      </c>
      <c r="CF20" s="98">
        <v>44</v>
      </c>
      <c r="CG20" s="98">
        <v>7</v>
      </c>
      <c r="CI20" s="107" t="s">
        <v>739</v>
      </c>
      <c r="CJ20" s="207">
        <v>48</v>
      </c>
      <c r="CK20" s="207">
        <v>8</v>
      </c>
      <c r="CL20" s="207">
        <v>46</v>
      </c>
      <c r="CM20" s="207">
        <v>10</v>
      </c>
      <c r="CN20" s="207">
        <v>46</v>
      </c>
      <c r="CO20" s="207">
        <v>9</v>
      </c>
      <c r="CP20" s="207">
        <v>48</v>
      </c>
      <c r="CQ20" s="207">
        <v>8</v>
      </c>
      <c r="CR20" s="207">
        <v>44</v>
      </c>
      <c r="CS20" s="207">
        <v>8</v>
      </c>
      <c r="CU20" s="212" t="s">
        <v>739</v>
      </c>
      <c r="CV20" s="108">
        <v>46</v>
      </c>
      <c r="CW20" s="108">
        <v>7</v>
      </c>
      <c r="CX20" s="108">
        <v>46</v>
      </c>
      <c r="CY20" s="109">
        <v>10</v>
      </c>
      <c r="CZ20" s="101">
        <v>47</v>
      </c>
      <c r="DA20" s="101">
        <v>8</v>
      </c>
      <c r="DB20" s="101">
        <v>49</v>
      </c>
      <c r="DC20" s="101">
        <v>7</v>
      </c>
      <c r="DD20" s="101">
        <v>46</v>
      </c>
      <c r="DE20" s="101">
        <v>7</v>
      </c>
      <c r="EW20" s="95"/>
    </row>
    <row r="21" spans="1:153" ht="15" customHeight="1">
      <c r="A21" s="967"/>
      <c r="B21" s="967"/>
      <c r="C21" s="967"/>
      <c r="D21" s="967"/>
      <c r="E21" s="967"/>
      <c r="J21" s="968" t="s">
        <v>1462</v>
      </c>
      <c r="K21" s="968"/>
      <c r="L21" s="968"/>
      <c r="M21" s="968"/>
      <c r="O21" s="383" t="s">
        <v>645</v>
      </c>
      <c r="P21" s="434">
        <v>50</v>
      </c>
      <c r="Q21" s="384">
        <v>9</v>
      </c>
      <c r="R21" s="434">
        <v>50</v>
      </c>
      <c r="S21" s="384">
        <v>12</v>
      </c>
      <c r="T21" s="434">
        <v>46</v>
      </c>
      <c r="U21" s="384">
        <v>10</v>
      </c>
      <c r="V21" s="434">
        <v>48</v>
      </c>
      <c r="W21" s="384">
        <v>10</v>
      </c>
      <c r="X21" s="543">
        <v>46</v>
      </c>
      <c r="Y21" s="384">
        <v>9</v>
      </c>
      <c r="AA21" s="182" t="s">
        <v>1463</v>
      </c>
      <c r="AB21" s="410">
        <v>49</v>
      </c>
      <c r="AC21" s="384">
        <v>9</v>
      </c>
      <c r="AD21" s="384">
        <v>49</v>
      </c>
      <c r="AE21" s="384">
        <v>11</v>
      </c>
      <c r="AF21" s="410">
        <v>44</v>
      </c>
      <c r="AG21" s="384">
        <v>10</v>
      </c>
      <c r="AH21" s="384">
        <v>48</v>
      </c>
      <c r="AI21" s="384">
        <v>9</v>
      </c>
      <c r="AJ21" s="410">
        <v>43</v>
      </c>
      <c r="AK21" s="384">
        <v>9</v>
      </c>
      <c r="AM21" s="107" t="s">
        <v>1463</v>
      </c>
      <c r="AN21" s="294">
        <v>48</v>
      </c>
      <c r="AO21" s="294">
        <v>8</v>
      </c>
      <c r="AP21" s="294">
        <v>48</v>
      </c>
      <c r="AQ21" s="294">
        <v>9</v>
      </c>
      <c r="AR21" s="294">
        <v>43</v>
      </c>
      <c r="AS21" s="294">
        <v>9</v>
      </c>
      <c r="AT21" s="294">
        <v>46</v>
      </c>
      <c r="AU21" s="294">
        <v>7</v>
      </c>
      <c r="AV21" s="294">
        <v>43</v>
      </c>
      <c r="AW21" s="294">
        <v>9</v>
      </c>
      <c r="AY21" s="107" t="s">
        <v>1463</v>
      </c>
      <c r="AZ21" s="98">
        <v>50</v>
      </c>
      <c r="BA21" s="97">
        <v>8</v>
      </c>
      <c r="BB21" s="97">
        <v>49</v>
      </c>
      <c r="BC21" s="97">
        <v>10</v>
      </c>
      <c r="BD21" s="97">
        <v>47</v>
      </c>
      <c r="BE21" s="97">
        <v>9</v>
      </c>
      <c r="BF21" s="97">
        <v>47</v>
      </c>
      <c r="BG21" s="97">
        <v>9</v>
      </c>
      <c r="BH21" s="97">
        <v>43</v>
      </c>
      <c r="BI21" s="97">
        <v>7</v>
      </c>
      <c r="BK21" s="107" t="s">
        <v>1463</v>
      </c>
      <c r="BL21" s="98">
        <v>50</v>
      </c>
      <c r="BM21" s="98">
        <v>9</v>
      </c>
      <c r="BN21" s="98">
        <v>51</v>
      </c>
      <c r="BO21" s="98">
        <v>11</v>
      </c>
      <c r="BP21" s="98">
        <v>45</v>
      </c>
      <c r="BQ21" s="98">
        <v>10</v>
      </c>
      <c r="BR21" s="98">
        <v>47</v>
      </c>
      <c r="BS21" s="98">
        <v>8</v>
      </c>
      <c r="BT21" s="98">
        <v>43</v>
      </c>
      <c r="BU21" s="98">
        <v>8</v>
      </c>
      <c r="BW21" s="107" t="s">
        <v>1463</v>
      </c>
      <c r="BX21" s="98">
        <v>49</v>
      </c>
      <c r="BY21" s="98">
        <v>8</v>
      </c>
      <c r="BZ21" s="98">
        <v>47</v>
      </c>
      <c r="CA21" s="98">
        <v>9</v>
      </c>
      <c r="CB21" s="98">
        <v>44</v>
      </c>
      <c r="CC21" s="98">
        <v>9</v>
      </c>
      <c r="CD21" s="98">
        <v>48</v>
      </c>
      <c r="CE21" s="98">
        <v>7</v>
      </c>
      <c r="CF21" s="98">
        <v>45</v>
      </c>
      <c r="CG21" s="98">
        <v>6</v>
      </c>
      <c r="CI21" s="107" t="s">
        <v>1463</v>
      </c>
      <c r="CJ21" s="207">
        <v>50</v>
      </c>
      <c r="CK21" s="207">
        <v>8</v>
      </c>
      <c r="CL21" s="207">
        <v>47</v>
      </c>
      <c r="CM21" s="207">
        <v>9</v>
      </c>
      <c r="CN21" s="207">
        <v>47</v>
      </c>
      <c r="CO21" s="207">
        <v>8</v>
      </c>
      <c r="CP21" s="207">
        <v>49</v>
      </c>
      <c r="CQ21" s="207">
        <v>7</v>
      </c>
      <c r="CR21" s="207">
        <v>44</v>
      </c>
      <c r="CS21" s="207">
        <v>7</v>
      </c>
      <c r="CU21" s="212" t="s">
        <v>1463</v>
      </c>
      <c r="CV21" s="110">
        <v>48</v>
      </c>
      <c r="CW21" s="110">
        <v>8</v>
      </c>
      <c r="CX21" s="110">
        <v>47</v>
      </c>
      <c r="CY21" s="111">
        <v>9</v>
      </c>
      <c r="CZ21" s="101">
        <v>48</v>
      </c>
      <c r="DA21" s="101">
        <v>7</v>
      </c>
      <c r="DB21" s="101">
        <v>51</v>
      </c>
      <c r="DC21" s="101">
        <v>7</v>
      </c>
      <c r="DD21" s="101">
        <v>45</v>
      </c>
      <c r="DE21" s="101">
        <v>6</v>
      </c>
      <c r="EW21" s="95"/>
    </row>
    <row r="22" spans="1:153" ht="15" customHeight="1">
      <c r="J22" s="968"/>
      <c r="K22" s="968"/>
      <c r="L22" s="968"/>
      <c r="M22" s="968"/>
      <c r="O22" s="383" t="s">
        <v>705</v>
      </c>
      <c r="P22" s="543">
        <v>49</v>
      </c>
      <c r="Q22" s="384">
        <v>9</v>
      </c>
      <c r="R22" s="543">
        <v>48</v>
      </c>
      <c r="S22" s="384">
        <v>11</v>
      </c>
      <c r="T22" s="543">
        <v>44</v>
      </c>
      <c r="U22" s="384">
        <v>10</v>
      </c>
      <c r="V22" s="434">
        <v>47</v>
      </c>
      <c r="W22" s="384">
        <v>8</v>
      </c>
      <c r="X22" s="543">
        <v>46</v>
      </c>
      <c r="Y22" s="384">
        <v>8</v>
      </c>
      <c r="AA22" s="182" t="s">
        <v>1464</v>
      </c>
      <c r="AB22" s="410">
        <v>49</v>
      </c>
      <c r="AC22" s="384">
        <v>10</v>
      </c>
      <c r="AD22" s="410">
        <v>45</v>
      </c>
      <c r="AE22" s="384">
        <v>12</v>
      </c>
      <c r="AF22" s="410">
        <v>43</v>
      </c>
      <c r="AG22" s="384">
        <v>10</v>
      </c>
      <c r="AH22" s="410">
        <v>45</v>
      </c>
      <c r="AI22" s="384">
        <v>9</v>
      </c>
      <c r="AJ22" s="410">
        <v>44</v>
      </c>
      <c r="AK22" s="384">
        <v>11</v>
      </c>
      <c r="AM22" s="107" t="s">
        <v>1464</v>
      </c>
      <c r="AN22" s="294">
        <v>49</v>
      </c>
      <c r="AO22" s="294">
        <v>10</v>
      </c>
      <c r="AP22" s="294">
        <v>47</v>
      </c>
      <c r="AQ22" s="294">
        <v>9</v>
      </c>
      <c r="AR22" s="294">
        <v>43</v>
      </c>
      <c r="AS22" s="294">
        <v>11</v>
      </c>
      <c r="AT22" s="294">
        <v>46</v>
      </c>
      <c r="AU22" s="294">
        <v>9</v>
      </c>
      <c r="AV22" s="294">
        <v>43</v>
      </c>
      <c r="AW22" s="294">
        <v>10</v>
      </c>
      <c r="AY22" s="107" t="s">
        <v>1464</v>
      </c>
      <c r="AZ22" s="98">
        <v>48</v>
      </c>
      <c r="BA22" s="97">
        <v>9</v>
      </c>
      <c r="BB22" s="97">
        <v>46</v>
      </c>
      <c r="BC22" s="97">
        <v>10</v>
      </c>
      <c r="BD22" s="97">
        <v>42</v>
      </c>
      <c r="BE22" s="97">
        <v>10</v>
      </c>
      <c r="BF22" s="97">
        <v>44</v>
      </c>
      <c r="BG22" s="97">
        <v>9</v>
      </c>
      <c r="BH22" s="97">
        <v>42</v>
      </c>
      <c r="BI22" s="97">
        <v>7</v>
      </c>
      <c r="BK22" s="107" t="s">
        <v>1464</v>
      </c>
      <c r="BL22" s="98">
        <v>49</v>
      </c>
      <c r="BM22" s="98">
        <v>10</v>
      </c>
      <c r="BN22" s="98">
        <v>46</v>
      </c>
      <c r="BO22" s="98">
        <v>10</v>
      </c>
      <c r="BP22" s="98">
        <v>43</v>
      </c>
      <c r="BQ22" s="98">
        <v>10</v>
      </c>
      <c r="BR22" s="98">
        <v>45</v>
      </c>
      <c r="BS22" s="98">
        <v>9</v>
      </c>
      <c r="BT22" s="98">
        <v>44</v>
      </c>
      <c r="BU22" s="98">
        <v>9</v>
      </c>
      <c r="BW22" s="107" t="s">
        <v>1464</v>
      </c>
      <c r="BX22" s="98">
        <v>49</v>
      </c>
      <c r="BY22" s="98">
        <v>8</v>
      </c>
      <c r="BZ22" s="98">
        <v>47</v>
      </c>
      <c r="CA22" s="98">
        <v>9</v>
      </c>
      <c r="CB22" s="98">
        <v>44</v>
      </c>
      <c r="CC22" s="98">
        <v>9</v>
      </c>
      <c r="CD22" s="98">
        <v>46</v>
      </c>
      <c r="CE22" s="98">
        <v>8</v>
      </c>
      <c r="CF22" s="98">
        <v>46</v>
      </c>
      <c r="CG22" s="98">
        <v>9</v>
      </c>
      <c r="CI22" s="107" t="s">
        <v>1464</v>
      </c>
      <c r="CJ22" s="207">
        <v>50</v>
      </c>
      <c r="CK22" s="207">
        <v>8</v>
      </c>
      <c r="CL22" s="207">
        <v>46</v>
      </c>
      <c r="CM22" s="207">
        <v>10</v>
      </c>
      <c r="CN22" s="207">
        <v>46</v>
      </c>
      <c r="CO22" s="207">
        <v>8</v>
      </c>
      <c r="CP22" s="207">
        <v>50</v>
      </c>
      <c r="CQ22" s="207">
        <v>7</v>
      </c>
      <c r="CR22" s="207">
        <v>45</v>
      </c>
      <c r="CS22" s="207">
        <v>8</v>
      </c>
      <c r="CU22" s="212" t="s">
        <v>1464</v>
      </c>
      <c r="CV22" s="110">
        <v>50</v>
      </c>
      <c r="CW22" s="110">
        <v>7</v>
      </c>
      <c r="CX22" s="108">
        <v>47</v>
      </c>
      <c r="CY22" s="109">
        <v>9</v>
      </c>
      <c r="CZ22" s="101">
        <v>47</v>
      </c>
      <c r="DA22" s="101">
        <v>8</v>
      </c>
      <c r="DB22" s="101">
        <v>50</v>
      </c>
      <c r="DC22" s="101">
        <v>8</v>
      </c>
      <c r="DD22" s="101">
        <v>47</v>
      </c>
      <c r="DE22" s="101">
        <v>7</v>
      </c>
      <c r="EW22" s="95"/>
    </row>
    <row r="23" spans="1:153" ht="15" customHeight="1">
      <c r="C23" s="16" t="e" vm="1">
        <v>#VALUE!</v>
      </c>
      <c r="J23" s="968"/>
      <c r="K23" s="968"/>
      <c r="L23" s="968"/>
      <c r="M23" s="968"/>
      <c r="O23" s="383" t="s">
        <v>631</v>
      </c>
      <c r="P23" s="543">
        <v>48</v>
      </c>
      <c r="Q23" s="384">
        <v>8</v>
      </c>
      <c r="R23" s="543">
        <v>46</v>
      </c>
      <c r="S23" s="384">
        <v>10</v>
      </c>
      <c r="T23" s="543">
        <v>43</v>
      </c>
      <c r="U23" s="384">
        <v>9</v>
      </c>
      <c r="V23" s="543">
        <v>45</v>
      </c>
      <c r="W23" s="384">
        <v>8</v>
      </c>
      <c r="X23" s="543">
        <v>44</v>
      </c>
      <c r="Y23" s="384">
        <v>7</v>
      </c>
      <c r="AA23" s="182" t="s">
        <v>631</v>
      </c>
      <c r="AB23" s="410">
        <v>46</v>
      </c>
      <c r="AC23" s="384">
        <v>8</v>
      </c>
      <c r="AD23" s="410">
        <v>45</v>
      </c>
      <c r="AE23" s="384">
        <v>9</v>
      </c>
      <c r="AF23" s="410">
        <v>42</v>
      </c>
      <c r="AG23" s="384">
        <v>9</v>
      </c>
      <c r="AH23" s="410">
        <v>44</v>
      </c>
      <c r="AI23" s="384">
        <v>7</v>
      </c>
      <c r="AJ23" s="410">
        <v>41</v>
      </c>
      <c r="AK23" s="384">
        <v>7</v>
      </c>
      <c r="AM23" s="107" t="s">
        <v>631</v>
      </c>
      <c r="AN23" s="294">
        <v>46</v>
      </c>
      <c r="AO23" s="294">
        <v>8</v>
      </c>
      <c r="AP23" s="294">
        <v>44</v>
      </c>
      <c r="AQ23" s="294">
        <v>9</v>
      </c>
      <c r="AR23" s="294">
        <v>40</v>
      </c>
      <c r="AS23" s="294">
        <v>9</v>
      </c>
      <c r="AT23" s="294">
        <v>43</v>
      </c>
      <c r="AU23" s="294">
        <v>7</v>
      </c>
      <c r="AV23" s="294">
        <v>40</v>
      </c>
      <c r="AW23" s="294">
        <v>7</v>
      </c>
      <c r="AY23" s="107" t="s">
        <v>631</v>
      </c>
      <c r="AZ23" s="98">
        <v>48</v>
      </c>
      <c r="BA23" s="97">
        <v>10</v>
      </c>
      <c r="BB23" s="97">
        <v>47</v>
      </c>
      <c r="BC23" s="97">
        <v>10</v>
      </c>
      <c r="BD23" s="97">
        <v>43</v>
      </c>
      <c r="BE23" s="97">
        <v>9</v>
      </c>
      <c r="BF23" s="97">
        <v>45</v>
      </c>
      <c r="BG23" s="97">
        <v>8</v>
      </c>
      <c r="BH23" s="97">
        <v>40</v>
      </c>
      <c r="BI23" s="97">
        <v>7</v>
      </c>
      <c r="BK23" s="107" t="s">
        <v>631</v>
      </c>
      <c r="BL23" s="98">
        <v>48</v>
      </c>
      <c r="BM23" s="98">
        <v>8</v>
      </c>
      <c r="BN23" s="98">
        <v>46</v>
      </c>
      <c r="BO23" s="98">
        <v>9</v>
      </c>
      <c r="BP23" s="98">
        <v>42</v>
      </c>
      <c r="BQ23" s="98">
        <v>9</v>
      </c>
      <c r="BR23" s="98">
        <v>43</v>
      </c>
      <c r="BS23" s="98">
        <v>8</v>
      </c>
      <c r="BT23" s="98">
        <v>39</v>
      </c>
      <c r="BU23" s="98">
        <v>7</v>
      </c>
      <c r="BW23" s="107" t="s">
        <v>631</v>
      </c>
      <c r="BX23" s="98">
        <v>48</v>
      </c>
      <c r="BY23" s="98">
        <v>8</v>
      </c>
      <c r="BZ23" s="98">
        <v>45</v>
      </c>
      <c r="CA23" s="98">
        <v>9</v>
      </c>
      <c r="CB23" s="98">
        <v>44</v>
      </c>
      <c r="CC23" s="98">
        <v>9</v>
      </c>
      <c r="CD23" s="98">
        <v>46</v>
      </c>
      <c r="CE23" s="98">
        <v>8</v>
      </c>
      <c r="CF23" s="98">
        <v>44</v>
      </c>
      <c r="CG23" s="98">
        <v>7</v>
      </c>
      <c r="CI23" s="107" t="s">
        <v>631</v>
      </c>
      <c r="CJ23" s="207">
        <v>48</v>
      </c>
      <c r="CK23" s="207">
        <v>8</v>
      </c>
      <c r="CL23" s="207">
        <v>44</v>
      </c>
      <c r="CM23" s="207">
        <v>10</v>
      </c>
      <c r="CN23" s="207">
        <v>46</v>
      </c>
      <c r="CO23" s="207">
        <v>9</v>
      </c>
      <c r="CP23" s="207">
        <v>48</v>
      </c>
      <c r="CQ23" s="207">
        <v>8</v>
      </c>
      <c r="CR23" s="207">
        <v>43</v>
      </c>
      <c r="CS23" s="207">
        <v>8</v>
      </c>
      <c r="CU23" s="212" t="s">
        <v>631</v>
      </c>
      <c r="CV23" s="110">
        <v>48</v>
      </c>
      <c r="CW23" s="110">
        <v>7</v>
      </c>
      <c r="CX23" s="110">
        <v>46</v>
      </c>
      <c r="CY23" s="111">
        <v>10</v>
      </c>
      <c r="CZ23" s="101">
        <v>47</v>
      </c>
      <c r="DA23" s="101">
        <v>8</v>
      </c>
      <c r="DB23" s="101">
        <v>49</v>
      </c>
      <c r="DC23" s="101">
        <v>7</v>
      </c>
      <c r="DD23" s="101">
        <v>46</v>
      </c>
      <c r="DE23" s="101">
        <v>7</v>
      </c>
      <c r="EW23" s="95"/>
    </row>
    <row r="24" spans="1:153" ht="15" customHeight="1">
      <c r="O24" s="383" t="s">
        <v>624</v>
      </c>
      <c r="P24" s="434">
        <v>50</v>
      </c>
      <c r="Q24" s="384">
        <v>9</v>
      </c>
      <c r="R24" s="543">
        <v>47</v>
      </c>
      <c r="S24" s="384">
        <v>11</v>
      </c>
      <c r="T24" s="434">
        <v>46</v>
      </c>
      <c r="U24" s="384">
        <v>10</v>
      </c>
      <c r="V24" s="543">
        <v>46</v>
      </c>
      <c r="W24" s="384">
        <v>9</v>
      </c>
      <c r="X24" s="434">
        <v>47</v>
      </c>
      <c r="Y24" s="384">
        <v>9</v>
      </c>
      <c r="AA24" s="182" t="s">
        <v>624</v>
      </c>
      <c r="AB24" s="384">
        <v>52</v>
      </c>
      <c r="AC24" s="384">
        <v>9</v>
      </c>
      <c r="AD24" s="384">
        <v>50</v>
      </c>
      <c r="AE24" s="384">
        <v>9</v>
      </c>
      <c r="AF24" s="384">
        <v>47</v>
      </c>
      <c r="AG24" s="384">
        <v>10</v>
      </c>
      <c r="AH24" s="384">
        <v>48</v>
      </c>
      <c r="AI24" s="384">
        <v>9</v>
      </c>
      <c r="AJ24" s="384">
        <v>48</v>
      </c>
      <c r="AK24" s="384">
        <v>10</v>
      </c>
      <c r="AM24" s="107" t="s">
        <v>624</v>
      </c>
      <c r="AN24" s="294">
        <v>51</v>
      </c>
      <c r="AO24" s="294">
        <v>9</v>
      </c>
      <c r="AP24" s="294">
        <v>48</v>
      </c>
      <c r="AQ24" s="294">
        <v>9</v>
      </c>
      <c r="AR24" s="294">
        <v>47</v>
      </c>
      <c r="AS24" s="294">
        <v>10</v>
      </c>
      <c r="AT24" s="294">
        <v>47</v>
      </c>
      <c r="AU24" s="294">
        <v>8</v>
      </c>
      <c r="AV24" s="294">
        <v>47</v>
      </c>
      <c r="AW24" s="294">
        <v>11</v>
      </c>
      <c r="AY24" s="107" t="s">
        <v>624</v>
      </c>
      <c r="AZ24" s="98">
        <v>52</v>
      </c>
      <c r="BA24" s="97">
        <v>9</v>
      </c>
      <c r="BB24" s="97">
        <v>50</v>
      </c>
      <c r="BC24" s="97">
        <v>9</v>
      </c>
      <c r="BD24" s="97">
        <v>49</v>
      </c>
      <c r="BE24" s="97">
        <v>10</v>
      </c>
      <c r="BF24" s="97">
        <v>48</v>
      </c>
      <c r="BG24" s="97">
        <v>9</v>
      </c>
      <c r="BH24" s="97">
        <v>45</v>
      </c>
      <c r="BI24" s="97">
        <v>8</v>
      </c>
      <c r="BK24" s="107" t="s">
        <v>624</v>
      </c>
      <c r="BL24" s="98">
        <v>52</v>
      </c>
      <c r="BM24" s="98">
        <v>9</v>
      </c>
      <c r="BN24" s="98">
        <v>50</v>
      </c>
      <c r="BO24" s="98">
        <v>9</v>
      </c>
      <c r="BP24" s="98">
        <v>47</v>
      </c>
      <c r="BQ24" s="98">
        <v>10</v>
      </c>
      <c r="BR24" s="98">
        <v>48</v>
      </c>
      <c r="BS24" s="98">
        <v>8</v>
      </c>
      <c r="BT24" s="98">
        <v>48</v>
      </c>
      <c r="BU24" s="98">
        <v>9</v>
      </c>
      <c r="BW24" s="107" t="s">
        <v>624</v>
      </c>
      <c r="BX24" s="98">
        <v>53</v>
      </c>
      <c r="BY24" s="98">
        <v>9</v>
      </c>
      <c r="BZ24" s="98">
        <v>52</v>
      </c>
      <c r="CA24" s="98">
        <v>10</v>
      </c>
      <c r="CB24" s="98">
        <v>50</v>
      </c>
      <c r="CC24" s="98">
        <v>11</v>
      </c>
      <c r="CD24" s="98">
        <v>49</v>
      </c>
      <c r="CE24" s="98">
        <v>9</v>
      </c>
      <c r="CF24" s="98">
        <v>50</v>
      </c>
      <c r="CG24" s="98">
        <v>9</v>
      </c>
      <c r="CI24" s="107" t="s">
        <v>624</v>
      </c>
      <c r="CJ24" s="207">
        <v>54</v>
      </c>
      <c r="CK24" s="207">
        <v>8</v>
      </c>
      <c r="CL24" s="207">
        <v>51</v>
      </c>
      <c r="CM24" s="207">
        <v>9</v>
      </c>
      <c r="CN24" s="207">
        <v>51</v>
      </c>
      <c r="CO24" s="207">
        <v>10</v>
      </c>
      <c r="CP24" s="207">
        <v>52</v>
      </c>
      <c r="CQ24" s="207">
        <v>8</v>
      </c>
      <c r="CR24" s="207">
        <v>51</v>
      </c>
      <c r="CS24" s="207">
        <v>10</v>
      </c>
      <c r="CU24" s="212" t="s">
        <v>624</v>
      </c>
      <c r="CV24" s="108">
        <v>50</v>
      </c>
      <c r="CW24" s="108">
        <v>8</v>
      </c>
      <c r="CX24" s="110">
        <v>48</v>
      </c>
      <c r="CY24" s="111">
        <v>10</v>
      </c>
      <c r="CZ24" s="101">
        <v>49</v>
      </c>
      <c r="DA24" s="101">
        <v>8</v>
      </c>
      <c r="DB24" s="101">
        <v>52</v>
      </c>
      <c r="DC24" s="101">
        <v>7</v>
      </c>
      <c r="DD24" s="101">
        <v>49</v>
      </c>
      <c r="DE24" s="101">
        <v>8</v>
      </c>
      <c r="EW24" s="95"/>
    </row>
    <row r="25" spans="1:153" ht="15" customHeight="1">
      <c r="O25" s="383" t="s">
        <v>809</v>
      </c>
      <c r="P25" s="543">
        <v>49</v>
      </c>
      <c r="Q25" s="384">
        <v>9</v>
      </c>
      <c r="R25" s="543">
        <v>46</v>
      </c>
      <c r="S25" s="384">
        <v>10</v>
      </c>
      <c r="T25" s="543">
        <v>43</v>
      </c>
      <c r="U25" s="384">
        <v>10</v>
      </c>
      <c r="V25" s="543">
        <v>44</v>
      </c>
      <c r="W25" s="384">
        <v>9</v>
      </c>
      <c r="X25" s="434">
        <v>47</v>
      </c>
      <c r="Y25" s="384">
        <v>11</v>
      </c>
      <c r="AA25" s="182" t="s">
        <v>1465</v>
      </c>
      <c r="AB25" s="384">
        <v>50</v>
      </c>
      <c r="AC25" s="384">
        <v>10</v>
      </c>
      <c r="AD25" s="384">
        <v>48</v>
      </c>
      <c r="AE25" s="384">
        <v>10</v>
      </c>
      <c r="AF25" s="410">
        <v>44</v>
      </c>
      <c r="AG25" s="384">
        <v>10</v>
      </c>
      <c r="AH25" s="410">
        <v>46</v>
      </c>
      <c r="AI25" s="384">
        <v>9</v>
      </c>
      <c r="AJ25" s="384">
        <v>46</v>
      </c>
      <c r="AK25" s="384">
        <v>10</v>
      </c>
      <c r="AM25" s="107" t="s">
        <v>1465</v>
      </c>
      <c r="AN25" s="294">
        <v>50</v>
      </c>
      <c r="AO25" s="294">
        <v>9</v>
      </c>
      <c r="AP25" s="294">
        <v>48</v>
      </c>
      <c r="AQ25" s="294">
        <v>11</v>
      </c>
      <c r="AR25" s="294">
        <v>42</v>
      </c>
      <c r="AS25" s="294">
        <v>10</v>
      </c>
      <c r="AT25" s="294">
        <v>44</v>
      </c>
      <c r="AU25" s="294">
        <v>8</v>
      </c>
      <c r="AV25" s="294">
        <v>45</v>
      </c>
      <c r="AW25" s="294">
        <v>10</v>
      </c>
      <c r="AY25" s="107" t="s">
        <v>1465</v>
      </c>
      <c r="AZ25" s="98">
        <v>49</v>
      </c>
      <c r="BA25" s="97">
        <v>9</v>
      </c>
      <c r="BB25" s="97">
        <v>49</v>
      </c>
      <c r="BC25" s="97">
        <v>9</v>
      </c>
      <c r="BD25" s="97">
        <v>45</v>
      </c>
      <c r="BE25" s="97">
        <v>9</v>
      </c>
      <c r="BF25" s="97">
        <v>45</v>
      </c>
      <c r="BG25" s="97">
        <v>8</v>
      </c>
      <c r="BH25" s="97">
        <v>44</v>
      </c>
      <c r="BI25" s="97">
        <v>8</v>
      </c>
      <c r="BK25" s="107" t="s">
        <v>1465</v>
      </c>
      <c r="BL25" s="98">
        <v>51</v>
      </c>
      <c r="BM25" s="98">
        <v>9</v>
      </c>
      <c r="BN25" s="98">
        <v>49</v>
      </c>
      <c r="BO25" s="98">
        <v>10</v>
      </c>
      <c r="BP25" s="98">
        <v>44</v>
      </c>
      <c r="BQ25" s="98">
        <v>10</v>
      </c>
      <c r="BR25" s="98">
        <v>46</v>
      </c>
      <c r="BS25" s="98">
        <v>8</v>
      </c>
      <c r="BT25" s="98">
        <v>46</v>
      </c>
      <c r="BU25" s="98">
        <v>9</v>
      </c>
      <c r="BW25" s="107" t="s">
        <v>1465</v>
      </c>
      <c r="BX25" s="98">
        <v>49</v>
      </c>
      <c r="BY25" s="98">
        <v>10</v>
      </c>
      <c r="BZ25" s="98">
        <v>49</v>
      </c>
      <c r="CA25" s="98">
        <v>9</v>
      </c>
      <c r="CB25" s="98">
        <v>44</v>
      </c>
      <c r="CC25" s="98">
        <v>10</v>
      </c>
      <c r="CD25" s="98">
        <v>47</v>
      </c>
      <c r="CE25" s="98">
        <v>8</v>
      </c>
      <c r="CF25" s="98">
        <v>49</v>
      </c>
      <c r="CG25" s="98">
        <v>9</v>
      </c>
      <c r="CI25" s="107" t="s">
        <v>1465</v>
      </c>
      <c r="CJ25" s="207">
        <v>50</v>
      </c>
      <c r="CK25" s="207">
        <v>8</v>
      </c>
      <c r="CL25" s="207">
        <v>45</v>
      </c>
      <c r="CM25" s="207">
        <v>9</v>
      </c>
      <c r="CN25" s="207">
        <v>46</v>
      </c>
      <c r="CO25" s="207">
        <v>9</v>
      </c>
      <c r="CP25" s="207">
        <v>47</v>
      </c>
      <c r="CQ25" s="207">
        <v>8</v>
      </c>
      <c r="CR25" s="207">
        <v>46</v>
      </c>
      <c r="CS25" s="207">
        <v>9</v>
      </c>
      <c r="CU25" s="212" t="s">
        <v>1465</v>
      </c>
      <c r="CV25" s="108">
        <v>48</v>
      </c>
      <c r="CW25" s="108">
        <v>7</v>
      </c>
      <c r="CX25" s="108">
        <v>48</v>
      </c>
      <c r="CY25" s="109">
        <v>9</v>
      </c>
      <c r="CZ25" s="101">
        <v>46</v>
      </c>
      <c r="DA25" s="101">
        <v>9</v>
      </c>
      <c r="DB25" s="101">
        <v>50</v>
      </c>
      <c r="DC25" s="101">
        <v>7</v>
      </c>
      <c r="DD25" s="101">
        <v>50</v>
      </c>
      <c r="DE25" s="101">
        <v>8</v>
      </c>
      <c r="EW25" s="95"/>
    </row>
    <row r="26" spans="1:153" ht="15" customHeight="1">
      <c r="J26" s="968" t="s">
        <v>1466</v>
      </c>
      <c r="K26" s="968"/>
      <c r="L26" s="968"/>
      <c r="M26" s="968"/>
      <c r="O26" s="383" t="s">
        <v>720</v>
      </c>
      <c r="P26" s="434">
        <v>51</v>
      </c>
      <c r="Q26" s="384">
        <v>8</v>
      </c>
      <c r="R26" s="543">
        <v>48</v>
      </c>
      <c r="S26" s="384">
        <v>10</v>
      </c>
      <c r="T26" s="434">
        <v>48</v>
      </c>
      <c r="U26" s="384">
        <v>9</v>
      </c>
      <c r="V26" s="434">
        <v>48</v>
      </c>
      <c r="W26" s="384">
        <v>7</v>
      </c>
      <c r="X26" s="543">
        <v>45</v>
      </c>
      <c r="Y26" s="384">
        <v>8</v>
      </c>
      <c r="AA26" s="182" t="s">
        <v>720</v>
      </c>
      <c r="AB26" s="384">
        <v>50</v>
      </c>
      <c r="AC26" s="384">
        <v>8</v>
      </c>
      <c r="AD26" s="384">
        <v>48</v>
      </c>
      <c r="AE26" s="384">
        <v>8</v>
      </c>
      <c r="AF26" s="384">
        <v>47</v>
      </c>
      <c r="AG26" s="384">
        <v>9</v>
      </c>
      <c r="AH26" s="384">
        <v>47</v>
      </c>
      <c r="AI26" s="384">
        <v>7</v>
      </c>
      <c r="AJ26" s="410">
        <v>43</v>
      </c>
      <c r="AK26" s="384">
        <v>7</v>
      </c>
      <c r="AM26" s="107" t="s">
        <v>720</v>
      </c>
      <c r="AN26" s="294">
        <v>50</v>
      </c>
      <c r="AO26" s="294">
        <v>11</v>
      </c>
      <c r="AP26" s="294">
        <v>49</v>
      </c>
      <c r="AQ26" s="294">
        <v>9</v>
      </c>
      <c r="AR26" s="294">
        <v>46</v>
      </c>
      <c r="AS26" s="294">
        <v>12</v>
      </c>
      <c r="AT26" s="294">
        <v>48</v>
      </c>
      <c r="AU26" s="294">
        <v>9</v>
      </c>
      <c r="AV26" s="294">
        <v>44</v>
      </c>
      <c r="AW26" s="294">
        <v>9</v>
      </c>
      <c r="AY26" s="107" t="s">
        <v>720</v>
      </c>
      <c r="AZ26" s="98">
        <v>50</v>
      </c>
      <c r="BA26" s="97">
        <v>8</v>
      </c>
      <c r="BB26" s="97">
        <v>48</v>
      </c>
      <c r="BC26" s="97">
        <v>10</v>
      </c>
      <c r="BD26" s="97">
        <v>47</v>
      </c>
      <c r="BE26" s="97">
        <v>10</v>
      </c>
      <c r="BF26" s="97">
        <v>46</v>
      </c>
      <c r="BG26" s="97">
        <v>8</v>
      </c>
      <c r="BH26" s="97">
        <v>42</v>
      </c>
      <c r="BI26" s="97">
        <v>8</v>
      </c>
      <c r="BK26" s="107" t="s">
        <v>720</v>
      </c>
      <c r="BL26" s="98">
        <v>51</v>
      </c>
      <c r="BM26" s="98">
        <v>8</v>
      </c>
      <c r="BN26" s="98">
        <v>47</v>
      </c>
      <c r="BO26" s="98">
        <v>9</v>
      </c>
      <c r="BP26" s="98">
        <v>46</v>
      </c>
      <c r="BQ26" s="98">
        <v>11</v>
      </c>
      <c r="BR26" s="98">
        <v>46</v>
      </c>
      <c r="BS26" s="98">
        <v>8</v>
      </c>
      <c r="BT26" s="98">
        <v>46</v>
      </c>
      <c r="BU26" s="98">
        <v>8</v>
      </c>
      <c r="BW26" s="107" t="s">
        <v>720</v>
      </c>
      <c r="BX26" s="98">
        <v>50</v>
      </c>
      <c r="BY26" s="98">
        <v>8</v>
      </c>
      <c r="BZ26" s="98">
        <v>47</v>
      </c>
      <c r="CA26" s="98">
        <v>10</v>
      </c>
      <c r="CB26" s="98">
        <v>44</v>
      </c>
      <c r="CC26" s="98">
        <v>9</v>
      </c>
      <c r="CD26" s="98">
        <v>46</v>
      </c>
      <c r="CE26" s="98">
        <v>7</v>
      </c>
      <c r="CF26" s="98">
        <v>45</v>
      </c>
      <c r="CG26" s="98">
        <v>7</v>
      </c>
      <c r="CI26" s="107" t="s">
        <v>720</v>
      </c>
      <c r="CJ26" s="207">
        <v>52</v>
      </c>
      <c r="CK26" s="207">
        <v>10</v>
      </c>
      <c r="CL26" s="207">
        <v>46</v>
      </c>
      <c r="CM26" s="207">
        <v>10</v>
      </c>
      <c r="CN26" s="207">
        <v>49</v>
      </c>
      <c r="CO26" s="207">
        <v>10</v>
      </c>
      <c r="CP26" s="207">
        <v>49</v>
      </c>
      <c r="CQ26" s="207">
        <v>9</v>
      </c>
      <c r="CR26" s="207">
        <v>45</v>
      </c>
      <c r="CS26" s="207">
        <v>9</v>
      </c>
      <c r="CU26" s="212" t="s">
        <v>720</v>
      </c>
      <c r="CV26" s="108">
        <v>49</v>
      </c>
      <c r="CW26" s="108">
        <v>7</v>
      </c>
      <c r="CX26" s="108">
        <v>46</v>
      </c>
      <c r="CY26" s="109">
        <v>9</v>
      </c>
      <c r="CZ26" s="101">
        <v>47</v>
      </c>
      <c r="DA26" s="101">
        <v>7</v>
      </c>
      <c r="DB26" s="101">
        <v>49</v>
      </c>
      <c r="DC26" s="101">
        <v>8</v>
      </c>
      <c r="DD26" s="101">
        <v>46</v>
      </c>
      <c r="DE26" s="101">
        <v>5</v>
      </c>
      <c r="EW26" s="95"/>
    </row>
    <row r="27" spans="1:153" ht="15" customHeight="1">
      <c r="J27" s="968"/>
      <c r="K27" s="968"/>
      <c r="L27" s="968"/>
      <c r="M27" s="968"/>
      <c r="O27" s="383" t="s">
        <v>575</v>
      </c>
      <c r="P27" s="434">
        <v>53</v>
      </c>
      <c r="Q27" s="384">
        <v>9</v>
      </c>
      <c r="R27" s="409">
        <v>52</v>
      </c>
      <c r="S27" s="384">
        <v>11</v>
      </c>
      <c r="T27" s="409">
        <v>49</v>
      </c>
      <c r="U27" s="384">
        <v>11</v>
      </c>
      <c r="V27" s="409">
        <v>50</v>
      </c>
      <c r="W27" s="384">
        <v>10</v>
      </c>
      <c r="X27" s="434">
        <v>48</v>
      </c>
      <c r="Y27" s="384">
        <v>10</v>
      </c>
      <c r="AA27" s="182" t="s">
        <v>575</v>
      </c>
      <c r="AB27" s="384">
        <v>50</v>
      </c>
      <c r="AC27" s="384">
        <v>10</v>
      </c>
      <c r="AD27" s="384">
        <v>49</v>
      </c>
      <c r="AE27" s="384">
        <v>10</v>
      </c>
      <c r="AF27" s="384">
        <v>45</v>
      </c>
      <c r="AG27" s="384">
        <v>11</v>
      </c>
      <c r="AH27" s="384">
        <v>47</v>
      </c>
      <c r="AI27" s="384">
        <v>9</v>
      </c>
      <c r="AJ27" s="410">
        <v>45</v>
      </c>
      <c r="AK27" s="384">
        <v>11</v>
      </c>
      <c r="AM27" s="107" t="s">
        <v>575</v>
      </c>
      <c r="AN27" s="294">
        <v>50</v>
      </c>
      <c r="AO27" s="294">
        <v>9</v>
      </c>
      <c r="AP27" s="294">
        <v>48</v>
      </c>
      <c r="AQ27" s="294">
        <v>10</v>
      </c>
      <c r="AR27" s="294">
        <v>44</v>
      </c>
      <c r="AS27" s="294">
        <v>11</v>
      </c>
      <c r="AT27" s="294">
        <v>47</v>
      </c>
      <c r="AU27" s="294">
        <v>9</v>
      </c>
      <c r="AV27" s="294">
        <v>45</v>
      </c>
      <c r="AW27" s="294">
        <v>9</v>
      </c>
      <c r="AY27" s="107" t="s">
        <v>575</v>
      </c>
      <c r="AZ27" s="98">
        <v>51</v>
      </c>
      <c r="BA27" s="97">
        <v>9</v>
      </c>
      <c r="BB27" s="97">
        <v>49</v>
      </c>
      <c r="BC27" s="97">
        <v>10</v>
      </c>
      <c r="BD27" s="97">
        <v>47</v>
      </c>
      <c r="BE27" s="97">
        <v>11</v>
      </c>
      <c r="BF27" s="97">
        <v>47</v>
      </c>
      <c r="BG27" s="97">
        <v>10</v>
      </c>
      <c r="BH27" s="97">
        <v>44</v>
      </c>
      <c r="BI27" s="97">
        <v>9</v>
      </c>
      <c r="BK27" s="107" t="s">
        <v>575</v>
      </c>
      <c r="BL27" s="98">
        <v>50</v>
      </c>
      <c r="BM27" s="98">
        <v>9</v>
      </c>
      <c r="BN27" s="98">
        <v>48</v>
      </c>
      <c r="BO27" s="98">
        <v>10</v>
      </c>
      <c r="BP27" s="98">
        <v>44</v>
      </c>
      <c r="BQ27" s="98">
        <v>10</v>
      </c>
      <c r="BR27" s="98">
        <v>47</v>
      </c>
      <c r="BS27" s="98">
        <v>8</v>
      </c>
      <c r="BT27" s="98">
        <v>44</v>
      </c>
      <c r="BU27" s="98">
        <v>9</v>
      </c>
      <c r="BW27" s="107" t="s">
        <v>575</v>
      </c>
      <c r="BX27" s="98">
        <v>51</v>
      </c>
      <c r="BY27" s="98">
        <v>9</v>
      </c>
      <c r="BZ27" s="98">
        <v>49</v>
      </c>
      <c r="CA27" s="98">
        <v>10</v>
      </c>
      <c r="CB27" s="98">
        <v>47</v>
      </c>
      <c r="CC27" s="98">
        <v>10</v>
      </c>
      <c r="CD27" s="98">
        <v>49</v>
      </c>
      <c r="CE27" s="98">
        <v>9</v>
      </c>
      <c r="CF27" s="98">
        <v>46</v>
      </c>
      <c r="CG27" s="98">
        <v>9</v>
      </c>
      <c r="CI27" s="107" t="s">
        <v>575</v>
      </c>
      <c r="CJ27" s="207">
        <v>51</v>
      </c>
      <c r="CK27" s="207">
        <v>10</v>
      </c>
      <c r="CL27" s="207">
        <v>49</v>
      </c>
      <c r="CM27" s="207">
        <v>11</v>
      </c>
      <c r="CN27" s="207">
        <v>49</v>
      </c>
      <c r="CO27" s="207">
        <v>10</v>
      </c>
      <c r="CP27" s="207">
        <v>50</v>
      </c>
      <c r="CQ27" s="207">
        <v>9</v>
      </c>
      <c r="CR27" s="207">
        <v>46</v>
      </c>
      <c r="CS27" s="207">
        <v>8</v>
      </c>
      <c r="CU27" s="212" t="s">
        <v>575</v>
      </c>
      <c r="CV27" s="108">
        <v>50</v>
      </c>
      <c r="CW27" s="108">
        <v>7</v>
      </c>
      <c r="CX27" s="108">
        <v>47</v>
      </c>
      <c r="CY27" s="109">
        <v>8</v>
      </c>
      <c r="CZ27" s="101">
        <v>49</v>
      </c>
      <c r="DA27" s="101">
        <v>8</v>
      </c>
      <c r="DB27" s="101">
        <v>51</v>
      </c>
      <c r="DC27" s="101">
        <v>7</v>
      </c>
      <c r="DD27" s="101">
        <v>49</v>
      </c>
      <c r="DE27" s="101">
        <v>8</v>
      </c>
      <c r="EW27" s="95"/>
    </row>
    <row r="28" spans="1:153" ht="15" customHeight="1">
      <c r="J28" s="968"/>
      <c r="K28" s="968"/>
      <c r="L28" s="968"/>
      <c r="M28" s="968"/>
      <c r="O28" s="383" t="s">
        <v>697</v>
      </c>
      <c r="P28" s="543">
        <v>48</v>
      </c>
      <c r="Q28" s="384">
        <v>9</v>
      </c>
      <c r="R28" s="543">
        <v>46</v>
      </c>
      <c r="S28" s="384">
        <v>11</v>
      </c>
      <c r="T28" s="543">
        <v>43</v>
      </c>
      <c r="U28" s="384">
        <v>10</v>
      </c>
      <c r="V28" s="543">
        <v>46</v>
      </c>
      <c r="W28" s="384">
        <v>9</v>
      </c>
      <c r="X28" s="543">
        <v>44</v>
      </c>
      <c r="Y28" s="384">
        <v>8</v>
      </c>
      <c r="AA28" s="182" t="s">
        <v>697</v>
      </c>
      <c r="AB28" s="410">
        <v>47</v>
      </c>
      <c r="AC28" s="384">
        <v>8</v>
      </c>
      <c r="AD28" s="410">
        <v>45</v>
      </c>
      <c r="AE28" s="384">
        <v>9</v>
      </c>
      <c r="AF28" s="410">
        <v>40</v>
      </c>
      <c r="AG28" s="384">
        <v>9</v>
      </c>
      <c r="AH28" s="410">
        <v>44</v>
      </c>
      <c r="AI28" s="384">
        <v>7</v>
      </c>
      <c r="AJ28" s="410">
        <v>41</v>
      </c>
      <c r="AK28" s="384">
        <v>7</v>
      </c>
      <c r="AM28" s="107" t="s">
        <v>697</v>
      </c>
      <c r="AN28" s="294">
        <v>45</v>
      </c>
      <c r="AO28" s="294">
        <v>8</v>
      </c>
      <c r="AP28" s="294">
        <v>43</v>
      </c>
      <c r="AQ28" s="294">
        <v>8</v>
      </c>
      <c r="AR28" s="294">
        <v>39</v>
      </c>
      <c r="AS28" s="294">
        <v>9</v>
      </c>
      <c r="AT28" s="294">
        <v>42</v>
      </c>
      <c r="AU28" s="294">
        <v>8</v>
      </c>
      <c r="AV28" s="294">
        <v>41</v>
      </c>
      <c r="AW28" s="294">
        <v>8</v>
      </c>
      <c r="AY28" s="107" t="s">
        <v>697</v>
      </c>
      <c r="AZ28" s="98">
        <v>48</v>
      </c>
      <c r="BA28" s="97">
        <v>8</v>
      </c>
      <c r="BB28" s="97">
        <v>46</v>
      </c>
      <c r="BC28" s="97">
        <v>9</v>
      </c>
      <c r="BD28" s="97">
        <v>43</v>
      </c>
      <c r="BE28" s="97">
        <v>9</v>
      </c>
      <c r="BF28" s="97">
        <v>44</v>
      </c>
      <c r="BG28" s="97">
        <v>8</v>
      </c>
      <c r="BH28" s="97">
        <v>43</v>
      </c>
      <c r="BI28" s="97">
        <v>7</v>
      </c>
      <c r="BK28" s="107" t="s">
        <v>697</v>
      </c>
      <c r="BL28" s="98">
        <v>47</v>
      </c>
      <c r="BM28" s="98">
        <v>9</v>
      </c>
      <c r="BN28" s="98">
        <v>44</v>
      </c>
      <c r="BO28" s="98">
        <v>9</v>
      </c>
      <c r="BP28" s="98">
        <v>40</v>
      </c>
      <c r="BQ28" s="98">
        <v>9</v>
      </c>
      <c r="BR28" s="98">
        <v>42</v>
      </c>
      <c r="BS28" s="98">
        <v>7</v>
      </c>
      <c r="BT28" s="98">
        <v>42</v>
      </c>
      <c r="BU28" s="98">
        <v>9</v>
      </c>
      <c r="BW28" s="107" t="s">
        <v>697</v>
      </c>
      <c r="BX28" s="98">
        <v>48</v>
      </c>
      <c r="BY28" s="98">
        <v>9</v>
      </c>
      <c r="BZ28" s="98">
        <v>44</v>
      </c>
      <c r="CA28" s="98">
        <v>9</v>
      </c>
      <c r="CB28" s="98">
        <v>43</v>
      </c>
      <c r="CC28" s="98">
        <v>11</v>
      </c>
      <c r="CD28" s="98">
        <v>45</v>
      </c>
      <c r="CE28" s="98">
        <v>8</v>
      </c>
      <c r="CF28" s="98">
        <v>46</v>
      </c>
      <c r="CG28" s="98">
        <v>9</v>
      </c>
      <c r="CI28" s="107" t="s">
        <v>697</v>
      </c>
      <c r="CJ28" s="207">
        <v>49</v>
      </c>
      <c r="CK28" s="207">
        <v>9</v>
      </c>
      <c r="CL28" s="207">
        <v>45</v>
      </c>
      <c r="CM28" s="207">
        <v>11</v>
      </c>
      <c r="CN28" s="207">
        <v>45</v>
      </c>
      <c r="CO28" s="207">
        <v>10</v>
      </c>
      <c r="CP28" s="207">
        <v>48</v>
      </c>
      <c r="CQ28" s="207">
        <v>9</v>
      </c>
      <c r="CR28" s="207">
        <v>44</v>
      </c>
      <c r="CS28" s="207">
        <v>8</v>
      </c>
      <c r="CU28" s="212" t="s">
        <v>697</v>
      </c>
      <c r="CV28" s="108">
        <v>49</v>
      </c>
      <c r="CW28" s="108">
        <v>8</v>
      </c>
      <c r="CX28" s="110">
        <v>49</v>
      </c>
      <c r="CY28" s="111">
        <v>9</v>
      </c>
      <c r="CZ28" s="101">
        <v>48</v>
      </c>
      <c r="DA28" s="101">
        <v>8</v>
      </c>
      <c r="DB28" s="101">
        <v>50</v>
      </c>
      <c r="DC28" s="101">
        <v>7</v>
      </c>
      <c r="DD28" s="101">
        <v>47</v>
      </c>
      <c r="DE28" s="101">
        <v>8</v>
      </c>
      <c r="EW28" s="95"/>
    </row>
    <row r="29" spans="1:153" ht="15" customHeight="1">
      <c r="O29" s="383" t="s">
        <v>867</v>
      </c>
      <c r="P29" s="543">
        <v>43</v>
      </c>
      <c r="Q29" s="384">
        <v>8</v>
      </c>
      <c r="R29" s="543">
        <v>40</v>
      </c>
      <c r="S29" s="384">
        <v>10</v>
      </c>
      <c r="T29" s="543">
        <v>38</v>
      </c>
      <c r="U29" s="384">
        <v>9</v>
      </c>
      <c r="V29" s="543">
        <v>40</v>
      </c>
      <c r="W29" s="384">
        <v>7</v>
      </c>
      <c r="X29" s="543">
        <v>41</v>
      </c>
      <c r="Y29" s="384">
        <v>7</v>
      </c>
      <c r="AA29" s="182" t="s">
        <v>867</v>
      </c>
      <c r="AB29" s="410">
        <v>43</v>
      </c>
      <c r="AC29" s="384">
        <v>9</v>
      </c>
      <c r="AD29" s="410">
        <v>40</v>
      </c>
      <c r="AE29" s="384">
        <v>10</v>
      </c>
      <c r="AF29" s="410">
        <v>38</v>
      </c>
      <c r="AG29" s="384">
        <v>9</v>
      </c>
      <c r="AH29" s="410">
        <v>41</v>
      </c>
      <c r="AI29" s="384">
        <v>8</v>
      </c>
      <c r="AJ29" s="410">
        <v>40</v>
      </c>
      <c r="AK29" s="384">
        <v>8</v>
      </c>
      <c r="AM29" s="107" t="s">
        <v>867</v>
      </c>
      <c r="AN29" s="294">
        <v>41</v>
      </c>
      <c r="AO29" s="294">
        <v>7</v>
      </c>
      <c r="AP29" s="294">
        <v>38</v>
      </c>
      <c r="AQ29" s="294">
        <v>8</v>
      </c>
      <c r="AR29" s="294">
        <v>35</v>
      </c>
      <c r="AS29" s="294">
        <v>7</v>
      </c>
      <c r="AT29" s="294">
        <v>38</v>
      </c>
      <c r="AU29" s="294">
        <v>6</v>
      </c>
      <c r="AV29" s="294">
        <v>38</v>
      </c>
      <c r="AW29" s="294">
        <v>7</v>
      </c>
      <c r="AY29" s="107" t="s">
        <v>867</v>
      </c>
      <c r="AZ29" s="98">
        <v>42</v>
      </c>
      <c r="BA29" s="97">
        <v>8</v>
      </c>
      <c r="BB29" s="97">
        <v>40</v>
      </c>
      <c r="BC29" s="97">
        <v>8</v>
      </c>
      <c r="BD29" s="97">
        <v>37</v>
      </c>
      <c r="BE29" s="97">
        <v>8</v>
      </c>
      <c r="BF29" s="97">
        <v>38</v>
      </c>
      <c r="BG29" s="97">
        <v>6</v>
      </c>
      <c r="BH29" s="97">
        <v>39</v>
      </c>
      <c r="BI29" s="97">
        <v>6</v>
      </c>
      <c r="BK29" s="107" t="s">
        <v>867</v>
      </c>
      <c r="BL29" s="98">
        <v>41</v>
      </c>
      <c r="BM29" s="98">
        <v>8</v>
      </c>
      <c r="BN29" s="98">
        <v>39</v>
      </c>
      <c r="BO29" s="98">
        <v>9</v>
      </c>
      <c r="BP29" s="98">
        <v>36</v>
      </c>
      <c r="BQ29" s="98">
        <v>8</v>
      </c>
      <c r="BR29" s="98">
        <v>38</v>
      </c>
      <c r="BS29" s="98">
        <v>7</v>
      </c>
      <c r="BT29" s="98">
        <v>37</v>
      </c>
      <c r="BU29" s="98">
        <v>7</v>
      </c>
      <c r="BW29" s="107" t="s">
        <v>867</v>
      </c>
      <c r="BX29" s="211">
        <v>43</v>
      </c>
      <c r="BY29" s="98">
        <v>8</v>
      </c>
      <c r="BZ29" s="211">
        <v>39</v>
      </c>
      <c r="CA29" s="98">
        <v>9</v>
      </c>
      <c r="CB29" s="211">
        <v>38</v>
      </c>
      <c r="CC29" s="98">
        <v>8</v>
      </c>
      <c r="CD29" s="211">
        <v>41</v>
      </c>
      <c r="CE29" s="98">
        <v>7</v>
      </c>
      <c r="CF29" s="211">
        <v>42</v>
      </c>
      <c r="CG29" s="98">
        <v>7</v>
      </c>
      <c r="CI29" s="107" t="s">
        <v>867</v>
      </c>
      <c r="CJ29" s="36">
        <v>43</v>
      </c>
      <c r="CK29" s="207">
        <v>8</v>
      </c>
      <c r="CL29" s="36">
        <v>38</v>
      </c>
      <c r="CM29" s="207">
        <v>8</v>
      </c>
      <c r="CN29" s="36">
        <v>40</v>
      </c>
      <c r="CO29" s="207">
        <v>8</v>
      </c>
      <c r="CP29" s="36">
        <v>43</v>
      </c>
      <c r="CQ29" s="207">
        <v>7</v>
      </c>
      <c r="CR29" s="36">
        <v>41</v>
      </c>
      <c r="CS29" s="207">
        <v>7</v>
      </c>
      <c r="CU29" s="212" t="s">
        <v>867</v>
      </c>
      <c r="CV29" s="213">
        <v>42</v>
      </c>
      <c r="CW29" s="112">
        <v>6</v>
      </c>
      <c r="CX29" s="213">
        <v>38</v>
      </c>
      <c r="CY29" s="113">
        <v>8</v>
      </c>
      <c r="CZ29" s="214">
        <v>40</v>
      </c>
      <c r="DA29" s="101">
        <v>6</v>
      </c>
      <c r="DB29" s="214">
        <v>43</v>
      </c>
      <c r="DC29" s="101">
        <v>7</v>
      </c>
      <c r="DD29" s="214">
        <v>43</v>
      </c>
      <c r="DE29" s="101">
        <v>6</v>
      </c>
      <c r="EW29" s="95"/>
    </row>
    <row r="30" spans="1:153" ht="15" customHeight="1">
      <c r="O30" s="383" t="s">
        <v>619</v>
      </c>
      <c r="P30" s="543">
        <v>48</v>
      </c>
      <c r="Q30" s="384">
        <v>8</v>
      </c>
      <c r="R30" s="543">
        <v>48</v>
      </c>
      <c r="S30" s="384">
        <v>10</v>
      </c>
      <c r="T30" s="543">
        <v>44</v>
      </c>
      <c r="U30" s="384">
        <v>10</v>
      </c>
      <c r="V30" s="543">
        <v>46</v>
      </c>
      <c r="W30" s="384">
        <v>8</v>
      </c>
      <c r="X30" s="543">
        <v>45</v>
      </c>
      <c r="Y30" s="384">
        <v>8</v>
      </c>
      <c r="AA30" s="182" t="s">
        <v>619</v>
      </c>
      <c r="AB30" s="410">
        <v>49</v>
      </c>
      <c r="AC30" s="384">
        <v>9</v>
      </c>
      <c r="AD30" s="384">
        <v>48</v>
      </c>
      <c r="AE30" s="384">
        <v>9</v>
      </c>
      <c r="AF30" s="410">
        <v>44</v>
      </c>
      <c r="AG30" s="384">
        <v>10</v>
      </c>
      <c r="AH30" s="410">
        <v>46</v>
      </c>
      <c r="AI30" s="384">
        <v>8</v>
      </c>
      <c r="AJ30" s="410">
        <v>42</v>
      </c>
      <c r="AK30" s="384">
        <v>9</v>
      </c>
      <c r="AM30" s="107" t="s">
        <v>619</v>
      </c>
      <c r="AN30" s="294">
        <v>48</v>
      </c>
      <c r="AO30" s="294">
        <v>10</v>
      </c>
      <c r="AP30" s="294">
        <v>46</v>
      </c>
      <c r="AQ30" s="294">
        <v>10</v>
      </c>
      <c r="AR30" s="294">
        <v>44</v>
      </c>
      <c r="AS30" s="294">
        <v>11</v>
      </c>
      <c r="AT30" s="294">
        <v>46</v>
      </c>
      <c r="AU30" s="294">
        <v>8</v>
      </c>
      <c r="AV30" s="294">
        <v>44</v>
      </c>
      <c r="AW30" s="294">
        <v>9</v>
      </c>
      <c r="AY30" s="107" t="s">
        <v>619</v>
      </c>
      <c r="AZ30" s="98">
        <v>47</v>
      </c>
      <c r="BA30" s="97">
        <v>9</v>
      </c>
      <c r="BB30" s="97">
        <v>47</v>
      </c>
      <c r="BC30" s="97">
        <v>9</v>
      </c>
      <c r="BD30" s="97">
        <v>43</v>
      </c>
      <c r="BE30" s="97">
        <v>9</v>
      </c>
      <c r="BF30" s="97">
        <v>44</v>
      </c>
      <c r="BG30" s="97">
        <v>8</v>
      </c>
      <c r="BH30" s="97">
        <v>42</v>
      </c>
      <c r="BI30" s="97">
        <v>7</v>
      </c>
      <c r="BK30" s="107" t="s">
        <v>619</v>
      </c>
      <c r="BL30" s="98">
        <v>50</v>
      </c>
      <c r="BM30" s="98">
        <v>9</v>
      </c>
      <c r="BN30" s="98">
        <v>49</v>
      </c>
      <c r="BO30" s="98">
        <v>8</v>
      </c>
      <c r="BP30" s="98">
        <v>44</v>
      </c>
      <c r="BQ30" s="98">
        <v>10</v>
      </c>
      <c r="BR30" s="98">
        <v>46</v>
      </c>
      <c r="BS30" s="98">
        <v>8</v>
      </c>
      <c r="BT30" s="98">
        <v>42</v>
      </c>
      <c r="BU30" s="98">
        <v>8</v>
      </c>
      <c r="BW30" s="107" t="s">
        <v>619</v>
      </c>
      <c r="BX30" s="98">
        <v>48</v>
      </c>
      <c r="BY30" s="98">
        <v>9</v>
      </c>
      <c r="BZ30" s="98">
        <v>47</v>
      </c>
      <c r="CA30" s="98">
        <v>9</v>
      </c>
      <c r="CB30" s="98">
        <v>43</v>
      </c>
      <c r="CC30" s="98">
        <v>10</v>
      </c>
      <c r="CD30" s="98">
        <v>46</v>
      </c>
      <c r="CE30" s="98">
        <v>9</v>
      </c>
      <c r="CF30" s="98">
        <v>46</v>
      </c>
      <c r="CG30" s="98">
        <v>9</v>
      </c>
      <c r="CI30" s="107" t="s">
        <v>619</v>
      </c>
      <c r="CJ30" s="36">
        <v>47</v>
      </c>
      <c r="CK30" s="207">
        <v>8</v>
      </c>
      <c r="CL30" s="207">
        <v>44</v>
      </c>
      <c r="CM30" s="207">
        <v>10</v>
      </c>
      <c r="CN30" s="36">
        <v>44</v>
      </c>
      <c r="CO30" s="207">
        <v>9</v>
      </c>
      <c r="CP30" s="207">
        <v>48</v>
      </c>
      <c r="CQ30" s="207">
        <v>8</v>
      </c>
      <c r="CR30" s="36">
        <v>42</v>
      </c>
      <c r="CS30" s="207">
        <v>7</v>
      </c>
      <c r="CU30" s="212" t="s">
        <v>619</v>
      </c>
      <c r="CV30" s="110">
        <v>48</v>
      </c>
      <c r="CW30" s="110">
        <v>7</v>
      </c>
      <c r="CX30" s="110">
        <v>48</v>
      </c>
      <c r="CY30" s="111">
        <v>8</v>
      </c>
      <c r="CZ30" s="101">
        <v>47</v>
      </c>
      <c r="DA30" s="101">
        <v>7</v>
      </c>
      <c r="DB30" s="101">
        <v>51</v>
      </c>
      <c r="DC30" s="101">
        <v>5</v>
      </c>
      <c r="DD30" s="101">
        <v>47</v>
      </c>
      <c r="DE30" s="101">
        <v>7</v>
      </c>
      <c r="EW30" s="95"/>
    </row>
    <row r="31" spans="1:153" ht="15" customHeight="1">
      <c r="J31" s="968" t="s">
        <v>1467</v>
      </c>
      <c r="K31" s="968"/>
      <c r="L31" s="968"/>
      <c r="M31" s="968"/>
      <c r="O31" s="383" t="s">
        <v>613</v>
      </c>
      <c r="P31" s="543">
        <v>49</v>
      </c>
      <c r="Q31" s="384">
        <v>8</v>
      </c>
      <c r="R31" s="434">
        <v>49</v>
      </c>
      <c r="S31" s="384">
        <v>10</v>
      </c>
      <c r="T31" s="543">
        <v>45</v>
      </c>
      <c r="U31" s="384">
        <v>11</v>
      </c>
      <c r="V31" s="434">
        <v>47</v>
      </c>
      <c r="W31" s="384">
        <v>9</v>
      </c>
      <c r="X31" s="434">
        <v>47</v>
      </c>
      <c r="Y31" s="384">
        <v>9</v>
      </c>
      <c r="AA31" s="182" t="s">
        <v>613</v>
      </c>
      <c r="AB31" s="384">
        <v>50</v>
      </c>
      <c r="AC31" s="384">
        <v>10</v>
      </c>
      <c r="AD31" s="384">
        <v>49</v>
      </c>
      <c r="AE31" s="384">
        <v>10</v>
      </c>
      <c r="AF31" s="384">
        <v>45</v>
      </c>
      <c r="AG31" s="384">
        <v>11</v>
      </c>
      <c r="AH31" s="384">
        <v>47</v>
      </c>
      <c r="AI31" s="384">
        <v>9</v>
      </c>
      <c r="AJ31" s="410">
        <v>44</v>
      </c>
      <c r="AK31" s="384">
        <v>9</v>
      </c>
      <c r="AM31" s="107" t="s">
        <v>613</v>
      </c>
      <c r="AN31" s="294">
        <v>51</v>
      </c>
      <c r="AO31" s="294">
        <v>9</v>
      </c>
      <c r="AP31" s="294">
        <v>48</v>
      </c>
      <c r="AQ31" s="294">
        <v>10</v>
      </c>
      <c r="AR31" s="294">
        <v>45</v>
      </c>
      <c r="AS31" s="294">
        <v>10</v>
      </c>
      <c r="AT31" s="294">
        <v>47</v>
      </c>
      <c r="AU31" s="294">
        <v>9</v>
      </c>
      <c r="AV31" s="294">
        <v>44</v>
      </c>
      <c r="AW31" s="294">
        <v>10</v>
      </c>
      <c r="AY31" s="107" t="s">
        <v>613</v>
      </c>
      <c r="AZ31" s="98">
        <v>51</v>
      </c>
      <c r="BA31" s="97">
        <v>9</v>
      </c>
      <c r="BB31" s="97">
        <v>50</v>
      </c>
      <c r="BC31" s="97">
        <v>10</v>
      </c>
      <c r="BD31" s="97">
        <v>49</v>
      </c>
      <c r="BE31" s="97">
        <v>10</v>
      </c>
      <c r="BF31" s="97">
        <v>50</v>
      </c>
      <c r="BG31" s="97">
        <v>8</v>
      </c>
      <c r="BH31" s="97">
        <v>45</v>
      </c>
      <c r="BI31" s="97">
        <v>8</v>
      </c>
      <c r="BK31" s="107" t="s">
        <v>613</v>
      </c>
      <c r="BL31" s="98">
        <v>50</v>
      </c>
      <c r="BM31" s="98">
        <v>8</v>
      </c>
      <c r="BN31" s="98">
        <v>50</v>
      </c>
      <c r="BO31" s="98">
        <v>10</v>
      </c>
      <c r="BP31" s="98">
        <v>46</v>
      </c>
      <c r="BQ31" s="98">
        <v>9</v>
      </c>
      <c r="BR31" s="98">
        <v>47</v>
      </c>
      <c r="BS31" s="98">
        <v>8</v>
      </c>
      <c r="BT31" s="98">
        <v>45</v>
      </c>
      <c r="BU31" s="98">
        <v>8</v>
      </c>
      <c r="BW31" s="107" t="s">
        <v>613</v>
      </c>
      <c r="BX31" s="98">
        <v>54</v>
      </c>
      <c r="BY31" s="98">
        <v>8</v>
      </c>
      <c r="BZ31" s="98">
        <v>53</v>
      </c>
      <c r="CA31" s="98">
        <v>9</v>
      </c>
      <c r="CB31" s="98">
        <v>49</v>
      </c>
      <c r="CC31" s="98">
        <v>10</v>
      </c>
      <c r="CD31" s="98">
        <v>51</v>
      </c>
      <c r="CE31" s="98">
        <v>9</v>
      </c>
      <c r="CF31" s="98">
        <v>49</v>
      </c>
      <c r="CG31" s="98">
        <v>8</v>
      </c>
      <c r="CI31" s="107" t="s">
        <v>613</v>
      </c>
      <c r="CJ31" s="207">
        <v>52</v>
      </c>
      <c r="CK31" s="207">
        <v>8</v>
      </c>
      <c r="CL31" s="207">
        <v>49</v>
      </c>
      <c r="CM31" s="207">
        <v>10</v>
      </c>
      <c r="CN31" s="207">
        <v>50</v>
      </c>
      <c r="CO31" s="207">
        <v>9</v>
      </c>
      <c r="CP31" s="207">
        <v>51</v>
      </c>
      <c r="CQ31" s="207">
        <v>8</v>
      </c>
      <c r="CR31" s="207">
        <v>46</v>
      </c>
      <c r="CS31" s="207">
        <v>7</v>
      </c>
      <c r="CU31" s="212" t="s">
        <v>613</v>
      </c>
      <c r="CV31" s="108">
        <v>49</v>
      </c>
      <c r="CW31" s="108">
        <v>8</v>
      </c>
      <c r="CX31" s="108">
        <v>47</v>
      </c>
      <c r="CY31" s="109">
        <v>9</v>
      </c>
      <c r="CZ31" s="101">
        <v>47</v>
      </c>
      <c r="DA31" s="101">
        <v>9</v>
      </c>
      <c r="DB31" s="101">
        <v>50</v>
      </c>
      <c r="DC31" s="101">
        <v>7</v>
      </c>
      <c r="DD31" s="101">
        <v>46</v>
      </c>
      <c r="DE31" s="101">
        <v>7</v>
      </c>
      <c r="EW31" s="95"/>
    </row>
    <row r="32" spans="1:153" ht="15" customHeight="1">
      <c r="J32" s="968"/>
      <c r="K32" s="968"/>
      <c r="L32" s="968"/>
      <c r="M32" s="968"/>
      <c r="O32" s="383" t="s">
        <v>570</v>
      </c>
      <c r="P32" s="434">
        <v>52</v>
      </c>
      <c r="Q32" s="384">
        <v>10</v>
      </c>
      <c r="R32" s="434">
        <v>51</v>
      </c>
      <c r="S32" s="384">
        <v>11</v>
      </c>
      <c r="T32" s="434">
        <v>48</v>
      </c>
      <c r="U32" s="384">
        <v>11</v>
      </c>
      <c r="V32" s="409">
        <v>50</v>
      </c>
      <c r="W32" s="384">
        <v>10</v>
      </c>
      <c r="X32" s="434">
        <v>49</v>
      </c>
      <c r="Y32" s="384">
        <v>10</v>
      </c>
      <c r="AA32" s="182" t="s">
        <v>570</v>
      </c>
      <c r="AB32" s="384">
        <v>52</v>
      </c>
      <c r="AC32" s="384">
        <v>10</v>
      </c>
      <c r="AD32" s="384">
        <v>50</v>
      </c>
      <c r="AE32" s="384">
        <v>11</v>
      </c>
      <c r="AF32" s="384">
        <v>47</v>
      </c>
      <c r="AG32" s="384">
        <v>11</v>
      </c>
      <c r="AH32" s="384">
        <v>48</v>
      </c>
      <c r="AI32" s="384">
        <v>9</v>
      </c>
      <c r="AJ32" s="384">
        <v>48</v>
      </c>
      <c r="AK32" s="384">
        <v>11</v>
      </c>
      <c r="AM32" s="107" t="s">
        <v>570</v>
      </c>
      <c r="AN32" s="294">
        <v>51</v>
      </c>
      <c r="AO32" s="294">
        <v>10</v>
      </c>
      <c r="AP32" s="294">
        <v>48</v>
      </c>
      <c r="AQ32" s="294">
        <v>10</v>
      </c>
      <c r="AR32" s="294">
        <v>45</v>
      </c>
      <c r="AS32" s="294">
        <v>12</v>
      </c>
      <c r="AT32" s="294">
        <v>47</v>
      </c>
      <c r="AU32" s="294">
        <v>10</v>
      </c>
      <c r="AV32" s="294">
        <v>46</v>
      </c>
      <c r="AW32" s="294">
        <v>12</v>
      </c>
      <c r="AY32" s="107" t="s">
        <v>570</v>
      </c>
      <c r="AZ32" s="98">
        <v>51</v>
      </c>
      <c r="BA32" s="97">
        <v>10</v>
      </c>
      <c r="BB32" s="97">
        <v>51</v>
      </c>
      <c r="BC32" s="97">
        <v>10</v>
      </c>
      <c r="BD32" s="97">
        <v>46</v>
      </c>
      <c r="BE32" s="97">
        <v>11</v>
      </c>
      <c r="BF32" s="97">
        <v>47</v>
      </c>
      <c r="BG32" s="97">
        <v>10</v>
      </c>
      <c r="BH32" s="97">
        <v>46</v>
      </c>
      <c r="BI32" s="97">
        <v>10</v>
      </c>
      <c r="BK32" s="107" t="s">
        <v>570</v>
      </c>
      <c r="BL32" s="98">
        <v>51</v>
      </c>
      <c r="BM32" s="98">
        <v>10</v>
      </c>
      <c r="BN32" s="98">
        <v>50</v>
      </c>
      <c r="BO32" s="98">
        <v>10</v>
      </c>
      <c r="BP32" s="98">
        <v>44</v>
      </c>
      <c r="BQ32" s="98">
        <v>11</v>
      </c>
      <c r="BR32" s="98">
        <v>47</v>
      </c>
      <c r="BS32" s="98">
        <v>9</v>
      </c>
      <c r="BT32" s="98">
        <v>47</v>
      </c>
      <c r="BU32" s="98">
        <v>11</v>
      </c>
      <c r="BW32" s="107" t="s">
        <v>570</v>
      </c>
      <c r="BX32" s="98">
        <v>51</v>
      </c>
      <c r="BY32" s="98">
        <v>9</v>
      </c>
      <c r="BZ32" s="98">
        <v>48</v>
      </c>
      <c r="CA32" s="98">
        <v>10</v>
      </c>
      <c r="CB32" s="98">
        <v>46</v>
      </c>
      <c r="CC32" s="98">
        <v>11</v>
      </c>
      <c r="CD32" s="98">
        <v>48</v>
      </c>
      <c r="CE32" s="98">
        <v>9</v>
      </c>
      <c r="CF32" s="98">
        <v>49</v>
      </c>
      <c r="CG32" s="98">
        <v>10</v>
      </c>
      <c r="CI32" s="107" t="s">
        <v>570</v>
      </c>
      <c r="CJ32" s="207">
        <v>51</v>
      </c>
      <c r="CK32" s="207">
        <v>9</v>
      </c>
      <c r="CL32" s="207">
        <v>49</v>
      </c>
      <c r="CM32" s="207">
        <v>11</v>
      </c>
      <c r="CN32" s="207">
        <v>48</v>
      </c>
      <c r="CO32" s="207">
        <v>10</v>
      </c>
      <c r="CP32" s="207">
        <v>51</v>
      </c>
      <c r="CQ32" s="207">
        <v>9</v>
      </c>
      <c r="CR32" s="207">
        <v>48</v>
      </c>
      <c r="CS32" s="207">
        <v>10</v>
      </c>
      <c r="CU32" s="212" t="s">
        <v>570</v>
      </c>
      <c r="CV32" s="108">
        <v>50</v>
      </c>
      <c r="CW32" s="108">
        <v>7</v>
      </c>
      <c r="CX32" s="108">
        <v>48</v>
      </c>
      <c r="CY32" s="109">
        <v>8</v>
      </c>
      <c r="CZ32" s="101">
        <v>48</v>
      </c>
      <c r="DA32" s="101">
        <v>8</v>
      </c>
      <c r="DB32" s="101">
        <v>51</v>
      </c>
      <c r="DC32" s="101">
        <v>7</v>
      </c>
      <c r="DD32" s="101">
        <v>51</v>
      </c>
      <c r="DE32" s="101">
        <v>8</v>
      </c>
      <c r="EW32" s="95"/>
    </row>
    <row r="33" spans="10:153" ht="15" customHeight="1">
      <c r="J33" s="968"/>
      <c r="K33" s="968"/>
      <c r="L33" s="968"/>
      <c r="M33" s="968"/>
      <c r="O33" s="383" t="s">
        <v>651</v>
      </c>
      <c r="P33" s="434">
        <v>53</v>
      </c>
      <c r="Q33" s="384">
        <v>8</v>
      </c>
      <c r="R33" s="409">
        <v>52</v>
      </c>
      <c r="S33" s="384">
        <v>11</v>
      </c>
      <c r="T33" s="434">
        <v>48</v>
      </c>
      <c r="U33" s="384">
        <v>10</v>
      </c>
      <c r="V33" s="409">
        <v>50</v>
      </c>
      <c r="W33" s="384">
        <v>9</v>
      </c>
      <c r="X33" s="434">
        <v>51</v>
      </c>
      <c r="Y33" s="384">
        <v>10</v>
      </c>
      <c r="AA33" s="182" t="s">
        <v>651</v>
      </c>
      <c r="AB33" s="384">
        <v>50</v>
      </c>
      <c r="AC33" s="384">
        <v>9</v>
      </c>
      <c r="AD33" s="384">
        <v>48</v>
      </c>
      <c r="AE33" s="384">
        <v>9</v>
      </c>
      <c r="AF33" s="384">
        <v>46</v>
      </c>
      <c r="AG33" s="384">
        <v>11</v>
      </c>
      <c r="AH33" s="384">
        <v>47</v>
      </c>
      <c r="AI33" s="384">
        <v>9</v>
      </c>
      <c r="AJ33" s="410">
        <v>45</v>
      </c>
      <c r="AK33" s="384">
        <v>9</v>
      </c>
      <c r="AM33" s="107" t="s">
        <v>651</v>
      </c>
      <c r="AN33" s="294">
        <v>50</v>
      </c>
      <c r="AO33" s="294">
        <v>8</v>
      </c>
      <c r="AP33" s="294">
        <v>48</v>
      </c>
      <c r="AQ33" s="294">
        <v>8</v>
      </c>
      <c r="AR33" s="294">
        <v>43</v>
      </c>
      <c r="AS33" s="294">
        <v>9</v>
      </c>
      <c r="AT33" s="294">
        <v>46</v>
      </c>
      <c r="AU33" s="294">
        <v>7</v>
      </c>
      <c r="AV33" s="294">
        <v>45</v>
      </c>
      <c r="AW33" s="294">
        <v>8</v>
      </c>
      <c r="AY33" s="107" t="s">
        <v>651</v>
      </c>
      <c r="AZ33" s="98">
        <v>50</v>
      </c>
      <c r="BA33" s="97">
        <v>9</v>
      </c>
      <c r="BB33" s="97">
        <v>49</v>
      </c>
      <c r="BC33" s="97">
        <v>9</v>
      </c>
      <c r="BD33" s="97">
        <v>46</v>
      </c>
      <c r="BE33" s="97">
        <v>10</v>
      </c>
      <c r="BF33" s="97">
        <v>46</v>
      </c>
      <c r="BG33" s="97">
        <v>7</v>
      </c>
      <c r="BH33" s="97">
        <v>44</v>
      </c>
      <c r="BI33" s="97">
        <v>7</v>
      </c>
      <c r="BK33" s="107" t="s">
        <v>651</v>
      </c>
      <c r="BL33" s="98">
        <v>53</v>
      </c>
      <c r="BM33" s="98">
        <v>8</v>
      </c>
      <c r="BN33" s="98">
        <v>51</v>
      </c>
      <c r="BO33" s="98">
        <v>9</v>
      </c>
      <c r="BP33" s="98">
        <v>47</v>
      </c>
      <c r="BQ33" s="98">
        <v>9</v>
      </c>
      <c r="BR33" s="98">
        <v>48</v>
      </c>
      <c r="BS33" s="98">
        <v>8</v>
      </c>
      <c r="BT33" s="98">
        <v>48</v>
      </c>
      <c r="BU33" s="98">
        <v>10</v>
      </c>
      <c r="BW33" s="107" t="s">
        <v>651</v>
      </c>
      <c r="BX33" s="98">
        <v>51</v>
      </c>
      <c r="BY33" s="98">
        <v>8</v>
      </c>
      <c r="BZ33" s="98">
        <v>47</v>
      </c>
      <c r="CA33" s="98">
        <v>9</v>
      </c>
      <c r="CB33" s="98">
        <v>45</v>
      </c>
      <c r="CC33" s="98">
        <v>10</v>
      </c>
      <c r="CD33" s="98">
        <v>48</v>
      </c>
      <c r="CE33" s="98">
        <v>8</v>
      </c>
      <c r="CF33" s="98">
        <v>48</v>
      </c>
      <c r="CG33" s="98">
        <v>9</v>
      </c>
      <c r="CI33" s="107" t="s">
        <v>651</v>
      </c>
      <c r="CJ33" s="207">
        <v>52</v>
      </c>
      <c r="CK33" s="207">
        <v>9</v>
      </c>
      <c r="CL33" s="207">
        <v>50</v>
      </c>
      <c r="CM33" s="207">
        <v>9</v>
      </c>
      <c r="CN33" s="207">
        <v>50</v>
      </c>
      <c r="CO33" s="207">
        <v>9</v>
      </c>
      <c r="CP33" s="207">
        <v>52</v>
      </c>
      <c r="CQ33" s="207">
        <v>9</v>
      </c>
      <c r="CR33" s="207">
        <v>47</v>
      </c>
      <c r="CS33" s="207">
        <v>8</v>
      </c>
      <c r="CU33" s="212" t="s">
        <v>651</v>
      </c>
      <c r="CV33" s="108">
        <v>50</v>
      </c>
      <c r="CW33" s="108">
        <v>7</v>
      </c>
      <c r="CX33" s="108">
        <v>49</v>
      </c>
      <c r="CY33" s="109">
        <v>9</v>
      </c>
      <c r="CZ33" s="101">
        <v>49</v>
      </c>
      <c r="DA33" s="101">
        <v>8</v>
      </c>
      <c r="DB33" s="101">
        <v>51</v>
      </c>
      <c r="DC33" s="101">
        <v>7</v>
      </c>
      <c r="DD33" s="101">
        <v>50</v>
      </c>
      <c r="DE33" s="101">
        <v>7</v>
      </c>
      <c r="EW33" s="95"/>
    </row>
    <row r="34" spans="10:153" ht="15" customHeight="1">
      <c r="O34" s="383" t="s">
        <v>622</v>
      </c>
      <c r="P34" s="543">
        <v>48</v>
      </c>
      <c r="Q34" s="384">
        <v>9</v>
      </c>
      <c r="R34" s="543">
        <v>46</v>
      </c>
      <c r="S34" s="384">
        <v>10</v>
      </c>
      <c r="T34" s="543">
        <v>43</v>
      </c>
      <c r="U34" s="384">
        <v>10</v>
      </c>
      <c r="V34" s="543">
        <v>45</v>
      </c>
      <c r="W34" s="384">
        <v>8</v>
      </c>
      <c r="X34" s="434">
        <v>47</v>
      </c>
      <c r="Y34" s="384">
        <v>10</v>
      </c>
      <c r="AA34" s="182" t="s">
        <v>622</v>
      </c>
      <c r="AB34" s="384">
        <v>50</v>
      </c>
      <c r="AC34" s="384">
        <v>10</v>
      </c>
      <c r="AD34" s="410">
        <v>45</v>
      </c>
      <c r="AE34" s="384">
        <v>11</v>
      </c>
      <c r="AF34" s="410">
        <v>43</v>
      </c>
      <c r="AG34" s="384">
        <v>11</v>
      </c>
      <c r="AH34" s="410">
        <v>45</v>
      </c>
      <c r="AI34" s="384">
        <v>9</v>
      </c>
      <c r="AJ34" s="384">
        <v>46</v>
      </c>
      <c r="AK34" s="384">
        <v>11</v>
      </c>
      <c r="AM34" s="107" t="s">
        <v>622</v>
      </c>
      <c r="AN34" s="294">
        <v>48</v>
      </c>
      <c r="AO34" s="294">
        <v>9</v>
      </c>
      <c r="AP34" s="294">
        <v>44</v>
      </c>
      <c r="AQ34" s="294">
        <v>10</v>
      </c>
      <c r="AR34" s="294">
        <v>42</v>
      </c>
      <c r="AS34" s="294">
        <v>10</v>
      </c>
      <c r="AT34" s="294">
        <v>44</v>
      </c>
      <c r="AU34" s="294">
        <v>8</v>
      </c>
      <c r="AV34" s="294">
        <v>44</v>
      </c>
      <c r="AW34" s="294">
        <v>10</v>
      </c>
      <c r="AY34" s="107" t="s">
        <v>622</v>
      </c>
      <c r="AZ34" s="98">
        <v>47</v>
      </c>
      <c r="BA34" s="97">
        <v>10</v>
      </c>
      <c r="BB34" s="97">
        <v>45</v>
      </c>
      <c r="BC34" s="97">
        <v>9</v>
      </c>
      <c r="BD34" s="97">
        <v>43</v>
      </c>
      <c r="BE34" s="97">
        <v>10</v>
      </c>
      <c r="BF34" s="97">
        <v>43</v>
      </c>
      <c r="BG34" s="97">
        <v>8</v>
      </c>
      <c r="BH34" s="97">
        <v>44</v>
      </c>
      <c r="BI34" s="97">
        <v>8</v>
      </c>
      <c r="BK34" s="107" t="s">
        <v>622</v>
      </c>
      <c r="BL34" s="98">
        <v>47</v>
      </c>
      <c r="BM34" s="98">
        <v>9</v>
      </c>
      <c r="BN34" s="98">
        <v>45</v>
      </c>
      <c r="BO34" s="98">
        <v>9</v>
      </c>
      <c r="BP34" s="98">
        <v>40</v>
      </c>
      <c r="BQ34" s="98">
        <v>10</v>
      </c>
      <c r="BR34" s="98">
        <v>42</v>
      </c>
      <c r="BS34" s="98">
        <v>8</v>
      </c>
      <c r="BT34" s="98">
        <v>43</v>
      </c>
      <c r="BU34" s="98">
        <v>9</v>
      </c>
      <c r="BW34" s="107" t="s">
        <v>622</v>
      </c>
      <c r="BX34" s="98">
        <v>48</v>
      </c>
      <c r="BY34" s="98">
        <v>9</v>
      </c>
      <c r="BZ34" s="98">
        <v>46</v>
      </c>
      <c r="CA34" s="98">
        <v>10</v>
      </c>
      <c r="CB34" s="211">
        <v>42</v>
      </c>
      <c r="CC34" s="98">
        <v>10</v>
      </c>
      <c r="CD34" s="211">
        <v>44</v>
      </c>
      <c r="CE34" s="98">
        <v>8</v>
      </c>
      <c r="CF34" s="98">
        <v>47</v>
      </c>
      <c r="CG34" s="98">
        <v>9</v>
      </c>
      <c r="CI34" s="107" t="s">
        <v>622</v>
      </c>
      <c r="CJ34" s="207">
        <v>49</v>
      </c>
      <c r="CK34" s="207">
        <v>9</v>
      </c>
      <c r="CL34" s="207">
        <v>44</v>
      </c>
      <c r="CM34" s="207">
        <v>9</v>
      </c>
      <c r="CN34" s="207">
        <v>45</v>
      </c>
      <c r="CO34" s="207">
        <v>9</v>
      </c>
      <c r="CP34" s="36">
        <v>46</v>
      </c>
      <c r="CQ34" s="207">
        <v>8</v>
      </c>
      <c r="CR34" s="207">
        <v>46</v>
      </c>
      <c r="CS34" s="207">
        <v>9</v>
      </c>
      <c r="CU34" s="212" t="s">
        <v>622</v>
      </c>
      <c r="CV34" s="110">
        <v>47</v>
      </c>
      <c r="CW34" s="110">
        <v>7</v>
      </c>
      <c r="CX34" s="112">
        <v>44</v>
      </c>
      <c r="CY34" s="113">
        <v>9</v>
      </c>
      <c r="CZ34" s="101">
        <v>44</v>
      </c>
      <c r="DA34" s="101">
        <v>8</v>
      </c>
      <c r="DB34" s="101">
        <v>48</v>
      </c>
      <c r="DC34" s="101">
        <v>7</v>
      </c>
      <c r="DD34" s="101">
        <v>48</v>
      </c>
      <c r="DE34" s="101">
        <v>8</v>
      </c>
      <c r="EW34" s="95"/>
    </row>
    <row r="35" spans="10:153" ht="15" customHeight="1">
      <c r="O35" s="383" t="s">
        <v>594</v>
      </c>
      <c r="P35" s="409">
        <v>54</v>
      </c>
      <c r="Q35" s="384">
        <v>9</v>
      </c>
      <c r="R35" s="540">
        <v>53</v>
      </c>
      <c r="S35" s="384">
        <v>11</v>
      </c>
      <c r="T35" s="540">
        <v>50</v>
      </c>
      <c r="U35" s="384">
        <v>11</v>
      </c>
      <c r="V35" s="540">
        <v>52</v>
      </c>
      <c r="W35" s="384">
        <v>9</v>
      </c>
      <c r="X35" s="434">
        <v>50</v>
      </c>
      <c r="Y35" s="384">
        <v>10</v>
      </c>
      <c r="AA35" s="182" t="s">
        <v>594</v>
      </c>
      <c r="AB35" s="409">
        <v>54</v>
      </c>
      <c r="AC35" s="384">
        <v>9</v>
      </c>
      <c r="AD35" s="409">
        <v>53</v>
      </c>
      <c r="AE35" s="384">
        <v>10</v>
      </c>
      <c r="AF35" s="409">
        <v>49</v>
      </c>
      <c r="AG35" s="384">
        <v>10</v>
      </c>
      <c r="AH35" s="409">
        <v>50</v>
      </c>
      <c r="AI35" s="384">
        <v>9</v>
      </c>
      <c r="AJ35" s="384">
        <v>49</v>
      </c>
      <c r="AK35" s="384">
        <v>9</v>
      </c>
      <c r="AM35" s="107" t="s">
        <v>594</v>
      </c>
      <c r="AN35" s="294">
        <v>55</v>
      </c>
      <c r="AO35" s="294">
        <v>9</v>
      </c>
      <c r="AP35" s="294">
        <v>54</v>
      </c>
      <c r="AQ35" s="294">
        <v>10</v>
      </c>
      <c r="AR35" s="294">
        <v>52</v>
      </c>
      <c r="AS35" s="294">
        <v>11</v>
      </c>
      <c r="AT35" s="294">
        <v>52</v>
      </c>
      <c r="AU35" s="294">
        <v>9</v>
      </c>
      <c r="AV35" s="294">
        <v>50</v>
      </c>
      <c r="AW35" s="294">
        <v>11</v>
      </c>
      <c r="AY35" s="107" t="s">
        <v>594</v>
      </c>
      <c r="AZ35" s="98">
        <v>53</v>
      </c>
      <c r="BA35" s="97">
        <v>10</v>
      </c>
      <c r="BB35" s="97">
        <v>51</v>
      </c>
      <c r="BC35" s="97">
        <v>10</v>
      </c>
      <c r="BD35" s="97">
        <v>50</v>
      </c>
      <c r="BE35" s="97">
        <v>12</v>
      </c>
      <c r="BF35" s="97">
        <v>50</v>
      </c>
      <c r="BG35" s="97">
        <v>10</v>
      </c>
      <c r="BH35" s="97">
        <v>46</v>
      </c>
      <c r="BI35" s="97">
        <v>9</v>
      </c>
      <c r="BK35" s="107" t="s">
        <v>594</v>
      </c>
      <c r="BL35" s="98">
        <v>55</v>
      </c>
      <c r="BM35" s="98">
        <v>8</v>
      </c>
      <c r="BN35" s="98">
        <v>54</v>
      </c>
      <c r="BO35" s="98">
        <v>10</v>
      </c>
      <c r="BP35" s="98">
        <v>51</v>
      </c>
      <c r="BQ35" s="98">
        <v>10</v>
      </c>
      <c r="BR35" s="98">
        <v>52</v>
      </c>
      <c r="BS35" s="98">
        <v>8</v>
      </c>
      <c r="BT35" s="98">
        <v>51</v>
      </c>
      <c r="BU35" s="98">
        <v>9</v>
      </c>
      <c r="BW35" s="107" t="s">
        <v>594</v>
      </c>
      <c r="BX35" s="98">
        <v>53</v>
      </c>
      <c r="BY35" s="98">
        <v>8</v>
      </c>
      <c r="BZ35" s="98">
        <v>52</v>
      </c>
      <c r="CA35" s="98">
        <v>10</v>
      </c>
      <c r="CB35" s="98">
        <v>50</v>
      </c>
      <c r="CC35" s="98">
        <v>10</v>
      </c>
      <c r="CD35" s="98">
        <v>52</v>
      </c>
      <c r="CE35" s="98">
        <v>9</v>
      </c>
      <c r="CF35" s="98">
        <v>51</v>
      </c>
      <c r="CG35" s="98">
        <v>8</v>
      </c>
      <c r="CI35" s="107" t="s">
        <v>594</v>
      </c>
      <c r="CJ35" s="207">
        <v>55</v>
      </c>
      <c r="CK35" s="207">
        <v>9</v>
      </c>
      <c r="CL35" s="207">
        <v>51</v>
      </c>
      <c r="CM35" s="207">
        <v>11</v>
      </c>
      <c r="CN35" s="207">
        <v>52</v>
      </c>
      <c r="CO35" s="207">
        <v>10</v>
      </c>
      <c r="CP35" s="207">
        <v>52</v>
      </c>
      <c r="CQ35" s="207">
        <v>9</v>
      </c>
      <c r="CR35" s="207">
        <v>49</v>
      </c>
      <c r="CS35" s="207">
        <v>9</v>
      </c>
      <c r="CU35" s="212" t="s">
        <v>594</v>
      </c>
      <c r="CV35" s="108">
        <v>50</v>
      </c>
      <c r="CW35" s="108">
        <v>8</v>
      </c>
      <c r="CX35" s="108">
        <v>47</v>
      </c>
      <c r="CY35" s="109">
        <v>9</v>
      </c>
      <c r="CZ35" s="101">
        <v>47</v>
      </c>
      <c r="DA35" s="101">
        <v>9</v>
      </c>
      <c r="DB35" s="101">
        <v>50</v>
      </c>
      <c r="DC35" s="101">
        <v>7</v>
      </c>
      <c r="DD35" s="101">
        <v>50</v>
      </c>
      <c r="DE35" s="101">
        <v>8</v>
      </c>
      <c r="EW35" s="95"/>
    </row>
    <row r="36" spans="10:153" ht="15" customHeight="1">
      <c r="J36" s="968" t="s">
        <v>1468</v>
      </c>
      <c r="K36" s="968"/>
      <c r="L36" s="968"/>
      <c r="M36" s="968"/>
      <c r="O36" s="383" t="s">
        <v>573</v>
      </c>
      <c r="P36" s="543">
        <v>48</v>
      </c>
      <c r="Q36" s="384">
        <v>10</v>
      </c>
      <c r="R36" s="543">
        <v>44</v>
      </c>
      <c r="S36" s="384">
        <v>10</v>
      </c>
      <c r="T36" s="543">
        <v>42</v>
      </c>
      <c r="U36" s="384">
        <v>10</v>
      </c>
      <c r="V36" s="543">
        <v>43</v>
      </c>
      <c r="W36" s="384">
        <v>8</v>
      </c>
      <c r="X36" s="543">
        <v>45</v>
      </c>
      <c r="Y36" s="384">
        <v>9</v>
      </c>
      <c r="AA36" s="182" t="s">
        <v>573</v>
      </c>
      <c r="AB36" s="410">
        <v>47</v>
      </c>
      <c r="AC36" s="384">
        <v>11</v>
      </c>
      <c r="AD36" s="410">
        <v>45</v>
      </c>
      <c r="AE36" s="384">
        <v>11</v>
      </c>
      <c r="AF36" s="410">
        <v>42</v>
      </c>
      <c r="AG36" s="384">
        <v>11</v>
      </c>
      <c r="AH36" s="410">
        <v>44</v>
      </c>
      <c r="AI36" s="384">
        <v>9</v>
      </c>
      <c r="AJ36" s="410">
        <v>43</v>
      </c>
      <c r="AK36" s="384">
        <v>10</v>
      </c>
      <c r="AM36" s="107" t="s">
        <v>573</v>
      </c>
      <c r="AN36" s="294">
        <v>47</v>
      </c>
      <c r="AO36" s="294">
        <v>9</v>
      </c>
      <c r="AP36" s="294">
        <v>43</v>
      </c>
      <c r="AQ36" s="294">
        <v>10</v>
      </c>
      <c r="AR36" s="294">
        <v>40</v>
      </c>
      <c r="AS36" s="294">
        <v>10</v>
      </c>
      <c r="AT36" s="294">
        <v>42</v>
      </c>
      <c r="AU36" s="294">
        <v>8</v>
      </c>
      <c r="AV36" s="294">
        <v>43</v>
      </c>
      <c r="AW36" s="294">
        <v>10</v>
      </c>
      <c r="AY36" s="107" t="s">
        <v>573</v>
      </c>
      <c r="AZ36" s="98">
        <v>48</v>
      </c>
      <c r="BA36" s="97">
        <v>9</v>
      </c>
      <c r="BB36" s="97">
        <v>46</v>
      </c>
      <c r="BC36" s="97">
        <v>9</v>
      </c>
      <c r="BD36" s="97">
        <v>43</v>
      </c>
      <c r="BE36" s="97">
        <v>10</v>
      </c>
      <c r="BF36" s="97">
        <v>44</v>
      </c>
      <c r="BG36" s="97">
        <v>8</v>
      </c>
      <c r="BH36" s="97">
        <v>43</v>
      </c>
      <c r="BI36" s="97">
        <v>8</v>
      </c>
      <c r="BK36" s="107" t="s">
        <v>573</v>
      </c>
      <c r="BL36" s="98">
        <v>47</v>
      </c>
      <c r="BM36" s="98">
        <v>9</v>
      </c>
      <c r="BN36" s="98">
        <v>44</v>
      </c>
      <c r="BO36" s="98">
        <v>10</v>
      </c>
      <c r="BP36" s="98">
        <v>41</v>
      </c>
      <c r="BQ36" s="98">
        <v>10</v>
      </c>
      <c r="BR36" s="98">
        <v>43</v>
      </c>
      <c r="BS36" s="98">
        <v>8</v>
      </c>
      <c r="BT36" s="98">
        <v>43</v>
      </c>
      <c r="BU36" s="98">
        <v>9</v>
      </c>
      <c r="BW36" s="107" t="s">
        <v>573</v>
      </c>
      <c r="BX36" s="98">
        <v>47</v>
      </c>
      <c r="BY36" s="98">
        <v>9</v>
      </c>
      <c r="BZ36" s="98">
        <v>44</v>
      </c>
      <c r="CA36" s="98">
        <v>10</v>
      </c>
      <c r="CB36" s="211">
        <v>42</v>
      </c>
      <c r="CC36" s="98">
        <v>10</v>
      </c>
      <c r="CD36" s="211">
        <v>44</v>
      </c>
      <c r="CE36" s="98">
        <v>8</v>
      </c>
      <c r="CF36" s="98">
        <v>45</v>
      </c>
      <c r="CG36" s="98">
        <v>9</v>
      </c>
      <c r="CI36" s="107" t="s">
        <v>573</v>
      </c>
      <c r="CJ36" s="207">
        <v>48</v>
      </c>
      <c r="CK36" s="207">
        <v>9</v>
      </c>
      <c r="CL36" s="207">
        <v>44</v>
      </c>
      <c r="CM36" s="207">
        <v>10</v>
      </c>
      <c r="CN36" s="207">
        <v>45</v>
      </c>
      <c r="CO36" s="207">
        <v>10</v>
      </c>
      <c r="CP36" s="207">
        <v>47</v>
      </c>
      <c r="CQ36" s="207">
        <v>8</v>
      </c>
      <c r="CR36" s="207">
        <v>45</v>
      </c>
      <c r="CS36" s="207">
        <v>8</v>
      </c>
      <c r="CU36" s="212" t="s">
        <v>573</v>
      </c>
      <c r="CV36" s="110">
        <v>46</v>
      </c>
      <c r="CW36" s="110">
        <v>7</v>
      </c>
      <c r="CX36" s="215">
        <v>43</v>
      </c>
      <c r="CY36" s="111">
        <v>9</v>
      </c>
      <c r="CZ36" s="214">
        <v>43</v>
      </c>
      <c r="DA36" s="101">
        <v>7</v>
      </c>
      <c r="DB36" s="214">
        <v>46</v>
      </c>
      <c r="DC36" s="101">
        <v>7</v>
      </c>
      <c r="DD36" s="214">
        <v>44</v>
      </c>
      <c r="DE36" s="101">
        <v>7</v>
      </c>
      <c r="EW36" s="95"/>
    </row>
    <row r="37" spans="10:153" ht="15" customHeight="1">
      <c r="J37" s="968"/>
      <c r="K37" s="968"/>
      <c r="L37" s="968"/>
      <c r="M37" s="968"/>
      <c r="O37" s="383" t="s">
        <v>626</v>
      </c>
      <c r="P37" s="434">
        <v>53</v>
      </c>
      <c r="Q37" s="384">
        <v>10</v>
      </c>
      <c r="R37" s="540">
        <v>54</v>
      </c>
      <c r="S37" s="384">
        <v>10</v>
      </c>
      <c r="T37" s="540">
        <v>50</v>
      </c>
      <c r="U37" s="384">
        <v>11</v>
      </c>
      <c r="V37" s="409">
        <v>50</v>
      </c>
      <c r="W37" s="384">
        <v>11</v>
      </c>
      <c r="X37" s="434">
        <v>51</v>
      </c>
      <c r="Y37" s="384">
        <v>10</v>
      </c>
      <c r="AA37" s="182" t="s">
        <v>626</v>
      </c>
      <c r="AB37" s="409">
        <v>56</v>
      </c>
      <c r="AC37" s="384">
        <v>9</v>
      </c>
      <c r="AD37" s="409">
        <v>56</v>
      </c>
      <c r="AE37" s="384">
        <v>10</v>
      </c>
      <c r="AF37" s="409">
        <v>52</v>
      </c>
      <c r="AG37" s="384">
        <v>9</v>
      </c>
      <c r="AH37" s="409">
        <v>53</v>
      </c>
      <c r="AI37" s="384">
        <v>8</v>
      </c>
      <c r="AJ37" s="409">
        <v>51</v>
      </c>
      <c r="AK37" s="384">
        <v>9</v>
      </c>
      <c r="AM37" s="107" t="s">
        <v>626</v>
      </c>
      <c r="AN37" s="294">
        <v>52</v>
      </c>
      <c r="AO37" s="294">
        <v>8</v>
      </c>
      <c r="AP37" s="294">
        <v>49</v>
      </c>
      <c r="AQ37" s="294">
        <v>9</v>
      </c>
      <c r="AR37" s="294">
        <v>47</v>
      </c>
      <c r="AS37" s="294">
        <v>9</v>
      </c>
      <c r="AT37" s="294">
        <v>48</v>
      </c>
      <c r="AU37" s="294">
        <v>8</v>
      </c>
      <c r="AV37" s="294">
        <v>47</v>
      </c>
      <c r="AW37" s="294">
        <v>9</v>
      </c>
      <c r="AY37" s="107" t="s">
        <v>626</v>
      </c>
      <c r="AZ37" s="97">
        <v>55</v>
      </c>
      <c r="BA37" s="97">
        <v>10</v>
      </c>
      <c r="BB37" s="97">
        <v>55</v>
      </c>
      <c r="BC37" s="97">
        <v>9</v>
      </c>
      <c r="BD37" s="97">
        <v>52</v>
      </c>
      <c r="BE37" s="97">
        <v>11</v>
      </c>
      <c r="BF37" s="97">
        <v>52</v>
      </c>
      <c r="BG37" s="97">
        <v>8</v>
      </c>
      <c r="BH37" s="97">
        <v>49</v>
      </c>
      <c r="BI37" s="97">
        <v>10</v>
      </c>
      <c r="BK37" s="107" t="s">
        <v>626</v>
      </c>
      <c r="BL37" s="98">
        <v>57</v>
      </c>
      <c r="BM37" s="98">
        <v>9</v>
      </c>
      <c r="BN37" s="98">
        <v>56</v>
      </c>
      <c r="BO37" s="98">
        <v>11</v>
      </c>
      <c r="BP37" s="98">
        <v>52</v>
      </c>
      <c r="BQ37" s="98">
        <v>11</v>
      </c>
      <c r="BR37" s="98">
        <v>51</v>
      </c>
      <c r="BS37" s="98">
        <v>10</v>
      </c>
      <c r="BT37" s="98">
        <v>53</v>
      </c>
      <c r="BU37" s="98">
        <v>10</v>
      </c>
      <c r="BW37" s="107" t="s">
        <v>626</v>
      </c>
      <c r="BX37" s="98">
        <v>55</v>
      </c>
      <c r="BY37" s="98">
        <v>8</v>
      </c>
      <c r="BZ37" s="98">
        <v>54</v>
      </c>
      <c r="CA37" s="98">
        <v>9</v>
      </c>
      <c r="CB37" s="98">
        <v>52</v>
      </c>
      <c r="CC37" s="98">
        <v>9</v>
      </c>
      <c r="CD37" s="98">
        <v>53</v>
      </c>
      <c r="CE37" s="98">
        <v>8</v>
      </c>
      <c r="CF37" s="98">
        <v>53</v>
      </c>
      <c r="CG37" s="98">
        <v>9</v>
      </c>
      <c r="CI37" s="107" t="s">
        <v>626</v>
      </c>
      <c r="CJ37" s="207">
        <v>54</v>
      </c>
      <c r="CK37" s="207">
        <v>9</v>
      </c>
      <c r="CL37" s="207">
        <v>51</v>
      </c>
      <c r="CM37" s="207">
        <v>9</v>
      </c>
      <c r="CN37" s="207">
        <v>53</v>
      </c>
      <c r="CO37" s="207">
        <v>9</v>
      </c>
      <c r="CP37" s="207">
        <v>53</v>
      </c>
      <c r="CQ37" s="207">
        <v>7</v>
      </c>
      <c r="CR37" s="207">
        <v>51</v>
      </c>
      <c r="CS37" s="207">
        <v>8</v>
      </c>
      <c r="CU37" s="212" t="s">
        <v>626</v>
      </c>
      <c r="CV37" s="114">
        <v>52</v>
      </c>
      <c r="CW37" s="114">
        <v>7</v>
      </c>
      <c r="CX37" s="108">
        <v>50</v>
      </c>
      <c r="CY37" s="109">
        <v>9</v>
      </c>
      <c r="CZ37" s="101">
        <v>49</v>
      </c>
      <c r="DA37" s="101">
        <v>10</v>
      </c>
      <c r="DB37" s="101">
        <v>54</v>
      </c>
      <c r="DC37" s="101">
        <v>6</v>
      </c>
      <c r="DD37" s="101">
        <v>50</v>
      </c>
      <c r="DE37" s="101">
        <v>7</v>
      </c>
      <c r="EW37" s="95"/>
    </row>
    <row r="38" spans="10:153" ht="15" customHeight="1">
      <c r="J38" s="968"/>
      <c r="K38" s="968"/>
      <c r="L38" s="968"/>
      <c r="M38" s="968"/>
      <c r="O38" s="383" t="s">
        <v>577</v>
      </c>
      <c r="P38" s="409">
        <v>54</v>
      </c>
      <c r="Q38" s="384">
        <v>10</v>
      </c>
      <c r="R38" s="540">
        <v>53</v>
      </c>
      <c r="S38" s="384">
        <v>11</v>
      </c>
      <c r="T38" s="540">
        <v>50</v>
      </c>
      <c r="U38" s="384">
        <v>11</v>
      </c>
      <c r="V38" s="409">
        <v>50</v>
      </c>
      <c r="W38" s="384">
        <v>10</v>
      </c>
      <c r="X38" s="409">
        <v>52</v>
      </c>
      <c r="Y38" s="384">
        <v>12</v>
      </c>
      <c r="AA38" s="182" t="s">
        <v>577</v>
      </c>
      <c r="AB38" s="384">
        <v>53</v>
      </c>
      <c r="AC38" s="384">
        <v>10</v>
      </c>
      <c r="AD38" s="384">
        <v>51</v>
      </c>
      <c r="AE38" s="384">
        <v>11</v>
      </c>
      <c r="AF38" s="409">
        <v>48</v>
      </c>
      <c r="AG38" s="384">
        <v>11</v>
      </c>
      <c r="AH38" s="384">
        <v>49</v>
      </c>
      <c r="AI38" s="384">
        <v>10</v>
      </c>
      <c r="AJ38" s="409">
        <v>51</v>
      </c>
      <c r="AK38" s="384">
        <v>10</v>
      </c>
      <c r="AM38" s="107" t="s">
        <v>577</v>
      </c>
      <c r="AN38" s="294">
        <v>52</v>
      </c>
      <c r="AO38" s="294">
        <v>10</v>
      </c>
      <c r="AP38" s="294">
        <v>50</v>
      </c>
      <c r="AQ38" s="294">
        <v>10</v>
      </c>
      <c r="AR38" s="294">
        <v>47</v>
      </c>
      <c r="AS38" s="294">
        <v>11</v>
      </c>
      <c r="AT38" s="294">
        <v>48</v>
      </c>
      <c r="AU38" s="294">
        <v>9</v>
      </c>
      <c r="AV38" s="294">
        <v>49</v>
      </c>
      <c r="AW38" s="294">
        <v>11</v>
      </c>
      <c r="AY38" s="107" t="s">
        <v>577</v>
      </c>
      <c r="AZ38" s="97">
        <v>51</v>
      </c>
      <c r="BA38" s="97">
        <v>9</v>
      </c>
      <c r="BB38" s="97">
        <v>50</v>
      </c>
      <c r="BC38" s="97">
        <v>10</v>
      </c>
      <c r="BD38" s="97">
        <v>47</v>
      </c>
      <c r="BE38" s="97">
        <v>11</v>
      </c>
      <c r="BF38" s="97">
        <v>47</v>
      </c>
      <c r="BG38" s="97">
        <v>9</v>
      </c>
      <c r="BH38" s="97">
        <v>46</v>
      </c>
      <c r="BI38" s="97">
        <v>9</v>
      </c>
      <c r="BK38" s="107" t="s">
        <v>577</v>
      </c>
      <c r="BL38" s="98">
        <v>51</v>
      </c>
      <c r="BM38" s="98">
        <v>10</v>
      </c>
      <c r="BN38" s="98">
        <v>50</v>
      </c>
      <c r="BO38" s="98">
        <v>10</v>
      </c>
      <c r="BP38" s="98">
        <v>44</v>
      </c>
      <c r="BQ38" s="98">
        <v>11</v>
      </c>
      <c r="BR38" s="98">
        <v>47</v>
      </c>
      <c r="BS38" s="98">
        <v>9</v>
      </c>
      <c r="BT38" s="98">
        <v>49</v>
      </c>
      <c r="BU38" s="98">
        <v>11</v>
      </c>
      <c r="BW38" s="107" t="s">
        <v>577</v>
      </c>
      <c r="BX38" s="98">
        <v>52</v>
      </c>
      <c r="BY38" s="98">
        <v>9</v>
      </c>
      <c r="BZ38" s="98">
        <v>49</v>
      </c>
      <c r="CA38" s="98">
        <v>10</v>
      </c>
      <c r="CB38" s="98">
        <v>48</v>
      </c>
      <c r="CC38" s="98">
        <v>11</v>
      </c>
      <c r="CD38" s="98">
        <v>49</v>
      </c>
      <c r="CE38" s="98">
        <v>9</v>
      </c>
      <c r="CF38" s="98">
        <v>50</v>
      </c>
      <c r="CG38" s="98">
        <v>9</v>
      </c>
      <c r="CI38" s="107" t="s">
        <v>577</v>
      </c>
      <c r="CJ38" s="207">
        <v>53</v>
      </c>
      <c r="CK38" s="207">
        <v>9</v>
      </c>
      <c r="CL38" s="207">
        <v>50</v>
      </c>
      <c r="CM38" s="207">
        <v>10</v>
      </c>
      <c r="CN38" s="207">
        <v>49</v>
      </c>
      <c r="CO38" s="207">
        <v>10</v>
      </c>
      <c r="CP38" s="207">
        <v>50</v>
      </c>
      <c r="CQ38" s="207">
        <v>9</v>
      </c>
      <c r="CR38" s="207">
        <v>51</v>
      </c>
      <c r="CS38" s="207">
        <v>11</v>
      </c>
      <c r="CU38" s="212" t="s">
        <v>577</v>
      </c>
      <c r="CV38" s="108">
        <v>52</v>
      </c>
      <c r="CW38" s="108">
        <v>8</v>
      </c>
      <c r="CX38" s="108">
        <v>51</v>
      </c>
      <c r="CY38" s="109">
        <v>9</v>
      </c>
      <c r="CZ38" s="101">
        <v>50</v>
      </c>
      <c r="DA38" s="101">
        <v>8</v>
      </c>
      <c r="DB38" s="101">
        <v>52</v>
      </c>
      <c r="DC38" s="101">
        <v>7</v>
      </c>
      <c r="DD38" s="101">
        <v>53</v>
      </c>
      <c r="DE38" s="101">
        <v>9</v>
      </c>
      <c r="EW38" s="95"/>
    </row>
    <row r="39" spans="10:153" ht="15" customHeight="1">
      <c r="O39" s="383" t="s">
        <v>657</v>
      </c>
      <c r="P39" s="543">
        <v>49</v>
      </c>
      <c r="Q39" s="384">
        <v>8</v>
      </c>
      <c r="R39" s="434">
        <v>50</v>
      </c>
      <c r="S39" s="384">
        <v>9</v>
      </c>
      <c r="T39" s="543">
        <v>45</v>
      </c>
      <c r="U39" s="384">
        <v>9</v>
      </c>
      <c r="V39" s="543">
        <v>46</v>
      </c>
      <c r="W39" s="384">
        <v>9</v>
      </c>
      <c r="X39" s="543">
        <v>46</v>
      </c>
      <c r="Y39" s="384">
        <v>8</v>
      </c>
      <c r="AA39" s="182" t="s">
        <v>657</v>
      </c>
      <c r="AB39" s="384">
        <v>50</v>
      </c>
      <c r="AC39" s="384">
        <v>9</v>
      </c>
      <c r="AD39" s="384">
        <v>50</v>
      </c>
      <c r="AE39" s="384">
        <v>11</v>
      </c>
      <c r="AF39" s="384">
        <v>46</v>
      </c>
      <c r="AG39" s="384">
        <v>10</v>
      </c>
      <c r="AH39" s="384">
        <v>47</v>
      </c>
      <c r="AI39" s="384">
        <v>8</v>
      </c>
      <c r="AJ39" s="410">
        <v>45</v>
      </c>
      <c r="AK39" s="384">
        <v>10</v>
      </c>
      <c r="AM39" s="107" t="s">
        <v>657</v>
      </c>
      <c r="AN39" s="294">
        <v>50</v>
      </c>
      <c r="AO39" s="294">
        <v>10</v>
      </c>
      <c r="AP39" s="294">
        <v>48</v>
      </c>
      <c r="AQ39" s="294">
        <v>9</v>
      </c>
      <c r="AR39" s="294">
        <v>44</v>
      </c>
      <c r="AS39" s="294">
        <v>10</v>
      </c>
      <c r="AT39" s="294">
        <v>44</v>
      </c>
      <c r="AU39" s="294">
        <v>7</v>
      </c>
      <c r="AV39" s="294">
        <v>44</v>
      </c>
      <c r="AW39" s="294">
        <v>10</v>
      </c>
      <c r="AY39" s="107" t="s">
        <v>657</v>
      </c>
      <c r="AZ39" s="97">
        <v>49</v>
      </c>
      <c r="BA39" s="97">
        <v>9</v>
      </c>
      <c r="BB39" s="97">
        <v>48</v>
      </c>
      <c r="BC39" s="97">
        <v>9</v>
      </c>
      <c r="BD39" s="97">
        <v>45</v>
      </c>
      <c r="BE39" s="97">
        <v>9</v>
      </c>
      <c r="BF39" s="97">
        <v>45</v>
      </c>
      <c r="BG39" s="97">
        <v>8</v>
      </c>
      <c r="BH39" s="97">
        <v>43</v>
      </c>
      <c r="BI39" s="97">
        <v>7</v>
      </c>
      <c r="BK39" s="107" t="s">
        <v>657</v>
      </c>
      <c r="BL39" s="98">
        <v>49</v>
      </c>
      <c r="BM39" s="98">
        <v>8</v>
      </c>
      <c r="BN39" s="98">
        <v>48</v>
      </c>
      <c r="BO39" s="98">
        <v>9</v>
      </c>
      <c r="BP39" s="98">
        <v>42</v>
      </c>
      <c r="BQ39" s="98">
        <v>10</v>
      </c>
      <c r="BR39" s="98">
        <v>45</v>
      </c>
      <c r="BS39" s="98">
        <v>8</v>
      </c>
      <c r="BT39" s="98">
        <v>44</v>
      </c>
      <c r="BU39" s="98">
        <v>9</v>
      </c>
      <c r="BW39" s="107" t="s">
        <v>657</v>
      </c>
      <c r="BX39" s="98">
        <v>49</v>
      </c>
      <c r="BY39" s="98">
        <v>8</v>
      </c>
      <c r="BZ39" s="98">
        <v>47</v>
      </c>
      <c r="CA39" s="98">
        <v>9</v>
      </c>
      <c r="CB39" s="98">
        <v>44</v>
      </c>
      <c r="CC39" s="98">
        <v>9</v>
      </c>
      <c r="CD39" s="98">
        <v>46</v>
      </c>
      <c r="CE39" s="98">
        <v>8</v>
      </c>
      <c r="CF39" s="98">
        <v>46</v>
      </c>
      <c r="CG39" s="98">
        <v>9</v>
      </c>
      <c r="CI39" s="107" t="s">
        <v>657</v>
      </c>
      <c r="CJ39" s="207">
        <v>51</v>
      </c>
      <c r="CK39" s="207">
        <v>8</v>
      </c>
      <c r="CL39" s="207">
        <v>49</v>
      </c>
      <c r="CM39" s="207">
        <v>10</v>
      </c>
      <c r="CN39" s="207">
        <v>48</v>
      </c>
      <c r="CO39" s="207">
        <v>9</v>
      </c>
      <c r="CP39" s="207">
        <v>50</v>
      </c>
      <c r="CQ39" s="207">
        <v>8</v>
      </c>
      <c r="CR39" s="207">
        <v>45</v>
      </c>
      <c r="CS39" s="207">
        <v>9</v>
      </c>
      <c r="CU39" s="212" t="s">
        <v>657</v>
      </c>
      <c r="CV39" s="108">
        <v>49</v>
      </c>
      <c r="CW39" s="108">
        <v>6</v>
      </c>
      <c r="CX39" s="108">
        <v>48</v>
      </c>
      <c r="CY39" s="109">
        <v>7</v>
      </c>
      <c r="CZ39" s="101">
        <v>47</v>
      </c>
      <c r="DA39" s="101">
        <v>5</v>
      </c>
      <c r="DB39" s="101">
        <v>50</v>
      </c>
      <c r="DC39" s="101">
        <v>6</v>
      </c>
      <c r="DD39" s="101">
        <v>48</v>
      </c>
      <c r="DE39" s="101">
        <v>6</v>
      </c>
      <c r="EW39" s="95"/>
    </row>
    <row r="40" spans="10:153" ht="15" customHeight="1">
      <c r="O40" s="383" t="s">
        <v>662</v>
      </c>
      <c r="P40" s="543">
        <v>49</v>
      </c>
      <c r="Q40" s="384">
        <v>8</v>
      </c>
      <c r="R40" s="543">
        <v>46</v>
      </c>
      <c r="S40" s="384">
        <v>10</v>
      </c>
      <c r="T40" s="543">
        <v>43</v>
      </c>
      <c r="U40" s="384">
        <v>9</v>
      </c>
      <c r="V40" s="543">
        <v>44</v>
      </c>
      <c r="W40" s="384">
        <v>8</v>
      </c>
      <c r="X40" s="543">
        <v>46</v>
      </c>
      <c r="Y40" s="384">
        <v>9</v>
      </c>
      <c r="AA40" s="182" t="s">
        <v>1469</v>
      </c>
      <c r="AB40" s="410">
        <v>48</v>
      </c>
      <c r="AC40" s="384">
        <v>10</v>
      </c>
      <c r="AD40" s="410">
        <v>46</v>
      </c>
      <c r="AE40" s="384">
        <v>12</v>
      </c>
      <c r="AF40" s="410">
        <v>44</v>
      </c>
      <c r="AG40" s="384">
        <v>10</v>
      </c>
      <c r="AH40" s="410">
        <v>45</v>
      </c>
      <c r="AI40" s="384">
        <v>9</v>
      </c>
      <c r="AJ40" s="410">
        <v>45</v>
      </c>
      <c r="AK40" s="384">
        <v>10</v>
      </c>
      <c r="AM40" s="107" t="s">
        <v>1469</v>
      </c>
      <c r="AN40" s="294">
        <v>48</v>
      </c>
      <c r="AO40" s="294">
        <v>10</v>
      </c>
      <c r="AP40" s="294">
        <v>46</v>
      </c>
      <c r="AQ40" s="294">
        <v>10</v>
      </c>
      <c r="AR40" s="294">
        <v>42</v>
      </c>
      <c r="AS40" s="294">
        <v>11</v>
      </c>
      <c r="AT40" s="294">
        <v>45</v>
      </c>
      <c r="AU40" s="294">
        <v>9</v>
      </c>
      <c r="AV40" s="294">
        <v>43</v>
      </c>
      <c r="AW40" s="294">
        <v>10</v>
      </c>
      <c r="AY40" s="107" t="s">
        <v>1469</v>
      </c>
      <c r="AZ40" s="97">
        <v>50</v>
      </c>
      <c r="BA40" s="97">
        <v>9</v>
      </c>
      <c r="BB40" s="97">
        <v>49</v>
      </c>
      <c r="BC40" s="97">
        <v>9</v>
      </c>
      <c r="BD40" s="97">
        <v>45</v>
      </c>
      <c r="BE40" s="97">
        <v>10</v>
      </c>
      <c r="BF40" s="97">
        <v>46</v>
      </c>
      <c r="BG40" s="97">
        <v>10</v>
      </c>
      <c r="BH40" s="97">
        <v>43</v>
      </c>
      <c r="BI40" s="97">
        <v>9</v>
      </c>
      <c r="BK40" s="107" t="s">
        <v>1469</v>
      </c>
      <c r="BL40" s="98">
        <v>49</v>
      </c>
      <c r="BM40" s="98">
        <v>9</v>
      </c>
      <c r="BN40" s="98">
        <v>48</v>
      </c>
      <c r="BO40" s="98">
        <v>10</v>
      </c>
      <c r="BP40" s="98">
        <v>44</v>
      </c>
      <c r="BQ40" s="98">
        <v>11</v>
      </c>
      <c r="BR40" s="98">
        <v>46</v>
      </c>
      <c r="BS40" s="98">
        <v>9</v>
      </c>
      <c r="BT40" s="98">
        <v>45</v>
      </c>
      <c r="BU40" s="98">
        <v>11</v>
      </c>
      <c r="BW40" s="107" t="s">
        <v>1469</v>
      </c>
      <c r="BX40" s="98">
        <v>49</v>
      </c>
      <c r="BY40" s="98">
        <v>9</v>
      </c>
      <c r="BZ40" s="98">
        <v>48</v>
      </c>
      <c r="CA40" s="98">
        <v>10</v>
      </c>
      <c r="CB40" s="98">
        <v>45</v>
      </c>
      <c r="CC40" s="98">
        <v>11</v>
      </c>
      <c r="CD40" s="98">
        <v>46</v>
      </c>
      <c r="CE40" s="98">
        <v>8</v>
      </c>
      <c r="CF40" s="98">
        <v>47</v>
      </c>
      <c r="CG40" s="98">
        <v>9</v>
      </c>
      <c r="CI40" s="107" t="s">
        <v>1469</v>
      </c>
      <c r="CJ40" s="207">
        <v>50</v>
      </c>
      <c r="CK40" s="207">
        <v>8</v>
      </c>
      <c r="CL40" s="207">
        <v>47</v>
      </c>
      <c r="CM40" s="207">
        <v>10</v>
      </c>
      <c r="CN40" s="207">
        <v>47</v>
      </c>
      <c r="CO40" s="207">
        <v>9</v>
      </c>
      <c r="CP40" s="207">
        <v>49</v>
      </c>
      <c r="CQ40" s="207">
        <v>8</v>
      </c>
      <c r="CR40" s="207">
        <v>47</v>
      </c>
      <c r="CS40" s="207">
        <v>9</v>
      </c>
      <c r="CU40" s="212" t="s">
        <v>1469</v>
      </c>
      <c r="CV40" s="108">
        <v>50</v>
      </c>
      <c r="CW40" s="108">
        <v>9</v>
      </c>
      <c r="CX40" s="108">
        <v>49</v>
      </c>
      <c r="CY40" s="109">
        <v>8</v>
      </c>
      <c r="CZ40" s="101">
        <v>49</v>
      </c>
      <c r="DA40" s="101">
        <v>9</v>
      </c>
      <c r="DB40" s="101">
        <v>52</v>
      </c>
      <c r="DC40" s="101">
        <v>8</v>
      </c>
      <c r="DD40" s="101">
        <v>50</v>
      </c>
      <c r="DE40" s="101">
        <v>9</v>
      </c>
      <c r="EW40" s="95"/>
    </row>
    <row r="41" spans="10:153" ht="15" customHeight="1">
      <c r="O41" s="383" t="s">
        <v>578</v>
      </c>
      <c r="P41" s="409">
        <v>54</v>
      </c>
      <c r="Q41" s="384">
        <v>10</v>
      </c>
      <c r="R41" s="540">
        <v>53</v>
      </c>
      <c r="S41" s="384">
        <v>11</v>
      </c>
      <c r="T41" s="540">
        <v>50</v>
      </c>
      <c r="U41" s="384">
        <v>11</v>
      </c>
      <c r="V41" s="540">
        <v>52</v>
      </c>
      <c r="W41" s="384">
        <v>9</v>
      </c>
      <c r="X41" s="542">
        <v>51</v>
      </c>
      <c r="Y41" s="384">
        <v>10</v>
      </c>
      <c r="AA41" s="182" t="s">
        <v>1470</v>
      </c>
      <c r="AB41" s="409">
        <v>55</v>
      </c>
      <c r="AC41" s="384">
        <v>9</v>
      </c>
      <c r="AD41" s="409">
        <v>52</v>
      </c>
      <c r="AE41" s="384">
        <v>11</v>
      </c>
      <c r="AF41" s="409">
        <v>50</v>
      </c>
      <c r="AG41" s="384">
        <v>10</v>
      </c>
      <c r="AH41" s="409">
        <v>51</v>
      </c>
      <c r="AI41" s="384">
        <v>9</v>
      </c>
      <c r="AJ41" s="409">
        <v>51</v>
      </c>
      <c r="AK41" s="384">
        <v>10</v>
      </c>
      <c r="AM41" s="107" t="s">
        <v>1470</v>
      </c>
      <c r="AN41" s="294">
        <v>53</v>
      </c>
      <c r="AO41" s="294">
        <v>9</v>
      </c>
      <c r="AP41" s="294">
        <v>49</v>
      </c>
      <c r="AQ41" s="294">
        <v>9</v>
      </c>
      <c r="AR41" s="294">
        <v>47</v>
      </c>
      <c r="AS41" s="294">
        <v>10</v>
      </c>
      <c r="AT41" s="294">
        <v>48</v>
      </c>
      <c r="AU41" s="294">
        <v>8</v>
      </c>
      <c r="AV41" s="294">
        <v>47</v>
      </c>
      <c r="AW41" s="294">
        <v>11</v>
      </c>
      <c r="AY41" s="107" t="s">
        <v>1470</v>
      </c>
      <c r="AZ41" s="97">
        <v>53</v>
      </c>
      <c r="BA41" s="97">
        <v>9</v>
      </c>
      <c r="BB41" s="97">
        <v>52</v>
      </c>
      <c r="BC41" s="97">
        <v>10</v>
      </c>
      <c r="BD41" s="97">
        <v>50</v>
      </c>
      <c r="BE41" s="97">
        <v>11</v>
      </c>
      <c r="BF41" s="97">
        <v>49</v>
      </c>
      <c r="BG41" s="97">
        <v>9</v>
      </c>
      <c r="BH41" s="97">
        <v>47</v>
      </c>
      <c r="BI41" s="97">
        <v>9</v>
      </c>
      <c r="BK41" s="107" t="s">
        <v>1470</v>
      </c>
      <c r="BL41" s="98">
        <v>54</v>
      </c>
      <c r="BM41" s="98">
        <v>9</v>
      </c>
      <c r="BN41" s="98">
        <v>53</v>
      </c>
      <c r="BO41" s="98">
        <v>10</v>
      </c>
      <c r="BP41" s="98">
        <v>49</v>
      </c>
      <c r="BQ41" s="98">
        <v>10</v>
      </c>
      <c r="BR41" s="98">
        <v>50</v>
      </c>
      <c r="BS41" s="98">
        <v>9</v>
      </c>
      <c r="BT41" s="98">
        <v>50</v>
      </c>
      <c r="BU41" s="98">
        <v>10</v>
      </c>
      <c r="BW41" s="107" t="s">
        <v>1470</v>
      </c>
      <c r="BX41" s="98">
        <v>55</v>
      </c>
      <c r="BY41" s="98">
        <v>9</v>
      </c>
      <c r="BZ41" s="98">
        <v>52</v>
      </c>
      <c r="CA41" s="98">
        <v>10</v>
      </c>
      <c r="CB41" s="98">
        <v>51</v>
      </c>
      <c r="CC41" s="98">
        <v>11</v>
      </c>
      <c r="CD41" s="98">
        <v>51</v>
      </c>
      <c r="CE41" s="98">
        <v>8</v>
      </c>
      <c r="CF41" s="98">
        <v>51</v>
      </c>
      <c r="CG41" s="98">
        <v>9</v>
      </c>
      <c r="CI41" s="107" t="s">
        <v>1470</v>
      </c>
      <c r="CJ41" s="207">
        <v>56</v>
      </c>
      <c r="CK41" s="207">
        <v>8</v>
      </c>
      <c r="CL41" s="207">
        <v>53</v>
      </c>
      <c r="CM41" s="207">
        <v>10</v>
      </c>
      <c r="CN41" s="207">
        <v>54</v>
      </c>
      <c r="CO41" s="207">
        <v>9</v>
      </c>
      <c r="CP41" s="207">
        <v>55</v>
      </c>
      <c r="CQ41" s="207">
        <v>8</v>
      </c>
      <c r="CR41" s="207">
        <v>51</v>
      </c>
      <c r="CS41" s="207">
        <v>9</v>
      </c>
      <c r="CU41" s="212" t="s">
        <v>1470</v>
      </c>
      <c r="CV41" s="114">
        <v>52</v>
      </c>
      <c r="CW41" s="114">
        <v>7</v>
      </c>
      <c r="CX41" s="108">
        <v>51</v>
      </c>
      <c r="CY41" s="109">
        <v>7</v>
      </c>
      <c r="CZ41" s="101">
        <v>52</v>
      </c>
      <c r="DA41" s="101">
        <v>7</v>
      </c>
      <c r="DB41" s="101">
        <v>53</v>
      </c>
      <c r="DC41" s="101">
        <v>7</v>
      </c>
      <c r="DD41" s="101">
        <v>50</v>
      </c>
      <c r="DE41" s="101">
        <v>8</v>
      </c>
      <c r="EW41" s="95"/>
    </row>
    <row r="42" spans="10:153" ht="15" customHeight="1">
      <c r="O42" s="383" t="s">
        <v>567</v>
      </c>
      <c r="P42" s="434">
        <v>52</v>
      </c>
      <c r="Q42" s="384">
        <v>10</v>
      </c>
      <c r="R42" s="434">
        <v>51</v>
      </c>
      <c r="S42" s="384">
        <v>12</v>
      </c>
      <c r="T42" s="434">
        <v>48</v>
      </c>
      <c r="U42" s="384">
        <v>10</v>
      </c>
      <c r="V42" s="434">
        <v>49</v>
      </c>
      <c r="W42" s="384">
        <v>9</v>
      </c>
      <c r="X42" s="542">
        <v>51</v>
      </c>
      <c r="Y42" s="384">
        <v>12</v>
      </c>
      <c r="AA42" s="182" t="s">
        <v>1471</v>
      </c>
      <c r="AB42" s="409">
        <v>55</v>
      </c>
      <c r="AC42" s="384">
        <v>10</v>
      </c>
      <c r="AD42" s="409">
        <v>53</v>
      </c>
      <c r="AE42" s="384">
        <v>11</v>
      </c>
      <c r="AF42" s="409">
        <v>51</v>
      </c>
      <c r="AG42" s="384">
        <v>12</v>
      </c>
      <c r="AH42" s="409">
        <v>50</v>
      </c>
      <c r="AI42" s="384">
        <v>9</v>
      </c>
      <c r="AJ42" s="409">
        <v>51</v>
      </c>
      <c r="AK42" s="384">
        <v>12</v>
      </c>
      <c r="AM42" s="107" t="s">
        <v>1471</v>
      </c>
      <c r="AN42" s="294">
        <v>54</v>
      </c>
      <c r="AO42" s="294">
        <v>10</v>
      </c>
      <c r="AP42" s="294">
        <v>52</v>
      </c>
      <c r="AQ42" s="294">
        <v>10</v>
      </c>
      <c r="AR42" s="294">
        <v>50</v>
      </c>
      <c r="AS42" s="294">
        <v>12</v>
      </c>
      <c r="AT42" s="294">
        <v>50</v>
      </c>
      <c r="AU42" s="294">
        <v>9</v>
      </c>
      <c r="AV42" s="294">
        <v>49</v>
      </c>
      <c r="AW42" s="294">
        <v>12</v>
      </c>
      <c r="AY42" s="107" t="s">
        <v>1471</v>
      </c>
      <c r="AZ42" s="97">
        <v>53</v>
      </c>
      <c r="BA42" s="97">
        <v>9</v>
      </c>
      <c r="BB42" s="97">
        <v>52</v>
      </c>
      <c r="BC42" s="97">
        <v>11</v>
      </c>
      <c r="BD42" s="97">
        <v>49</v>
      </c>
      <c r="BE42" s="97">
        <v>12</v>
      </c>
      <c r="BF42" s="97">
        <v>49</v>
      </c>
      <c r="BG42" s="97">
        <v>10</v>
      </c>
      <c r="BH42" s="97">
        <v>46</v>
      </c>
      <c r="BI42" s="97">
        <v>9</v>
      </c>
      <c r="BK42" s="107" t="s">
        <v>1471</v>
      </c>
      <c r="BL42" s="98">
        <v>54</v>
      </c>
      <c r="BM42" s="98">
        <v>9</v>
      </c>
      <c r="BN42" s="98">
        <v>53</v>
      </c>
      <c r="BO42" s="98">
        <v>10</v>
      </c>
      <c r="BP42" s="98">
        <v>50</v>
      </c>
      <c r="BQ42" s="98">
        <v>11</v>
      </c>
      <c r="BR42" s="98">
        <v>51</v>
      </c>
      <c r="BS42" s="98">
        <v>9</v>
      </c>
      <c r="BT42" s="98">
        <v>51</v>
      </c>
      <c r="BU42" s="98">
        <v>11</v>
      </c>
      <c r="BW42" s="107" t="s">
        <v>1471</v>
      </c>
      <c r="BX42" s="98">
        <v>55</v>
      </c>
      <c r="BY42" s="98">
        <v>8</v>
      </c>
      <c r="BZ42" s="98">
        <v>52</v>
      </c>
      <c r="CA42" s="98">
        <v>10</v>
      </c>
      <c r="CB42" s="98">
        <v>52</v>
      </c>
      <c r="CC42" s="98">
        <v>11</v>
      </c>
      <c r="CD42" s="98">
        <v>52</v>
      </c>
      <c r="CE42" s="98">
        <v>9</v>
      </c>
      <c r="CF42" s="98">
        <v>51</v>
      </c>
      <c r="CG42" s="98">
        <v>9</v>
      </c>
      <c r="CI42" s="107" t="s">
        <v>1471</v>
      </c>
      <c r="CJ42" s="207">
        <v>55</v>
      </c>
      <c r="CK42" s="207">
        <v>9</v>
      </c>
      <c r="CL42" s="207">
        <v>52</v>
      </c>
      <c r="CM42" s="207">
        <v>11</v>
      </c>
      <c r="CN42" s="207">
        <v>52</v>
      </c>
      <c r="CO42" s="207">
        <v>11</v>
      </c>
      <c r="CP42" s="207">
        <v>53</v>
      </c>
      <c r="CQ42" s="207">
        <v>9</v>
      </c>
      <c r="CR42" s="207">
        <v>50</v>
      </c>
      <c r="CS42" s="207">
        <v>9</v>
      </c>
      <c r="CU42" s="212" t="s">
        <v>1471</v>
      </c>
      <c r="CV42" s="114">
        <v>55</v>
      </c>
      <c r="CW42" s="114">
        <v>7</v>
      </c>
      <c r="CX42" s="114">
        <v>52</v>
      </c>
      <c r="CY42" s="115">
        <v>8</v>
      </c>
      <c r="CZ42" s="101">
        <v>55</v>
      </c>
      <c r="DA42" s="101">
        <v>8</v>
      </c>
      <c r="DB42" s="101">
        <v>55</v>
      </c>
      <c r="DC42" s="101">
        <v>7</v>
      </c>
      <c r="DD42" s="101">
        <v>54</v>
      </c>
      <c r="DE42" s="101">
        <v>9</v>
      </c>
      <c r="EW42" s="95"/>
    </row>
    <row r="43" spans="10:153" ht="15" customHeight="1">
      <c r="O43" s="383" t="s">
        <v>648</v>
      </c>
      <c r="P43" s="434">
        <v>51</v>
      </c>
      <c r="Q43" s="384">
        <v>8</v>
      </c>
      <c r="R43" s="540">
        <v>53</v>
      </c>
      <c r="S43" s="384">
        <v>12</v>
      </c>
      <c r="T43" s="434">
        <v>48</v>
      </c>
      <c r="U43" s="384">
        <v>9</v>
      </c>
      <c r="V43" s="540">
        <v>52</v>
      </c>
      <c r="W43" s="384">
        <v>9</v>
      </c>
      <c r="X43" s="542">
        <v>49</v>
      </c>
      <c r="Y43" s="384">
        <v>9</v>
      </c>
      <c r="AA43" s="182" t="s">
        <v>567</v>
      </c>
      <c r="AB43" s="384">
        <v>53</v>
      </c>
      <c r="AC43" s="384">
        <v>10</v>
      </c>
      <c r="AD43" s="384">
        <v>50</v>
      </c>
      <c r="AE43" s="384">
        <v>11</v>
      </c>
      <c r="AF43" s="384">
        <v>47</v>
      </c>
      <c r="AG43" s="384">
        <v>11</v>
      </c>
      <c r="AH43" s="384">
        <v>48</v>
      </c>
      <c r="AI43" s="384">
        <v>9</v>
      </c>
      <c r="AJ43" s="409">
        <v>50</v>
      </c>
      <c r="AK43" s="384">
        <v>12</v>
      </c>
      <c r="AM43" s="216" t="s">
        <v>567</v>
      </c>
      <c r="AN43" s="294">
        <v>52</v>
      </c>
      <c r="AO43" s="294">
        <v>10</v>
      </c>
      <c r="AP43" s="294">
        <v>49</v>
      </c>
      <c r="AQ43" s="294">
        <v>11</v>
      </c>
      <c r="AR43" s="294">
        <v>46</v>
      </c>
      <c r="AS43" s="294">
        <v>11</v>
      </c>
      <c r="AT43" s="294">
        <v>47</v>
      </c>
      <c r="AU43" s="294">
        <v>9</v>
      </c>
      <c r="AV43" s="294">
        <v>49</v>
      </c>
      <c r="AW43" s="294">
        <v>12</v>
      </c>
      <c r="AY43" s="107" t="s">
        <v>567</v>
      </c>
      <c r="AZ43" s="97">
        <v>52</v>
      </c>
      <c r="BA43" s="97">
        <v>9</v>
      </c>
      <c r="BB43" s="97">
        <v>51</v>
      </c>
      <c r="BC43" s="97">
        <v>10</v>
      </c>
      <c r="BD43" s="97">
        <v>47</v>
      </c>
      <c r="BE43" s="97">
        <v>11</v>
      </c>
      <c r="BF43" s="97">
        <v>48</v>
      </c>
      <c r="BG43" s="97">
        <v>9</v>
      </c>
      <c r="BH43" s="97">
        <v>48</v>
      </c>
      <c r="BI43" s="97">
        <v>9</v>
      </c>
      <c r="BK43" s="107" t="s">
        <v>567</v>
      </c>
      <c r="BL43" s="98">
        <v>53</v>
      </c>
      <c r="BM43" s="98">
        <v>9</v>
      </c>
      <c r="BN43" s="98">
        <v>51</v>
      </c>
      <c r="BO43" s="98">
        <v>10</v>
      </c>
      <c r="BP43" s="98">
        <v>47</v>
      </c>
      <c r="BQ43" s="98">
        <v>11</v>
      </c>
      <c r="BR43" s="98">
        <v>49</v>
      </c>
      <c r="BS43" s="98">
        <v>9</v>
      </c>
      <c r="BT43" s="98">
        <v>50</v>
      </c>
      <c r="BU43" s="98">
        <v>11</v>
      </c>
      <c r="BW43" s="107" t="s">
        <v>567</v>
      </c>
      <c r="BX43" s="98">
        <v>54</v>
      </c>
      <c r="BY43" s="98">
        <v>9</v>
      </c>
      <c r="BZ43" s="98">
        <v>52</v>
      </c>
      <c r="CA43" s="98">
        <v>10</v>
      </c>
      <c r="CB43" s="98">
        <v>50</v>
      </c>
      <c r="CC43" s="98">
        <v>11</v>
      </c>
      <c r="CD43" s="98">
        <v>50</v>
      </c>
      <c r="CE43" s="98">
        <v>9</v>
      </c>
      <c r="CF43" s="98">
        <v>52</v>
      </c>
      <c r="CG43" s="98">
        <v>10</v>
      </c>
      <c r="CI43" s="107" t="s">
        <v>567</v>
      </c>
      <c r="CJ43" s="207">
        <v>54</v>
      </c>
      <c r="CK43" s="207">
        <v>9</v>
      </c>
      <c r="CL43" s="207">
        <v>51</v>
      </c>
      <c r="CM43" s="207">
        <v>10</v>
      </c>
      <c r="CN43" s="207">
        <v>52</v>
      </c>
      <c r="CO43" s="207">
        <v>10</v>
      </c>
      <c r="CP43" s="207">
        <v>53</v>
      </c>
      <c r="CQ43" s="207">
        <v>9</v>
      </c>
      <c r="CR43" s="207">
        <v>52</v>
      </c>
      <c r="CS43" s="207">
        <v>10</v>
      </c>
      <c r="CU43" s="212" t="s">
        <v>567</v>
      </c>
      <c r="CV43" s="108">
        <v>56</v>
      </c>
      <c r="CW43" s="108">
        <v>7</v>
      </c>
      <c r="CX43" s="108">
        <v>55</v>
      </c>
      <c r="CY43" s="109">
        <v>9</v>
      </c>
      <c r="CZ43" s="101">
        <v>55</v>
      </c>
      <c r="DA43" s="101">
        <v>8</v>
      </c>
      <c r="DB43" s="101">
        <v>56</v>
      </c>
      <c r="DC43" s="101">
        <v>7</v>
      </c>
      <c r="DD43" s="101">
        <v>58</v>
      </c>
      <c r="DE43" s="101">
        <v>8</v>
      </c>
      <c r="EW43" s="95"/>
    </row>
    <row r="44" spans="10:153" ht="15" customHeight="1">
      <c r="O44" s="383" t="s">
        <v>590</v>
      </c>
      <c r="P44" s="543">
        <v>48</v>
      </c>
      <c r="Q44" s="384">
        <v>9</v>
      </c>
      <c r="R44" s="543">
        <v>46</v>
      </c>
      <c r="S44" s="384">
        <v>10</v>
      </c>
      <c r="T44" s="543">
        <v>43</v>
      </c>
      <c r="U44" s="384">
        <v>10</v>
      </c>
      <c r="V44" s="543">
        <v>45</v>
      </c>
      <c r="W44" s="384">
        <v>8</v>
      </c>
      <c r="X44" s="543">
        <v>44</v>
      </c>
      <c r="Y44" s="384">
        <v>8</v>
      </c>
      <c r="AA44" s="182" t="s">
        <v>648</v>
      </c>
      <c r="AB44" s="410">
        <v>49</v>
      </c>
      <c r="AC44" s="384">
        <v>7</v>
      </c>
      <c r="AD44" s="384">
        <v>49</v>
      </c>
      <c r="AE44" s="384">
        <v>7</v>
      </c>
      <c r="AF44" s="384">
        <v>46</v>
      </c>
      <c r="AG44" s="384">
        <v>10</v>
      </c>
      <c r="AH44" s="384">
        <v>48</v>
      </c>
      <c r="AI44" s="384">
        <v>7</v>
      </c>
      <c r="AJ44" s="384">
        <v>49</v>
      </c>
      <c r="AK44" s="384">
        <v>6</v>
      </c>
      <c r="AM44" s="182" t="s">
        <v>648</v>
      </c>
      <c r="AN44" s="294">
        <v>52</v>
      </c>
      <c r="AO44" s="294">
        <v>9</v>
      </c>
      <c r="AP44" s="294">
        <v>52</v>
      </c>
      <c r="AQ44" s="294">
        <v>9</v>
      </c>
      <c r="AR44" s="294">
        <v>49</v>
      </c>
      <c r="AS44" s="294">
        <v>9</v>
      </c>
      <c r="AT44" s="294">
        <v>51</v>
      </c>
      <c r="AU44" s="294">
        <v>9</v>
      </c>
      <c r="AV44" s="294">
        <v>46</v>
      </c>
      <c r="AW44" s="294">
        <v>9</v>
      </c>
      <c r="AY44" s="107" t="s">
        <v>648</v>
      </c>
      <c r="AZ44" s="97">
        <v>49</v>
      </c>
      <c r="BA44" s="97">
        <v>8</v>
      </c>
      <c r="BB44" s="97">
        <v>48</v>
      </c>
      <c r="BC44" s="97">
        <v>11</v>
      </c>
      <c r="BD44" s="97">
        <v>46</v>
      </c>
      <c r="BE44" s="97">
        <v>8</v>
      </c>
      <c r="BF44" s="97">
        <v>47</v>
      </c>
      <c r="BG44" s="97">
        <v>7</v>
      </c>
      <c r="BH44" s="97">
        <v>43</v>
      </c>
      <c r="BI44" s="97">
        <v>6</v>
      </c>
      <c r="BK44" s="107" t="s">
        <v>648</v>
      </c>
      <c r="BL44" s="98">
        <v>55</v>
      </c>
      <c r="BM44" s="98">
        <v>9</v>
      </c>
      <c r="BN44" s="98">
        <v>53</v>
      </c>
      <c r="BO44" s="98">
        <v>9</v>
      </c>
      <c r="BP44" s="98">
        <v>47</v>
      </c>
      <c r="BQ44" s="98">
        <v>11</v>
      </c>
      <c r="BR44" s="98">
        <v>50</v>
      </c>
      <c r="BS44" s="98">
        <v>9</v>
      </c>
      <c r="BT44" s="98">
        <v>49</v>
      </c>
      <c r="BU44" s="98">
        <v>8</v>
      </c>
      <c r="BW44" s="107" t="s">
        <v>648</v>
      </c>
      <c r="BX44" s="98">
        <v>53</v>
      </c>
      <c r="BY44" s="98">
        <v>8</v>
      </c>
      <c r="BZ44" s="98">
        <v>51</v>
      </c>
      <c r="CA44" s="98">
        <v>12</v>
      </c>
      <c r="CB44" s="98">
        <v>49</v>
      </c>
      <c r="CC44" s="98">
        <v>11</v>
      </c>
      <c r="CD44" s="98">
        <v>49</v>
      </c>
      <c r="CE44" s="98">
        <v>11</v>
      </c>
      <c r="CF44" s="98">
        <v>49</v>
      </c>
      <c r="CG44" s="98">
        <v>9</v>
      </c>
      <c r="CI44" s="107" t="s">
        <v>648</v>
      </c>
      <c r="CJ44" s="207">
        <v>54</v>
      </c>
      <c r="CK44" s="207">
        <v>8</v>
      </c>
      <c r="CL44" s="207">
        <v>52</v>
      </c>
      <c r="CM44" s="207">
        <v>8</v>
      </c>
      <c r="CN44" s="207">
        <v>51</v>
      </c>
      <c r="CO44" s="207">
        <v>10</v>
      </c>
      <c r="CP44" s="207">
        <v>53</v>
      </c>
      <c r="CQ44" s="207">
        <v>6</v>
      </c>
      <c r="CR44" s="207">
        <v>50</v>
      </c>
      <c r="CS44" s="207">
        <v>7</v>
      </c>
      <c r="CU44" s="212" t="s">
        <v>648</v>
      </c>
      <c r="CV44" s="108">
        <v>47</v>
      </c>
      <c r="CW44" s="108">
        <v>7</v>
      </c>
      <c r="CX44" s="108">
        <v>47</v>
      </c>
      <c r="CY44" s="109">
        <v>8</v>
      </c>
      <c r="CZ44" s="101">
        <v>48</v>
      </c>
      <c r="DA44" s="101">
        <v>8</v>
      </c>
      <c r="DB44" s="101">
        <v>50</v>
      </c>
      <c r="DC44" s="101">
        <v>5</v>
      </c>
      <c r="DD44" s="101">
        <v>47</v>
      </c>
      <c r="DE44" s="101">
        <v>7</v>
      </c>
      <c r="EW44" s="95"/>
    </row>
    <row r="45" spans="10:153" ht="15" customHeight="1">
      <c r="O45" s="383" t="s">
        <v>753</v>
      </c>
      <c r="P45" s="543">
        <v>46</v>
      </c>
      <c r="Q45" s="384">
        <v>8</v>
      </c>
      <c r="R45" s="543">
        <v>45</v>
      </c>
      <c r="S45" s="384">
        <v>9</v>
      </c>
      <c r="T45" s="543">
        <v>42</v>
      </c>
      <c r="U45" s="384">
        <v>9</v>
      </c>
      <c r="V45" s="543">
        <v>44</v>
      </c>
      <c r="W45" s="384">
        <v>8</v>
      </c>
      <c r="X45" s="543">
        <v>43</v>
      </c>
      <c r="Y45" s="384">
        <v>8</v>
      </c>
      <c r="AA45" s="182" t="s">
        <v>590</v>
      </c>
      <c r="AB45" s="410">
        <v>47</v>
      </c>
      <c r="AC45" s="384">
        <v>10</v>
      </c>
      <c r="AD45" s="410">
        <v>47</v>
      </c>
      <c r="AE45" s="384">
        <v>11</v>
      </c>
      <c r="AF45" s="410">
        <v>43</v>
      </c>
      <c r="AG45" s="384">
        <v>11</v>
      </c>
      <c r="AH45" s="410">
        <v>45</v>
      </c>
      <c r="AI45" s="384">
        <v>8</v>
      </c>
      <c r="AJ45" s="410">
        <v>43</v>
      </c>
      <c r="AK45" s="384">
        <v>10</v>
      </c>
      <c r="AM45" s="103" t="s">
        <v>590</v>
      </c>
      <c r="AN45" s="294">
        <v>46</v>
      </c>
      <c r="AO45" s="294">
        <v>9</v>
      </c>
      <c r="AP45" s="294">
        <v>45</v>
      </c>
      <c r="AQ45" s="294">
        <v>10</v>
      </c>
      <c r="AR45" s="294">
        <v>41</v>
      </c>
      <c r="AS45" s="294">
        <v>9</v>
      </c>
      <c r="AT45" s="294">
        <v>44</v>
      </c>
      <c r="AU45" s="294">
        <v>8</v>
      </c>
      <c r="AV45" s="294">
        <v>41</v>
      </c>
      <c r="AW45" s="294">
        <v>9</v>
      </c>
      <c r="AY45" s="107" t="s">
        <v>590</v>
      </c>
      <c r="AZ45" s="97">
        <v>46</v>
      </c>
      <c r="BA45" s="97">
        <v>9</v>
      </c>
      <c r="BB45" s="97">
        <v>44</v>
      </c>
      <c r="BC45" s="97">
        <v>10</v>
      </c>
      <c r="BD45" s="97">
        <v>41</v>
      </c>
      <c r="BE45" s="97">
        <v>9</v>
      </c>
      <c r="BF45" s="97">
        <v>43</v>
      </c>
      <c r="BG45" s="97">
        <v>8</v>
      </c>
      <c r="BH45" s="97">
        <v>41</v>
      </c>
      <c r="BI45" s="97">
        <v>7</v>
      </c>
      <c r="BK45" s="107" t="s">
        <v>590</v>
      </c>
      <c r="BL45" s="98">
        <v>46</v>
      </c>
      <c r="BM45" s="98">
        <v>9</v>
      </c>
      <c r="BN45" s="98">
        <v>44</v>
      </c>
      <c r="BO45" s="98">
        <v>10</v>
      </c>
      <c r="BP45" s="98">
        <v>40</v>
      </c>
      <c r="BQ45" s="98">
        <v>9</v>
      </c>
      <c r="BR45" s="98">
        <v>43</v>
      </c>
      <c r="BS45" s="98">
        <v>9</v>
      </c>
      <c r="BT45" s="98">
        <v>41</v>
      </c>
      <c r="BU45" s="98">
        <v>8</v>
      </c>
      <c r="BW45" s="107" t="s">
        <v>590</v>
      </c>
      <c r="BX45" s="98">
        <v>47</v>
      </c>
      <c r="BY45" s="98">
        <v>9</v>
      </c>
      <c r="BZ45" s="98">
        <v>45</v>
      </c>
      <c r="CA45" s="98">
        <v>10</v>
      </c>
      <c r="CB45" s="211">
        <v>42</v>
      </c>
      <c r="CC45" s="98">
        <v>10</v>
      </c>
      <c r="CD45" s="211">
        <v>44</v>
      </c>
      <c r="CE45" s="98">
        <v>9</v>
      </c>
      <c r="CF45" s="98">
        <v>44</v>
      </c>
      <c r="CG45" s="98">
        <v>8</v>
      </c>
      <c r="CI45" s="107" t="s">
        <v>590</v>
      </c>
      <c r="CJ45" s="36">
        <v>47</v>
      </c>
      <c r="CK45" s="207">
        <v>8</v>
      </c>
      <c r="CL45" s="207">
        <v>44</v>
      </c>
      <c r="CM45" s="207">
        <v>10</v>
      </c>
      <c r="CN45" s="207">
        <v>45</v>
      </c>
      <c r="CO45" s="207">
        <v>9</v>
      </c>
      <c r="CP45" s="36">
        <v>46</v>
      </c>
      <c r="CQ45" s="207">
        <v>8</v>
      </c>
      <c r="CR45" s="207">
        <v>43</v>
      </c>
      <c r="CS45" s="207">
        <v>8</v>
      </c>
      <c r="CU45" s="212" t="s">
        <v>590</v>
      </c>
      <c r="CV45" s="110">
        <v>48</v>
      </c>
      <c r="CW45" s="110">
        <v>7</v>
      </c>
      <c r="CX45" s="110">
        <v>47</v>
      </c>
      <c r="CY45" s="111">
        <v>8</v>
      </c>
      <c r="CZ45" s="101">
        <v>46</v>
      </c>
      <c r="DA45" s="101">
        <v>9</v>
      </c>
      <c r="DB45" s="101">
        <v>48</v>
      </c>
      <c r="DC45" s="101">
        <v>8</v>
      </c>
      <c r="DD45" s="101">
        <v>47</v>
      </c>
      <c r="DE45" s="101">
        <v>7</v>
      </c>
      <c r="EW45" s="95"/>
    </row>
    <row r="46" spans="10:153" ht="15" customHeight="1">
      <c r="O46" s="383" t="s">
        <v>677</v>
      </c>
      <c r="P46" s="434">
        <v>52</v>
      </c>
      <c r="Q46" s="384">
        <v>8</v>
      </c>
      <c r="R46" s="409">
        <v>52</v>
      </c>
      <c r="S46" s="384">
        <v>9</v>
      </c>
      <c r="T46" s="434">
        <v>48</v>
      </c>
      <c r="U46" s="384">
        <v>10</v>
      </c>
      <c r="V46" s="434">
        <v>49</v>
      </c>
      <c r="W46" s="384">
        <v>8</v>
      </c>
      <c r="X46" s="543">
        <v>46</v>
      </c>
      <c r="Y46" s="384">
        <v>7</v>
      </c>
      <c r="AA46" s="182" t="s">
        <v>753</v>
      </c>
      <c r="AB46" s="410">
        <v>46</v>
      </c>
      <c r="AC46" s="384">
        <v>8</v>
      </c>
      <c r="AD46" s="410">
        <v>44</v>
      </c>
      <c r="AE46" s="384">
        <v>10</v>
      </c>
      <c r="AF46" s="410">
        <v>42</v>
      </c>
      <c r="AG46" s="384">
        <v>9</v>
      </c>
      <c r="AH46" s="410">
        <v>44</v>
      </c>
      <c r="AI46" s="384">
        <v>7</v>
      </c>
      <c r="AJ46" s="410">
        <v>42</v>
      </c>
      <c r="AK46" s="384">
        <v>8</v>
      </c>
      <c r="AM46" s="216" t="s">
        <v>753</v>
      </c>
      <c r="AN46" s="294">
        <v>46</v>
      </c>
      <c r="AO46" s="294">
        <v>9</v>
      </c>
      <c r="AP46" s="294">
        <v>43</v>
      </c>
      <c r="AQ46" s="294">
        <v>9</v>
      </c>
      <c r="AR46" s="294">
        <v>40</v>
      </c>
      <c r="AS46" s="294">
        <v>9</v>
      </c>
      <c r="AT46" s="294">
        <v>42</v>
      </c>
      <c r="AU46" s="294">
        <v>7</v>
      </c>
      <c r="AV46" s="294">
        <v>40</v>
      </c>
      <c r="AW46" s="294">
        <v>7</v>
      </c>
      <c r="AY46" s="107" t="s">
        <v>753</v>
      </c>
      <c r="AZ46" s="97">
        <v>47</v>
      </c>
      <c r="BA46" s="97">
        <v>9</v>
      </c>
      <c r="BB46" s="97">
        <v>45</v>
      </c>
      <c r="BC46" s="97">
        <v>10</v>
      </c>
      <c r="BD46" s="97">
        <v>43</v>
      </c>
      <c r="BE46" s="97">
        <v>10</v>
      </c>
      <c r="BF46" s="97">
        <v>44</v>
      </c>
      <c r="BG46" s="97">
        <v>8</v>
      </c>
      <c r="BH46" s="97">
        <v>42</v>
      </c>
      <c r="BI46" s="97">
        <v>7</v>
      </c>
      <c r="BK46" s="107" t="s">
        <v>753</v>
      </c>
      <c r="BL46" s="98">
        <v>47</v>
      </c>
      <c r="BM46" s="98">
        <v>9</v>
      </c>
      <c r="BN46" s="98">
        <v>45</v>
      </c>
      <c r="BO46" s="98">
        <v>11</v>
      </c>
      <c r="BP46" s="98">
        <v>41</v>
      </c>
      <c r="BQ46" s="98">
        <v>10</v>
      </c>
      <c r="BR46" s="98">
        <v>44</v>
      </c>
      <c r="BS46" s="98">
        <v>9</v>
      </c>
      <c r="BT46" s="98">
        <v>43</v>
      </c>
      <c r="BU46" s="98">
        <v>9</v>
      </c>
      <c r="BW46" s="107" t="s">
        <v>753</v>
      </c>
      <c r="BX46" s="211">
        <v>46</v>
      </c>
      <c r="BY46" s="98">
        <v>8</v>
      </c>
      <c r="BZ46" s="211">
        <v>43</v>
      </c>
      <c r="CA46" s="98">
        <v>9</v>
      </c>
      <c r="CB46" s="211">
        <v>42</v>
      </c>
      <c r="CC46" s="98">
        <v>9</v>
      </c>
      <c r="CD46" s="211">
        <v>44</v>
      </c>
      <c r="CE46" s="98">
        <v>8</v>
      </c>
      <c r="CF46" s="98">
        <v>44</v>
      </c>
      <c r="CG46" s="98">
        <v>7</v>
      </c>
      <c r="CI46" s="107" t="s">
        <v>753</v>
      </c>
      <c r="CJ46" s="36">
        <v>47</v>
      </c>
      <c r="CK46" s="207">
        <v>9</v>
      </c>
      <c r="CL46" s="36">
        <v>42</v>
      </c>
      <c r="CM46" s="207">
        <v>10</v>
      </c>
      <c r="CN46" s="207">
        <v>45</v>
      </c>
      <c r="CO46" s="207">
        <v>9</v>
      </c>
      <c r="CP46" s="36">
        <v>46</v>
      </c>
      <c r="CQ46" s="207">
        <v>8</v>
      </c>
      <c r="CR46" s="207">
        <v>44</v>
      </c>
      <c r="CS46" s="207">
        <v>7</v>
      </c>
      <c r="CU46" s="212" t="s">
        <v>753</v>
      </c>
      <c r="CV46" s="112">
        <v>46</v>
      </c>
      <c r="CW46" s="112">
        <v>8</v>
      </c>
      <c r="CX46" s="213">
        <v>43</v>
      </c>
      <c r="CY46" s="113">
        <v>9</v>
      </c>
      <c r="CZ46" s="214">
        <v>43</v>
      </c>
      <c r="DA46" s="101">
        <v>8</v>
      </c>
      <c r="DB46" s="101">
        <v>47</v>
      </c>
      <c r="DC46" s="101">
        <v>7</v>
      </c>
      <c r="DD46" s="101">
        <v>45</v>
      </c>
      <c r="DE46" s="101">
        <v>7</v>
      </c>
      <c r="EW46" s="95"/>
    </row>
    <row r="47" spans="10:153" ht="15" customHeight="1">
      <c r="O47" s="383" t="s">
        <v>687</v>
      </c>
      <c r="P47" s="434">
        <v>50</v>
      </c>
      <c r="Q47" s="384">
        <v>8</v>
      </c>
      <c r="R47" s="434">
        <v>50</v>
      </c>
      <c r="S47" s="384">
        <v>10</v>
      </c>
      <c r="T47" s="434">
        <v>46</v>
      </c>
      <c r="U47" s="384">
        <v>10</v>
      </c>
      <c r="V47" s="434">
        <v>49</v>
      </c>
      <c r="W47" s="384">
        <v>9</v>
      </c>
      <c r="X47" s="542">
        <v>48</v>
      </c>
      <c r="Y47" s="384">
        <v>9</v>
      </c>
      <c r="AA47" s="182" t="s">
        <v>677</v>
      </c>
      <c r="AB47" s="384">
        <v>51</v>
      </c>
      <c r="AC47" s="384">
        <v>9</v>
      </c>
      <c r="AD47" s="384">
        <v>50</v>
      </c>
      <c r="AE47" s="384">
        <v>9</v>
      </c>
      <c r="AF47" s="384">
        <v>47</v>
      </c>
      <c r="AG47" s="384">
        <v>10</v>
      </c>
      <c r="AH47" s="384">
        <v>49</v>
      </c>
      <c r="AI47" s="384">
        <v>8</v>
      </c>
      <c r="AJ47" s="410">
        <v>45</v>
      </c>
      <c r="AK47" s="384">
        <v>9</v>
      </c>
      <c r="AM47" s="182" t="s">
        <v>677</v>
      </c>
      <c r="AN47" s="294">
        <v>49</v>
      </c>
      <c r="AO47" s="294">
        <v>8</v>
      </c>
      <c r="AP47" s="294">
        <v>49</v>
      </c>
      <c r="AQ47" s="294">
        <v>9</v>
      </c>
      <c r="AR47" s="294">
        <v>44</v>
      </c>
      <c r="AS47" s="294">
        <v>11</v>
      </c>
      <c r="AT47" s="294">
        <v>47</v>
      </c>
      <c r="AU47" s="294">
        <v>7</v>
      </c>
      <c r="AV47" s="294">
        <v>41</v>
      </c>
      <c r="AW47" s="294">
        <v>9</v>
      </c>
      <c r="AY47" s="107" t="s">
        <v>677</v>
      </c>
      <c r="AZ47" s="97">
        <v>51</v>
      </c>
      <c r="BA47" s="97">
        <v>8</v>
      </c>
      <c r="BB47" s="97">
        <v>51</v>
      </c>
      <c r="BC47" s="97">
        <v>9</v>
      </c>
      <c r="BD47" s="97">
        <v>47</v>
      </c>
      <c r="BE47" s="97">
        <v>10</v>
      </c>
      <c r="BF47" s="97">
        <v>47</v>
      </c>
      <c r="BG47" s="97">
        <v>8</v>
      </c>
      <c r="BH47" s="97">
        <v>44</v>
      </c>
      <c r="BI47" s="97">
        <v>8</v>
      </c>
      <c r="BK47" s="107" t="s">
        <v>677</v>
      </c>
      <c r="BL47" s="98">
        <v>53</v>
      </c>
      <c r="BM47" s="98">
        <v>9</v>
      </c>
      <c r="BN47" s="98">
        <v>54</v>
      </c>
      <c r="BO47" s="98">
        <v>10</v>
      </c>
      <c r="BP47" s="98">
        <v>47</v>
      </c>
      <c r="BQ47" s="98">
        <v>10</v>
      </c>
      <c r="BR47" s="98">
        <v>51</v>
      </c>
      <c r="BS47" s="98">
        <v>8</v>
      </c>
      <c r="BT47" s="98">
        <v>44</v>
      </c>
      <c r="BU47" s="98">
        <v>9</v>
      </c>
      <c r="BW47" s="107" t="s">
        <v>677</v>
      </c>
      <c r="BX47" s="98">
        <v>54</v>
      </c>
      <c r="BY47" s="98">
        <v>9</v>
      </c>
      <c r="BZ47" s="98">
        <v>54</v>
      </c>
      <c r="CA47" s="98">
        <v>9</v>
      </c>
      <c r="CB47" s="98">
        <v>51</v>
      </c>
      <c r="CC47" s="98">
        <v>10</v>
      </c>
      <c r="CD47" s="98">
        <v>53</v>
      </c>
      <c r="CE47" s="98">
        <v>9</v>
      </c>
      <c r="CF47" s="98">
        <v>46</v>
      </c>
      <c r="CG47" s="98">
        <v>10</v>
      </c>
      <c r="CI47" s="107" t="s">
        <v>677</v>
      </c>
      <c r="CJ47" s="207">
        <v>53</v>
      </c>
      <c r="CK47" s="207">
        <v>8</v>
      </c>
      <c r="CL47" s="207">
        <v>51</v>
      </c>
      <c r="CM47" s="207">
        <v>9</v>
      </c>
      <c r="CN47" s="207">
        <v>48</v>
      </c>
      <c r="CO47" s="207">
        <v>8</v>
      </c>
      <c r="CP47" s="207">
        <v>52</v>
      </c>
      <c r="CQ47" s="207">
        <v>7</v>
      </c>
      <c r="CR47" s="207">
        <v>43</v>
      </c>
      <c r="CS47" s="207">
        <v>8</v>
      </c>
      <c r="CU47" s="212" t="s">
        <v>677</v>
      </c>
      <c r="CV47" s="108">
        <v>52</v>
      </c>
      <c r="CW47" s="108">
        <v>7</v>
      </c>
      <c r="CX47" s="108">
        <v>50</v>
      </c>
      <c r="CY47" s="109">
        <v>10</v>
      </c>
      <c r="CZ47" s="101">
        <v>50</v>
      </c>
      <c r="DA47" s="101">
        <v>9</v>
      </c>
      <c r="DB47" s="101">
        <v>53</v>
      </c>
      <c r="DC47" s="101">
        <v>8</v>
      </c>
      <c r="DD47" s="101">
        <v>47</v>
      </c>
      <c r="DE47" s="101">
        <v>7</v>
      </c>
      <c r="EW47" s="95"/>
    </row>
    <row r="48" spans="10:153" ht="15" customHeight="1">
      <c r="O48" s="383" t="s">
        <v>699</v>
      </c>
      <c r="P48" s="543">
        <v>49</v>
      </c>
      <c r="Q48" s="384">
        <v>8</v>
      </c>
      <c r="R48" s="543">
        <v>48</v>
      </c>
      <c r="S48" s="384">
        <v>10</v>
      </c>
      <c r="T48" s="543">
        <v>44</v>
      </c>
      <c r="U48" s="384">
        <v>10</v>
      </c>
      <c r="V48" s="543">
        <v>46</v>
      </c>
      <c r="W48" s="384">
        <v>9</v>
      </c>
      <c r="X48" s="543">
        <v>44</v>
      </c>
      <c r="Y48" s="384">
        <v>8</v>
      </c>
      <c r="AA48" s="182" t="s">
        <v>687</v>
      </c>
      <c r="AB48" s="384">
        <v>50</v>
      </c>
      <c r="AC48" s="384">
        <v>10</v>
      </c>
      <c r="AD48" s="384">
        <v>49</v>
      </c>
      <c r="AE48" s="384">
        <v>11</v>
      </c>
      <c r="AF48" s="384">
        <v>45</v>
      </c>
      <c r="AG48" s="384">
        <v>9</v>
      </c>
      <c r="AH48" s="384">
        <v>47</v>
      </c>
      <c r="AI48" s="384">
        <v>8</v>
      </c>
      <c r="AJ48" s="410">
        <v>45</v>
      </c>
      <c r="AK48" s="384">
        <v>9</v>
      </c>
      <c r="AM48" s="182" t="s">
        <v>687</v>
      </c>
      <c r="AN48" s="294">
        <v>51</v>
      </c>
      <c r="AO48" s="294">
        <v>10</v>
      </c>
      <c r="AP48" s="294">
        <v>50</v>
      </c>
      <c r="AQ48" s="294">
        <v>11</v>
      </c>
      <c r="AR48" s="294">
        <v>45</v>
      </c>
      <c r="AS48" s="294">
        <v>12</v>
      </c>
      <c r="AT48" s="294">
        <v>48</v>
      </c>
      <c r="AU48" s="294">
        <v>8</v>
      </c>
      <c r="AV48" s="294">
        <v>47</v>
      </c>
      <c r="AW48" s="294">
        <v>10</v>
      </c>
      <c r="AY48" s="107" t="s">
        <v>687</v>
      </c>
      <c r="AZ48" s="97">
        <v>47</v>
      </c>
      <c r="BA48" s="97">
        <v>9</v>
      </c>
      <c r="BB48" s="97">
        <v>49</v>
      </c>
      <c r="BC48" s="97">
        <v>9</v>
      </c>
      <c r="BD48" s="97">
        <v>43</v>
      </c>
      <c r="BE48" s="97">
        <v>9</v>
      </c>
      <c r="BF48" s="97">
        <v>44</v>
      </c>
      <c r="BG48" s="97">
        <v>8</v>
      </c>
      <c r="BH48" s="97">
        <v>40</v>
      </c>
      <c r="BI48" s="97">
        <v>6</v>
      </c>
      <c r="BK48" s="107" t="s">
        <v>687</v>
      </c>
      <c r="BL48" s="98">
        <v>50</v>
      </c>
      <c r="BM48" s="98">
        <v>9</v>
      </c>
      <c r="BN48" s="98">
        <v>49</v>
      </c>
      <c r="BO48" s="98">
        <v>8</v>
      </c>
      <c r="BP48" s="98">
        <v>44</v>
      </c>
      <c r="BQ48" s="98">
        <v>10</v>
      </c>
      <c r="BR48" s="98">
        <v>46</v>
      </c>
      <c r="BS48" s="98">
        <v>9</v>
      </c>
      <c r="BT48" s="98">
        <v>44</v>
      </c>
      <c r="BU48" s="98">
        <v>10</v>
      </c>
      <c r="BW48" s="107" t="s">
        <v>687</v>
      </c>
      <c r="BX48" s="98">
        <v>50</v>
      </c>
      <c r="BY48" s="98">
        <v>8</v>
      </c>
      <c r="BZ48" s="98">
        <v>49</v>
      </c>
      <c r="CA48" s="98">
        <v>9</v>
      </c>
      <c r="CB48" s="98">
        <v>46</v>
      </c>
      <c r="CC48" s="98">
        <v>10</v>
      </c>
      <c r="CD48" s="98">
        <v>48</v>
      </c>
      <c r="CE48" s="98">
        <v>9</v>
      </c>
      <c r="CF48" s="98">
        <v>45</v>
      </c>
      <c r="CG48" s="98">
        <v>7</v>
      </c>
      <c r="CI48" s="107" t="s">
        <v>687</v>
      </c>
      <c r="CJ48" s="207">
        <v>49</v>
      </c>
      <c r="CK48" s="207">
        <v>7</v>
      </c>
      <c r="CL48" s="207">
        <v>44</v>
      </c>
      <c r="CM48" s="207">
        <v>9</v>
      </c>
      <c r="CN48" s="207">
        <v>46</v>
      </c>
      <c r="CO48" s="207">
        <v>9</v>
      </c>
      <c r="CP48" s="207">
        <v>48</v>
      </c>
      <c r="CQ48" s="207">
        <v>7</v>
      </c>
      <c r="CR48" s="207">
        <v>46</v>
      </c>
      <c r="CS48" s="207">
        <v>6</v>
      </c>
      <c r="CU48" s="212" t="s">
        <v>687</v>
      </c>
      <c r="CV48" s="108">
        <v>49</v>
      </c>
      <c r="CW48" s="108">
        <v>6</v>
      </c>
      <c r="CX48" s="108">
        <v>47</v>
      </c>
      <c r="CY48" s="109">
        <v>8</v>
      </c>
      <c r="CZ48" s="101">
        <v>48</v>
      </c>
      <c r="DA48" s="101">
        <v>8</v>
      </c>
      <c r="DB48" s="101">
        <v>51</v>
      </c>
      <c r="DC48" s="101">
        <v>7</v>
      </c>
      <c r="DD48" s="101">
        <v>48</v>
      </c>
      <c r="DE48" s="101">
        <v>7</v>
      </c>
      <c r="EW48" s="95"/>
    </row>
    <row r="49" spans="15:153" ht="15" customHeight="1">
      <c r="O49" s="383" t="s">
        <v>711</v>
      </c>
      <c r="P49" s="543">
        <v>49</v>
      </c>
      <c r="Q49" s="384">
        <v>9</v>
      </c>
      <c r="R49" s="543">
        <v>46</v>
      </c>
      <c r="S49" s="384">
        <v>13</v>
      </c>
      <c r="T49" s="543">
        <v>45</v>
      </c>
      <c r="U49" s="384">
        <v>10</v>
      </c>
      <c r="V49" s="434">
        <v>47</v>
      </c>
      <c r="W49" s="384">
        <v>10</v>
      </c>
      <c r="X49" s="543">
        <v>44</v>
      </c>
      <c r="Y49" s="384">
        <v>10</v>
      </c>
      <c r="AA49" s="182" t="s">
        <v>699</v>
      </c>
      <c r="AB49" s="410">
        <v>48</v>
      </c>
      <c r="AC49" s="384">
        <v>9</v>
      </c>
      <c r="AD49" s="410">
        <v>46</v>
      </c>
      <c r="AE49" s="384">
        <v>10</v>
      </c>
      <c r="AF49" s="410">
        <v>43</v>
      </c>
      <c r="AG49" s="384">
        <v>10</v>
      </c>
      <c r="AH49" s="410">
        <v>44</v>
      </c>
      <c r="AI49" s="384">
        <v>9</v>
      </c>
      <c r="AJ49" s="410">
        <v>42</v>
      </c>
      <c r="AK49" s="384">
        <v>9</v>
      </c>
      <c r="AM49" s="217" t="s">
        <v>699</v>
      </c>
      <c r="AN49" s="294">
        <v>48</v>
      </c>
      <c r="AO49" s="294">
        <v>9</v>
      </c>
      <c r="AP49" s="294">
        <v>46</v>
      </c>
      <c r="AQ49" s="294">
        <v>9</v>
      </c>
      <c r="AR49" s="294">
        <v>42</v>
      </c>
      <c r="AS49" s="294">
        <v>10</v>
      </c>
      <c r="AT49" s="294">
        <v>44</v>
      </c>
      <c r="AU49" s="294">
        <v>8</v>
      </c>
      <c r="AV49" s="294">
        <v>41</v>
      </c>
      <c r="AW49" s="294">
        <v>8</v>
      </c>
      <c r="AY49" s="107" t="s">
        <v>699</v>
      </c>
      <c r="AZ49" s="97">
        <v>47</v>
      </c>
      <c r="BA49" s="97">
        <v>9</v>
      </c>
      <c r="BB49" s="97">
        <v>45</v>
      </c>
      <c r="BC49" s="97">
        <v>10</v>
      </c>
      <c r="BD49" s="97">
        <v>42</v>
      </c>
      <c r="BE49" s="97">
        <v>9</v>
      </c>
      <c r="BF49" s="97">
        <v>43</v>
      </c>
      <c r="BG49" s="97">
        <v>8</v>
      </c>
      <c r="BH49" s="97">
        <v>40</v>
      </c>
      <c r="BI49" s="97">
        <v>6</v>
      </c>
      <c r="BK49" s="107" t="s">
        <v>699</v>
      </c>
      <c r="BL49" s="98">
        <v>47</v>
      </c>
      <c r="BM49" s="98">
        <v>8</v>
      </c>
      <c r="BN49" s="98">
        <v>44</v>
      </c>
      <c r="BO49" s="98">
        <v>10</v>
      </c>
      <c r="BP49" s="98">
        <v>41</v>
      </c>
      <c r="BQ49" s="98">
        <v>9</v>
      </c>
      <c r="BR49" s="98">
        <v>42</v>
      </c>
      <c r="BS49" s="98">
        <v>8</v>
      </c>
      <c r="BT49" s="98">
        <v>41</v>
      </c>
      <c r="BU49" s="98">
        <v>9</v>
      </c>
      <c r="BW49" s="107" t="s">
        <v>699</v>
      </c>
      <c r="BX49" s="98">
        <v>48</v>
      </c>
      <c r="BY49" s="98">
        <v>7</v>
      </c>
      <c r="BZ49" s="98">
        <v>44</v>
      </c>
      <c r="CA49" s="98">
        <v>8</v>
      </c>
      <c r="CB49" s="98">
        <v>43</v>
      </c>
      <c r="CC49" s="98">
        <v>9</v>
      </c>
      <c r="CD49" s="98">
        <v>45</v>
      </c>
      <c r="CE49" s="98">
        <v>8</v>
      </c>
      <c r="CF49" s="211">
        <v>43</v>
      </c>
      <c r="CG49" s="98">
        <v>8</v>
      </c>
      <c r="CI49" s="107" t="s">
        <v>699</v>
      </c>
      <c r="CJ49" s="207">
        <v>49</v>
      </c>
      <c r="CK49" s="207">
        <v>8</v>
      </c>
      <c r="CL49" s="207">
        <v>45</v>
      </c>
      <c r="CM49" s="207">
        <v>9</v>
      </c>
      <c r="CN49" s="207">
        <v>47</v>
      </c>
      <c r="CO49" s="207">
        <v>9</v>
      </c>
      <c r="CP49" s="207">
        <v>48</v>
      </c>
      <c r="CQ49" s="207">
        <v>7</v>
      </c>
      <c r="CR49" s="207">
        <v>43</v>
      </c>
      <c r="CS49" s="207">
        <v>6</v>
      </c>
      <c r="CU49" s="212" t="s">
        <v>699</v>
      </c>
      <c r="CV49" s="110">
        <v>47</v>
      </c>
      <c r="CW49" s="110">
        <v>6</v>
      </c>
      <c r="CX49" s="110">
        <v>44</v>
      </c>
      <c r="CY49" s="111">
        <v>8</v>
      </c>
      <c r="CZ49" s="101">
        <v>45</v>
      </c>
      <c r="DA49" s="101">
        <v>7</v>
      </c>
      <c r="DB49" s="101">
        <v>48</v>
      </c>
      <c r="DC49" s="101">
        <v>7</v>
      </c>
      <c r="DD49" s="214">
        <v>43</v>
      </c>
      <c r="DE49" s="101">
        <v>7</v>
      </c>
      <c r="EW49" s="95"/>
    </row>
    <row r="50" spans="15:153" ht="15" customHeight="1">
      <c r="O50" s="383" t="s">
        <v>605</v>
      </c>
      <c r="P50" s="434">
        <v>50</v>
      </c>
      <c r="Q50" s="384">
        <v>9</v>
      </c>
      <c r="R50" s="543">
        <v>47</v>
      </c>
      <c r="S50" s="384">
        <v>11</v>
      </c>
      <c r="T50" s="543">
        <v>44</v>
      </c>
      <c r="U50" s="384">
        <v>11</v>
      </c>
      <c r="V50" s="543">
        <v>45</v>
      </c>
      <c r="W50" s="384">
        <v>9</v>
      </c>
      <c r="X50" s="543">
        <v>46</v>
      </c>
      <c r="Y50" s="384">
        <v>9</v>
      </c>
      <c r="AA50" s="182" t="s">
        <v>711</v>
      </c>
      <c r="AB50" s="410">
        <v>48</v>
      </c>
      <c r="AC50" s="384">
        <v>10</v>
      </c>
      <c r="AD50" s="410">
        <v>46</v>
      </c>
      <c r="AE50" s="384">
        <v>11</v>
      </c>
      <c r="AF50" s="410">
        <v>42</v>
      </c>
      <c r="AG50" s="384">
        <v>11</v>
      </c>
      <c r="AH50" s="384">
        <v>47</v>
      </c>
      <c r="AI50" s="384">
        <v>10</v>
      </c>
      <c r="AJ50" s="410">
        <v>45</v>
      </c>
      <c r="AK50" s="384">
        <v>11</v>
      </c>
      <c r="AM50" s="182" t="s">
        <v>711</v>
      </c>
      <c r="AN50" s="294">
        <v>49</v>
      </c>
      <c r="AO50" s="294">
        <v>8</v>
      </c>
      <c r="AP50" s="294">
        <v>48</v>
      </c>
      <c r="AQ50" s="294">
        <v>10</v>
      </c>
      <c r="AR50" s="294">
        <v>44</v>
      </c>
      <c r="AS50" s="294">
        <v>11</v>
      </c>
      <c r="AT50" s="294">
        <v>47</v>
      </c>
      <c r="AU50" s="294">
        <v>8</v>
      </c>
      <c r="AV50" s="294">
        <v>43</v>
      </c>
      <c r="AW50" s="294">
        <v>9</v>
      </c>
      <c r="AY50" s="107" t="s">
        <v>711</v>
      </c>
      <c r="AZ50" s="97">
        <v>48</v>
      </c>
      <c r="BA50" s="97">
        <v>9</v>
      </c>
      <c r="BB50" s="97">
        <v>49</v>
      </c>
      <c r="BC50" s="97">
        <v>11</v>
      </c>
      <c r="BD50" s="97">
        <v>43</v>
      </c>
      <c r="BE50" s="97">
        <v>10</v>
      </c>
      <c r="BF50" s="97">
        <v>46</v>
      </c>
      <c r="BG50" s="97">
        <v>9</v>
      </c>
      <c r="BH50" s="97">
        <v>43</v>
      </c>
      <c r="BI50" s="97">
        <v>9</v>
      </c>
      <c r="BK50" s="107" t="s">
        <v>711</v>
      </c>
      <c r="BL50" s="98">
        <v>50</v>
      </c>
      <c r="BM50" s="98">
        <v>10</v>
      </c>
      <c r="BN50" s="98">
        <v>50</v>
      </c>
      <c r="BO50" s="98">
        <v>11</v>
      </c>
      <c r="BP50" s="98">
        <v>45</v>
      </c>
      <c r="BQ50" s="98">
        <v>12</v>
      </c>
      <c r="BR50" s="98">
        <v>48</v>
      </c>
      <c r="BS50" s="98">
        <v>12</v>
      </c>
      <c r="BT50" s="98">
        <v>44</v>
      </c>
      <c r="BU50" s="98">
        <v>9</v>
      </c>
      <c r="BW50" s="107" t="s">
        <v>711</v>
      </c>
      <c r="BX50" s="98">
        <v>49</v>
      </c>
      <c r="BY50" s="98">
        <v>9</v>
      </c>
      <c r="BZ50" s="98">
        <v>48</v>
      </c>
      <c r="CA50" s="98">
        <v>11</v>
      </c>
      <c r="CB50" s="98">
        <v>46</v>
      </c>
      <c r="CC50" s="98">
        <v>10</v>
      </c>
      <c r="CD50" s="98">
        <v>48</v>
      </c>
      <c r="CE50" s="98">
        <v>9</v>
      </c>
      <c r="CF50" s="98">
        <v>45</v>
      </c>
      <c r="CG50" s="98">
        <v>8</v>
      </c>
      <c r="CI50" s="107" t="s">
        <v>711</v>
      </c>
      <c r="CJ50" s="207">
        <v>50</v>
      </c>
      <c r="CK50" s="207">
        <v>8</v>
      </c>
      <c r="CL50" s="207">
        <v>47</v>
      </c>
      <c r="CM50" s="207">
        <v>10</v>
      </c>
      <c r="CN50" s="207">
        <v>47</v>
      </c>
      <c r="CO50" s="207">
        <v>10</v>
      </c>
      <c r="CP50" s="207">
        <v>50</v>
      </c>
      <c r="CQ50" s="207">
        <v>8</v>
      </c>
      <c r="CR50" s="207">
        <v>47</v>
      </c>
      <c r="CS50" s="207">
        <v>8</v>
      </c>
      <c r="CU50" s="212" t="s">
        <v>711</v>
      </c>
      <c r="CV50" s="110">
        <v>48</v>
      </c>
      <c r="CW50" s="110">
        <v>8</v>
      </c>
      <c r="CX50" s="108">
        <v>47</v>
      </c>
      <c r="CY50" s="109">
        <v>9</v>
      </c>
      <c r="CZ50" s="101">
        <v>47</v>
      </c>
      <c r="DA50" s="101">
        <v>8</v>
      </c>
      <c r="DB50" s="101">
        <v>50</v>
      </c>
      <c r="DC50" s="101">
        <v>7</v>
      </c>
      <c r="DD50" s="101">
        <v>49</v>
      </c>
      <c r="DE50" s="101">
        <v>8</v>
      </c>
      <c r="EW50" s="95"/>
    </row>
    <row r="51" spans="15:153" ht="15" customHeight="1">
      <c r="O51" s="383" t="s">
        <v>655</v>
      </c>
      <c r="P51" s="543">
        <v>48</v>
      </c>
      <c r="Q51" s="384">
        <v>8</v>
      </c>
      <c r="R51" s="543">
        <v>47</v>
      </c>
      <c r="S51" s="384">
        <v>10</v>
      </c>
      <c r="T51" s="543">
        <v>44</v>
      </c>
      <c r="U51" s="384">
        <v>9</v>
      </c>
      <c r="V51" s="543">
        <v>45</v>
      </c>
      <c r="W51" s="384">
        <v>8</v>
      </c>
      <c r="X51" s="543">
        <v>45</v>
      </c>
      <c r="Y51" s="384">
        <v>8</v>
      </c>
      <c r="AA51" s="182" t="s">
        <v>1472</v>
      </c>
      <c r="AB51" s="410">
        <v>48</v>
      </c>
      <c r="AC51" s="384">
        <v>10</v>
      </c>
      <c r="AD51" s="410">
        <v>45</v>
      </c>
      <c r="AE51" s="384">
        <v>10</v>
      </c>
      <c r="AF51" s="410">
        <v>43</v>
      </c>
      <c r="AG51" s="384">
        <v>10</v>
      </c>
      <c r="AH51" s="410">
        <v>45</v>
      </c>
      <c r="AI51" s="384">
        <v>9</v>
      </c>
      <c r="AJ51" s="410">
        <v>44</v>
      </c>
      <c r="AK51" s="384">
        <v>10</v>
      </c>
      <c r="AM51" s="217" t="s">
        <v>1472</v>
      </c>
      <c r="AN51" s="294">
        <v>48</v>
      </c>
      <c r="AO51" s="294">
        <v>10</v>
      </c>
      <c r="AP51" s="294">
        <v>45</v>
      </c>
      <c r="AQ51" s="294">
        <v>10</v>
      </c>
      <c r="AR51" s="294">
        <v>42</v>
      </c>
      <c r="AS51" s="294">
        <v>11</v>
      </c>
      <c r="AT51" s="294">
        <v>44</v>
      </c>
      <c r="AU51" s="294">
        <v>9</v>
      </c>
      <c r="AV51" s="294">
        <v>43</v>
      </c>
      <c r="AW51" s="294">
        <v>10</v>
      </c>
      <c r="AY51" s="107" t="s">
        <v>1472</v>
      </c>
      <c r="AZ51" s="97">
        <v>48</v>
      </c>
      <c r="BA51" s="97">
        <v>10</v>
      </c>
      <c r="BB51" s="97">
        <v>47</v>
      </c>
      <c r="BC51" s="97">
        <v>11</v>
      </c>
      <c r="BD51" s="97">
        <v>44</v>
      </c>
      <c r="BE51" s="97">
        <v>10</v>
      </c>
      <c r="BF51" s="97">
        <v>45</v>
      </c>
      <c r="BG51" s="97">
        <v>9</v>
      </c>
      <c r="BH51" s="97">
        <v>42</v>
      </c>
      <c r="BI51" s="97">
        <v>9</v>
      </c>
      <c r="BK51" s="107" t="s">
        <v>1472</v>
      </c>
      <c r="BL51" s="98">
        <v>49</v>
      </c>
      <c r="BM51" s="98">
        <v>9</v>
      </c>
      <c r="BN51" s="98">
        <v>47</v>
      </c>
      <c r="BO51" s="98">
        <v>10</v>
      </c>
      <c r="BP51" s="98">
        <v>41</v>
      </c>
      <c r="BQ51" s="98">
        <v>10</v>
      </c>
      <c r="BR51" s="98">
        <v>43</v>
      </c>
      <c r="BS51" s="98">
        <v>9</v>
      </c>
      <c r="BT51" s="98">
        <v>44</v>
      </c>
      <c r="BU51" s="98">
        <v>10</v>
      </c>
      <c r="BW51" s="107" t="s">
        <v>1472</v>
      </c>
      <c r="BX51" s="98">
        <v>49</v>
      </c>
      <c r="BY51" s="98">
        <v>10</v>
      </c>
      <c r="BZ51" s="98">
        <v>47</v>
      </c>
      <c r="CA51" s="98">
        <v>10</v>
      </c>
      <c r="CB51" s="98">
        <v>44</v>
      </c>
      <c r="CC51" s="98">
        <v>11</v>
      </c>
      <c r="CD51" s="98">
        <v>45</v>
      </c>
      <c r="CE51" s="98">
        <v>8</v>
      </c>
      <c r="CF51" s="98">
        <v>48</v>
      </c>
      <c r="CG51" s="98">
        <v>9</v>
      </c>
      <c r="CI51" s="107" t="s">
        <v>1472</v>
      </c>
      <c r="CJ51" s="207">
        <v>49</v>
      </c>
      <c r="CK51" s="207">
        <v>9</v>
      </c>
      <c r="CL51" s="207">
        <v>45</v>
      </c>
      <c r="CM51" s="207">
        <v>10</v>
      </c>
      <c r="CN51" s="207">
        <v>45</v>
      </c>
      <c r="CO51" s="207">
        <v>9</v>
      </c>
      <c r="CP51" s="207">
        <v>47</v>
      </c>
      <c r="CQ51" s="207">
        <v>8</v>
      </c>
      <c r="CR51" s="207">
        <v>44</v>
      </c>
      <c r="CS51" s="207">
        <v>8</v>
      </c>
      <c r="CU51" s="212" t="s">
        <v>1472</v>
      </c>
      <c r="CV51" s="110">
        <v>48</v>
      </c>
      <c r="CW51" s="110">
        <v>8</v>
      </c>
      <c r="CX51" s="110">
        <v>46</v>
      </c>
      <c r="CY51" s="111">
        <v>9</v>
      </c>
      <c r="CZ51" s="101">
        <v>45</v>
      </c>
      <c r="DA51" s="101">
        <v>7</v>
      </c>
      <c r="DB51" s="101">
        <v>48</v>
      </c>
      <c r="DC51" s="101">
        <v>8</v>
      </c>
      <c r="DD51" s="101">
        <v>47</v>
      </c>
      <c r="DE51" s="101">
        <v>7</v>
      </c>
      <c r="EW51" s="95"/>
    </row>
    <row r="52" spans="15:153" ht="15" customHeight="1">
      <c r="O52" s="383" t="s">
        <v>750</v>
      </c>
      <c r="P52" s="543">
        <v>47</v>
      </c>
      <c r="Q52" s="384">
        <v>7</v>
      </c>
      <c r="R52" s="543">
        <v>46</v>
      </c>
      <c r="S52" s="384">
        <v>10</v>
      </c>
      <c r="T52" s="543">
        <v>42</v>
      </c>
      <c r="U52" s="384">
        <v>9</v>
      </c>
      <c r="V52" s="543">
        <v>45</v>
      </c>
      <c r="W52" s="384">
        <v>8</v>
      </c>
      <c r="X52" s="543">
        <v>44</v>
      </c>
      <c r="Y52" s="384">
        <v>8</v>
      </c>
      <c r="AA52" s="182" t="s">
        <v>655</v>
      </c>
      <c r="AB52" s="410">
        <v>47</v>
      </c>
      <c r="AC52" s="384">
        <v>8</v>
      </c>
      <c r="AD52" s="410">
        <v>45</v>
      </c>
      <c r="AE52" s="384">
        <v>10</v>
      </c>
      <c r="AF52" s="410">
        <v>42</v>
      </c>
      <c r="AG52" s="384">
        <v>10</v>
      </c>
      <c r="AH52" s="410">
        <v>44</v>
      </c>
      <c r="AI52" s="384">
        <v>8</v>
      </c>
      <c r="AJ52" s="410">
        <v>42</v>
      </c>
      <c r="AK52" s="384">
        <v>9</v>
      </c>
      <c r="AM52" s="182" t="s">
        <v>655</v>
      </c>
      <c r="AN52" s="294">
        <v>50</v>
      </c>
      <c r="AO52" s="294">
        <v>9</v>
      </c>
      <c r="AP52" s="294">
        <v>46</v>
      </c>
      <c r="AQ52" s="294">
        <v>10</v>
      </c>
      <c r="AR52" s="294">
        <v>43</v>
      </c>
      <c r="AS52" s="294">
        <v>11</v>
      </c>
      <c r="AT52" s="294">
        <v>46</v>
      </c>
      <c r="AU52" s="294">
        <v>8</v>
      </c>
      <c r="AV52" s="294">
        <v>43</v>
      </c>
      <c r="AW52" s="294">
        <v>9</v>
      </c>
      <c r="AY52" s="107" t="s">
        <v>655</v>
      </c>
      <c r="AZ52" s="97">
        <v>47</v>
      </c>
      <c r="BA52" s="97">
        <v>9</v>
      </c>
      <c r="BB52" s="97">
        <v>46</v>
      </c>
      <c r="BC52" s="97">
        <v>10</v>
      </c>
      <c r="BD52" s="97">
        <v>42</v>
      </c>
      <c r="BE52" s="97">
        <v>9</v>
      </c>
      <c r="BF52" s="97">
        <v>43</v>
      </c>
      <c r="BG52" s="97">
        <v>8</v>
      </c>
      <c r="BH52" s="97">
        <v>41</v>
      </c>
      <c r="BI52" s="97">
        <v>7</v>
      </c>
      <c r="BK52" s="107" t="s">
        <v>655</v>
      </c>
      <c r="BL52" s="98">
        <v>48</v>
      </c>
      <c r="BM52" s="98">
        <v>9</v>
      </c>
      <c r="BN52" s="98">
        <v>47</v>
      </c>
      <c r="BO52" s="98">
        <v>10</v>
      </c>
      <c r="BP52" s="98">
        <v>41</v>
      </c>
      <c r="BQ52" s="98">
        <v>10</v>
      </c>
      <c r="BR52" s="98">
        <v>45</v>
      </c>
      <c r="BS52" s="98">
        <v>8</v>
      </c>
      <c r="BT52" s="98">
        <v>43</v>
      </c>
      <c r="BU52" s="98">
        <v>8</v>
      </c>
      <c r="BW52" s="107" t="s">
        <v>655</v>
      </c>
      <c r="BX52" s="98">
        <v>50</v>
      </c>
      <c r="BY52" s="98">
        <v>8</v>
      </c>
      <c r="BZ52" s="98">
        <v>48</v>
      </c>
      <c r="CA52" s="98">
        <v>11</v>
      </c>
      <c r="CB52" s="98">
        <v>45</v>
      </c>
      <c r="CC52" s="98">
        <v>10</v>
      </c>
      <c r="CD52" s="98">
        <v>46</v>
      </c>
      <c r="CE52" s="98">
        <v>8</v>
      </c>
      <c r="CF52" s="98">
        <v>45</v>
      </c>
      <c r="CG52" s="98">
        <v>8</v>
      </c>
      <c r="CI52" s="107" t="s">
        <v>655</v>
      </c>
      <c r="CJ52" s="207">
        <v>51</v>
      </c>
      <c r="CK52" s="207">
        <v>8</v>
      </c>
      <c r="CL52" s="207">
        <v>48</v>
      </c>
      <c r="CM52" s="207">
        <v>11</v>
      </c>
      <c r="CN52" s="207">
        <v>47</v>
      </c>
      <c r="CO52" s="207">
        <v>9</v>
      </c>
      <c r="CP52" s="207">
        <v>49</v>
      </c>
      <c r="CQ52" s="207">
        <v>8</v>
      </c>
      <c r="CR52" s="207">
        <v>45</v>
      </c>
      <c r="CS52" s="207">
        <v>7</v>
      </c>
      <c r="CU52" s="212" t="s">
        <v>655</v>
      </c>
      <c r="CV52" s="110">
        <v>46</v>
      </c>
      <c r="CW52" s="110">
        <v>7</v>
      </c>
      <c r="CX52" s="110">
        <v>45</v>
      </c>
      <c r="CY52" s="111">
        <v>9</v>
      </c>
      <c r="CZ52" s="101">
        <v>45</v>
      </c>
      <c r="DA52" s="101">
        <v>7</v>
      </c>
      <c r="DB52" s="101">
        <v>47</v>
      </c>
      <c r="DC52" s="101">
        <v>6</v>
      </c>
      <c r="DD52" s="101">
        <v>46</v>
      </c>
      <c r="DE52" s="101">
        <v>8</v>
      </c>
      <c r="EW52" s="95"/>
    </row>
    <row r="53" spans="15:153" ht="15" customHeight="1">
      <c r="O53" s="383" t="s">
        <v>617</v>
      </c>
      <c r="P53" s="434">
        <v>50</v>
      </c>
      <c r="Q53" s="384">
        <v>8</v>
      </c>
      <c r="R53" s="434">
        <v>49</v>
      </c>
      <c r="S53" s="384">
        <v>11</v>
      </c>
      <c r="T53" s="543">
        <v>45</v>
      </c>
      <c r="U53" s="384">
        <v>10</v>
      </c>
      <c r="V53" s="434">
        <v>47</v>
      </c>
      <c r="W53" s="384">
        <v>8</v>
      </c>
      <c r="X53" s="543">
        <v>46</v>
      </c>
      <c r="Y53" s="384">
        <v>8</v>
      </c>
      <c r="AA53" s="182" t="s">
        <v>750</v>
      </c>
      <c r="AB53" s="410">
        <v>49</v>
      </c>
      <c r="AC53" s="384">
        <v>8</v>
      </c>
      <c r="AD53" s="410">
        <v>45</v>
      </c>
      <c r="AE53" s="384">
        <v>9</v>
      </c>
      <c r="AF53" s="410">
        <v>43</v>
      </c>
      <c r="AG53" s="384">
        <v>9</v>
      </c>
      <c r="AH53" s="410">
        <v>44</v>
      </c>
      <c r="AI53" s="384">
        <v>8</v>
      </c>
      <c r="AJ53" s="410">
        <v>43</v>
      </c>
      <c r="AK53" s="384">
        <v>8</v>
      </c>
      <c r="AM53" s="103" t="s">
        <v>750</v>
      </c>
      <c r="AN53" s="294">
        <v>46</v>
      </c>
      <c r="AO53" s="294">
        <v>9</v>
      </c>
      <c r="AP53" s="294">
        <v>45</v>
      </c>
      <c r="AQ53" s="294">
        <v>7</v>
      </c>
      <c r="AR53" s="294">
        <v>40</v>
      </c>
      <c r="AS53" s="294">
        <v>7</v>
      </c>
      <c r="AT53" s="294">
        <v>43</v>
      </c>
      <c r="AU53" s="294">
        <v>7</v>
      </c>
      <c r="AV53" s="294">
        <v>44</v>
      </c>
      <c r="AW53" s="294">
        <v>8</v>
      </c>
      <c r="AY53" s="107" t="s">
        <v>750</v>
      </c>
      <c r="AZ53" s="97">
        <v>50</v>
      </c>
      <c r="BA53" s="97">
        <v>9</v>
      </c>
      <c r="BB53" s="97">
        <v>48</v>
      </c>
      <c r="BC53" s="97">
        <v>10</v>
      </c>
      <c r="BD53" s="97">
        <v>45</v>
      </c>
      <c r="BE53" s="97">
        <v>10</v>
      </c>
      <c r="BF53" s="97">
        <v>47</v>
      </c>
      <c r="BG53" s="97">
        <v>7</v>
      </c>
      <c r="BH53" s="97">
        <v>42</v>
      </c>
      <c r="BI53" s="97">
        <v>5</v>
      </c>
      <c r="BK53" s="107" t="s">
        <v>750</v>
      </c>
      <c r="BL53" s="98">
        <v>47</v>
      </c>
      <c r="BM53" s="98">
        <v>8</v>
      </c>
      <c r="BN53" s="98">
        <v>42</v>
      </c>
      <c r="BO53" s="98">
        <v>8</v>
      </c>
      <c r="BP53" s="98">
        <v>39</v>
      </c>
      <c r="BQ53" s="98">
        <v>8</v>
      </c>
      <c r="BR53" s="98">
        <v>44</v>
      </c>
      <c r="BS53" s="98">
        <v>9</v>
      </c>
      <c r="BT53" s="98">
        <v>42</v>
      </c>
      <c r="BU53" s="98">
        <v>9</v>
      </c>
      <c r="BW53" s="107" t="s">
        <v>750</v>
      </c>
      <c r="BX53" s="98">
        <v>49</v>
      </c>
      <c r="BY53" s="98">
        <v>8</v>
      </c>
      <c r="BZ53" s="98">
        <v>46</v>
      </c>
      <c r="CA53" s="98">
        <v>8</v>
      </c>
      <c r="CB53" s="98">
        <v>46</v>
      </c>
      <c r="CC53" s="98">
        <v>9</v>
      </c>
      <c r="CD53" s="98">
        <v>48</v>
      </c>
      <c r="CE53" s="98">
        <v>8</v>
      </c>
      <c r="CF53" s="98">
        <v>48</v>
      </c>
      <c r="CG53" s="98">
        <v>7</v>
      </c>
      <c r="CI53" s="107" t="s">
        <v>750</v>
      </c>
      <c r="CJ53" s="207">
        <v>50</v>
      </c>
      <c r="CK53" s="207">
        <v>8</v>
      </c>
      <c r="CL53" s="207">
        <v>46</v>
      </c>
      <c r="CM53" s="207">
        <v>9</v>
      </c>
      <c r="CN53" s="207">
        <v>46</v>
      </c>
      <c r="CO53" s="207">
        <v>8</v>
      </c>
      <c r="CP53" s="207">
        <v>49</v>
      </c>
      <c r="CQ53" s="207">
        <v>7</v>
      </c>
      <c r="CR53" s="207">
        <v>46</v>
      </c>
      <c r="CS53" s="207">
        <v>7</v>
      </c>
      <c r="CU53" s="212" t="s">
        <v>750</v>
      </c>
      <c r="CV53" s="110">
        <v>49</v>
      </c>
      <c r="CW53" s="110">
        <v>6</v>
      </c>
      <c r="CX53" s="112">
        <v>48</v>
      </c>
      <c r="CY53" s="113">
        <v>7</v>
      </c>
      <c r="CZ53" s="101">
        <v>50</v>
      </c>
      <c r="DA53" s="101">
        <v>8</v>
      </c>
      <c r="DB53" s="101">
        <v>51</v>
      </c>
      <c r="DC53" s="101">
        <v>7</v>
      </c>
      <c r="DD53" s="101">
        <v>45</v>
      </c>
      <c r="DE53" s="101">
        <v>8</v>
      </c>
      <c r="EW53" s="95"/>
    </row>
    <row r="54" spans="15:153" ht="15" customHeight="1">
      <c r="O54" s="383" t="s">
        <v>863</v>
      </c>
      <c r="P54" s="543">
        <v>47</v>
      </c>
      <c r="Q54" s="384">
        <v>8</v>
      </c>
      <c r="R54" s="543">
        <v>44</v>
      </c>
      <c r="S54" s="384">
        <v>11</v>
      </c>
      <c r="T54" s="543">
        <v>42</v>
      </c>
      <c r="U54" s="384">
        <v>9</v>
      </c>
      <c r="V54" s="543">
        <v>44</v>
      </c>
      <c r="W54" s="384">
        <v>8</v>
      </c>
      <c r="X54" s="543">
        <v>43</v>
      </c>
      <c r="Y54" s="384">
        <v>9</v>
      </c>
      <c r="AA54" s="182" t="s">
        <v>617</v>
      </c>
      <c r="AB54" s="384">
        <v>50</v>
      </c>
      <c r="AC54" s="384">
        <v>9</v>
      </c>
      <c r="AD54" s="384">
        <v>49</v>
      </c>
      <c r="AE54" s="384">
        <v>10</v>
      </c>
      <c r="AF54" s="410">
        <v>44</v>
      </c>
      <c r="AG54" s="384">
        <v>10</v>
      </c>
      <c r="AH54" s="384">
        <v>47</v>
      </c>
      <c r="AI54" s="384">
        <v>8</v>
      </c>
      <c r="AJ54" s="410">
        <v>45</v>
      </c>
      <c r="AK54" s="384">
        <v>9</v>
      </c>
      <c r="AM54" s="107" t="s">
        <v>617</v>
      </c>
      <c r="AN54" s="294">
        <v>48</v>
      </c>
      <c r="AO54" s="294">
        <v>8</v>
      </c>
      <c r="AP54" s="294">
        <v>47</v>
      </c>
      <c r="AQ54" s="294">
        <v>9</v>
      </c>
      <c r="AR54" s="294">
        <v>43</v>
      </c>
      <c r="AS54" s="294">
        <v>10</v>
      </c>
      <c r="AT54" s="294">
        <v>46</v>
      </c>
      <c r="AU54" s="294">
        <v>7</v>
      </c>
      <c r="AV54" s="294">
        <v>43</v>
      </c>
      <c r="AW54" s="294">
        <v>8</v>
      </c>
      <c r="AY54" s="107" t="s">
        <v>617</v>
      </c>
      <c r="AZ54" s="97">
        <v>50</v>
      </c>
      <c r="BA54" s="97">
        <v>9</v>
      </c>
      <c r="BB54" s="97">
        <v>49</v>
      </c>
      <c r="BC54" s="97">
        <v>10</v>
      </c>
      <c r="BD54" s="97">
        <v>45</v>
      </c>
      <c r="BE54" s="97">
        <v>10</v>
      </c>
      <c r="BF54" s="97">
        <v>47</v>
      </c>
      <c r="BG54" s="97">
        <v>8</v>
      </c>
      <c r="BH54" s="97">
        <v>43</v>
      </c>
      <c r="BI54" s="97">
        <v>7</v>
      </c>
      <c r="BK54" s="107" t="s">
        <v>617</v>
      </c>
      <c r="BL54" s="98">
        <v>50</v>
      </c>
      <c r="BM54" s="98">
        <v>9</v>
      </c>
      <c r="BN54" s="98">
        <v>49</v>
      </c>
      <c r="BO54" s="98">
        <v>10</v>
      </c>
      <c r="BP54" s="98">
        <v>43</v>
      </c>
      <c r="BQ54" s="98">
        <v>5</v>
      </c>
      <c r="BR54" s="98">
        <v>47</v>
      </c>
      <c r="BS54" s="98">
        <v>8</v>
      </c>
      <c r="BT54" s="98">
        <v>44</v>
      </c>
      <c r="BU54" s="98">
        <v>8</v>
      </c>
      <c r="BW54" s="107" t="s">
        <v>617</v>
      </c>
      <c r="BX54" s="98">
        <v>50</v>
      </c>
      <c r="BY54" s="98">
        <v>9</v>
      </c>
      <c r="BZ54" s="98">
        <v>48</v>
      </c>
      <c r="CA54" s="98">
        <v>9</v>
      </c>
      <c r="CB54" s="98">
        <v>45</v>
      </c>
      <c r="CC54" s="98">
        <v>10</v>
      </c>
      <c r="CD54" s="98">
        <v>47</v>
      </c>
      <c r="CE54" s="98">
        <v>8</v>
      </c>
      <c r="CF54" s="98">
        <v>46</v>
      </c>
      <c r="CG54" s="98">
        <v>8</v>
      </c>
      <c r="CI54" s="107" t="s">
        <v>617</v>
      </c>
      <c r="CJ54" s="207">
        <v>51</v>
      </c>
      <c r="CK54" s="207">
        <v>8</v>
      </c>
      <c r="CL54" s="207">
        <v>49</v>
      </c>
      <c r="CM54" s="207">
        <v>10</v>
      </c>
      <c r="CN54" s="207">
        <v>48</v>
      </c>
      <c r="CO54" s="207">
        <v>9</v>
      </c>
      <c r="CP54" s="207">
        <v>51</v>
      </c>
      <c r="CQ54" s="207">
        <v>8</v>
      </c>
      <c r="CR54" s="207">
        <v>46</v>
      </c>
      <c r="CS54" s="207">
        <v>8</v>
      </c>
      <c r="CU54" s="212" t="s">
        <v>617</v>
      </c>
      <c r="CV54" s="110">
        <v>48</v>
      </c>
      <c r="CW54" s="110">
        <v>7</v>
      </c>
      <c r="CX54" s="108">
        <v>47</v>
      </c>
      <c r="CY54" s="109">
        <v>8</v>
      </c>
      <c r="CZ54" s="101">
        <v>47</v>
      </c>
      <c r="DA54" s="101">
        <v>9</v>
      </c>
      <c r="DB54" s="101">
        <v>50</v>
      </c>
      <c r="DC54" s="101">
        <v>7</v>
      </c>
      <c r="DD54" s="101">
        <v>48</v>
      </c>
      <c r="DE54" s="101">
        <v>7</v>
      </c>
      <c r="EW54" s="95"/>
    </row>
    <row r="55" spans="15:153" ht="15" customHeight="1">
      <c r="O55" s="383" t="s">
        <v>638</v>
      </c>
      <c r="P55" s="434">
        <v>50</v>
      </c>
      <c r="Q55" s="384">
        <v>8</v>
      </c>
      <c r="R55" s="543">
        <v>48</v>
      </c>
      <c r="S55" s="384">
        <v>9</v>
      </c>
      <c r="T55" s="543">
        <v>45</v>
      </c>
      <c r="U55" s="384">
        <v>10</v>
      </c>
      <c r="V55" s="434">
        <v>47</v>
      </c>
      <c r="W55" s="384">
        <v>8</v>
      </c>
      <c r="X55" s="543">
        <v>46</v>
      </c>
      <c r="Y55" s="384">
        <v>9</v>
      </c>
      <c r="AA55" s="182" t="s">
        <v>863</v>
      </c>
      <c r="AB55" s="410">
        <v>46</v>
      </c>
      <c r="AC55" s="384">
        <v>10</v>
      </c>
      <c r="AD55" s="410">
        <v>46</v>
      </c>
      <c r="AE55" s="384">
        <v>11</v>
      </c>
      <c r="AF55" s="410">
        <v>42</v>
      </c>
      <c r="AG55" s="384">
        <v>9</v>
      </c>
      <c r="AH55" s="410">
        <v>44</v>
      </c>
      <c r="AI55" s="384">
        <v>9</v>
      </c>
      <c r="AJ55" s="410">
        <v>42</v>
      </c>
      <c r="AK55" s="384">
        <v>9</v>
      </c>
      <c r="AM55" s="216" t="s">
        <v>863</v>
      </c>
      <c r="AN55" s="294">
        <v>47</v>
      </c>
      <c r="AO55" s="294">
        <v>9</v>
      </c>
      <c r="AP55" s="294">
        <v>43</v>
      </c>
      <c r="AQ55" s="294">
        <v>11</v>
      </c>
      <c r="AR55" s="294">
        <v>41</v>
      </c>
      <c r="AS55" s="294">
        <v>10</v>
      </c>
      <c r="AT55" s="294">
        <v>43</v>
      </c>
      <c r="AU55" s="294">
        <v>9</v>
      </c>
      <c r="AV55" s="294">
        <v>42</v>
      </c>
      <c r="AW55" s="294">
        <v>9</v>
      </c>
      <c r="AY55" s="107" t="s">
        <v>863</v>
      </c>
      <c r="AZ55" s="97">
        <v>46</v>
      </c>
      <c r="BA55" s="97">
        <v>8</v>
      </c>
      <c r="BB55" s="97">
        <v>45</v>
      </c>
      <c r="BC55" s="97">
        <v>9</v>
      </c>
      <c r="BD55" s="97">
        <v>42</v>
      </c>
      <c r="BE55" s="97">
        <v>10</v>
      </c>
      <c r="BF55" s="97">
        <v>43</v>
      </c>
      <c r="BG55" s="97">
        <v>8</v>
      </c>
      <c r="BH55" s="97">
        <v>42</v>
      </c>
      <c r="BI55" s="97">
        <v>8</v>
      </c>
      <c r="BK55" s="107" t="s">
        <v>863</v>
      </c>
      <c r="BL55" s="98">
        <v>46</v>
      </c>
      <c r="BM55" s="98">
        <v>10</v>
      </c>
      <c r="BN55" s="98">
        <v>46</v>
      </c>
      <c r="BO55" s="98">
        <v>10</v>
      </c>
      <c r="BP55" s="98">
        <v>41</v>
      </c>
      <c r="BQ55" s="98">
        <v>10</v>
      </c>
      <c r="BR55" s="98">
        <v>43</v>
      </c>
      <c r="BS55" s="98">
        <v>8</v>
      </c>
      <c r="BT55" s="98">
        <v>43</v>
      </c>
      <c r="BU55" s="98">
        <v>10</v>
      </c>
      <c r="BW55" s="107" t="s">
        <v>863</v>
      </c>
      <c r="BX55" s="98">
        <v>47</v>
      </c>
      <c r="BY55" s="98">
        <v>8</v>
      </c>
      <c r="BZ55" s="98">
        <v>44</v>
      </c>
      <c r="CA55" s="98">
        <v>10</v>
      </c>
      <c r="CB55" s="98">
        <v>43</v>
      </c>
      <c r="CC55" s="98">
        <v>10</v>
      </c>
      <c r="CD55" s="211">
        <v>44</v>
      </c>
      <c r="CE55" s="98">
        <v>8</v>
      </c>
      <c r="CF55" s="98">
        <v>45</v>
      </c>
      <c r="CG55" s="98">
        <v>8</v>
      </c>
      <c r="CI55" s="107" t="s">
        <v>863</v>
      </c>
      <c r="CJ55" s="36">
        <v>47</v>
      </c>
      <c r="CK55" s="207">
        <v>8</v>
      </c>
      <c r="CL55" s="207">
        <v>45</v>
      </c>
      <c r="CM55" s="207">
        <v>10</v>
      </c>
      <c r="CN55" s="36">
        <v>44</v>
      </c>
      <c r="CO55" s="207">
        <v>11</v>
      </c>
      <c r="CP55" s="36">
        <v>46</v>
      </c>
      <c r="CQ55" s="207">
        <v>9</v>
      </c>
      <c r="CR55" s="207">
        <v>44</v>
      </c>
      <c r="CS55" s="207">
        <v>8</v>
      </c>
      <c r="CU55" s="212" t="s">
        <v>863</v>
      </c>
      <c r="CV55" s="215">
        <v>45</v>
      </c>
      <c r="CW55" s="110">
        <v>8</v>
      </c>
      <c r="CX55" s="215">
        <v>43</v>
      </c>
      <c r="CY55" s="111">
        <v>10</v>
      </c>
      <c r="CZ55" s="214">
        <v>43</v>
      </c>
      <c r="DA55" s="101">
        <v>9</v>
      </c>
      <c r="DB55" s="214">
        <v>46</v>
      </c>
      <c r="DC55" s="101">
        <v>8</v>
      </c>
      <c r="DD55" s="101">
        <v>45</v>
      </c>
      <c r="DE55" s="101">
        <v>9</v>
      </c>
      <c r="EW55" s="95"/>
    </row>
    <row r="56" spans="15:153" ht="15" customHeight="1">
      <c r="O56" s="383" t="s">
        <v>611</v>
      </c>
      <c r="P56" s="434">
        <v>50</v>
      </c>
      <c r="Q56" s="384">
        <v>9</v>
      </c>
      <c r="R56" s="434">
        <v>49</v>
      </c>
      <c r="S56" s="384">
        <v>9</v>
      </c>
      <c r="T56" s="543">
        <v>44</v>
      </c>
      <c r="U56" s="384">
        <v>10</v>
      </c>
      <c r="V56" s="434">
        <v>47</v>
      </c>
      <c r="W56" s="384">
        <v>8</v>
      </c>
      <c r="X56" s="543">
        <v>46</v>
      </c>
      <c r="Y56" s="384">
        <v>9</v>
      </c>
      <c r="AA56" s="182" t="s">
        <v>638</v>
      </c>
      <c r="AB56" s="410">
        <v>49</v>
      </c>
      <c r="AC56" s="384">
        <v>9</v>
      </c>
      <c r="AD56" s="410">
        <v>47</v>
      </c>
      <c r="AE56" s="384">
        <v>11</v>
      </c>
      <c r="AF56" s="410">
        <v>44</v>
      </c>
      <c r="AG56" s="384">
        <v>10</v>
      </c>
      <c r="AH56" s="410">
        <v>45</v>
      </c>
      <c r="AI56" s="384">
        <v>8</v>
      </c>
      <c r="AJ56" s="410">
        <v>44</v>
      </c>
      <c r="AK56" s="384">
        <v>11</v>
      </c>
      <c r="AM56" s="182" t="s">
        <v>638</v>
      </c>
      <c r="AN56" s="294">
        <v>49</v>
      </c>
      <c r="AO56" s="294">
        <v>10</v>
      </c>
      <c r="AP56" s="294">
        <v>48</v>
      </c>
      <c r="AQ56" s="294">
        <v>9</v>
      </c>
      <c r="AR56" s="294">
        <v>44</v>
      </c>
      <c r="AS56" s="294">
        <v>11</v>
      </c>
      <c r="AT56" s="294">
        <v>47</v>
      </c>
      <c r="AU56" s="294">
        <v>8</v>
      </c>
      <c r="AV56" s="294">
        <v>45</v>
      </c>
      <c r="AW56" s="294">
        <v>9</v>
      </c>
      <c r="AY56" s="107" t="s">
        <v>638</v>
      </c>
      <c r="AZ56" s="97">
        <v>49</v>
      </c>
      <c r="BA56" s="97">
        <v>9</v>
      </c>
      <c r="BB56" s="97">
        <v>49</v>
      </c>
      <c r="BC56" s="97">
        <v>9</v>
      </c>
      <c r="BD56" s="97">
        <v>44</v>
      </c>
      <c r="BE56" s="97">
        <v>10</v>
      </c>
      <c r="BF56" s="97">
        <v>46</v>
      </c>
      <c r="BG56" s="97">
        <v>8</v>
      </c>
      <c r="BH56" s="97">
        <v>43</v>
      </c>
      <c r="BI56" s="97">
        <v>8</v>
      </c>
      <c r="BK56" s="107" t="s">
        <v>638</v>
      </c>
      <c r="BL56" s="98">
        <v>50</v>
      </c>
      <c r="BM56" s="98">
        <v>8</v>
      </c>
      <c r="BN56" s="98">
        <v>48</v>
      </c>
      <c r="BO56" s="98">
        <v>10</v>
      </c>
      <c r="BP56" s="98">
        <v>43</v>
      </c>
      <c r="BQ56" s="98">
        <v>10</v>
      </c>
      <c r="BR56" s="98">
        <v>45</v>
      </c>
      <c r="BS56" s="98">
        <v>8</v>
      </c>
      <c r="BT56" s="98">
        <v>45</v>
      </c>
      <c r="BU56" s="98">
        <v>9</v>
      </c>
      <c r="BW56" s="107" t="s">
        <v>638</v>
      </c>
      <c r="BX56" s="98">
        <v>51</v>
      </c>
      <c r="BY56" s="98">
        <v>8</v>
      </c>
      <c r="BZ56" s="98">
        <v>47</v>
      </c>
      <c r="CA56" s="98">
        <v>9</v>
      </c>
      <c r="CB56" s="98">
        <v>46</v>
      </c>
      <c r="CC56" s="98">
        <v>10</v>
      </c>
      <c r="CD56" s="98">
        <v>48</v>
      </c>
      <c r="CE56" s="98">
        <v>8</v>
      </c>
      <c r="CF56" s="98">
        <v>47</v>
      </c>
      <c r="CG56" s="98">
        <v>8</v>
      </c>
      <c r="CI56" s="107" t="s">
        <v>638</v>
      </c>
      <c r="CJ56" s="207">
        <v>49</v>
      </c>
      <c r="CK56" s="207">
        <v>8</v>
      </c>
      <c r="CL56" s="207">
        <v>45</v>
      </c>
      <c r="CM56" s="207">
        <v>10</v>
      </c>
      <c r="CN56" s="207">
        <v>46</v>
      </c>
      <c r="CO56" s="207">
        <v>10</v>
      </c>
      <c r="CP56" s="207">
        <v>48</v>
      </c>
      <c r="CQ56" s="207">
        <v>8</v>
      </c>
      <c r="CR56" s="207">
        <v>45</v>
      </c>
      <c r="CS56" s="207">
        <v>8</v>
      </c>
      <c r="CU56" s="212" t="s">
        <v>638</v>
      </c>
      <c r="CV56" s="108">
        <v>49</v>
      </c>
      <c r="CW56" s="108">
        <v>8</v>
      </c>
      <c r="CX56" s="108">
        <v>46</v>
      </c>
      <c r="CY56" s="109">
        <v>9</v>
      </c>
      <c r="CZ56" s="101">
        <v>48</v>
      </c>
      <c r="DA56" s="101">
        <v>8</v>
      </c>
      <c r="DB56" s="101">
        <v>50</v>
      </c>
      <c r="DC56" s="101">
        <v>6</v>
      </c>
      <c r="DD56" s="101">
        <v>48</v>
      </c>
      <c r="DE56" s="101">
        <v>7</v>
      </c>
      <c r="EW56" s="95"/>
    </row>
    <row r="57" spans="15:153" ht="15" customHeight="1">
      <c r="O57" s="383" t="s">
        <v>572</v>
      </c>
      <c r="P57" s="540">
        <v>55</v>
      </c>
      <c r="Q57" s="384">
        <v>9</v>
      </c>
      <c r="R57" s="540">
        <v>53</v>
      </c>
      <c r="S57" s="384">
        <v>11</v>
      </c>
      <c r="T57" s="540">
        <v>50</v>
      </c>
      <c r="U57" s="384">
        <v>12</v>
      </c>
      <c r="V57" s="540">
        <v>52</v>
      </c>
      <c r="W57" s="384">
        <v>9</v>
      </c>
      <c r="X57" s="542">
        <v>51</v>
      </c>
      <c r="Y57" s="384">
        <v>10</v>
      </c>
      <c r="AA57" s="182" t="s">
        <v>611</v>
      </c>
      <c r="AB57" s="384">
        <v>51</v>
      </c>
      <c r="AC57" s="384">
        <v>10</v>
      </c>
      <c r="AD57" s="384">
        <v>49</v>
      </c>
      <c r="AE57" s="384">
        <v>10</v>
      </c>
      <c r="AF57" s="384">
        <v>45</v>
      </c>
      <c r="AG57" s="384">
        <v>10</v>
      </c>
      <c r="AH57" s="384">
        <v>47</v>
      </c>
      <c r="AI57" s="384">
        <v>9</v>
      </c>
      <c r="AJ57" s="410">
        <v>44</v>
      </c>
      <c r="AK57" s="384">
        <v>9</v>
      </c>
      <c r="AM57" s="217" t="s">
        <v>611</v>
      </c>
      <c r="AN57" s="294">
        <v>48</v>
      </c>
      <c r="AO57" s="294">
        <v>9</v>
      </c>
      <c r="AP57" s="294">
        <v>46</v>
      </c>
      <c r="AQ57" s="294">
        <v>9</v>
      </c>
      <c r="AR57" s="294">
        <v>42</v>
      </c>
      <c r="AS57" s="294">
        <v>10</v>
      </c>
      <c r="AT57" s="294">
        <v>46</v>
      </c>
      <c r="AU57" s="294">
        <v>8</v>
      </c>
      <c r="AV57" s="294">
        <v>43</v>
      </c>
      <c r="AW57" s="294">
        <v>8</v>
      </c>
      <c r="AY57" s="107" t="s">
        <v>611</v>
      </c>
      <c r="AZ57" s="97">
        <v>50</v>
      </c>
      <c r="BA57" s="97">
        <v>9</v>
      </c>
      <c r="BB57" s="97">
        <v>50</v>
      </c>
      <c r="BC57" s="97">
        <v>10</v>
      </c>
      <c r="BD57" s="97">
        <v>46</v>
      </c>
      <c r="BE57" s="97">
        <v>10</v>
      </c>
      <c r="BF57" s="97">
        <v>48</v>
      </c>
      <c r="BG57" s="97">
        <v>8</v>
      </c>
      <c r="BH57" s="97">
        <v>44</v>
      </c>
      <c r="BI57" s="97">
        <v>8</v>
      </c>
      <c r="BK57" s="107" t="s">
        <v>611</v>
      </c>
      <c r="BL57" s="98">
        <v>51</v>
      </c>
      <c r="BM57" s="98">
        <v>10</v>
      </c>
      <c r="BN57" s="98">
        <v>49</v>
      </c>
      <c r="BO57" s="98">
        <v>10</v>
      </c>
      <c r="BP57" s="98">
        <v>44</v>
      </c>
      <c r="BQ57" s="98">
        <v>11</v>
      </c>
      <c r="BR57" s="98">
        <v>47</v>
      </c>
      <c r="BS57" s="98">
        <v>9</v>
      </c>
      <c r="BT57" s="98">
        <v>44</v>
      </c>
      <c r="BU57" s="98">
        <v>9</v>
      </c>
      <c r="BW57" s="107" t="s">
        <v>611</v>
      </c>
      <c r="BX57" s="98">
        <v>50</v>
      </c>
      <c r="BY57" s="98">
        <v>9</v>
      </c>
      <c r="BZ57" s="98">
        <v>50</v>
      </c>
      <c r="CA57" s="98">
        <v>11</v>
      </c>
      <c r="CB57" s="98">
        <v>46</v>
      </c>
      <c r="CC57" s="98">
        <v>10</v>
      </c>
      <c r="CD57" s="98">
        <v>49</v>
      </c>
      <c r="CE57" s="98">
        <v>8</v>
      </c>
      <c r="CF57" s="98">
        <v>46</v>
      </c>
      <c r="CG57" s="98">
        <v>9</v>
      </c>
      <c r="CI57" s="107" t="s">
        <v>611</v>
      </c>
      <c r="CJ57" s="207">
        <v>51</v>
      </c>
      <c r="CK57" s="207">
        <v>8</v>
      </c>
      <c r="CL57" s="207">
        <v>49</v>
      </c>
      <c r="CM57" s="207">
        <v>11</v>
      </c>
      <c r="CN57" s="207">
        <v>48</v>
      </c>
      <c r="CO57" s="207">
        <v>9</v>
      </c>
      <c r="CP57" s="207">
        <v>51</v>
      </c>
      <c r="CQ57" s="207">
        <v>8</v>
      </c>
      <c r="CR57" s="207">
        <v>45</v>
      </c>
      <c r="CS57" s="207">
        <v>9</v>
      </c>
      <c r="CU57" s="212" t="s">
        <v>611</v>
      </c>
      <c r="CV57" s="110">
        <v>48</v>
      </c>
      <c r="CW57" s="110">
        <v>8</v>
      </c>
      <c r="CX57" s="108">
        <v>47</v>
      </c>
      <c r="CY57" s="109">
        <v>10</v>
      </c>
      <c r="CZ57" s="101">
        <v>45</v>
      </c>
      <c r="DA57" s="101">
        <v>9</v>
      </c>
      <c r="DB57" s="101">
        <v>49</v>
      </c>
      <c r="DC57" s="101">
        <v>8</v>
      </c>
      <c r="DD57" s="101">
        <v>46</v>
      </c>
      <c r="DE57" s="101">
        <v>8</v>
      </c>
      <c r="EW57" s="95"/>
    </row>
    <row r="58" spans="15:153" ht="15" customHeight="1">
      <c r="O58" s="383" t="s">
        <v>642</v>
      </c>
      <c r="P58" s="434">
        <v>52</v>
      </c>
      <c r="Q58" s="384">
        <v>8</v>
      </c>
      <c r="R58" s="434">
        <v>50</v>
      </c>
      <c r="S58" s="384">
        <v>7</v>
      </c>
      <c r="T58" s="434">
        <v>47</v>
      </c>
      <c r="U58" s="384">
        <v>8</v>
      </c>
      <c r="V58" s="434">
        <v>47</v>
      </c>
      <c r="W58" s="384">
        <v>8</v>
      </c>
      <c r="X58" s="542">
        <v>47</v>
      </c>
      <c r="Y58" s="384">
        <v>7</v>
      </c>
      <c r="AA58" s="182" t="s">
        <v>642</v>
      </c>
      <c r="AB58" s="409">
        <v>54</v>
      </c>
      <c r="AC58" s="384">
        <v>9</v>
      </c>
      <c r="AD58" s="409">
        <v>52</v>
      </c>
      <c r="AE58" s="384">
        <v>9</v>
      </c>
      <c r="AF58" s="409">
        <v>50</v>
      </c>
      <c r="AG58" s="384">
        <v>10</v>
      </c>
      <c r="AH58" s="409">
        <v>51</v>
      </c>
      <c r="AI58" s="384">
        <v>10</v>
      </c>
      <c r="AJ58" s="384">
        <v>47</v>
      </c>
      <c r="AK58" s="384">
        <v>9</v>
      </c>
      <c r="AM58" s="182" t="s">
        <v>642</v>
      </c>
      <c r="AN58" s="294">
        <v>50</v>
      </c>
      <c r="AO58" s="294">
        <v>9</v>
      </c>
      <c r="AP58" s="294">
        <v>47</v>
      </c>
      <c r="AQ58" s="294">
        <v>9</v>
      </c>
      <c r="AR58" s="294">
        <v>44</v>
      </c>
      <c r="AS58" s="294">
        <v>9</v>
      </c>
      <c r="AT58" s="294">
        <v>47</v>
      </c>
      <c r="AU58" s="294">
        <v>8</v>
      </c>
      <c r="AV58" s="294">
        <v>44</v>
      </c>
      <c r="AW58" s="294">
        <v>8</v>
      </c>
      <c r="AY58" s="107" t="s">
        <v>642</v>
      </c>
      <c r="AZ58" s="97">
        <v>50</v>
      </c>
      <c r="BA58" s="97">
        <v>7</v>
      </c>
      <c r="BB58" s="97">
        <v>50</v>
      </c>
      <c r="BC58" s="97">
        <v>9</v>
      </c>
      <c r="BD58" s="97">
        <v>47</v>
      </c>
      <c r="BE58" s="97">
        <v>10</v>
      </c>
      <c r="BF58" s="97">
        <v>47</v>
      </c>
      <c r="BG58" s="97">
        <v>7</v>
      </c>
      <c r="BH58" s="97">
        <v>43</v>
      </c>
      <c r="BI58" s="97">
        <v>7</v>
      </c>
      <c r="BK58" s="107" t="s">
        <v>642</v>
      </c>
      <c r="BL58" s="98">
        <v>49</v>
      </c>
      <c r="BM58" s="98">
        <v>9</v>
      </c>
      <c r="BN58" s="98">
        <v>46</v>
      </c>
      <c r="BO58" s="98">
        <v>9</v>
      </c>
      <c r="BP58" s="98">
        <v>44</v>
      </c>
      <c r="BQ58" s="98">
        <v>9</v>
      </c>
      <c r="BR58" s="98">
        <v>44</v>
      </c>
      <c r="BS58" s="98">
        <v>10</v>
      </c>
      <c r="BT58" s="98">
        <v>45</v>
      </c>
      <c r="BU58" s="98">
        <v>8</v>
      </c>
      <c r="BW58" s="107" t="s">
        <v>642</v>
      </c>
      <c r="BX58" s="98">
        <v>53</v>
      </c>
      <c r="BY58" s="98">
        <v>9</v>
      </c>
      <c r="BZ58" s="98">
        <v>51</v>
      </c>
      <c r="CA58" s="98">
        <v>10</v>
      </c>
      <c r="CB58" s="98">
        <v>50</v>
      </c>
      <c r="CC58" s="98">
        <v>9</v>
      </c>
      <c r="CD58" s="98">
        <v>50</v>
      </c>
      <c r="CE58" s="98">
        <v>8</v>
      </c>
      <c r="CF58" s="98">
        <v>49</v>
      </c>
      <c r="CG58" s="98">
        <v>10</v>
      </c>
      <c r="CI58" s="107" t="s">
        <v>642</v>
      </c>
      <c r="CJ58" s="207">
        <v>53</v>
      </c>
      <c r="CK58" s="207">
        <v>7</v>
      </c>
      <c r="CL58" s="207">
        <v>48</v>
      </c>
      <c r="CM58" s="207">
        <v>7</v>
      </c>
      <c r="CN58" s="207">
        <v>49</v>
      </c>
      <c r="CO58" s="207">
        <v>9</v>
      </c>
      <c r="CP58" s="207">
        <v>52</v>
      </c>
      <c r="CQ58" s="207">
        <v>6</v>
      </c>
      <c r="CR58" s="207">
        <v>48</v>
      </c>
      <c r="CS58" s="207">
        <v>7</v>
      </c>
      <c r="CU58" s="212" t="s">
        <v>642</v>
      </c>
      <c r="CV58" s="110">
        <v>50</v>
      </c>
      <c r="CW58" s="110">
        <v>6</v>
      </c>
      <c r="CX58" s="108">
        <v>49</v>
      </c>
      <c r="CY58" s="109">
        <v>8</v>
      </c>
      <c r="CZ58" s="101">
        <v>49</v>
      </c>
      <c r="DA58" s="101">
        <v>8</v>
      </c>
      <c r="DB58" s="101">
        <v>51</v>
      </c>
      <c r="DC58" s="101">
        <v>6</v>
      </c>
      <c r="DD58" s="101">
        <v>49</v>
      </c>
      <c r="DE58" s="101">
        <v>8</v>
      </c>
      <c r="EW58" s="95"/>
    </row>
    <row r="59" spans="15:153" ht="15" customHeight="1">
      <c r="O59" s="383" t="s">
        <v>583</v>
      </c>
      <c r="P59" s="543">
        <v>45</v>
      </c>
      <c r="Q59" s="384">
        <v>9</v>
      </c>
      <c r="R59" s="543">
        <v>42</v>
      </c>
      <c r="S59" s="384">
        <v>8</v>
      </c>
      <c r="T59" s="543">
        <v>42</v>
      </c>
      <c r="U59" s="384">
        <v>9</v>
      </c>
      <c r="V59" s="543">
        <v>44</v>
      </c>
      <c r="W59" s="384">
        <v>8</v>
      </c>
      <c r="X59" s="543">
        <v>44</v>
      </c>
      <c r="Y59" s="384">
        <v>8</v>
      </c>
      <c r="AA59" s="182" t="s">
        <v>1473</v>
      </c>
      <c r="AB59" s="384">
        <v>50</v>
      </c>
      <c r="AC59" s="384">
        <v>9</v>
      </c>
      <c r="AD59" s="384">
        <v>48</v>
      </c>
      <c r="AE59" s="384">
        <v>9</v>
      </c>
      <c r="AF59" s="410">
        <v>44</v>
      </c>
      <c r="AG59" s="384">
        <v>11</v>
      </c>
      <c r="AH59" s="384">
        <v>47</v>
      </c>
      <c r="AI59" s="384">
        <v>9</v>
      </c>
      <c r="AJ59" s="384">
        <v>47</v>
      </c>
      <c r="AK59" s="384">
        <v>8</v>
      </c>
      <c r="AM59" s="103" t="s">
        <v>1473</v>
      </c>
      <c r="AN59" s="294">
        <v>48</v>
      </c>
      <c r="AO59" s="294">
        <v>9</v>
      </c>
      <c r="AP59" s="294">
        <v>45</v>
      </c>
      <c r="AQ59" s="294">
        <v>10</v>
      </c>
      <c r="AR59" s="294">
        <v>43</v>
      </c>
      <c r="AS59" s="294">
        <v>9</v>
      </c>
      <c r="AT59" s="294">
        <v>44</v>
      </c>
      <c r="AU59" s="294">
        <v>8</v>
      </c>
      <c r="AV59" s="294">
        <v>42</v>
      </c>
      <c r="AW59" s="294">
        <v>8</v>
      </c>
      <c r="AY59" s="107" t="s">
        <v>1473</v>
      </c>
      <c r="AZ59" s="97">
        <v>48</v>
      </c>
      <c r="BA59" s="97">
        <v>8</v>
      </c>
      <c r="BB59" s="97">
        <v>44</v>
      </c>
      <c r="BC59" s="97">
        <v>8</v>
      </c>
      <c r="BD59" s="97">
        <v>41</v>
      </c>
      <c r="BE59" s="97">
        <v>8</v>
      </c>
      <c r="BF59" s="97">
        <v>44</v>
      </c>
      <c r="BG59" s="97">
        <v>5</v>
      </c>
      <c r="BH59" s="97">
        <v>41</v>
      </c>
      <c r="BI59" s="97">
        <v>6</v>
      </c>
      <c r="BK59" s="107" t="s">
        <v>1473</v>
      </c>
      <c r="BL59" s="98">
        <v>49</v>
      </c>
      <c r="BM59" s="98">
        <v>10</v>
      </c>
      <c r="BN59" s="98">
        <v>49</v>
      </c>
      <c r="BO59" s="98">
        <v>10</v>
      </c>
      <c r="BP59" s="98">
        <v>44</v>
      </c>
      <c r="BQ59" s="98">
        <v>10</v>
      </c>
      <c r="BR59" s="98">
        <v>47</v>
      </c>
      <c r="BS59" s="98">
        <v>9</v>
      </c>
      <c r="BT59" s="98">
        <v>44</v>
      </c>
      <c r="BU59" s="98">
        <v>11</v>
      </c>
      <c r="BW59" s="107" t="s">
        <v>1473</v>
      </c>
      <c r="BX59" s="98">
        <v>47</v>
      </c>
      <c r="BY59" s="98">
        <v>7</v>
      </c>
      <c r="BZ59" s="98">
        <v>45</v>
      </c>
      <c r="CA59" s="98">
        <v>10</v>
      </c>
      <c r="CB59" s="98">
        <v>45</v>
      </c>
      <c r="CC59" s="98">
        <v>9</v>
      </c>
      <c r="CD59" s="98">
        <v>46</v>
      </c>
      <c r="CE59" s="98">
        <v>8</v>
      </c>
      <c r="CF59" s="98">
        <v>45</v>
      </c>
      <c r="CG59" s="98">
        <v>5</v>
      </c>
      <c r="CI59" s="107" t="s">
        <v>1473</v>
      </c>
      <c r="CJ59" s="207">
        <v>51</v>
      </c>
      <c r="CK59" s="207">
        <v>8</v>
      </c>
      <c r="CL59" s="207">
        <v>47</v>
      </c>
      <c r="CM59" s="207">
        <v>10</v>
      </c>
      <c r="CN59" s="207">
        <v>49</v>
      </c>
      <c r="CO59" s="207">
        <v>8</v>
      </c>
      <c r="CP59" s="207">
        <v>51</v>
      </c>
      <c r="CQ59" s="207">
        <v>7</v>
      </c>
      <c r="CR59" s="207">
        <v>47</v>
      </c>
      <c r="CS59" s="207">
        <v>8</v>
      </c>
      <c r="CU59" s="212" t="s">
        <v>1473</v>
      </c>
      <c r="CV59" s="110">
        <v>49</v>
      </c>
      <c r="CW59" s="110">
        <v>8</v>
      </c>
      <c r="CX59" s="110">
        <v>46</v>
      </c>
      <c r="CY59" s="111">
        <v>11</v>
      </c>
      <c r="CZ59" s="101">
        <v>47</v>
      </c>
      <c r="DA59" s="101">
        <v>10</v>
      </c>
      <c r="DB59" s="101">
        <v>51</v>
      </c>
      <c r="DC59" s="101">
        <v>8</v>
      </c>
      <c r="DD59" s="101">
        <v>47</v>
      </c>
      <c r="DE59" s="101">
        <v>8</v>
      </c>
      <c r="EW59" s="95"/>
    </row>
    <row r="60" spans="15:153" ht="15" customHeight="1">
      <c r="O60" s="383" t="s">
        <v>635</v>
      </c>
      <c r="P60" s="434">
        <v>50</v>
      </c>
      <c r="Q60" s="384">
        <v>10</v>
      </c>
      <c r="R60" s="434">
        <v>49</v>
      </c>
      <c r="S60" s="384">
        <v>11</v>
      </c>
      <c r="T60" s="543">
        <v>45</v>
      </c>
      <c r="U60" s="384">
        <v>11</v>
      </c>
      <c r="V60" s="434">
        <v>48</v>
      </c>
      <c r="W60" s="384">
        <v>10</v>
      </c>
      <c r="X60" s="543">
        <v>45</v>
      </c>
      <c r="Y60" s="384">
        <v>9</v>
      </c>
      <c r="AA60" s="182" t="s">
        <v>635</v>
      </c>
      <c r="AB60" s="410">
        <v>48</v>
      </c>
      <c r="AC60" s="384">
        <v>9</v>
      </c>
      <c r="AD60" s="410">
        <v>46</v>
      </c>
      <c r="AE60" s="384">
        <v>10</v>
      </c>
      <c r="AF60" s="410">
        <v>43</v>
      </c>
      <c r="AG60" s="384">
        <v>10</v>
      </c>
      <c r="AH60" s="384">
        <v>47</v>
      </c>
      <c r="AI60" s="384">
        <v>9</v>
      </c>
      <c r="AJ60" s="410">
        <v>42</v>
      </c>
      <c r="AK60" s="384">
        <v>8</v>
      </c>
      <c r="AM60" s="107" t="s">
        <v>635</v>
      </c>
      <c r="AN60" s="294">
        <v>46</v>
      </c>
      <c r="AO60" s="294">
        <v>9</v>
      </c>
      <c r="AP60" s="294">
        <v>45</v>
      </c>
      <c r="AQ60" s="294">
        <v>9</v>
      </c>
      <c r="AR60" s="294">
        <v>41</v>
      </c>
      <c r="AS60" s="294">
        <v>11</v>
      </c>
      <c r="AT60" s="294">
        <v>44</v>
      </c>
      <c r="AU60" s="294">
        <v>8</v>
      </c>
      <c r="AV60" s="294">
        <v>42</v>
      </c>
      <c r="AW60" s="294">
        <v>8</v>
      </c>
      <c r="AY60" s="107" t="s">
        <v>635</v>
      </c>
      <c r="AZ60" s="97">
        <v>49</v>
      </c>
      <c r="BA60" s="97">
        <v>9</v>
      </c>
      <c r="BB60" s="97">
        <v>48</v>
      </c>
      <c r="BC60" s="97">
        <v>10</v>
      </c>
      <c r="BD60" s="97">
        <v>45</v>
      </c>
      <c r="BE60" s="97">
        <v>10</v>
      </c>
      <c r="BF60" s="97">
        <v>47</v>
      </c>
      <c r="BG60" s="97">
        <v>9</v>
      </c>
      <c r="BH60" s="97">
        <v>42</v>
      </c>
      <c r="BI60" s="97">
        <v>7</v>
      </c>
      <c r="BK60" s="107" t="s">
        <v>635</v>
      </c>
      <c r="BL60" s="98">
        <v>48</v>
      </c>
      <c r="BM60" s="98">
        <v>10</v>
      </c>
      <c r="BN60" s="98">
        <v>48</v>
      </c>
      <c r="BO60" s="98">
        <v>9</v>
      </c>
      <c r="BP60" s="98">
        <v>42</v>
      </c>
      <c r="BQ60" s="98">
        <v>10</v>
      </c>
      <c r="BR60" s="98">
        <v>48</v>
      </c>
      <c r="BS60" s="98">
        <v>8</v>
      </c>
      <c r="BT60" s="98">
        <v>42</v>
      </c>
      <c r="BU60" s="98">
        <v>9</v>
      </c>
      <c r="BW60" s="107" t="s">
        <v>635</v>
      </c>
      <c r="BX60" s="98">
        <v>49</v>
      </c>
      <c r="BY60" s="98">
        <v>8</v>
      </c>
      <c r="BZ60" s="98">
        <v>49</v>
      </c>
      <c r="CA60" s="98">
        <v>9</v>
      </c>
      <c r="CB60" s="98">
        <v>44</v>
      </c>
      <c r="CC60" s="98">
        <v>10</v>
      </c>
      <c r="CD60" s="98">
        <v>48</v>
      </c>
      <c r="CE60" s="98">
        <v>8</v>
      </c>
      <c r="CF60" s="98">
        <v>46</v>
      </c>
      <c r="CG60" s="98">
        <v>7</v>
      </c>
      <c r="CI60" s="107" t="s">
        <v>635</v>
      </c>
      <c r="CJ60" s="207">
        <v>49</v>
      </c>
      <c r="CK60" s="207">
        <v>8</v>
      </c>
      <c r="CL60" s="207">
        <v>47</v>
      </c>
      <c r="CM60" s="207">
        <v>9</v>
      </c>
      <c r="CN60" s="36">
        <v>44</v>
      </c>
      <c r="CO60" s="207">
        <v>9</v>
      </c>
      <c r="CP60" s="207">
        <v>48</v>
      </c>
      <c r="CQ60" s="207">
        <v>8</v>
      </c>
      <c r="CR60" s="207">
        <v>44</v>
      </c>
      <c r="CS60" s="207">
        <v>7</v>
      </c>
      <c r="CU60" s="212" t="s">
        <v>635</v>
      </c>
      <c r="CV60" s="110">
        <v>50</v>
      </c>
      <c r="CW60" s="110">
        <v>8</v>
      </c>
      <c r="CX60" s="110">
        <v>48</v>
      </c>
      <c r="CY60" s="111">
        <v>9</v>
      </c>
      <c r="CZ60" s="101">
        <v>46</v>
      </c>
      <c r="DA60" s="101">
        <v>8</v>
      </c>
      <c r="DB60" s="101">
        <v>51</v>
      </c>
      <c r="DC60" s="101">
        <v>7</v>
      </c>
      <c r="DD60" s="101">
        <v>49</v>
      </c>
      <c r="DE60" s="101">
        <v>7</v>
      </c>
      <c r="EW60" s="95"/>
    </row>
    <row r="61" spans="15:153" ht="15" customHeight="1">
      <c r="O61" s="383" t="s">
        <v>708</v>
      </c>
      <c r="P61" s="434">
        <v>51</v>
      </c>
      <c r="Q61" s="384">
        <v>9</v>
      </c>
      <c r="R61" s="434">
        <v>50</v>
      </c>
      <c r="S61" s="384">
        <v>10</v>
      </c>
      <c r="T61" s="543">
        <v>44</v>
      </c>
      <c r="U61" s="384">
        <v>10</v>
      </c>
      <c r="V61" s="434">
        <v>48</v>
      </c>
      <c r="W61" s="384">
        <v>9</v>
      </c>
      <c r="X61" s="543">
        <v>46</v>
      </c>
      <c r="Y61" s="384">
        <v>10</v>
      </c>
      <c r="AA61" s="182" t="s">
        <v>708</v>
      </c>
      <c r="AB61" s="410">
        <v>48</v>
      </c>
      <c r="AC61" s="384">
        <v>9</v>
      </c>
      <c r="AD61" s="410">
        <v>47</v>
      </c>
      <c r="AE61" s="384">
        <v>10</v>
      </c>
      <c r="AF61" s="410">
        <v>42</v>
      </c>
      <c r="AG61" s="384">
        <v>10</v>
      </c>
      <c r="AH61" s="410">
        <v>45</v>
      </c>
      <c r="AI61" s="384">
        <v>9</v>
      </c>
      <c r="AJ61" s="410">
        <v>44</v>
      </c>
      <c r="AK61" s="384">
        <v>9</v>
      </c>
      <c r="AM61" s="216" t="s">
        <v>708</v>
      </c>
      <c r="AN61" s="294">
        <v>48</v>
      </c>
      <c r="AO61" s="294">
        <v>9</v>
      </c>
      <c r="AP61" s="294">
        <v>47</v>
      </c>
      <c r="AQ61" s="294">
        <v>8</v>
      </c>
      <c r="AR61" s="294">
        <v>43</v>
      </c>
      <c r="AS61" s="294">
        <v>10</v>
      </c>
      <c r="AT61" s="294">
        <v>46</v>
      </c>
      <c r="AU61" s="294">
        <v>7</v>
      </c>
      <c r="AV61" s="294">
        <v>44</v>
      </c>
      <c r="AW61" s="294">
        <v>8</v>
      </c>
      <c r="AY61" s="107" t="s">
        <v>708</v>
      </c>
      <c r="AZ61" s="97">
        <v>49</v>
      </c>
      <c r="BA61" s="97">
        <v>8</v>
      </c>
      <c r="BB61" s="97">
        <v>49</v>
      </c>
      <c r="BC61" s="97">
        <v>9</v>
      </c>
      <c r="BD61" s="97">
        <v>45</v>
      </c>
      <c r="BE61" s="97">
        <v>10</v>
      </c>
      <c r="BF61" s="97">
        <v>46</v>
      </c>
      <c r="BG61" s="97">
        <v>8</v>
      </c>
      <c r="BH61" s="97">
        <v>42</v>
      </c>
      <c r="BI61" s="97">
        <v>8</v>
      </c>
      <c r="BK61" s="107" t="s">
        <v>708</v>
      </c>
      <c r="BL61" s="98">
        <v>51</v>
      </c>
      <c r="BM61" s="98">
        <v>9</v>
      </c>
      <c r="BN61" s="98">
        <v>52</v>
      </c>
      <c r="BO61" s="98">
        <v>10</v>
      </c>
      <c r="BP61" s="98">
        <v>44</v>
      </c>
      <c r="BQ61" s="98">
        <v>11</v>
      </c>
      <c r="BR61" s="98">
        <v>47</v>
      </c>
      <c r="BS61" s="98">
        <v>8</v>
      </c>
      <c r="BT61" s="98">
        <v>46</v>
      </c>
      <c r="BU61" s="98">
        <v>8</v>
      </c>
      <c r="BW61" s="107" t="s">
        <v>708</v>
      </c>
      <c r="BX61" s="98">
        <v>48</v>
      </c>
      <c r="BY61" s="98">
        <v>8</v>
      </c>
      <c r="BZ61" s="98">
        <v>48</v>
      </c>
      <c r="CA61" s="98">
        <v>9</v>
      </c>
      <c r="CB61" s="98">
        <v>43</v>
      </c>
      <c r="CC61" s="98">
        <v>9</v>
      </c>
      <c r="CD61" s="98">
        <v>46</v>
      </c>
      <c r="CE61" s="98">
        <v>8</v>
      </c>
      <c r="CF61" s="98">
        <v>46</v>
      </c>
      <c r="CG61" s="98">
        <v>8</v>
      </c>
      <c r="CI61" s="107" t="s">
        <v>708</v>
      </c>
      <c r="CJ61" s="207">
        <v>51</v>
      </c>
      <c r="CK61" s="207">
        <v>8</v>
      </c>
      <c r="CL61" s="207">
        <v>48</v>
      </c>
      <c r="CM61" s="207">
        <v>10</v>
      </c>
      <c r="CN61" s="207">
        <v>48</v>
      </c>
      <c r="CO61" s="207">
        <v>8</v>
      </c>
      <c r="CP61" s="207">
        <v>50</v>
      </c>
      <c r="CQ61" s="207">
        <v>8</v>
      </c>
      <c r="CR61" s="207">
        <v>47</v>
      </c>
      <c r="CS61" s="207">
        <v>8</v>
      </c>
      <c r="CU61" s="212" t="s">
        <v>708</v>
      </c>
      <c r="CV61" s="108">
        <v>51</v>
      </c>
      <c r="CW61" s="108">
        <v>7</v>
      </c>
      <c r="CX61" s="108">
        <v>49</v>
      </c>
      <c r="CY61" s="109">
        <v>9</v>
      </c>
      <c r="CZ61" s="101">
        <v>48</v>
      </c>
      <c r="DA61" s="101">
        <v>8</v>
      </c>
      <c r="DB61" s="101">
        <v>50</v>
      </c>
      <c r="DC61" s="101">
        <v>7</v>
      </c>
      <c r="DD61" s="101">
        <v>49</v>
      </c>
      <c r="DE61" s="101">
        <v>8</v>
      </c>
      <c r="EW61" s="95"/>
    </row>
    <row r="62" spans="15:153" ht="15" customHeight="1">
      <c r="O62" s="383" t="s">
        <v>615</v>
      </c>
      <c r="P62" s="434">
        <v>52</v>
      </c>
      <c r="Q62" s="384">
        <v>8</v>
      </c>
      <c r="R62" s="540">
        <v>55</v>
      </c>
      <c r="S62" s="384">
        <v>9</v>
      </c>
      <c r="T62" s="540">
        <v>50</v>
      </c>
      <c r="U62" s="384">
        <v>9</v>
      </c>
      <c r="V62" s="409">
        <v>50</v>
      </c>
      <c r="W62" s="384">
        <v>8</v>
      </c>
      <c r="X62" s="542">
        <v>48</v>
      </c>
      <c r="Y62" s="384">
        <v>8</v>
      </c>
      <c r="AA62" s="182" t="s">
        <v>615</v>
      </c>
      <c r="AB62" s="409">
        <v>54</v>
      </c>
      <c r="AC62" s="384">
        <v>10</v>
      </c>
      <c r="AD62" s="409">
        <v>54</v>
      </c>
      <c r="AE62" s="384">
        <v>11</v>
      </c>
      <c r="AF62" s="409">
        <v>49</v>
      </c>
      <c r="AG62" s="384">
        <v>11</v>
      </c>
      <c r="AH62" s="409">
        <v>50</v>
      </c>
      <c r="AI62" s="384">
        <v>10</v>
      </c>
      <c r="AJ62" s="409">
        <v>50</v>
      </c>
      <c r="AK62" s="384">
        <v>9</v>
      </c>
      <c r="AM62" s="182" t="s">
        <v>615</v>
      </c>
      <c r="AN62" s="294">
        <v>51</v>
      </c>
      <c r="AO62" s="294">
        <v>8</v>
      </c>
      <c r="AP62" s="294">
        <v>49</v>
      </c>
      <c r="AQ62" s="294">
        <v>10</v>
      </c>
      <c r="AR62" s="294">
        <v>45</v>
      </c>
      <c r="AS62" s="294">
        <v>10</v>
      </c>
      <c r="AT62" s="294">
        <v>47</v>
      </c>
      <c r="AU62" s="294">
        <v>8</v>
      </c>
      <c r="AV62" s="294">
        <v>47</v>
      </c>
      <c r="AW62" s="294">
        <v>9</v>
      </c>
      <c r="AY62" s="107" t="s">
        <v>615</v>
      </c>
      <c r="AZ62" s="97">
        <v>51</v>
      </c>
      <c r="BA62" s="97">
        <v>8</v>
      </c>
      <c r="BB62" s="97">
        <v>49</v>
      </c>
      <c r="BC62" s="97">
        <v>9</v>
      </c>
      <c r="BD62" s="97">
        <v>48</v>
      </c>
      <c r="BE62" s="97">
        <v>10</v>
      </c>
      <c r="BF62" s="97">
        <v>49</v>
      </c>
      <c r="BG62" s="97">
        <v>8</v>
      </c>
      <c r="BH62" s="97">
        <v>45</v>
      </c>
      <c r="BI62" s="97">
        <v>7</v>
      </c>
      <c r="BK62" s="107" t="s">
        <v>615</v>
      </c>
      <c r="BL62" s="98">
        <v>53</v>
      </c>
      <c r="BM62" s="98">
        <v>8</v>
      </c>
      <c r="BN62" s="98">
        <v>52</v>
      </c>
      <c r="BO62" s="98">
        <v>10</v>
      </c>
      <c r="BP62" s="98">
        <v>47</v>
      </c>
      <c r="BQ62" s="98">
        <v>11</v>
      </c>
      <c r="BR62" s="98">
        <v>49</v>
      </c>
      <c r="BS62" s="98">
        <v>9</v>
      </c>
      <c r="BT62" s="98">
        <v>49</v>
      </c>
      <c r="BU62" s="98">
        <v>10</v>
      </c>
      <c r="BW62" s="107" t="s">
        <v>615</v>
      </c>
      <c r="BX62" s="98">
        <v>53</v>
      </c>
      <c r="BY62" s="98">
        <v>8</v>
      </c>
      <c r="BZ62" s="98">
        <v>49</v>
      </c>
      <c r="CA62" s="98">
        <v>10</v>
      </c>
      <c r="CB62" s="98">
        <v>50</v>
      </c>
      <c r="CC62" s="98">
        <v>10</v>
      </c>
      <c r="CD62" s="98">
        <v>50</v>
      </c>
      <c r="CE62" s="98">
        <v>8</v>
      </c>
      <c r="CF62" s="98">
        <v>50</v>
      </c>
      <c r="CG62" s="98">
        <v>8</v>
      </c>
      <c r="CI62" s="107" t="s">
        <v>615</v>
      </c>
      <c r="CJ62" s="207">
        <v>53</v>
      </c>
      <c r="CK62" s="207">
        <v>9</v>
      </c>
      <c r="CL62" s="207">
        <v>49</v>
      </c>
      <c r="CM62" s="207">
        <v>9</v>
      </c>
      <c r="CN62" s="207">
        <v>51</v>
      </c>
      <c r="CO62" s="207">
        <v>9</v>
      </c>
      <c r="CP62" s="207">
        <v>51</v>
      </c>
      <c r="CQ62" s="207">
        <v>7</v>
      </c>
      <c r="CR62" s="207">
        <v>48</v>
      </c>
      <c r="CS62" s="207">
        <v>8</v>
      </c>
      <c r="CU62" s="212" t="s">
        <v>615</v>
      </c>
      <c r="CV62" s="108">
        <v>52</v>
      </c>
      <c r="CW62" s="108">
        <v>8</v>
      </c>
      <c r="CX62" s="108">
        <v>50</v>
      </c>
      <c r="CY62" s="109">
        <v>7</v>
      </c>
      <c r="CZ62" s="101">
        <v>50</v>
      </c>
      <c r="DA62" s="101">
        <v>9</v>
      </c>
      <c r="DB62" s="101">
        <v>52</v>
      </c>
      <c r="DC62" s="101">
        <v>7</v>
      </c>
      <c r="DD62" s="101">
        <v>48</v>
      </c>
      <c r="DE62" s="101">
        <v>7</v>
      </c>
      <c r="EW62" s="95"/>
    </row>
    <row r="63" spans="15:153" ht="15" customHeight="1" thickBot="1">
      <c r="O63" s="383" t="s">
        <v>659</v>
      </c>
      <c r="P63" s="434">
        <v>52</v>
      </c>
      <c r="Q63" s="384">
        <v>8</v>
      </c>
      <c r="R63" s="434">
        <v>51</v>
      </c>
      <c r="S63" s="384">
        <v>9</v>
      </c>
      <c r="T63" s="434">
        <v>48</v>
      </c>
      <c r="U63" s="384">
        <v>10</v>
      </c>
      <c r="V63" s="409">
        <v>50</v>
      </c>
      <c r="W63" s="384">
        <v>8</v>
      </c>
      <c r="X63" s="543">
        <v>46</v>
      </c>
      <c r="Y63" s="384">
        <v>7</v>
      </c>
      <c r="AA63" s="182" t="s">
        <v>659</v>
      </c>
      <c r="AB63" s="410">
        <v>48</v>
      </c>
      <c r="AC63" s="384">
        <v>10</v>
      </c>
      <c r="AD63" s="410">
        <v>46</v>
      </c>
      <c r="AE63" s="384">
        <v>13</v>
      </c>
      <c r="AF63" s="384">
        <v>42</v>
      </c>
      <c r="AG63" s="384">
        <v>11</v>
      </c>
      <c r="AH63" s="410">
        <v>46</v>
      </c>
      <c r="AI63" s="384">
        <v>9</v>
      </c>
      <c r="AJ63" s="410">
        <v>43</v>
      </c>
      <c r="AK63" s="384">
        <v>10</v>
      </c>
      <c r="AM63" s="182" t="s">
        <v>659</v>
      </c>
      <c r="AN63" s="294">
        <v>50</v>
      </c>
      <c r="AO63" s="294">
        <v>9</v>
      </c>
      <c r="AP63" s="294">
        <v>47</v>
      </c>
      <c r="AQ63" s="294">
        <v>8</v>
      </c>
      <c r="AR63" s="294">
        <v>46</v>
      </c>
      <c r="AS63" s="294">
        <v>8</v>
      </c>
      <c r="AT63" s="294">
        <v>46</v>
      </c>
      <c r="AU63" s="294">
        <v>8</v>
      </c>
      <c r="AV63" s="294">
        <v>42</v>
      </c>
      <c r="AW63" s="294">
        <v>7</v>
      </c>
      <c r="AY63" s="216" t="s">
        <v>659</v>
      </c>
      <c r="AZ63" s="97" t="s">
        <v>1124</v>
      </c>
      <c r="BA63" s="97">
        <v>8</v>
      </c>
      <c r="BB63" s="97">
        <v>50</v>
      </c>
      <c r="BC63" s="97">
        <v>7</v>
      </c>
      <c r="BD63" s="97">
        <v>44</v>
      </c>
      <c r="BE63" s="97">
        <v>9</v>
      </c>
      <c r="BF63" s="97">
        <v>46</v>
      </c>
      <c r="BG63" s="97">
        <v>11</v>
      </c>
      <c r="BH63" s="97">
        <v>43</v>
      </c>
      <c r="BI63" s="97">
        <v>6</v>
      </c>
      <c r="BK63" s="216" t="s">
        <v>659</v>
      </c>
      <c r="BL63" s="116">
        <v>52</v>
      </c>
      <c r="BM63" s="116">
        <v>8</v>
      </c>
      <c r="BN63" s="116">
        <v>50</v>
      </c>
      <c r="BO63" s="116">
        <v>10</v>
      </c>
      <c r="BP63" s="116">
        <v>46</v>
      </c>
      <c r="BQ63" s="116">
        <v>10</v>
      </c>
      <c r="BR63" s="116">
        <v>49</v>
      </c>
      <c r="BS63" s="116">
        <v>8</v>
      </c>
      <c r="BT63" s="116">
        <v>46</v>
      </c>
      <c r="BU63" s="116">
        <v>8</v>
      </c>
      <c r="BW63" s="216" t="s">
        <v>659</v>
      </c>
      <c r="BX63" s="116">
        <v>50</v>
      </c>
      <c r="BY63" s="116">
        <v>10</v>
      </c>
      <c r="BZ63" s="116">
        <v>48</v>
      </c>
      <c r="CA63" s="116">
        <v>10</v>
      </c>
      <c r="CB63" s="116">
        <v>44</v>
      </c>
      <c r="CC63" s="116">
        <v>10</v>
      </c>
      <c r="CD63" s="116">
        <v>47</v>
      </c>
      <c r="CE63" s="116">
        <v>10</v>
      </c>
      <c r="CF63" s="116">
        <v>48</v>
      </c>
      <c r="CG63" s="116">
        <v>9</v>
      </c>
      <c r="CI63" s="107" t="s">
        <v>659</v>
      </c>
      <c r="CJ63" s="36">
        <v>47</v>
      </c>
      <c r="CK63" s="207">
        <v>8</v>
      </c>
      <c r="CL63" s="207">
        <v>47</v>
      </c>
      <c r="CM63" s="207">
        <v>9</v>
      </c>
      <c r="CN63" s="207">
        <v>45</v>
      </c>
      <c r="CO63" s="207">
        <v>9</v>
      </c>
      <c r="CP63" s="207">
        <v>47</v>
      </c>
      <c r="CQ63" s="207">
        <v>7</v>
      </c>
      <c r="CR63" s="207">
        <v>46</v>
      </c>
      <c r="CS63" s="207">
        <v>7</v>
      </c>
      <c r="CU63" s="212" t="s">
        <v>659</v>
      </c>
      <c r="CV63" s="110">
        <v>50</v>
      </c>
      <c r="CW63" s="110">
        <v>5</v>
      </c>
      <c r="CX63" s="108">
        <v>49</v>
      </c>
      <c r="CY63" s="109">
        <v>8</v>
      </c>
      <c r="CZ63" s="101">
        <v>47</v>
      </c>
      <c r="DA63" s="101">
        <v>8</v>
      </c>
      <c r="DB63" s="101">
        <v>52</v>
      </c>
      <c r="DC63" s="101">
        <v>6</v>
      </c>
      <c r="DD63" s="101">
        <v>46</v>
      </c>
      <c r="DE63" s="101">
        <v>5</v>
      </c>
      <c r="EW63" s="95"/>
    </row>
    <row r="64" spans="15:153" ht="15.75">
      <c r="AY64" s="958" t="s">
        <v>1474</v>
      </c>
      <c r="AZ64" s="959"/>
      <c r="BA64" s="959"/>
      <c r="BB64" s="959"/>
      <c r="BC64" s="959"/>
      <c r="BD64" s="959"/>
      <c r="BE64" s="959"/>
      <c r="BF64" s="959"/>
      <c r="BG64" s="959"/>
      <c r="BH64" s="959"/>
      <c r="BI64" s="960"/>
      <c r="BK64" s="958" t="s">
        <v>1475</v>
      </c>
      <c r="BL64" s="965"/>
      <c r="BM64" s="965"/>
      <c r="BN64" s="965"/>
      <c r="BO64" s="965"/>
      <c r="BP64" s="965"/>
      <c r="BQ64" s="965"/>
      <c r="BR64" s="965"/>
      <c r="BS64" s="965"/>
      <c r="BT64" s="965"/>
      <c r="BU64" s="966"/>
      <c r="BW64" s="939" t="s">
        <v>1476</v>
      </c>
      <c r="BX64" s="940"/>
      <c r="BY64" s="940"/>
      <c r="BZ64" s="940"/>
      <c r="CA64" s="940"/>
      <c r="CB64" s="940"/>
      <c r="CC64" s="940"/>
      <c r="CD64" s="940"/>
      <c r="CE64" s="940"/>
      <c r="CF64" s="940"/>
      <c r="CG64" s="941"/>
      <c r="CI64" s="939" t="s">
        <v>1477</v>
      </c>
      <c r="CJ64" s="940"/>
      <c r="CK64" s="940"/>
      <c r="CL64" s="940"/>
      <c r="CM64" s="940"/>
      <c r="CN64" s="940"/>
      <c r="CO64" s="940"/>
      <c r="CP64" s="940"/>
      <c r="CQ64" s="940"/>
      <c r="CR64" s="940"/>
      <c r="CS64" s="941"/>
      <c r="CU64" s="939" t="s">
        <v>1478</v>
      </c>
      <c r="CV64" s="940"/>
      <c r="CW64" s="940"/>
      <c r="CX64" s="940"/>
      <c r="CY64" s="940"/>
      <c r="CZ64" s="940"/>
      <c r="DA64" s="940"/>
      <c r="DB64" s="940"/>
      <c r="DC64" s="940"/>
      <c r="DD64" s="940"/>
      <c r="DE64" s="941"/>
      <c r="DU64" s="218"/>
      <c r="EM64" s="95"/>
      <c r="EN64" s="95"/>
      <c r="EO64" s="95"/>
      <c r="EP64" s="95"/>
      <c r="EQ64" s="95"/>
      <c r="ER64" s="95"/>
      <c r="ES64" s="95"/>
      <c r="ET64" s="95"/>
      <c r="EU64" s="95"/>
      <c r="EV64" s="95"/>
      <c r="EW64" s="95"/>
    </row>
    <row r="65" spans="17:153" ht="15.75">
      <c r="AY65" s="961"/>
      <c r="AZ65" s="959"/>
      <c r="BA65" s="959"/>
      <c r="BB65" s="959"/>
      <c r="BC65" s="959"/>
      <c r="BD65" s="959"/>
      <c r="BE65" s="959"/>
      <c r="BF65" s="959"/>
      <c r="BG65" s="959"/>
      <c r="BH65" s="959"/>
      <c r="BI65" s="960"/>
      <c r="BK65" s="961"/>
      <c r="BL65" s="959"/>
      <c r="BM65" s="959"/>
      <c r="BN65" s="959"/>
      <c r="BO65" s="959"/>
      <c r="BP65" s="959"/>
      <c r="BQ65" s="959"/>
      <c r="BR65" s="959"/>
      <c r="BS65" s="959"/>
      <c r="BT65" s="959"/>
      <c r="BU65" s="960"/>
      <c r="BW65" s="942"/>
      <c r="BX65" s="943"/>
      <c r="BY65" s="943"/>
      <c r="BZ65" s="943"/>
      <c r="CA65" s="943"/>
      <c r="CB65" s="943"/>
      <c r="CC65" s="943"/>
      <c r="CD65" s="943"/>
      <c r="CE65" s="943"/>
      <c r="CF65" s="943"/>
      <c r="CG65" s="944"/>
      <c r="CI65" s="942"/>
      <c r="CJ65" s="943"/>
      <c r="CK65" s="943"/>
      <c r="CL65" s="943"/>
      <c r="CM65" s="943"/>
      <c r="CN65" s="943"/>
      <c r="CO65" s="943"/>
      <c r="CP65" s="943"/>
      <c r="CQ65" s="943"/>
      <c r="CR65" s="943"/>
      <c r="CS65" s="944"/>
      <c r="CU65" s="942"/>
      <c r="CV65" s="943"/>
      <c r="CW65" s="943"/>
      <c r="CX65" s="943"/>
      <c r="CY65" s="943"/>
      <c r="CZ65" s="943"/>
      <c r="DA65" s="943"/>
      <c r="DB65" s="943"/>
      <c r="DC65" s="943"/>
      <c r="DD65" s="943"/>
      <c r="DE65" s="944"/>
      <c r="EM65" s="95"/>
      <c r="EN65" s="95"/>
      <c r="EO65" s="95"/>
      <c r="EP65" s="95"/>
      <c r="EQ65" s="95"/>
      <c r="ER65" s="95"/>
      <c r="ES65" s="95"/>
      <c r="ET65" s="95"/>
      <c r="EU65" s="95"/>
      <c r="EV65" s="95"/>
      <c r="EW65" s="95"/>
    </row>
    <row r="66" spans="17:153" ht="15.75">
      <c r="AY66" s="961"/>
      <c r="AZ66" s="959"/>
      <c r="BA66" s="959"/>
      <c r="BB66" s="959"/>
      <c r="BC66" s="959"/>
      <c r="BD66" s="959"/>
      <c r="BE66" s="959"/>
      <c r="BF66" s="959"/>
      <c r="BG66" s="959"/>
      <c r="BH66" s="959"/>
      <c r="BI66" s="960"/>
      <c r="BK66" s="961"/>
      <c r="BL66" s="959"/>
      <c r="BM66" s="959"/>
      <c r="BN66" s="959"/>
      <c r="BO66" s="959"/>
      <c r="BP66" s="959"/>
      <c r="BQ66" s="959"/>
      <c r="BR66" s="959"/>
      <c r="BS66" s="959"/>
      <c r="BT66" s="959"/>
      <c r="BU66" s="960"/>
      <c r="BW66" s="942"/>
      <c r="BX66" s="943"/>
      <c r="BY66" s="943"/>
      <c r="BZ66" s="943"/>
      <c r="CA66" s="943"/>
      <c r="CB66" s="943"/>
      <c r="CC66" s="943"/>
      <c r="CD66" s="943"/>
      <c r="CE66" s="943"/>
      <c r="CF66" s="943"/>
      <c r="CG66" s="944"/>
      <c r="CI66" s="942"/>
      <c r="CJ66" s="943"/>
      <c r="CK66" s="943"/>
      <c r="CL66" s="943"/>
      <c r="CM66" s="943"/>
      <c r="CN66" s="943"/>
      <c r="CO66" s="943"/>
      <c r="CP66" s="943"/>
      <c r="CQ66" s="943"/>
      <c r="CR66" s="943"/>
      <c r="CS66" s="944"/>
      <c r="CU66" s="942"/>
      <c r="CV66" s="943"/>
      <c r="CW66" s="943"/>
      <c r="CX66" s="943"/>
      <c r="CY66" s="943"/>
      <c r="CZ66" s="943"/>
      <c r="DA66" s="943"/>
      <c r="DB66" s="943"/>
      <c r="DC66" s="943"/>
      <c r="DD66" s="943"/>
      <c r="DE66" s="944"/>
      <c r="EM66" s="95"/>
      <c r="EN66" s="95"/>
      <c r="EO66" s="95"/>
      <c r="EP66" s="95"/>
      <c r="EQ66" s="95"/>
      <c r="ER66" s="95"/>
      <c r="ES66" s="95"/>
      <c r="ET66" s="95"/>
      <c r="EU66" s="95"/>
      <c r="EV66" s="95"/>
      <c r="EW66" s="95"/>
    </row>
    <row r="67" spans="17:153">
      <c r="AY67" s="961"/>
      <c r="AZ67" s="959"/>
      <c r="BA67" s="959"/>
      <c r="BB67" s="959"/>
      <c r="BC67" s="959"/>
      <c r="BD67" s="959"/>
      <c r="BE67" s="959"/>
      <c r="BF67" s="959"/>
      <c r="BG67" s="959"/>
      <c r="BH67" s="959"/>
      <c r="BI67" s="960"/>
      <c r="BK67" s="961"/>
      <c r="BL67" s="959"/>
      <c r="BM67" s="959"/>
      <c r="BN67" s="959"/>
      <c r="BO67" s="959"/>
      <c r="BP67" s="959"/>
      <c r="BQ67" s="959"/>
      <c r="BR67" s="959"/>
      <c r="BS67" s="959"/>
      <c r="BT67" s="959"/>
      <c r="BU67" s="960"/>
      <c r="BW67" s="942"/>
      <c r="BX67" s="943"/>
      <c r="BY67" s="943"/>
      <c r="BZ67" s="943"/>
      <c r="CA67" s="943"/>
      <c r="CB67" s="943"/>
      <c r="CC67" s="943"/>
      <c r="CD67" s="943"/>
      <c r="CE67" s="943"/>
      <c r="CF67" s="943"/>
      <c r="CG67" s="944"/>
      <c r="CI67" s="942"/>
      <c r="CJ67" s="943"/>
      <c r="CK67" s="943"/>
      <c r="CL67" s="943"/>
      <c r="CM67" s="943"/>
      <c r="CN67" s="943"/>
      <c r="CO67" s="943"/>
      <c r="CP67" s="943"/>
      <c r="CQ67" s="943"/>
      <c r="CR67" s="943"/>
      <c r="CS67" s="944"/>
      <c r="CU67" s="942"/>
      <c r="CV67" s="943"/>
      <c r="CW67" s="943"/>
      <c r="CX67" s="943"/>
      <c r="CY67" s="943"/>
      <c r="CZ67" s="943"/>
      <c r="DA67" s="943"/>
      <c r="DB67" s="943"/>
      <c r="DC67" s="943"/>
      <c r="DD67" s="943"/>
      <c r="DE67" s="944"/>
      <c r="DG67" s="219"/>
      <c r="DH67" s="219"/>
      <c r="DI67" s="219"/>
      <c r="DJ67" s="219"/>
    </row>
    <row r="68" spans="17:153" ht="15.75" thickBot="1">
      <c r="AY68" s="962"/>
      <c r="AZ68" s="963"/>
      <c r="BA68" s="963"/>
      <c r="BB68" s="963"/>
      <c r="BC68" s="963"/>
      <c r="BD68" s="963"/>
      <c r="BE68" s="963"/>
      <c r="BF68" s="963"/>
      <c r="BG68" s="963"/>
      <c r="BH68" s="963"/>
      <c r="BI68" s="964"/>
      <c r="BK68" s="962"/>
      <c r="BL68" s="963"/>
      <c r="BM68" s="963"/>
      <c r="BN68" s="963"/>
      <c r="BO68" s="963"/>
      <c r="BP68" s="963"/>
      <c r="BQ68" s="963"/>
      <c r="BR68" s="963"/>
      <c r="BS68" s="963"/>
      <c r="BT68" s="963"/>
      <c r="BU68" s="964"/>
      <c r="BW68" s="945"/>
      <c r="BX68" s="946"/>
      <c r="BY68" s="946"/>
      <c r="BZ68" s="946"/>
      <c r="CA68" s="946"/>
      <c r="CB68" s="946"/>
      <c r="CC68" s="946"/>
      <c r="CD68" s="946"/>
      <c r="CE68" s="946"/>
      <c r="CF68" s="946"/>
      <c r="CG68" s="947"/>
      <c r="CI68" s="945"/>
      <c r="CJ68" s="946"/>
      <c r="CK68" s="946"/>
      <c r="CL68" s="946"/>
      <c r="CM68" s="946"/>
      <c r="CN68" s="946"/>
      <c r="CO68" s="946"/>
      <c r="CP68" s="946"/>
      <c r="CQ68" s="946"/>
      <c r="CR68" s="946"/>
      <c r="CS68" s="947"/>
      <c r="CU68" s="945"/>
      <c r="CV68" s="946"/>
      <c r="CW68" s="946"/>
      <c r="CX68" s="946"/>
      <c r="CY68" s="946"/>
      <c r="CZ68" s="946"/>
      <c r="DA68" s="946"/>
      <c r="DB68" s="946"/>
      <c r="DC68" s="946"/>
      <c r="DD68" s="946"/>
      <c r="DE68" s="947"/>
      <c r="DG68" s="219"/>
      <c r="DH68" s="219"/>
      <c r="DI68" s="219"/>
      <c r="DJ68" s="219"/>
    </row>
    <row r="69" spans="17:153">
      <c r="DG69" s="219"/>
      <c r="DH69" s="219"/>
      <c r="DI69" s="219"/>
      <c r="DJ69" s="219"/>
    </row>
    <row r="70" spans="17:153">
      <c r="Q70" s="541"/>
      <c r="DG70" s="219"/>
      <c r="DH70" s="219"/>
      <c r="DI70" s="219"/>
      <c r="DJ70" s="219"/>
      <c r="DQ70" s="218"/>
    </row>
    <row r="71" spans="17:153">
      <c r="DG71" s="219"/>
      <c r="DH71" s="219"/>
      <c r="DI71" s="219"/>
      <c r="DJ71" s="219"/>
    </row>
    <row r="72" spans="17:153">
      <c r="DG72" s="219"/>
      <c r="DH72" s="219"/>
      <c r="DI72" s="219"/>
      <c r="DJ72" s="219"/>
    </row>
    <row r="73" spans="17:153">
      <c r="DG73" s="219"/>
      <c r="DH73" s="219"/>
      <c r="DI73" s="219"/>
      <c r="DJ73" s="219"/>
    </row>
    <row r="74" spans="17:153">
      <c r="DG74" s="219"/>
      <c r="DH74" s="219"/>
      <c r="DI74" s="219"/>
      <c r="DJ74" s="219"/>
    </row>
    <row r="75" spans="17:153">
      <c r="DG75" s="219"/>
      <c r="DH75" s="219"/>
      <c r="DI75" s="219"/>
      <c r="DJ75" s="219"/>
    </row>
    <row r="76" spans="17:153">
      <c r="DG76" s="219"/>
      <c r="DH76" s="219"/>
      <c r="DI76" s="219"/>
      <c r="DJ76" s="219"/>
    </row>
    <row r="77" spans="17:153">
      <c r="DG77" s="219"/>
      <c r="DH77" s="219"/>
      <c r="DI77" s="219"/>
      <c r="DJ77" s="219"/>
    </row>
    <row r="78" spans="17:153">
      <c r="DG78" s="219"/>
      <c r="DH78" s="219"/>
      <c r="DI78" s="219"/>
      <c r="DJ78" s="219"/>
    </row>
    <row r="79" spans="17:153">
      <c r="DG79" s="219"/>
      <c r="DH79" s="219"/>
      <c r="DI79" s="219"/>
      <c r="DJ79" s="219"/>
    </row>
    <row r="80" spans="17:153">
      <c r="DG80" s="219"/>
      <c r="DH80" s="219"/>
      <c r="DI80" s="219"/>
      <c r="DJ80" s="219"/>
    </row>
    <row r="81" spans="111:114">
      <c r="DG81" s="219"/>
      <c r="DH81" s="219"/>
      <c r="DI81" s="219"/>
      <c r="DJ81" s="219"/>
    </row>
    <row r="82" spans="111:114">
      <c r="DG82" s="219"/>
      <c r="DH82" s="219"/>
      <c r="DI82" s="219"/>
      <c r="DJ82" s="219"/>
    </row>
    <row r="83" spans="111:114">
      <c r="DG83" s="219"/>
      <c r="DH83" s="219"/>
      <c r="DI83" s="219"/>
      <c r="DJ83" s="219"/>
    </row>
    <row r="84" spans="111:114">
      <c r="DG84" s="219"/>
      <c r="DH84" s="219"/>
      <c r="DI84" s="219"/>
      <c r="DJ84" s="219"/>
    </row>
    <row r="85" spans="111:114">
      <c r="DG85" s="219"/>
      <c r="DH85" s="219"/>
      <c r="DI85" s="219"/>
      <c r="DJ85" s="219"/>
    </row>
    <row r="86" spans="111:114">
      <c r="DG86" s="219"/>
      <c r="DH86" s="219"/>
      <c r="DI86" s="219"/>
      <c r="DJ86" s="219"/>
    </row>
    <row r="87" spans="111:114">
      <c r="DG87" s="219"/>
      <c r="DH87" s="219"/>
      <c r="DI87" s="219"/>
      <c r="DJ87" s="219"/>
    </row>
    <row r="88" spans="111:114">
      <c r="DG88" s="219"/>
      <c r="DH88" s="219"/>
      <c r="DI88" s="219"/>
      <c r="DJ88" s="219"/>
    </row>
    <row r="89" spans="111:114">
      <c r="DG89" s="219"/>
      <c r="DH89" s="219"/>
      <c r="DI89" s="219"/>
      <c r="DJ89" s="219"/>
    </row>
    <row r="90" spans="111:114">
      <c r="DG90" s="219"/>
      <c r="DH90" s="219"/>
      <c r="DI90" s="219"/>
      <c r="DJ90" s="219"/>
    </row>
    <row r="91" spans="111:114">
      <c r="DG91" s="219"/>
      <c r="DH91" s="219"/>
      <c r="DI91" s="219"/>
      <c r="DJ91" s="219"/>
    </row>
    <row r="92" spans="111:114">
      <c r="DG92" s="219"/>
      <c r="DH92" s="219"/>
      <c r="DI92" s="219"/>
      <c r="DJ92" s="219"/>
    </row>
    <row r="93" spans="111:114">
      <c r="DG93" s="219"/>
      <c r="DH93" s="219"/>
      <c r="DI93" s="219"/>
      <c r="DJ93" s="219"/>
    </row>
    <row r="94" spans="111:114">
      <c r="DG94" s="219"/>
      <c r="DH94" s="219"/>
      <c r="DI94" s="219"/>
      <c r="DJ94" s="219"/>
    </row>
    <row r="95" spans="111:114">
      <c r="DG95" s="219"/>
      <c r="DH95" s="219"/>
      <c r="DI95" s="219"/>
      <c r="DJ95" s="219"/>
    </row>
    <row r="96" spans="111:114">
      <c r="DG96" s="219"/>
      <c r="DH96" s="219"/>
      <c r="DI96" s="219"/>
      <c r="DJ96" s="219"/>
    </row>
    <row r="97" spans="111:114">
      <c r="DG97" s="219"/>
      <c r="DH97" s="219"/>
      <c r="DI97" s="219"/>
      <c r="DJ97" s="219"/>
    </row>
    <row r="98" spans="111:114">
      <c r="DG98" s="219"/>
      <c r="DH98" s="219"/>
      <c r="DI98" s="219"/>
      <c r="DJ98" s="219"/>
    </row>
    <row r="99" spans="111:114">
      <c r="DG99" s="219"/>
      <c r="DH99" s="219"/>
      <c r="DI99" s="219"/>
      <c r="DJ99" s="219"/>
    </row>
    <row r="100" spans="111:114">
      <c r="DG100" s="219"/>
      <c r="DH100" s="219"/>
      <c r="DI100" s="219"/>
      <c r="DJ100" s="219"/>
    </row>
    <row r="101" spans="111:114">
      <c r="DG101" s="219"/>
      <c r="DH101" s="219"/>
      <c r="DI101" s="219"/>
      <c r="DJ101" s="219"/>
    </row>
    <row r="102" spans="111:114">
      <c r="DG102" s="219"/>
      <c r="DH102" s="219"/>
      <c r="DI102" s="219"/>
      <c r="DJ102" s="219"/>
    </row>
    <row r="103" spans="111:114">
      <c r="DG103" s="219"/>
      <c r="DH103" s="219"/>
      <c r="DI103" s="219"/>
      <c r="DJ103" s="219"/>
    </row>
    <row r="104" spans="111:114">
      <c r="DG104" s="219"/>
      <c r="DH104" s="219"/>
      <c r="DI104" s="219"/>
      <c r="DJ104" s="219"/>
    </row>
    <row r="105" spans="111:114">
      <c r="DG105" s="219"/>
      <c r="DH105" s="219"/>
      <c r="DI105" s="219"/>
      <c r="DJ105" s="219"/>
    </row>
    <row r="106" spans="111:114">
      <c r="DG106" s="219"/>
      <c r="DH106" s="219"/>
      <c r="DI106" s="219"/>
      <c r="DJ106" s="219"/>
    </row>
    <row r="107" spans="111:114">
      <c r="DG107" s="219"/>
      <c r="DH107" s="219"/>
      <c r="DI107" s="219"/>
      <c r="DJ107" s="219"/>
    </row>
    <row r="108" spans="111:114">
      <c r="DG108" s="219"/>
      <c r="DH108" s="219"/>
      <c r="DI108" s="219"/>
      <c r="DJ108" s="219"/>
    </row>
    <row r="109" spans="111:114">
      <c r="DG109" s="219"/>
      <c r="DH109" s="219"/>
      <c r="DI109" s="219"/>
      <c r="DJ109" s="219"/>
    </row>
    <row r="110" spans="111:114">
      <c r="DG110" s="219"/>
      <c r="DH110" s="219"/>
      <c r="DI110" s="219"/>
      <c r="DJ110" s="219"/>
    </row>
    <row r="111" spans="111:114">
      <c r="DG111" s="219"/>
      <c r="DH111" s="219"/>
      <c r="DI111" s="219"/>
      <c r="DJ111" s="219"/>
    </row>
    <row r="112" spans="111:114">
      <c r="DG112" s="219"/>
      <c r="DH112" s="219"/>
      <c r="DI112" s="219"/>
      <c r="DJ112" s="219"/>
    </row>
    <row r="113" spans="111:114">
      <c r="DG113" s="219"/>
      <c r="DH113" s="219"/>
      <c r="DI113" s="219"/>
      <c r="DJ113" s="219"/>
    </row>
    <row r="114" spans="111:114">
      <c r="DG114" s="219"/>
      <c r="DH114" s="219"/>
      <c r="DI114" s="219"/>
      <c r="DJ114" s="219"/>
    </row>
    <row r="115" spans="111:114">
      <c r="DG115" s="219"/>
      <c r="DH115" s="219"/>
      <c r="DI115" s="219"/>
      <c r="DJ115" s="219"/>
    </row>
    <row r="116" spans="111:114">
      <c r="DG116" s="219"/>
      <c r="DH116" s="219"/>
      <c r="DI116" s="219"/>
      <c r="DJ116" s="219"/>
    </row>
    <row r="117" spans="111:114">
      <c r="DG117" s="219"/>
      <c r="DH117" s="219"/>
      <c r="DI117" s="219"/>
      <c r="DJ117" s="219"/>
    </row>
    <row r="118" spans="111:114">
      <c r="DG118" s="219"/>
      <c r="DH118" s="219"/>
      <c r="DI118" s="219"/>
      <c r="DJ118" s="219"/>
    </row>
    <row r="119" spans="111:114">
      <c r="DG119" s="219"/>
      <c r="DH119" s="219"/>
      <c r="DI119" s="219"/>
      <c r="DJ119" s="219"/>
    </row>
    <row r="120" spans="111:114">
      <c r="DG120" s="219"/>
      <c r="DH120" s="219"/>
      <c r="DI120" s="219"/>
      <c r="DJ120" s="219"/>
    </row>
    <row r="121" spans="111:114">
      <c r="DG121" s="219"/>
      <c r="DH121" s="219"/>
      <c r="DI121" s="219"/>
      <c r="DJ121" s="219"/>
    </row>
    <row r="122" spans="111:114">
      <c r="DG122" s="219"/>
      <c r="DH122" s="219"/>
      <c r="DI122" s="219"/>
      <c r="DJ122" s="219"/>
    </row>
    <row r="123" spans="111:114">
      <c r="DG123" s="219"/>
      <c r="DH123" s="219"/>
      <c r="DI123" s="219"/>
      <c r="DJ123" s="219"/>
    </row>
    <row r="124" spans="111:114">
      <c r="DG124" s="219"/>
      <c r="DH124" s="219"/>
      <c r="DI124" s="219"/>
      <c r="DJ124" s="219"/>
    </row>
    <row r="125" spans="111:114">
      <c r="DG125" s="219"/>
      <c r="DH125" s="219"/>
      <c r="DI125" s="219"/>
      <c r="DJ125" s="219"/>
    </row>
    <row r="126" spans="111:114">
      <c r="DG126" s="219"/>
      <c r="DH126" s="219"/>
      <c r="DI126" s="219"/>
      <c r="DJ126" s="219"/>
    </row>
    <row r="127" spans="111:114">
      <c r="DG127" s="219"/>
      <c r="DH127" s="219"/>
      <c r="DI127" s="219"/>
      <c r="DJ127" s="219"/>
    </row>
    <row r="128" spans="111:114">
      <c r="DG128" s="219"/>
      <c r="DH128" s="219"/>
      <c r="DI128" s="219"/>
      <c r="DJ128" s="219"/>
    </row>
    <row r="129" spans="111:114">
      <c r="DG129" s="219"/>
      <c r="DH129" s="219"/>
      <c r="DI129" s="219"/>
      <c r="DJ129" s="219"/>
    </row>
    <row r="130" spans="111:114">
      <c r="DG130" s="219"/>
      <c r="DH130" s="219"/>
      <c r="DI130" s="219"/>
      <c r="DJ130" s="219"/>
    </row>
    <row r="131" spans="111:114">
      <c r="DG131" s="219"/>
      <c r="DH131" s="219"/>
      <c r="DI131" s="219"/>
      <c r="DJ131" s="219"/>
    </row>
    <row r="132" spans="111:114">
      <c r="DG132" s="219"/>
      <c r="DH132" s="219"/>
      <c r="DI132" s="219"/>
      <c r="DJ132" s="219"/>
    </row>
    <row r="133" spans="111:114">
      <c r="DG133" s="219"/>
      <c r="DH133" s="219"/>
      <c r="DI133" s="219"/>
      <c r="DJ133" s="219"/>
    </row>
    <row r="134" spans="111:114">
      <c r="DG134" s="219"/>
      <c r="DH134" s="219"/>
      <c r="DI134" s="219"/>
      <c r="DJ134" s="219"/>
    </row>
    <row r="135" spans="111:114">
      <c r="DG135" s="219"/>
      <c r="DH135" s="219"/>
      <c r="DI135" s="219"/>
      <c r="DJ135" s="219"/>
    </row>
    <row r="136" spans="111:114">
      <c r="DG136" s="219"/>
      <c r="DH136" s="219"/>
      <c r="DI136" s="219"/>
      <c r="DJ136" s="219"/>
    </row>
    <row r="137" spans="111:114">
      <c r="DG137" s="219"/>
      <c r="DH137" s="219"/>
      <c r="DI137" s="219"/>
      <c r="DJ137" s="219"/>
    </row>
    <row r="138" spans="111:114">
      <c r="DG138" s="219"/>
      <c r="DH138" s="219"/>
      <c r="DI138" s="219"/>
      <c r="DJ138" s="219"/>
    </row>
    <row r="139" spans="111:114">
      <c r="DG139" s="219"/>
      <c r="DH139" s="219"/>
      <c r="DI139" s="219"/>
      <c r="DJ139" s="219"/>
    </row>
    <row r="140" spans="111:114">
      <c r="DG140" s="219"/>
      <c r="DH140" s="219"/>
      <c r="DI140" s="219"/>
      <c r="DJ140" s="219"/>
    </row>
    <row r="141" spans="111:114">
      <c r="DG141" s="219"/>
      <c r="DH141" s="219"/>
      <c r="DI141" s="219"/>
      <c r="DJ141" s="219"/>
    </row>
    <row r="142" spans="111:114">
      <c r="DG142" s="219"/>
      <c r="DH142" s="219"/>
      <c r="DI142" s="219"/>
      <c r="DJ142" s="219"/>
    </row>
    <row r="143" spans="111:114">
      <c r="DG143" s="219"/>
      <c r="DH143" s="219"/>
      <c r="DI143" s="219"/>
      <c r="DJ143" s="219"/>
    </row>
    <row r="144" spans="111:114">
      <c r="DG144" s="219"/>
      <c r="DH144" s="219"/>
      <c r="DI144" s="219"/>
      <c r="DJ144" s="219"/>
    </row>
    <row r="145" spans="111:114">
      <c r="DG145" s="219"/>
      <c r="DH145" s="219"/>
      <c r="DI145" s="219"/>
      <c r="DJ145" s="219"/>
    </row>
    <row r="146" spans="111:114">
      <c r="DG146" s="219"/>
      <c r="DH146" s="219"/>
      <c r="DI146" s="219"/>
      <c r="DJ146" s="219"/>
    </row>
    <row r="147" spans="111:114">
      <c r="DG147" s="219"/>
      <c r="DH147" s="219"/>
      <c r="DI147" s="219"/>
      <c r="DJ147" s="219"/>
    </row>
    <row r="148" spans="111:114">
      <c r="DG148" s="219"/>
      <c r="DH148" s="219"/>
      <c r="DI148" s="219"/>
      <c r="DJ148" s="219"/>
    </row>
    <row r="149" spans="111:114">
      <c r="DG149" s="219"/>
      <c r="DH149" s="219"/>
      <c r="DI149" s="219"/>
      <c r="DJ149" s="219"/>
    </row>
    <row r="150" spans="111:114">
      <c r="DG150" s="219"/>
      <c r="DH150" s="219"/>
      <c r="DI150" s="219"/>
      <c r="DJ150" s="219"/>
    </row>
    <row r="151" spans="111:114">
      <c r="DG151" s="219"/>
      <c r="DH151" s="219"/>
      <c r="DI151" s="219"/>
      <c r="DJ151" s="219"/>
    </row>
    <row r="152" spans="111:114">
      <c r="DG152" s="219"/>
      <c r="DH152" s="219"/>
      <c r="DI152" s="219"/>
      <c r="DJ152" s="219"/>
    </row>
    <row r="153" spans="111:114">
      <c r="DG153" s="219"/>
      <c r="DH153" s="219"/>
      <c r="DI153" s="219"/>
      <c r="DJ153" s="219"/>
    </row>
    <row r="154" spans="111:114">
      <c r="DG154" s="219"/>
      <c r="DH154" s="219"/>
      <c r="DI154" s="219"/>
      <c r="DJ154" s="219"/>
    </row>
    <row r="155" spans="111:114">
      <c r="DG155" s="219"/>
      <c r="DH155" s="219"/>
      <c r="DI155" s="219"/>
      <c r="DJ155" s="219"/>
    </row>
    <row r="156" spans="111:114">
      <c r="DG156" s="219"/>
      <c r="DH156" s="219"/>
      <c r="DI156" s="219"/>
      <c r="DJ156" s="219"/>
    </row>
    <row r="157" spans="111:114">
      <c r="DG157" s="219"/>
      <c r="DH157" s="219"/>
      <c r="DI157" s="219"/>
      <c r="DJ157" s="219"/>
    </row>
    <row r="158" spans="111:114">
      <c r="DG158" s="219"/>
      <c r="DH158" s="219"/>
      <c r="DI158" s="219"/>
      <c r="DJ158" s="219"/>
    </row>
    <row r="159" spans="111:114">
      <c r="DG159" s="219"/>
      <c r="DH159" s="219"/>
      <c r="DI159" s="219"/>
      <c r="DJ159" s="219"/>
    </row>
    <row r="160" spans="111:114">
      <c r="DG160" s="219"/>
      <c r="DH160" s="219"/>
      <c r="DI160" s="219"/>
      <c r="DJ160" s="219"/>
    </row>
    <row r="161" spans="111:114">
      <c r="DG161" s="219"/>
      <c r="DH161" s="219"/>
      <c r="DI161" s="219"/>
      <c r="DJ161" s="219"/>
    </row>
    <row r="162" spans="111:114">
      <c r="DG162" s="219"/>
      <c r="DH162" s="219"/>
      <c r="DI162" s="219"/>
      <c r="DJ162" s="219"/>
    </row>
    <row r="163" spans="111:114">
      <c r="DG163" s="219"/>
      <c r="DH163" s="219"/>
      <c r="DI163" s="219"/>
      <c r="DJ163" s="219"/>
    </row>
    <row r="164" spans="111:114">
      <c r="DG164" s="219"/>
      <c r="DH164" s="219"/>
      <c r="DI164" s="219"/>
      <c r="DJ164" s="219"/>
    </row>
    <row r="165" spans="111:114">
      <c r="DG165" s="219"/>
      <c r="DH165" s="219"/>
      <c r="DI165" s="219"/>
      <c r="DJ165" s="219"/>
    </row>
    <row r="166" spans="111:114">
      <c r="DG166" s="219"/>
      <c r="DH166" s="219"/>
      <c r="DI166" s="219"/>
      <c r="DJ166" s="219"/>
    </row>
    <row r="167" spans="111:114">
      <c r="DG167" s="219"/>
      <c r="DH167" s="219"/>
      <c r="DI167" s="219"/>
      <c r="DJ167" s="219"/>
    </row>
    <row r="168" spans="111:114">
      <c r="DG168" s="219"/>
      <c r="DH168" s="219"/>
      <c r="DI168" s="219"/>
      <c r="DJ168" s="219"/>
    </row>
    <row r="169" spans="111:114">
      <c r="DG169" s="219"/>
      <c r="DH169" s="219"/>
      <c r="DI169" s="219"/>
      <c r="DJ169" s="219"/>
    </row>
    <row r="170" spans="111:114">
      <c r="DG170" s="219"/>
      <c r="DH170" s="219"/>
      <c r="DI170" s="219"/>
      <c r="DJ170" s="219"/>
    </row>
    <row r="171" spans="111:114">
      <c r="DG171" s="219"/>
      <c r="DH171" s="219"/>
      <c r="DI171" s="219"/>
      <c r="DJ171" s="219"/>
    </row>
    <row r="172" spans="111:114">
      <c r="DG172" s="219"/>
      <c r="DH172" s="219"/>
      <c r="DI172" s="219"/>
      <c r="DJ172" s="219"/>
    </row>
    <row r="173" spans="111:114">
      <c r="DG173" s="219"/>
      <c r="DH173" s="219"/>
      <c r="DI173" s="219"/>
      <c r="DJ173" s="219"/>
    </row>
    <row r="174" spans="111:114">
      <c r="DG174" s="219"/>
      <c r="DH174" s="219"/>
      <c r="DI174" s="219"/>
      <c r="DJ174" s="219"/>
    </row>
    <row r="175" spans="111:114">
      <c r="DG175" s="219"/>
      <c r="DH175" s="219"/>
      <c r="DI175" s="219"/>
      <c r="DJ175" s="219"/>
    </row>
    <row r="176" spans="111:114">
      <c r="DG176" s="219"/>
      <c r="DH176" s="219"/>
      <c r="DI176" s="219"/>
      <c r="DJ176" s="219"/>
    </row>
    <row r="177" spans="111:114">
      <c r="DG177" s="219"/>
      <c r="DH177" s="219"/>
      <c r="DI177" s="219"/>
      <c r="DJ177" s="219"/>
    </row>
    <row r="178" spans="111:114">
      <c r="DG178" s="219"/>
      <c r="DH178" s="219"/>
      <c r="DI178" s="219"/>
      <c r="DJ178" s="219"/>
    </row>
    <row r="179" spans="111:114">
      <c r="DG179" s="219"/>
      <c r="DH179" s="219"/>
      <c r="DI179" s="219"/>
      <c r="DJ179" s="219"/>
    </row>
    <row r="180" spans="111:114">
      <c r="DG180" s="219"/>
      <c r="DH180" s="219"/>
      <c r="DI180" s="219"/>
      <c r="DJ180" s="219"/>
    </row>
    <row r="181" spans="111:114">
      <c r="DG181" s="219"/>
      <c r="DH181" s="219"/>
      <c r="DI181" s="219"/>
      <c r="DJ181" s="219"/>
    </row>
    <row r="182" spans="111:114">
      <c r="DG182" s="219"/>
      <c r="DH182" s="219"/>
      <c r="DI182" s="219"/>
      <c r="DJ182" s="219"/>
    </row>
    <row r="183" spans="111:114">
      <c r="DG183" s="219"/>
      <c r="DH183" s="219"/>
      <c r="DI183" s="219"/>
      <c r="DJ183" s="219"/>
    </row>
    <row r="184" spans="111:114">
      <c r="DG184" s="219"/>
      <c r="DH184" s="219"/>
      <c r="DI184" s="219"/>
      <c r="DJ184" s="219"/>
    </row>
    <row r="185" spans="111:114">
      <c r="DG185" s="219"/>
      <c r="DH185" s="219"/>
      <c r="DI185" s="219"/>
      <c r="DJ185" s="219"/>
    </row>
    <row r="186" spans="111:114">
      <c r="DG186" s="219"/>
      <c r="DH186" s="219"/>
      <c r="DI186" s="219"/>
      <c r="DJ186" s="219"/>
    </row>
    <row r="187" spans="111:114">
      <c r="DG187" s="219"/>
      <c r="DH187" s="219"/>
      <c r="DI187" s="219"/>
      <c r="DJ187" s="219"/>
    </row>
    <row r="188" spans="111:114">
      <c r="DG188" s="219"/>
      <c r="DH188" s="219"/>
      <c r="DI188" s="219"/>
      <c r="DJ188" s="219"/>
    </row>
    <row r="189" spans="111:114">
      <c r="DG189" s="219"/>
      <c r="DH189" s="219"/>
      <c r="DI189" s="219"/>
      <c r="DJ189" s="219"/>
    </row>
    <row r="190" spans="111:114">
      <c r="DG190" s="219"/>
      <c r="DH190" s="219"/>
      <c r="DI190" s="219"/>
      <c r="DJ190" s="219"/>
    </row>
    <row r="191" spans="111:114">
      <c r="DG191" s="219"/>
      <c r="DH191" s="219"/>
      <c r="DI191" s="219"/>
      <c r="DJ191" s="219"/>
    </row>
    <row r="192" spans="111:114">
      <c r="DG192" s="219"/>
      <c r="DH192" s="219"/>
      <c r="DI192" s="219"/>
      <c r="DJ192" s="219"/>
    </row>
    <row r="193" spans="111:114">
      <c r="DG193" s="219"/>
      <c r="DH193" s="219"/>
      <c r="DI193" s="219"/>
      <c r="DJ193" s="219"/>
    </row>
    <row r="194" spans="111:114">
      <c r="DG194" s="219"/>
      <c r="DH194" s="219"/>
      <c r="DI194" s="219"/>
      <c r="DJ194" s="219"/>
    </row>
    <row r="195" spans="111:114">
      <c r="DG195" s="219"/>
      <c r="DH195" s="219"/>
      <c r="DI195" s="219"/>
      <c r="DJ195" s="219"/>
    </row>
  </sheetData>
  <autoFilter ref="O15:Y15" xr:uid="{38AB2B40-974E-45A3-9377-24AC365C5235}">
    <sortState xmlns:xlrd2="http://schemas.microsoft.com/office/spreadsheetml/2017/richdata2" ref="O16:Y63">
      <sortCondition ref="O15"/>
    </sortState>
  </autoFilter>
  <mergeCells count="24">
    <mergeCell ref="AI1:AJ5"/>
    <mergeCell ref="A8:L17"/>
    <mergeCell ref="AY64:BI68"/>
    <mergeCell ref="BK64:BU68"/>
    <mergeCell ref="A20:E21"/>
    <mergeCell ref="J21:M23"/>
    <mergeCell ref="J26:M28"/>
    <mergeCell ref="J31:M33"/>
    <mergeCell ref="J36:M38"/>
    <mergeCell ref="BW64:CG68"/>
    <mergeCell ref="CI64:CS68"/>
    <mergeCell ref="CU64:DE68"/>
    <mergeCell ref="AM7:AW7"/>
    <mergeCell ref="AY7:BI7"/>
    <mergeCell ref="BK7:BU7"/>
    <mergeCell ref="BW7:CG7"/>
    <mergeCell ref="CI7:CS7"/>
    <mergeCell ref="CU7:DE7"/>
    <mergeCell ref="DC1:DD5"/>
    <mergeCell ref="AU1:AV5"/>
    <mergeCell ref="BG1:BH5"/>
    <mergeCell ref="BS1:BT5"/>
    <mergeCell ref="CE1:CF5"/>
    <mergeCell ref="CQ1:CR5"/>
  </mergeCells>
  <conditionalFormatting sqref="DD19:DD28 DD30:DD31 DD33:DD35 DD37 DD39:DD41">
    <cfRule type="uniqueValues" dxfId="3" priority="4" stopIfTrue="1"/>
  </conditionalFormatting>
  <conditionalFormatting sqref="DD44:DD48 DD50:DD63">
    <cfRule type="uniqueValues" dxfId="2" priority="3" stopIfTrue="1"/>
  </conditionalFormatting>
  <conditionalFormatting sqref="DE19:DE25 DE27:DE42">
    <cfRule type="uniqueValues" dxfId="1" priority="2" stopIfTrue="1"/>
  </conditionalFormatting>
  <conditionalFormatting sqref="DE43:DE54 DE56:DE62">
    <cfRule type="uniqueValues" dxfId="0" priority="1" stopIfTrue="1"/>
  </conditionalFormatting>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ADEC4-7914-489F-AFB9-7EF775060609}">
  <sheetPr>
    <tabColor theme="8" tint="0.59999389629810485"/>
  </sheetPr>
  <dimension ref="A1:L116"/>
  <sheetViews>
    <sheetView zoomScale="93" zoomScaleNormal="93" workbookViewId="0">
      <selection activeCell="B3" sqref="B3"/>
    </sheetView>
  </sheetViews>
  <sheetFormatPr baseColWidth="10" defaultColWidth="11.42578125" defaultRowHeight="15"/>
  <cols>
    <col min="1" max="1" width="18" style="4" customWidth="1"/>
    <col min="2" max="2" width="33.7109375" style="4" customWidth="1"/>
    <col min="3" max="3" width="22.28515625" style="4" customWidth="1"/>
    <col min="4" max="4" width="18" style="4" customWidth="1"/>
    <col min="5" max="5" width="11.42578125" style="4"/>
    <col min="6" max="6" width="16.28515625" style="4" customWidth="1"/>
    <col min="7" max="16384" width="11.42578125" style="4"/>
  </cols>
  <sheetData>
    <row r="1" spans="1:12">
      <c r="A1" s="626"/>
      <c r="B1" s="626"/>
      <c r="C1" s="626"/>
      <c r="D1" s="626"/>
      <c r="E1" s="626"/>
      <c r="F1" s="627"/>
      <c r="G1" s="627"/>
    </row>
    <row r="2" spans="1:12">
      <c r="A2" s="627"/>
      <c r="B2" s="627"/>
      <c r="C2" s="627"/>
      <c r="D2" s="627"/>
      <c r="E2" s="627"/>
      <c r="F2" s="627"/>
      <c r="G2" s="627"/>
    </row>
    <row r="3" spans="1:12">
      <c r="A3" s="578"/>
      <c r="B3" s="578"/>
      <c r="C3" s="578"/>
      <c r="D3" s="578"/>
      <c r="E3" s="578"/>
      <c r="F3" s="627"/>
      <c r="G3" s="627"/>
    </row>
    <row r="4" spans="1:12">
      <c r="A4" s="578"/>
      <c r="B4" s="578"/>
      <c r="C4" s="578"/>
      <c r="D4" s="578"/>
      <c r="E4" s="578"/>
      <c r="F4" s="582"/>
      <c r="G4" s="582"/>
    </row>
    <row r="5" spans="1:12">
      <c r="A5" s="633" t="s">
        <v>1479</v>
      </c>
      <c r="B5" s="633"/>
      <c r="C5" s="633"/>
      <c r="D5" s="633"/>
      <c r="E5" s="633"/>
      <c r="F5" s="633"/>
      <c r="G5" s="633"/>
    </row>
    <row r="6" spans="1:12">
      <c r="A6" s="633"/>
      <c r="B6" s="633"/>
      <c r="C6" s="633"/>
      <c r="D6" s="633"/>
      <c r="E6" s="633"/>
      <c r="F6" s="633"/>
      <c r="G6" s="633"/>
    </row>
    <row r="7" spans="1:12" ht="16.5" customHeight="1">
      <c r="A7" s="970" t="s">
        <v>1480</v>
      </c>
      <c r="B7" s="971"/>
      <c r="C7" s="971"/>
      <c r="D7" s="971"/>
      <c r="E7" s="971"/>
      <c r="F7" s="971"/>
      <c r="G7" s="972"/>
    </row>
    <row r="8" spans="1:12">
      <c r="A8" s="973"/>
      <c r="B8" s="974"/>
      <c r="C8" s="974"/>
      <c r="D8" s="974"/>
      <c r="E8" s="974"/>
      <c r="F8" s="974"/>
      <c r="G8" s="975"/>
    </row>
    <row r="9" spans="1:12">
      <c r="A9" s="973"/>
      <c r="B9" s="974"/>
      <c r="C9" s="974"/>
      <c r="D9" s="974"/>
      <c r="E9" s="974"/>
      <c r="F9" s="974"/>
      <c r="G9" s="975"/>
    </row>
    <row r="10" spans="1:12">
      <c r="A10" s="973"/>
      <c r="B10" s="974"/>
      <c r="C10" s="974"/>
      <c r="D10" s="974"/>
      <c r="E10" s="974"/>
      <c r="F10" s="974"/>
      <c r="G10" s="975"/>
    </row>
    <row r="11" spans="1:12">
      <c r="A11" s="973"/>
      <c r="B11" s="974"/>
      <c r="C11" s="974"/>
      <c r="D11" s="974"/>
      <c r="E11" s="974"/>
      <c r="F11" s="974"/>
      <c r="G11" s="975"/>
    </row>
    <row r="12" spans="1:12">
      <c r="A12" s="973"/>
      <c r="B12" s="974"/>
      <c r="C12" s="974"/>
      <c r="D12" s="974"/>
      <c r="E12" s="974"/>
      <c r="F12" s="974"/>
      <c r="G12" s="975"/>
    </row>
    <row r="13" spans="1:12">
      <c r="A13" s="973"/>
      <c r="B13" s="974"/>
      <c r="C13" s="974"/>
      <c r="D13" s="974"/>
      <c r="E13" s="974"/>
      <c r="F13" s="974"/>
      <c r="G13" s="975"/>
      <c r="K13" s="346"/>
      <c r="L13" s="416"/>
    </row>
    <row r="14" spans="1:12">
      <c r="A14" s="973"/>
      <c r="B14" s="974"/>
      <c r="C14" s="974"/>
      <c r="D14" s="974"/>
      <c r="E14" s="974"/>
      <c r="F14" s="974"/>
      <c r="G14" s="975"/>
      <c r="K14" s="346"/>
      <c r="L14" s="349"/>
    </row>
    <row r="15" spans="1:12">
      <c r="A15" s="973"/>
      <c r="B15" s="974"/>
      <c r="C15" s="974"/>
      <c r="D15" s="974"/>
      <c r="E15" s="974"/>
      <c r="F15" s="974"/>
      <c r="G15" s="975"/>
    </row>
    <row r="16" spans="1:12">
      <c r="A16" s="973"/>
      <c r="B16" s="974"/>
      <c r="C16" s="974"/>
      <c r="D16" s="974"/>
      <c r="E16" s="974"/>
      <c r="F16" s="974"/>
      <c r="G16" s="975"/>
    </row>
    <row r="17" spans="1:7">
      <c r="A17" s="973"/>
      <c r="B17" s="974"/>
      <c r="C17" s="974"/>
      <c r="D17" s="974"/>
      <c r="E17" s="974"/>
      <c r="F17" s="974"/>
      <c r="G17" s="975"/>
    </row>
    <row r="18" spans="1:7">
      <c r="A18" s="973"/>
      <c r="B18" s="974"/>
      <c r="C18" s="974"/>
      <c r="D18" s="974"/>
      <c r="E18" s="974"/>
      <c r="F18" s="974"/>
      <c r="G18" s="975"/>
    </row>
    <row r="19" spans="1:7">
      <c r="A19" s="973"/>
      <c r="B19" s="974"/>
      <c r="C19" s="974"/>
      <c r="D19" s="974"/>
      <c r="E19" s="974"/>
      <c r="F19" s="974"/>
      <c r="G19" s="975"/>
    </row>
    <row r="20" spans="1:7">
      <c r="A20" s="973"/>
      <c r="B20" s="974"/>
      <c r="C20" s="974"/>
      <c r="D20" s="974"/>
      <c r="E20" s="974"/>
      <c r="F20" s="974"/>
      <c r="G20" s="975"/>
    </row>
    <row r="21" spans="1:7">
      <c r="A21" s="973"/>
      <c r="B21" s="974"/>
      <c r="C21" s="974"/>
      <c r="D21" s="974"/>
      <c r="E21" s="974"/>
      <c r="F21" s="974"/>
      <c r="G21" s="975"/>
    </row>
    <row r="22" spans="1:7">
      <c r="A22" s="973"/>
      <c r="B22" s="974"/>
      <c r="C22" s="974"/>
      <c r="D22" s="974"/>
      <c r="E22" s="974"/>
      <c r="F22" s="974"/>
      <c r="G22" s="975"/>
    </row>
    <row r="23" spans="1:7">
      <c r="A23" s="973"/>
      <c r="B23" s="974"/>
      <c r="C23" s="974"/>
      <c r="D23" s="974"/>
      <c r="E23" s="974"/>
      <c r="F23" s="974"/>
      <c r="G23" s="975"/>
    </row>
    <row r="24" spans="1:7">
      <c r="A24" s="973"/>
      <c r="B24" s="974"/>
      <c r="C24" s="974"/>
      <c r="D24" s="974"/>
      <c r="E24" s="974"/>
      <c r="F24" s="974"/>
      <c r="G24" s="975"/>
    </row>
    <row r="25" spans="1:7">
      <c r="A25" s="973"/>
      <c r="B25" s="974"/>
      <c r="C25" s="974"/>
      <c r="D25" s="974"/>
      <c r="E25" s="974"/>
      <c r="F25" s="974"/>
      <c r="G25" s="975"/>
    </row>
    <row r="26" spans="1:7">
      <c r="A26" s="973"/>
      <c r="B26" s="974"/>
      <c r="C26" s="974"/>
      <c r="D26" s="974"/>
      <c r="E26" s="974"/>
      <c r="F26" s="974"/>
      <c r="G26" s="975"/>
    </row>
    <row r="27" spans="1:7">
      <c r="A27" s="973"/>
      <c r="B27" s="974"/>
      <c r="C27" s="974"/>
      <c r="D27" s="974"/>
      <c r="E27" s="974"/>
      <c r="F27" s="974"/>
      <c r="G27" s="975"/>
    </row>
    <row r="28" spans="1:7">
      <c r="A28" s="973"/>
      <c r="B28" s="974"/>
      <c r="C28" s="974"/>
      <c r="D28" s="974"/>
      <c r="E28" s="974"/>
      <c r="F28" s="974"/>
      <c r="G28" s="975"/>
    </row>
    <row r="29" spans="1:7">
      <c r="A29" s="973"/>
      <c r="B29" s="974"/>
      <c r="C29" s="974"/>
      <c r="D29" s="974"/>
      <c r="E29" s="974"/>
      <c r="F29" s="974"/>
      <c r="G29" s="975"/>
    </row>
    <row r="30" spans="1:7">
      <c r="A30" s="973"/>
      <c r="B30" s="974"/>
      <c r="C30" s="974"/>
      <c r="D30" s="974"/>
      <c r="E30" s="974"/>
      <c r="F30" s="974"/>
      <c r="G30" s="975"/>
    </row>
    <row r="31" spans="1:7">
      <c r="A31" s="973"/>
      <c r="B31" s="974"/>
      <c r="C31" s="974"/>
      <c r="D31" s="974"/>
      <c r="E31" s="974"/>
      <c r="F31" s="974"/>
      <c r="G31" s="975"/>
    </row>
    <row r="32" spans="1:7">
      <c r="A32" s="973"/>
      <c r="B32" s="974"/>
      <c r="C32" s="974"/>
      <c r="D32" s="974"/>
      <c r="E32" s="974"/>
      <c r="F32" s="974"/>
      <c r="G32" s="975"/>
    </row>
    <row r="33" spans="1:7">
      <c r="A33" s="973"/>
      <c r="B33" s="974"/>
      <c r="C33" s="974"/>
      <c r="D33" s="974"/>
      <c r="E33" s="974"/>
      <c r="F33" s="974"/>
      <c r="G33" s="975"/>
    </row>
    <row r="34" spans="1:7">
      <c r="A34" s="973"/>
      <c r="B34" s="974"/>
      <c r="C34" s="974"/>
      <c r="D34" s="974"/>
      <c r="E34" s="974"/>
      <c r="F34" s="974"/>
      <c r="G34" s="975"/>
    </row>
    <row r="35" spans="1:7">
      <c r="A35" s="973"/>
      <c r="B35" s="974"/>
      <c r="C35" s="974"/>
      <c r="D35" s="974"/>
      <c r="E35" s="974"/>
      <c r="F35" s="974"/>
      <c r="G35" s="975"/>
    </row>
    <row r="36" spans="1:7" ht="59.25" customHeight="1">
      <c r="A36" s="973"/>
      <c r="B36" s="974"/>
      <c r="C36" s="974"/>
      <c r="D36" s="974"/>
      <c r="E36" s="974"/>
      <c r="F36" s="974"/>
      <c r="G36" s="975"/>
    </row>
    <row r="37" spans="1:7">
      <c r="A37" s="973"/>
      <c r="B37" s="974"/>
      <c r="C37" s="974"/>
      <c r="D37" s="974"/>
      <c r="E37" s="974"/>
      <c r="F37" s="974"/>
      <c r="G37" s="975"/>
    </row>
    <row r="38" spans="1:7" ht="62.25" customHeight="1">
      <c r="A38" s="973"/>
      <c r="B38" s="974"/>
      <c r="C38" s="974"/>
      <c r="D38" s="974"/>
      <c r="E38" s="974"/>
      <c r="F38" s="974"/>
      <c r="G38" s="975"/>
    </row>
    <row r="39" spans="1:7">
      <c r="A39" s="973"/>
      <c r="B39" s="974"/>
      <c r="C39" s="974"/>
      <c r="D39" s="974"/>
      <c r="E39" s="974"/>
      <c r="F39" s="974"/>
      <c r="G39" s="975"/>
    </row>
    <row r="40" spans="1:7" ht="57" customHeight="1">
      <c r="A40" s="973"/>
      <c r="B40" s="974"/>
      <c r="C40" s="974"/>
      <c r="D40" s="974"/>
      <c r="E40" s="974"/>
      <c r="F40" s="974"/>
      <c r="G40" s="975"/>
    </row>
    <row r="41" spans="1:7" ht="46.5" customHeight="1">
      <c r="A41" s="973"/>
      <c r="B41" s="974"/>
      <c r="C41" s="974"/>
      <c r="D41" s="974"/>
      <c r="E41" s="974"/>
      <c r="F41" s="974"/>
      <c r="G41" s="975"/>
    </row>
    <row r="42" spans="1:7" ht="90" customHeight="1">
      <c r="A42" s="973"/>
      <c r="B42" s="974"/>
      <c r="C42" s="974"/>
      <c r="D42" s="974"/>
      <c r="E42" s="974"/>
      <c r="F42" s="974"/>
      <c r="G42" s="975"/>
    </row>
    <row r="43" spans="1:7">
      <c r="A43" s="973"/>
      <c r="B43" s="974"/>
      <c r="C43" s="974"/>
      <c r="D43" s="974"/>
      <c r="E43" s="974"/>
      <c r="F43" s="974"/>
      <c r="G43" s="975"/>
    </row>
    <row r="44" spans="1:7">
      <c r="A44" s="973"/>
      <c r="B44" s="974"/>
      <c r="C44" s="974"/>
      <c r="D44" s="974"/>
      <c r="E44" s="974"/>
      <c r="F44" s="974"/>
      <c r="G44" s="975"/>
    </row>
    <row r="45" spans="1:7">
      <c r="A45" s="973"/>
      <c r="B45" s="974"/>
      <c r="C45" s="974"/>
      <c r="D45" s="974"/>
      <c r="E45" s="974"/>
      <c r="F45" s="974"/>
      <c r="G45" s="975"/>
    </row>
    <row r="46" spans="1:7">
      <c r="A46" s="976"/>
      <c r="B46" s="977"/>
      <c r="C46" s="977"/>
      <c r="D46" s="977"/>
      <c r="E46" s="977"/>
      <c r="F46" s="977"/>
      <c r="G46" s="978"/>
    </row>
    <row r="47" spans="1:7">
      <c r="A47" s="979"/>
      <c r="B47" s="979"/>
      <c r="C47" s="979"/>
      <c r="D47" s="979"/>
      <c r="E47" s="979"/>
      <c r="F47" s="979"/>
      <c r="G47" s="979"/>
    </row>
    <row r="48" spans="1:7" ht="21" customHeight="1">
      <c r="A48" s="979"/>
      <c r="B48" s="979"/>
      <c r="C48" s="979"/>
      <c r="D48" s="979"/>
      <c r="E48" s="979"/>
      <c r="F48" s="979"/>
      <c r="G48" s="979"/>
    </row>
    <row r="50" spans="1:6">
      <c r="A50" s="117"/>
    </row>
    <row r="51" spans="1:6">
      <c r="A51" s="118"/>
      <c r="B51" s="118"/>
      <c r="C51" s="969"/>
      <c r="D51" s="969"/>
      <c r="E51" s="969"/>
      <c r="F51" s="969"/>
    </row>
    <row r="52" spans="1:6">
      <c r="A52" s="118"/>
      <c r="B52" s="118"/>
      <c r="C52" s="119"/>
      <c r="D52" s="119"/>
      <c r="E52" s="119"/>
      <c r="F52" s="119"/>
    </row>
    <row r="53" spans="1:6">
      <c r="A53" s="120"/>
      <c r="B53" s="121"/>
      <c r="C53" s="80"/>
      <c r="D53" s="80"/>
      <c r="E53" s="80"/>
      <c r="F53" s="80"/>
    </row>
    <row r="54" spans="1:6">
      <c r="A54" s="120"/>
      <c r="B54" s="121"/>
      <c r="C54" s="80"/>
      <c r="D54" s="80"/>
      <c r="E54" s="80"/>
      <c r="F54" s="80"/>
    </row>
    <row r="55" spans="1:6">
      <c r="A55" s="120"/>
      <c r="B55" s="121"/>
      <c r="C55" s="80"/>
      <c r="D55" s="80"/>
      <c r="E55" s="80"/>
      <c r="F55" s="80"/>
    </row>
    <row r="62" spans="1:6">
      <c r="B62" s="168"/>
    </row>
    <row r="71" spans="1:2">
      <c r="B71" s="168"/>
    </row>
    <row r="72" spans="1:2">
      <c r="A72" s="220"/>
      <c r="B72" s="168"/>
    </row>
    <row r="76" spans="1:2">
      <c r="B76" s="168"/>
    </row>
    <row r="116" spans="2:2">
      <c r="B116" s="168"/>
    </row>
  </sheetData>
  <mergeCells count="7">
    <mergeCell ref="C51:F51"/>
    <mergeCell ref="A1:E1"/>
    <mergeCell ref="F1:G3"/>
    <mergeCell ref="A2:E2"/>
    <mergeCell ref="A5:G6"/>
    <mergeCell ref="A7:G46"/>
    <mergeCell ref="A47:G4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32</vt:i4>
      </vt:variant>
    </vt:vector>
  </HeadingPairs>
  <TitlesOfParts>
    <vt:vector size="32" baseType="lpstr">
      <vt:lpstr>Portada</vt:lpstr>
      <vt:lpstr>1. Introducción</vt:lpstr>
      <vt:lpstr>2.Indice</vt:lpstr>
      <vt:lpstr>3. Validaciones 2023</vt:lpstr>
      <vt:lpstr>4. Generalidades de la prueba</vt:lpstr>
      <vt:lpstr>4.1 Generalidad L. Critica </vt:lpstr>
      <vt:lpstr>4.2. Generalidad  Matemáticas</vt:lpstr>
      <vt:lpstr>4.3. Generalidad C.Sociales</vt:lpstr>
      <vt:lpstr>4.4. Generalidad C.Ntales.</vt:lpstr>
      <vt:lpstr>4.5. Generalidad Inglés</vt:lpstr>
      <vt:lpstr>5.Clasificación de Planteles</vt:lpstr>
      <vt:lpstr>6. Categorías</vt:lpstr>
      <vt:lpstr>7.Promedio Areas IE</vt:lpstr>
      <vt:lpstr>8. Promedio areas</vt:lpstr>
      <vt:lpstr>9. Promedio areas ETCS</vt:lpstr>
      <vt:lpstr>10. Comparativo ETC</vt:lpstr>
      <vt:lpstr>11. Rtas incorrectas LC</vt:lpstr>
      <vt:lpstr>12 Rtas incorrectas Matematicas</vt:lpstr>
      <vt:lpstr>13 Rtas. Incorrectas C. Sociale</vt:lpstr>
      <vt:lpstr>14. Rtas. Incorrectas C.Ntrles.</vt:lpstr>
      <vt:lpstr>15. % Est. X Nives LC.</vt:lpstr>
      <vt:lpstr>16.IE Priorizadas LC</vt:lpstr>
      <vt:lpstr>17. % Est. X Nivles Matematicas</vt:lpstr>
      <vt:lpstr>18. IE Priorizadas Matemáticas</vt:lpstr>
      <vt:lpstr>19. % X Niveles C.Sociales</vt:lpstr>
      <vt:lpstr>20. IE Priorizadas C.Sociales </vt:lpstr>
      <vt:lpstr>21. % ESt. X C.Ntles.</vt:lpstr>
      <vt:lpstr>22. IE Priorizadas CNtles.</vt:lpstr>
      <vt:lpstr>23. % Est. Inglés</vt:lpstr>
      <vt:lpstr>24. % IE Priorizadas Ingles</vt:lpstr>
      <vt:lpstr>25. Mpios Promedio Areas</vt:lpstr>
      <vt:lpstr>26. Conclusiones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RAMIREZ CORDON</dc:creator>
  <cp:keywords/>
  <dc:description/>
  <cp:lastModifiedBy>GEIDY KATHERINE HERNANDEZ CARRILLO</cp:lastModifiedBy>
  <cp:revision/>
  <dcterms:created xsi:type="dcterms:W3CDTF">2022-12-12T14:32:32Z</dcterms:created>
  <dcterms:modified xsi:type="dcterms:W3CDTF">2024-02-02T15:25:11Z</dcterms:modified>
  <cp:category/>
  <cp:contentStatus/>
</cp:coreProperties>
</file>