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omments1.xml" ContentType="application/vnd.openxmlformats-officedocument.spreadsheetml.comments+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5.xml" ContentType="application/vnd.openxmlformats-officedocument.drawing+xml"/>
  <Override PartName="/xl/comments2.xml" ContentType="application/vnd.openxmlformats-officedocument.spreadsheetml.comments+xml"/>
  <Override PartName="/xl/drawings/drawing16.xml" ContentType="application/vnd.openxmlformats-officedocument.drawing+xml"/>
  <Override PartName="/xl/comments3.xml" ContentType="application/vnd.openxmlformats-officedocument.spreadsheetml.comments+xml"/>
  <Override PartName="/xl/drawings/drawing17.xml" ContentType="application/vnd.openxmlformats-officedocument.drawing+xml"/>
  <Override PartName="/xl/comments4.xml" ContentType="application/vnd.openxmlformats-officedocument.spreadsheetml.comments+xml"/>
  <Override PartName="/xl/drawings/drawing18.xml" ContentType="application/vnd.openxmlformats-officedocument.drawing+xml"/>
  <Override PartName="/xl/drawings/drawing19.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20.xml" ContentType="application/vnd.openxmlformats-officedocument.drawing+xml"/>
  <Override PartName="/xl/drawings/drawing21.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22.xml" ContentType="application/vnd.openxmlformats-officedocument.drawing+xml"/>
  <Override PartName="/xl/drawings/drawing23.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24.xml" ContentType="application/vnd.openxmlformats-officedocument.drawing+xml"/>
  <Override PartName="/xl/drawings/drawing2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26.xml" ContentType="application/vnd.openxmlformats-officedocument.drawing+xml"/>
  <Override PartName="/xl/drawings/drawing27.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https://sedtolimagovco-my.sharepoint.com/personal/maria_ramirez_sedtolima_gov_co/Documents/AÑO 2023/D01-01/"/>
    </mc:Choice>
  </mc:AlternateContent>
  <xr:revisionPtr revIDLastSave="11" documentId="8_{9FD1402B-8E53-4ED5-B221-A198CE6DF7AC}" xr6:coauthVersionLast="47" xr6:coauthVersionMax="47" xr10:uidLastSave="{45E11A23-DCB4-414A-848D-73BAAFABF059}"/>
  <bookViews>
    <workbookView xWindow="-120" yWindow="-120" windowWidth="29040" windowHeight="15840" xr2:uid="{28E26F06-705B-4421-91DC-4401CF53ECB1}"/>
  </bookViews>
  <sheets>
    <sheet name="Portada" sheetId="1" r:id="rId1"/>
    <sheet name="1. Introducción" sheetId="2" r:id="rId2"/>
    <sheet name="2.Indice" sheetId="3" r:id="rId3"/>
    <sheet name="3. Validaciones 2023" sheetId="4" r:id="rId4"/>
    <sheet name="4. Generalidades de la prueba" sheetId="5" r:id="rId5"/>
    <sheet name="4.2. Generalidad  Matemáticas" sheetId="26" r:id="rId6"/>
    <sheet name="4.1 Generalidad L. Critica " sheetId="25" r:id="rId7"/>
    <sheet name="4.3. Generalidad C.Sociales" sheetId="27" r:id="rId8"/>
    <sheet name="4.4. Generalidad C.Ntales." sheetId="24" r:id="rId9"/>
    <sheet name="4.5. Generalidad Inglés" sheetId="23" r:id="rId10"/>
    <sheet name="7. Promedio areas" sheetId="8" r:id="rId11"/>
    <sheet name="5.Clasificación de Planteles" sheetId="7" r:id="rId12"/>
    <sheet name="6. Categorías" sheetId="6" r:id="rId13"/>
    <sheet name="8. Comparativo ETC" sheetId="9" r:id="rId14"/>
    <sheet name="9. Rtas incorrectas LC" sheetId="10" r:id="rId15"/>
    <sheet name="10 Rtas incorrectas Matematicas" sheetId="11" r:id="rId16"/>
    <sheet name="11 Rtas. Incorrectas C. Sociale" sheetId="12" r:id="rId17"/>
    <sheet name="12 Rtas. Incorrectas C.Ntrles." sheetId="13" r:id="rId18"/>
    <sheet name="13. % Est. X Nives LC." sheetId="14" r:id="rId19"/>
    <sheet name="14.IE Priorizadas LC" sheetId="29" r:id="rId20"/>
    <sheet name="15. % Est. X Nivles Matematicas" sheetId="15" r:id="rId21"/>
    <sheet name="16. IE Priorizadas Matemáticas" sheetId="28" r:id="rId22"/>
    <sheet name="17. % X Niveles C.Sociales" sheetId="16" r:id="rId23"/>
    <sheet name="18. IE Priorizadas C.Sociales " sheetId="30" r:id="rId24"/>
    <sheet name="19. % ESt. X C.Ntles." sheetId="17" r:id="rId25"/>
    <sheet name="20. IE Priorizadas CNtles." sheetId="31" r:id="rId26"/>
    <sheet name="21. % Est. Inglés" sheetId="18" r:id="rId27"/>
    <sheet name="22. % IE Priorizadas Ingles" sheetId="32" r:id="rId28"/>
    <sheet name="23. Mpios Promedio Areas" sheetId="19" r:id="rId29"/>
    <sheet name="24. Conclusiones" sheetId="20" r:id="rId30"/>
  </sheets>
  <externalReferences>
    <externalReference r:id="rId31"/>
  </externalReferences>
  <definedNames>
    <definedName name="_xlnm._FilterDatabase" localSheetId="19" hidden="1">'14.IE Priorizadas LC'!$A$11:$H$11</definedName>
    <definedName name="_xlnm._FilterDatabase" localSheetId="21" hidden="1">'16. IE Priorizadas Matemáticas'!$A$9:$H$9</definedName>
    <definedName name="_xlnm._FilterDatabase" localSheetId="23" hidden="1">'18. IE Priorizadas C.Sociales '!$A$9:$H$9</definedName>
    <definedName name="_xlnm._FilterDatabase" localSheetId="28" hidden="1">'23. Mpios Promedio Areas'!$A$15:$EI$15</definedName>
    <definedName name="_xlnm._FilterDatabase" localSheetId="12" hidden="1">'6. Categorías'!$A$17:$P$275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2" i="7" l="1"/>
  <c r="H16" i="7"/>
  <c r="H15" i="7"/>
  <c r="H14" i="7"/>
  <c r="H13" i="7"/>
  <c r="H12" i="7"/>
  <c r="BI17" i="7"/>
  <c r="AW17" i="7"/>
  <c r="AK17" i="7"/>
  <c r="Y17" i="7"/>
  <c r="L40" i="7"/>
  <c r="M36" i="7" s="1"/>
  <c r="J40" i="7"/>
  <c r="K39" i="7" s="1"/>
  <c r="F40" i="7"/>
  <c r="G39" i="7" s="1"/>
  <c r="D40" i="7"/>
  <c r="E39" i="7" s="1"/>
  <c r="H39" i="7"/>
  <c r="B39" i="7"/>
  <c r="K38" i="7"/>
  <c r="H38" i="7"/>
  <c r="B38" i="7"/>
  <c r="K37" i="7"/>
  <c r="H37" i="7"/>
  <c r="B37" i="7"/>
  <c r="K36" i="7"/>
  <c r="H36" i="7"/>
  <c r="B36" i="7"/>
  <c r="K35" i="7"/>
  <c r="H35" i="7"/>
  <c r="B35" i="7"/>
  <c r="M35" i="7" l="1"/>
  <c r="M37" i="7"/>
  <c r="M38" i="7"/>
  <c r="M39" i="7"/>
  <c r="E36" i="7"/>
  <c r="E38" i="7"/>
  <c r="E35" i="7"/>
  <c r="E40" i="7" s="1"/>
  <c r="H40" i="7"/>
  <c r="I39" i="7" s="1"/>
  <c r="B40" i="7"/>
  <c r="C36" i="7" s="1"/>
  <c r="K40" i="7"/>
  <c r="E37" i="7"/>
  <c r="M40" i="7"/>
  <c r="C39" i="7"/>
  <c r="C38" i="7"/>
  <c r="C35" i="7"/>
  <c r="G35" i="7"/>
  <c r="G36" i="7"/>
  <c r="G37" i="7"/>
  <c r="G38" i="7"/>
  <c r="L186" i="7"/>
  <c r="M185" i="7" s="1"/>
  <c r="J186" i="7"/>
  <c r="K183" i="7" s="1"/>
  <c r="D186" i="7"/>
  <c r="E183" i="7" s="1"/>
  <c r="B186" i="7"/>
  <c r="C184" i="7" s="1"/>
  <c r="H185" i="7"/>
  <c r="F185" i="7"/>
  <c r="F186" i="7" s="1"/>
  <c r="G185" i="7" s="1"/>
  <c r="H184" i="7"/>
  <c r="H183" i="7"/>
  <c r="H182" i="7"/>
  <c r="H181" i="7"/>
  <c r="L168" i="7"/>
  <c r="M167" i="7" s="1"/>
  <c r="J168" i="7"/>
  <c r="K164" i="7" s="1"/>
  <c r="F168" i="7"/>
  <c r="G167" i="7" s="1"/>
  <c r="D168" i="7"/>
  <c r="E163" i="7" s="1"/>
  <c r="B168" i="7"/>
  <c r="C165" i="7" s="1"/>
  <c r="H167" i="7"/>
  <c r="H166" i="7"/>
  <c r="H165" i="7"/>
  <c r="M164" i="7"/>
  <c r="L148" i="7"/>
  <c r="M144" i="7" s="1"/>
  <c r="J148" i="7"/>
  <c r="K145" i="7" s="1"/>
  <c r="F148" i="7"/>
  <c r="G144" i="7" s="1"/>
  <c r="D148" i="7"/>
  <c r="E144" i="7" s="1"/>
  <c r="H147" i="7"/>
  <c r="B147" i="7"/>
  <c r="H146" i="7"/>
  <c r="B146" i="7"/>
  <c r="H145" i="7"/>
  <c r="B145" i="7"/>
  <c r="H144" i="7"/>
  <c r="B144" i="7"/>
  <c r="H143" i="7"/>
  <c r="B143" i="7"/>
  <c r="H129" i="7"/>
  <c r="B129" i="7"/>
  <c r="L127" i="7"/>
  <c r="M124" i="7" s="1"/>
  <c r="J127" i="7"/>
  <c r="K126" i="7" s="1"/>
  <c r="F127" i="7"/>
  <c r="G122" i="7" s="1"/>
  <c r="D127" i="7"/>
  <c r="H126" i="7"/>
  <c r="B126" i="7"/>
  <c r="H125" i="7"/>
  <c r="B125" i="7"/>
  <c r="H124" i="7"/>
  <c r="B124" i="7"/>
  <c r="H123" i="7"/>
  <c r="B123" i="7"/>
  <c r="H122" i="7"/>
  <c r="B122" i="7"/>
  <c r="B109" i="7"/>
  <c r="L107" i="7"/>
  <c r="M104" i="7" s="1"/>
  <c r="J107" i="7"/>
  <c r="K106" i="7" s="1"/>
  <c r="F107" i="7"/>
  <c r="G106" i="7" s="1"/>
  <c r="D107" i="7"/>
  <c r="H106" i="7"/>
  <c r="B106" i="7"/>
  <c r="H105" i="7"/>
  <c r="B105" i="7"/>
  <c r="H104" i="7"/>
  <c r="B104" i="7"/>
  <c r="H103" i="7"/>
  <c r="B103" i="7"/>
  <c r="H102" i="7"/>
  <c r="E102" i="7"/>
  <c r="B102" i="7"/>
  <c r="B87" i="7"/>
  <c r="L85" i="7"/>
  <c r="M81" i="7" s="1"/>
  <c r="J85" i="7"/>
  <c r="K81" i="7" s="1"/>
  <c r="F85" i="7"/>
  <c r="G84" i="7" s="1"/>
  <c r="D85" i="7"/>
  <c r="E82" i="7" s="1"/>
  <c r="H84" i="7"/>
  <c r="B84" i="7"/>
  <c r="H83" i="7"/>
  <c r="B83" i="7"/>
  <c r="H82" i="7"/>
  <c r="B82" i="7"/>
  <c r="H81" i="7"/>
  <c r="B81" i="7"/>
  <c r="H80" i="7"/>
  <c r="B80" i="7"/>
  <c r="B66" i="7"/>
  <c r="L64" i="7"/>
  <c r="J64" i="7"/>
  <c r="K60" i="7" s="1"/>
  <c r="F64" i="7"/>
  <c r="G63" i="7" s="1"/>
  <c r="D64" i="7"/>
  <c r="E60" i="7" s="1"/>
  <c r="H63" i="7"/>
  <c r="B63" i="7"/>
  <c r="H62" i="7"/>
  <c r="B62" i="7"/>
  <c r="H61" i="7"/>
  <c r="B61" i="7"/>
  <c r="H60" i="7"/>
  <c r="B60" i="7"/>
  <c r="H59" i="7"/>
  <c r="B59" i="7"/>
  <c r="BH17" i="7"/>
  <c r="BG17" i="7"/>
  <c r="BF17" i="7"/>
  <c r="BE17" i="7"/>
  <c r="BD17" i="7"/>
  <c r="BC17" i="7"/>
  <c r="BB17" i="7"/>
  <c r="BA17" i="7"/>
  <c r="AV17" i="7"/>
  <c r="AU17" i="7"/>
  <c r="AT17" i="7"/>
  <c r="AS17" i="7"/>
  <c r="AR17" i="7"/>
  <c r="AQ17" i="7"/>
  <c r="AP17" i="7"/>
  <c r="AO17" i="7"/>
  <c r="AJ17" i="7"/>
  <c r="AI17" i="7"/>
  <c r="AH17" i="7"/>
  <c r="AG17" i="7"/>
  <c r="AF17" i="7"/>
  <c r="AE17" i="7"/>
  <c r="AD17" i="7"/>
  <c r="AC17" i="7"/>
  <c r="X17" i="7"/>
  <c r="W17" i="7"/>
  <c r="V17" i="7"/>
  <c r="U17" i="7"/>
  <c r="T17" i="7"/>
  <c r="S17" i="7"/>
  <c r="R17" i="7"/>
  <c r="Q17" i="7"/>
  <c r="L17" i="7"/>
  <c r="M16" i="7" s="1"/>
  <c r="J17" i="7"/>
  <c r="K12" i="7" s="1"/>
  <c r="F17" i="7"/>
  <c r="G14" i="7" s="1"/>
  <c r="D17" i="7"/>
  <c r="E14" i="7" s="1"/>
  <c r="B16" i="7"/>
  <c r="B15" i="7"/>
  <c r="B14" i="7"/>
  <c r="B13" i="7"/>
  <c r="B12" i="7"/>
  <c r="K83" i="7" l="1"/>
  <c r="I37" i="7"/>
  <c r="M83" i="7"/>
  <c r="G146" i="7"/>
  <c r="I38" i="7"/>
  <c r="I36" i="7"/>
  <c r="E146" i="7"/>
  <c r="I35" i="7"/>
  <c r="K143" i="7"/>
  <c r="M123" i="7"/>
  <c r="C183" i="7"/>
  <c r="G13" i="7"/>
  <c r="G82" i="7"/>
  <c r="G59" i="7"/>
  <c r="G62" i="7"/>
  <c r="K146" i="7"/>
  <c r="M184" i="7"/>
  <c r="E145" i="7"/>
  <c r="C185" i="7"/>
  <c r="M82" i="7"/>
  <c r="M84" i="7"/>
  <c r="M122" i="7"/>
  <c r="G145" i="7"/>
  <c r="E147" i="7"/>
  <c r="C37" i="7"/>
  <c r="C40" i="7" s="1"/>
  <c r="K84" i="7"/>
  <c r="G60" i="7"/>
  <c r="M80" i="7"/>
  <c r="G83" i="7"/>
  <c r="G143" i="7"/>
  <c r="G147" i="7"/>
  <c r="M181" i="7"/>
  <c r="G15" i="7"/>
  <c r="G12" i="7"/>
  <c r="G40" i="7"/>
  <c r="H107" i="7"/>
  <c r="M85" i="7"/>
  <c r="K102" i="7"/>
  <c r="K105" i="7"/>
  <c r="M166" i="7"/>
  <c r="H64" i="7"/>
  <c r="I59" i="7" s="1"/>
  <c r="K103" i="7"/>
  <c r="M106" i="7"/>
  <c r="M125" i="7"/>
  <c r="K163" i="7"/>
  <c r="M163" i="7"/>
  <c r="M102" i="7"/>
  <c r="K125" i="7"/>
  <c r="M145" i="7"/>
  <c r="C182" i="7"/>
  <c r="K15" i="7"/>
  <c r="K14" i="7"/>
  <c r="E59" i="7"/>
  <c r="E61" i="7"/>
  <c r="E63" i="7"/>
  <c r="M105" i="7"/>
  <c r="K123" i="7"/>
  <c r="K144" i="7"/>
  <c r="K147" i="7"/>
  <c r="E16" i="7"/>
  <c r="G61" i="7"/>
  <c r="K13" i="7"/>
  <c r="G16" i="7"/>
  <c r="E13" i="7"/>
  <c r="E15" i="7"/>
  <c r="K16" i="7"/>
  <c r="K80" i="7"/>
  <c r="K82" i="7"/>
  <c r="B107" i="7"/>
  <c r="C104" i="7" s="1"/>
  <c r="M103" i="7"/>
  <c r="M126" i="7"/>
  <c r="E143" i="7"/>
  <c r="K166" i="7"/>
  <c r="C181" i="7"/>
  <c r="M183" i="7"/>
  <c r="H127" i="7"/>
  <c r="E62" i="7"/>
  <c r="K122" i="7"/>
  <c r="K181" i="7"/>
  <c r="K62" i="7"/>
  <c r="K63" i="7"/>
  <c r="K59" i="7"/>
  <c r="E83" i="7"/>
  <c r="E84" i="7"/>
  <c r="E80" i="7"/>
  <c r="E81" i="7"/>
  <c r="E103" i="7"/>
  <c r="E106" i="7"/>
  <c r="E104" i="7"/>
  <c r="E122" i="7"/>
  <c r="E126" i="7"/>
  <c r="E123" i="7"/>
  <c r="E124" i="7"/>
  <c r="G148" i="7"/>
  <c r="E165" i="7"/>
  <c r="M62" i="7"/>
  <c r="M63" i="7"/>
  <c r="M59" i="7"/>
  <c r="M60" i="7"/>
  <c r="E105" i="7"/>
  <c r="E125" i="7"/>
  <c r="G126" i="7"/>
  <c r="G123" i="7"/>
  <c r="H148" i="7"/>
  <c r="I146" i="7" s="1"/>
  <c r="M147" i="7"/>
  <c r="M146" i="7"/>
  <c r="M143" i="7"/>
  <c r="E185" i="7"/>
  <c r="C166" i="7"/>
  <c r="C164" i="7"/>
  <c r="C167" i="7"/>
  <c r="C163" i="7"/>
  <c r="K61" i="7"/>
  <c r="M61" i="7"/>
  <c r="E181" i="7"/>
  <c r="E184" i="7"/>
  <c r="E182" i="7"/>
  <c r="K184" i="7"/>
  <c r="K185" i="7"/>
  <c r="K182" i="7"/>
  <c r="E166" i="7"/>
  <c r="E164" i="7"/>
  <c r="E167" i="7"/>
  <c r="B85" i="7"/>
  <c r="C83" i="7" s="1"/>
  <c r="G81" i="7"/>
  <c r="I104" i="7"/>
  <c r="I124" i="7"/>
  <c r="K165" i="7"/>
  <c r="K104" i="7"/>
  <c r="K124" i="7"/>
  <c r="M165" i="7"/>
  <c r="C186" i="7"/>
  <c r="H17" i="7"/>
  <c r="I15" i="7" s="1"/>
  <c r="G80" i="7"/>
  <c r="I106" i="7"/>
  <c r="B127" i="7"/>
  <c r="C126" i="7" s="1"/>
  <c r="I126" i="7"/>
  <c r="K167" i="7"/>
  <c r="M182" i="7"/>
  <c r="H85" i="7"/>
  <c r="I82" i="7" s="1"/>
  <c r="I103" i="7"/>
  <c r="I123" i="7"/>
  <c r="B148" i="7"/>
  <c r="C146" i="7" s="1"/>
  <c r="C122" i="7"/>
  <c r="I105" i="7"/>
  <c r="I125" i="7"/>
  <c r="C145" i="7"/>
  <c r="I147" i="7"/>
  <c r="I102" i="7"/>
  <c r="G165" i="7"/>
  <c r="G182" i="7"/>
  <c r="B64" i="7"/>
  <c r="C61" i="7" s="1"/>
  <c r="H168" i="7"/>
  <c r="I167" i="7" s="1"/>
  <c r="G181" i="7"/>
  <c r="H186" i="7"/>
  <c r="I183" i="7" s="1"/>
  <c r="G183" i="7"/>
  <c r="G164" i="7"/>
  <c r="G124" i="7"/>
  <c r="G125" i="7"/>
  <c r="I143" i="7"/>
  <c r="M12" i="7"/>
  <c r="M13" i="7"/>
  <c r="M14" i="7"/>
  <c r="M15" i="7"/>
  <c r="G163" i="7"/>
  <c r="B17" i="7"/>
  <c r="C14" i="7" s="1"/>
  <c r="I122" i="7"/>
  <c r="G166" i="7"/>
  <c r="G102" i="7"/>
  <c r="G103" i="7"/>
  <c r="G104" i="7"/>
  <c r="G105" i="7"/>
  <c r="G184" i="7"/>
  <c r="G17" i="7" l="1"/>
  <c r="M127" i="7"/>
  <c r="C105" i="7"/>
  <c r="I144" i="7"/>
  <c r="C106" i="7"/>
  <c r="G64" i="7"/>
  <c r="E148" i="7"/>
  <c r="I40" i="7"/>
  <c r="C80" i="7"/>
  <c r="I145" i="7"/>
  <c r="I60" i="7"/>
  <c r="E64" i="7"/>
  <c r="C84" i="7"/>
  <c r="G85" i="7"/>
  <c r="K148" i="7"/>
  <c r="M186" i="7"/>
  <c r="I61" i="7"/>
  <c r="G186" i="7"/>
  <c r="M168" i="7"/>
  <c r="C103" i="7"/>
  <c r="I62" i="7"/>
  <c r="I63" i="7"/>
  <c r="M107" i="7"/>
  <c r="C102" i="7"/>
  <c r="E17" i="7"/>
  <c r="K127" i="7"/>
  <c r="K107" i="7"/>
  <c r="E168" i="7"/>
  <c r="K186" i="7"/>
  <c r="K17" i="7"/>
  <c r="G127" i="7"/>
  <c r="K85" i="7"/>
  <c r="I148" i="7"/>
  <c r="C81" i="7"/>
  <c r="C82" i="7"/>
  <c r="E107" i="7"/>
  <c r="I107" i="7"/>
  <c r="K168" i="7"/>
  <c r="C13" i="7"/>
  <c r="E127" i="7"/>
  <c r="I16" i="7"/>
  <c r="I84" i="7"/>
  <c r="E186" i="7"/>
  <c r="K64" i="7"/>
  <c r="I83" i="7"/>
  <c r="I80" i="7"/>
  <c r="C147" i="7"/>
  <c r="C123" i="7"/>
  <c r="C143" i="7"/>
  <c r="C124" i="7"/>
  <c r="I13" i="7"/>
  <c r="I14" i="7"/>
  <c r="C15" i="7"/>
  <c r="I12" i="7"/>
  <c r="C144" i="7"/>
  <c r="C125" i="7"/>
  <c r="I81" i="7"/>
  <c r="C168" i="7"/>
  <c r="M148" i="7"/>
  <c r="E85" i="7"/>
  <c r="I182" i="7"/>
  <c r="M64" i="7"/>
  <c r="I165" i="7"/>
  <c r="C59" i="7"/>
  <c r="C16" i="7"/>
  <c r="G107" i="7"/>
  <c r="M17" i="7"/>
  <c r="I181" i="7"/>
  <c r="C60" i="7"/>
  <c r="C63" i="7"/>
  <c r="I127" i="7"/>
  <c r="I163" i="7"/>
  <c r="I164" i="7"/>
  <c r="I166" i="7"/>
  <c r="C12" i="7"/>
  <c r="I184" i="7"/>
  <c r="G168" i="7"/>
  <c r="C62" i="7"/>
  <c r="I185" i="7"/>
  <c r="C107" i="7" l="1"/>
  <c r="I64" i="7"/>
  <c r="C127" i="7"/>
  <c r="C148" i="7"/>
  <c r="C85" i="7"/>
  <c r="I168" i="7"/>
  <c r="I85" i="7"/>
  <c r="C17" i="7"/>
  <c r="I17" i="7"/>
  <c r="I186" i="7"/>
  <c r="C64"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S13" authorId="0" shapeId="0" xr:uid="{0ADD7EC8-198E-4A7C-9C39-140B6A54AF80}">
      <text>
        <r>
          <rPr>
            <sz val="10"/>
            <rFont val="Arial"/>
            <family val="2"/>
          </rPr>
          <t>Comprende cómo se articulan las partes de un texto para darle un sentido global.</t>
        </r>
      </text>
    </comment>
    <comment ref="T13" authorId="0" shapeId="0" xr:uid="{C274A30B-3371-4487-99E0-39F0279521B3}">
      <text>
        <r>
          <rPr>
            <sz val="10"/>
            <rFont val="Arial"/>
            <family val="2"/>
          </rPr>
          <t xml:space="preserve">Identifica y entiende los contenidos locales que conforman un texto. </t>
        </r>
      </text>
    </comment>
    <comment ref="U13" authorId="0" shapeId="0" xr:uid="{01B4ED0A-6F1E-46F4-A80B-90CABBFDAF79}">
      <text>
        <r>
          <rPr>
            <sz val="10"/>
            <rFont val="Arial"/>
            <family val="2"/>
          </rPr>
          <t>Reflexiona a partir de un texto y evalúa su contenido.</t>
        </r>
      </text>
    </comment>
    <comment ref="AF13" authorId="0" shapeId="0" xr:uid="{18354B07-E8E8-4C8A-85AB-4BC43B1EB428}">
      <text>
        <r>
          <rPr>
            <sz val="10"/>
            <rFont val="Arial"/>
            <family val="2"/>
          </rPr>
          <t>Frente a un problema que involucre información cuantitativa, plantea e implementa estrategias que lleven a soluciones adecuadas.</t>
        </r>
      </text>
    </comment>
    <comment ref="AG13" authorId="0" shapeId="0" xr:uid="{F93FCA0F-C7C8-4827-9D15-9ECDE283F08E}">
      <text>
        <r>
          <rPr>
            <sz val="10"/>
            <rFont val="Arial"/>
            <family val="2"/>
          </rPr>
          <t>Valida procedimientos y  estrategias matemáticas utilizadas para dar solución a problemas.</t>
        </r>
      </text>
    </comment>
    <comment ref="AH13" authorId="0" shapeId="0" xr:uid="{223A9EAD-8C27-4CC9-98E3-C73EB7EFFD20}">
      <text>
        <r>
          <rPr>
            <sz val="10"/>
            <rFont val="Arial"/>
            <family val="2"/>
          </rPr>
          <t xml:space="preserve">Comprende y transforma la información cuantitativa y esquemática presentada en distintos formatos </t>
        </r>
      </text>
    </comment>
    <comment ref="AS13" authorId="0" shapeId="0" xr:uid="{AEFB5F60-AB7F-4435-9EAE-92B52F59CBE8}">
      <text>
        <r>
          <rPr>
            <sz val="10"/>
            <rFont val="Arial"/>
            <family val="2"/>
          </rPr>
          <t>Comprende que los problemas y sus soluciones involucran distintas dimensiones y reconoce relaciones entre estas.</t>
        </r>
      </text>
    </comment>
    <comment ref="AT13" authorId="0" shapeId="0" xr:uid="{420124A1-7989-43F9-B426-C8E4981F252E}">
      <text>
        <r>
          <rPr>
            <sz val="10"/>
            <rFont val="Arial"/>
            <family val="2"/>
          </rPr>
          <t>Comprende perspectivas de distintos actores y grupos sociales.</t>
        </r>
      </text>
    </comment>
    <comment ref="AU13" authorId="0" shapeId="0" xr:uid="{D1B838EB-6F5F-4FB2-A207-50823541401B}">
      <text>
        <r>
          <rPr>
            <sz val="10"/>
            <rFont val="Arial"/>
            <family val="2"/>
          </rPr>
          <t>Contextualiza y evalúa usos de fuentes y argumentos.</t>
        </r>
      </text>
    </comment>
    <comment ref="AV13" authorId="0" shapeId="0" xr:uid="{5D9AB5EF-DE5E-4EF2-BD02-421EAD30D071}">
      <text>
        <r>
          <rPr>
            <sz val="10"/>
            <rFont val="Arial"/>
            <family val="2"/>
          </rPr>
          <t>Comprende dimensiones espaciales y temporales de eventos, problemáticas y prácticas sociales.</t>
        </r>
      </text>
    </comment>
    <comment ref="AW13" authorId="0" shapeId="0" xr:uid="{9ADC9457-4DC8-4C37-9801-BFDE919C3CFF}">
      <text>
        <r>
          <rPr>
            <sz val="10"/>
            <rFont val="Arial"/>
            <family val="2"/>
          </rPr>
          <t>Comprende modelos conceptuales, sus características y contextos de aplicación.</t>
        </r>
      </text>
    </comment>
    <comment ref="AX13" authorId="0" shapeId="0" xr:uid="{2885E7B1-6DC0-4DEC-BD87-9A070A26FF7C}">
      <text>
        <r>
          <rPr>
            <sz val="10"/>
            <rFont val="Arial"/>
            <family val="2"/>
          </rPr>
          <t>Evalúa usos sociales de las ciencias sociales.</t>
        </r>
      </text>
    </comment>
    <comment ref="BI13" authorId="0" shapeId="0" xr:uid="{C0B2D7DC-C38D-461B-A8FD-3984EAE6F0C4}">
      <text>
        <r>
          <rPr>
            <sz val="10"/>
            <rFont val="Arial"/>
            <family val="2"/>
          </rPr>
          <t>Derivar conclusiones para algunos fenómenos de la naturaleza basándose en conocimientos científicos y en la evidencia de su propia investigación y de la de otros. - Procesos vivos</t>
        </r>
      </text>
    </comment>
    <comment ref="BJ13" authorId="0" shapeId="0" xr:uid="{62C4A20A-A6E2-4765-A072-1B08A82257EF}">
      <text>
        <r>
          <rPr>
            <sz val="10"/>
            <rFont val="Arial"/>
            <family val="2"/>
          </rPr>
          <t>Observar y relacionar patrones en los datos para evaluar las predicciones. - Procesos vivos</t>
        </r>
      </text>
    </comment>
    <comment ref="BK13" authorId="0" shapeId="0" xr:uid="{9778800A-BD1D-49B5-B668-D19155965508}">
      <text>
        <r>
          <rPr>
            <sz val="10"/>
            <rFont val="Arial"/>
            <family val="2"/>
          </rPr>
          <t>Identificar las características  de algunos fenómenos de la naturaleza basado en el análisis de información  y  conceptos propios del conocimiento científico. - Procesos vivos</t>
        </r>
      </text>
    </comment>
    <comment ref="BL13" authorId="0" shapeId="0" xr:uid="{06E88D52-C8A1-419A-A5BF-649A051EF13C}">
      <text>
        <r>
          <rPr>
            <sz val="10"/>
            <rFont val="Arial"/>
            <family val="2"/>
          </rPr>
          <t>Observar y relacionar patrones en los datos para evaluar las predicciones. - Procesos químicos</t>
        </r>
      </text>
    </comment>
    <comment ref="BM13" authorId="0" shapeId="0" xr:uid="{1AD60A11-001F-4CDF-AFE1-00799A17E618}">
      <text>
        <r>
          <rPr>
            <sz val="10"/>
            <rFont val="Arial"/>
            <family val="2"/>
          </rPr>
          <t>Explicar cómo ocurren algunos fenómenos de la naturaleza basado en observaciones, en patrones y  en conceptos propios del conocimiento científico. - Procesos vivos</t>
        </r>
      </text>
    </comment>
    <comment ref="BN13" authorId="0" shapeId="0" xr:uid="{19C01FE0-A7FB-49C7-B74A-3F9B9EA688FD}">
      <text>
        <r>
          <rPr>
            <sz val="10"/>
            <rFont val="Arial"/>
            <family val="2"/>
          </rPr>
          <t>Comprender que a partir de la investigación científica se construyen explicaciones sobre el mundo natural. - Procesos químicos</t>
        </r>
      </text>
    </comment>
    <comment ref="BO13" authorId="0" shapeId="0" xr:uid="{E9F2A56B-AEA1-4807-A9CD-A94D8EF43789}">
      <text>
        <r>
          <rPr>
            <sz val="10"/>
            <rFont val="Arial"/>
            <family val="2"/>
          </rPr>
          <t>Utilizar algunas habilidades de pensamiento y de procedimiento para  evaluar predicciones - Procesos físicos</t>
        </r>
      </text>
    </comment>
    <comment ref="BP13" authorId="0" shapeId="0" xr:uid="{C6A37FCB-2971-44CC-9981-06DB540F71F2}">
      <text>
        <r>
          <rPr>
            <sz val="10"/>
            <rFont val="Arial"/>
            <family val="2"/>
          </rPr>
          <t>Comprender que a partir de la investigación científica se construyen explicaciones sobre el mundo natural. - Procesos físicos</t>
        </r>
      </text>
    </comment>
    <comment ref="BQ13" authorId="0" shapeId="0" xr:uid="{ED4406FB-6D86-482D-B42C-734F0B42B141}">
      <text>
        <r>
          <rPr>
            <sz val="10"/>
            <rFont val="Arial"/>
            <family val="2"/>
          </rPr>
          <t>Observar y relacionar patrones en los datos para evaluar las predicciones. - Procesos físicos</t>
        </r>
      </text>
    </comment>
    <comment ref="BR13" authorId="0" shapeId="0" xr:uid="{04E9A1EC-A607-4C08-B926-8A4D3DB0DF9E}">
      <text>
        <r>
          <rPr>
            <sz val="10"/>
            <rFont val="Arial"/>
            <family val="2"/>
          </rPr>
          <t>Derivar conclusiones para algunos fenómenos de la naturaleza basándose en conocimientos científicos y en la evidencia de su propia investigación y de la de otros. - Procesos químicos</t>
        </r>
      </text>
    </comment>
    <comment ref="BS13" authorId="0" shapeId="0" xr:uid="{ACBB0B38-FE84-42B0-AB86-3578C3704234}">
      <text>
        <r>
          <rPr>
            <sz val="10"/>
            <rFont val="Arial"/>
            <family val="2"/>
          </rPr>
          <t>Utilizar algunas habilidades de pensamiento y de procedimiento para  evaluar predicciones - Procesos vivos</t>
        </r>
      </text>
    </comment>
    <comment ref="BT13" authorId="0" shapeId="0" xr:uid="{C205821A-ABFC-49AE-967E-45BC2F3A13E4}">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BU13" authorId="0" shapeId="0" xr:uid="{4210F866-1E30-4793-A393-BFCBA13A0315}">
      <text>
        <r>
          <rPr>
            <sz val="10"/>
            <rFont val="Arial"/>
            <family val="2"/>
          </rPr>
          <t>Explicar cómo ocurren algunos fenómenos de la naturaleza basado en observaciones, en patrones y  en conceptos propios del conocimiento científico. - Procesos químicos</t>
        </r>
      </text>
    </comment>
    <comment ref="BV13" authorId="0" shapeId="0" xr:uid="{8CFDE218-890A-4809-8D10-C96C46BBA78A}">
      <text>
        <r>
          <rPr>
            <sz val="10"/>
            <rFont val="Arial"/>
            <family val="2"/>
          </rPr>
          <t>Asociar fenómenos naturales con conceptos propios del conocimiento científico. - Procesos químicos</t>
        </r>
      </text>
    </comment>
    <comment ref="BW13" authorId="0" shapeId="0" xr:uid="{1C80CEEA-4E76-464B-BAF2-BF34E3D00ED3}">
      <text>
        <r>
          <rPr>
            <sz val="10"/>
            <rFont val="Arial"/>
            <family val="2"/>
          </rPr>
          <t>Utilizar algunas habilidades de pensamiento y de procedimiento para  evaluar predicciones - Procesos químicos</t>
        </r>
      </text>
    </comment>
    <comment ref="BX13" authorId="0" shapeId="0" xr:uid="{38DB1B66-4CAE-40CB-BB95-10A8E2DE87D3}">
      <text>
        <r>
          <rPr>
            <sz val="10"/>
            <rFont val="Arial"/>
            <family val="2"/>
          </rPr>
          <t>Identificar las características  de algunos fenómenos de la naturaleza basado en el análisis de información  y  conceptos propios del conocimiento científico. - Procesos físicos</t>
        </r>
      </text>
    </comment>
    <comment ref="BY13" authorId="0" shapeId="0" xr:uid="{B2BCBEE1-06BC-45A1-9B30-8FDD6ECFEF47}">
      <text>
        <r>
          <rPr>
            <sz val="10"/>
            <rFont val="Arial"/>
            <family val="2"/>
          </rPr>
          <t>Asociar fenómenos naturales con conceptos propios del conocimiento científico. - Procesos vivos</t>
        </r>
      </text>
    </comment>
    <comment ref="BZ13" authorId="0" shapeId="0" xr:uid="{96A24DF5-FA33-459F-AE0A-E5D9896E1191}">
      <text>
        <r>
          <rPr>
            <sz val="10"/>
            <rFont val="Arial"/>
            <family val="2"/>
          </rPr>
          <t>Asociar fenómenos naturales con conceptos propios del conocimiento científico. - Procesos físicos</t>
        </r>
      </text>
    </comment>
    <comment ref="CA13" authorId="0" shapeId="0" xr:uid="{C5B45DA3-6CD3-4667-A1A8-B5ABEA01B5EA}">
      <text>
        <r>
          <rPr>
            <sz val="10"/>
            <rFont val="Arial"/>
            <family val="2"/>
          </rPr>
          <t>Explicar cómo ocurren algunos fenómenos de la naturaleza basado en observaciones, en patrones y  en conceptos propios del conocimiento científico. - Procesos físicos</t>
        </r>
      </text>
    </comment>
    <comment ref="CB13" authorId="0" shapeId="0" xr:uid="{F4B700E6-C957-4119-AE2D-EF147EE32E35}">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CC13" authorId="0" shapeId="0" xr:uid="{EEDD5150-664B-40E0-A8AC-B00FD9E7A54C}">
      <text>
        <r>
          <rPr>
            <sz val="10"/>
            <rFont val="Arial"/>
            <family val="2"/>
          </rPr>
          <t>Identificar las características  de algunos fenómenos de la naturaleza basado en el análisis de información  y  conceptos propios del conocimiento científico. - CTS</t>
        </r>
      </text>
    </comment>
    <comment ref="CD13" authorId="0" shapeId="0" xr:uid="{50F3A18E-B064-44E7-9A66-8E78E328630E}">
      <text>
        <r>
          <rPr>
            <sz val="10"/>
            <rFont val="Arial"/>
            <family val="2"/>
          </rPr>
          <t>Identificar las características  de algunos fenómenos de la naturaleza basado en el análisis de información  y  conceptos propios del conocimiento científico. - Procesos químicos</t>
        </r>
      </text>
    </comment>
    <comment ref="CE13" authorId="0" shapeId="0" xr:uid="{9CC5C5B7-2C03-44A1-9020-3AB8B09FA5BC}">
      <text>
        <r>
          <rPr>
            <sz val="10"/>
            <rFont val="Arial"/>
            <family val="2"/>
          </rPr>
          <t>Analizar  el potencial del uso de recursos  naturales  o artefactos  y sus efectos sobre el entorno y la salud , así como las posibilidades de desarrollo para las comunidades. - CTS</t>
        </r>
      </text>
    </comment>
    <comment ref="CF13" authorId="0" shapeId="0" xr:uid="{704EF8EB-6176-4915-8F43-386AE19E9C4D}">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CG13" authorId="0" shapeId="0" xr:uid="{609E089A-30D9-41B7-83D1-C78CC3712106}">
      <text>
        <r>
          <rPr>
            <sz val="10"/>
            <rFont val="Arial"/>
            <family val="2"/>
          </rPr>
          <t>Comprender que a partir de la investigación científica se construyen explicaciones sobre el mundo natural. - Procesos vivos</t>
        </r>
      </text>
    </comment>
    <comment ref="CH13" authorId="0" shapeId="0" xr:uid="{ACE26E93-5D00-40E7-93F9-84589E0D2160}">
      <text>
        <r>
          <rPr>
            <sz val="10"/>
            <rFont val="Arial"/>
            <family val="2"/>
          </rPr>
          <t>Derivar conclusiones para algunos fenómenos de la naturaleza basándose en conocimientos científicos y en la evidencia de su propia investigación y de la de otros. - Procesos físicos</t>
        </r>
      </text>
    </comment>
    <comment ref="S30" authorId="0" shapeId="0" xr:uid="{2B3BAB84-DDA5-4392-9410-4E8DBA447EF2}">
      <text>
        <r>
          <rPr>
            <sz val="10"/>
            <rFont val="Arial"/>
            <family val="2"/>
          </rPr>
          <t>Comprende cómo se articulan las partes de un texto para darle un sentido global.</t>
        </r>
      </text>
    </comment>
    <comment ref="T30" authorId="0" shapeId="0" xr:uid="{C36058B3-CFB5-4DE7-BBC6-483FB73234DF}">
      <text>
        <r>
          <rPr>
            <sz val="10"/>
            <rFont val="Arial"/>
            <family val="2"/>
          </rPr>
          <t xml:space="preserve">Identifica y entiende los contenidos locales que conforman un texto. </t>
        </r>
      </text>
    </comment>
    <comment ref="U30" authorId="0" shapeId="0" xr:uid="{B2F42A44-F1FD-4CA7-B5ED-95429669DD2B}">
      <text>
        <r>
          <rPr>
            <sz val="10"/>
            <rFont val="Arial"/>
            <family val="2"/>
          </rPr>
          <t>Reflexiona a partir de un texto y evalúa su contenido.</t>
        </r>
      </text>
    </comment>
    <comment ref="AF30" authorId="0" shapeId="0" xr:uid="{18E34A70-1CFA-4346-8DEE-AF55B327F61F}">
      <text>
        <r>
          <rPr>
            <sz val="10"/>
            <rFont val="Arial"/>
            <family val="2"/>
          </rPr>
          <t xml:space="preserve">Comprende y transforma la información cuantitativa y esquemática presentada en distintos formatos </t>
        </r>
      </text>
    </comment>
    <comment ref="AG30" authorId="0" shapeId="0" xr:uid="{C0702D33-A36F-4285-A10E-417A0AB9783C}">
      <text>
        <r>
          <rPr>
            <sz val="10"/>
            <rFont val="Arial"/>
            <family val="2"/>
          </rPr>
          <t>Frente a un problema que involucre información cuantitativa, plantea e implementa estrategias que lleven a soluciones adecuadas.</t>
        </r>
      </text>
    </comment>
    <comment ref="AH30" authorId="0" shapeId="0" xr:uid="{23456C38-B532-4D0F-BF89-104A2F915977}">
      <text>
        <r>
          <rPr>
            <sz val="10"/>
            <rFont val="Arial"/>
            <family val="2"/>
          </rPr>
          <t>Valida procedimientos y  estrategias matemáticas utilizadas para dar solución a problemas.</t>
        </r>
      </text>
    </comment>
    <comment ref="AS30" authorId="0" shapeId="0" xr:uid="{4A0F0AE3-3F5B-482A-8428-D2893D4A2A95}">
      <text>
        <r>
          <rPr>
            <sz val="10"/>
            <rFont val="Arial"/>
            <family val="2"/>
          </rPr>
          <t>Evalúa usos sociales de las ciencias sociales.</t>
        </r>
      </text>
    </comment>
    <comment ref="AT30" authorId="0" shapeId="0" xr:uid="{17E2C4BC-3B5E-457B-83EF-ABFE29F690C2}">
      <text>
        <r>
          <rPr>
            <sz val="10"/>
            <rFont val="Arial"/>
            <family val="2"/>
          </rPr>
          <t>Contextualiza y evalúa usos de fuentes y argumentos.</t>
        </r>
      </text>
    </comment>
    <comment ref="AU30" authorId="0" shapeId="0" xr:uid="{F5E4F136-FF70-482D-9F85-8C9DCACAC0D6}">
      <text>
        <r>
          <rPr>
            <sz val="10"/>
            <rFont val="Arial"/>
            <family val="2"/>
          </rPr>
          <t>Comprende dimensiones espaciales y temporales de eventos, problemáticas y prácticas sociales.</t>
        </r>
      </text>
    </comment>
    <comment ref="AV30" authorId="0" shapeId="0" xr:uid="{58CFBDF5-7694-4431-8499-1AC193DF6D8E}">
      <text>
        <r>
          <rPr>
            <sz val="10"/>
            <rFont val="Arial"/>
            <family val="2"/>
          </rPr>
          <t>Comprende modelos conceptuales, sus características y contextos de aplicación.</t>
        </r>
      </text>
    </comment>
    <comment ref="AW30" authorId="0" shapeId="0" xr:uid="{35DB161A-FDFF-4B50-A843-4F4B39D6020B}">
      <text>
        <r>
          <rPr>
            <sz val="10"/>
            <rFont val="Arial"/>
            <family val="2"/>
          </rPr>
          <t>Comprende que los problemas y sus soluciones involucran distintas dimensiones y reconoce relaciones entre estas.</t>
        </r>
      </text>
    </comment>
    <comment ref="AX30" authorId="0" shapeId="0" xr:uid="{1A1FFB34-D666-4B77-B3A3-33D30294A7DF}">
      <text>
        <r>
          <rPr>
            <sz val="10"/>
            <rFont val="Arial"/>
            <family val="2"/>
          </rPr>
          <t>Comprende perspectivas de distintos actores y grupos sociales.</t>
        </r>
      </text>
    </comment>
    <comment ref="BI30" authorId="0" shapeId="0" xr:uid="{2A98D163-75AC-42C2-B6D0-D43358AD51FF}">
      <text>
        <r>
          <rPr>
            <sz val="10"/>
            <rFont val="Arial"/>
            <family val="2"/>
          </rPr>
          <t>Observar y relacionar patrones en los datos para evaluar las predicciones. - Procesos físicos</t>
        </r>
      </text>
    </comment>
    <comment ref="BJ30" authorId="0" shapeId="0" xr:uid="{EEE76E0A-0E65-4E04-B626-D4EE09C1D975}">
      <text>
        <r>
          <rPr>
            <sz val="10"/>
            <rFont val="Arial"/>
            <family val="2"/>
          </rPr>
          <t>Identificar las características  de algunos fenómenos de la naturaleza basado en el análisis de información  y  conceptos propios del conocimiento científico. - Procesos físicos</t>
        </r>
      </text>
    </comment>
    <comment ref="BK30" authorId="0" shapeId="0" xr:uid="{2C53C7CF-858B-43E0-A520-11BD4EC643CF}">
      <text>
        <r>
          <rPr>
            <sz val="10"/>
            <rFont val="Arial"/>
            <family val="2"/>
          </rPr>
          <t>Explicar cómo ocurren algunos fenómenos de la naturaleza basado en observaciones, en patrones y  en conceptos propios del conocimiento científico. - Procesos vivos</t>
        </r>
      </text>
    </comment>
    <comment ref="BL30" authorId="0" shapeId="0" xr:uid="{8D08E23F-60B5-4DF6-8E86-24A0AE49532F}">
      <text>
        <r>
          <rPr>
            <sz val="10"/>
            <rFont val="Arial"/>
            <family val="2"/>
          </rPr>
          <t>Comprender que a partir de la investigación científica se construyen explicaciones sobre el mundo natural. - Procesos químicos</t>
        </r>
      </text>
    </comment>
    <comment ref="BM30" authorId="0" shapeId="0" xr:uid="{296D9623-6329-4630-BBB5-10B10DC17BD8}">
      <text>
        <r>
          <rPr>
            <sz val="10"/>
            <rFont val="Arial"/>
            <family val="2"/>
          </rPr>
          <t>Comprender que a partir de la investigación científica se construyen explicaciones sobre el mundo natural. - Procesos físicos</t>
        </r>
      </text>
    </comment>
    <comment ref="BN30" authorId="0" shapeId="0" xr:uid="{EA8160D3-85F0-4F0E-AE37-32A0F70B13FC}">
      <text>
        <r>
          <rPr>
            <sz val="10"/>
            <rFont val="Arial"/>
            <family val="2"/>
          </rPr>
          <t>Utilizar algunas habilidades de pensamiento y de procedimiento para  evaluar predicciones - Procesos físicos</t>
        </r>
      </text>
    </comment>
    <comment ref="BO30" authorId="0" shapeId="0" xr:uid="{66C8441C-D6C5-42AD-B93D-EF6FFEC917B8}">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P30" authorId="0" shapeId="0" xr:uid="{A77803BC-12E1-4B75-A8B4-DA3F60D58F23}">
      <text>
        <r>
          <rPr>
            <sz val="10"/>
            <rFont val="Arial"/>
            <family val="2"/>
          </rPr>
          <t>Utilizar algunas habilidades de pensamiento y de procedimiento para  evaluar predicciones - Procesos químicos</t>
        </r>
      </text>
    </comment>
    <comment ref="BQ30" authorId="0" shapeId="0" xr:uid="{1A61AA2E-0616-47C8-BC26-6BEF74A8EF58}">
      <text>
        <r>
          <rPr>
            <sz val="10"/>
            <rFont val="Arial"/>
            <family val="2"/>
          </rPr>
          <t>Asociar fenómenos naturales con conceptos propios del conocimiento científico. - Procesos químicos</t>
        </r>
      </text>
    </comment>
    <comment ref="BR30" authorId="0" shapeId="0" xr:uid="{A8FF05A7-8A8D-4631-A136-805E5C2A4C58}">
      <text>
        <r>
          <rPr>
            <sz val="10"/>
            <rFont val="Arial"/>
            <family val="2"/>
          </rPr>
          <t>Explicar cómo ocurren algunos fenómenos de la naturaleza basado en observaciones, en patrones y  en conceptos propios del conocimiento científico. - Procesos físicos</t>
        </r>
      </text>
    </comment>
    <comment ref="BS30" authorId="0" shapeId="0" xr:uid="{30F727A4-E19A-416B-96E4-41FE1467FFF0}">
      <text>
        <r>
          <rPr>
            <sz val="10"/>
            <rFont val="Arial"/>
            <family val="2"/>
          </rPr>
          <t>Identificar las características  de algunos fenómenos de la naturaleza basado en el análisis de información  y  conceptos propios del conocimiento científico. - CTS</t>
        </r>
      </text>
    </comment>
    <comment ref="BT30" authorId="0" shapeId="0" xr:uid="{D1FACE8B-8E48-48E3-A194-977BAFC1CAEA}">
      <text>
        <r>
          <rPr>
            <sz val="10"/>
            <rFont val="Arial"/>
            <family val="2"/>
          </rPr>
          <t>Derivar conclusiones para algunos fenómenos de la naturaleza basándose en conocimientos científicos y en la evidencia de su propia investigación y de la de otros. - Procesos químicos</t>
        </r>
      </text>
    </comment>
    <comment ref="BU30" authorId="0" shapeId="0" xr:uid="{4F5E5B80-7983-4820-B3EA-42B2AB2260FE}">
      <text>
        <r>
          <rPr>
            <sz val="10"/>
            <rFont val="Arial"/>
            <family val="2"/>
          </rPr>
          <t>Derivar conclusiones para algunos fenómenos de la naturaleza basándose en conocimientos científicos y en la evidencia de su propia investigación y de la de otros. - Procesos físicos</t>
        </r>
      </text>
    </comment>
    <comment ref="BV30" authorId="0" shapeId="0" xr:uid="{10A680BA-11B1-45FC-9717-5171654CB03E}">
      <text>
        <r>
          <rPr>
            <sz val="10"/>
            <rFont val="Arial"/>
            <family val="2"/>
          </rPr>
          <t>Analizar  el potencial del uso de recursos  naturales  o artefactos  y sus efectos sobre el entorno y la salud , así como las posibilidades de desarrollo para las comunidades. - CTS</t>
        </r>
      </text>
    </comment>
    <comment ref="BW30" authorId="0" shapeId="0" xr:uid="{F92A5E87-DD4A-4F84-A6AE-28EF06056F61}">
      <text>
        <r>
          <rPr>
            <sz val="10"/>
            <rFont val="Arial"/>
            <family val="2"/>
          </rPr>
          <t>Derivar conclusiones para algunos fenómenos de la naturaleza basándose en conocimientos científicos y en la evidencia de su propia investigación y de la de otros. - Procesos vivos</t>
        </r>
      </text>
    </comment>
    <comment ref="BX30" authorId="0" shapeId="0" xr:uid="{C3759213-56A6-4544-AFF8-3F36D855A9D6}">
      <text>
        <r>
          <rPr>
            <sz val="10"/>
            <rFont val="Arial"/>
            <family val="2"/>
          </rPr>
          <t>Observar y relacionar patrones en los datos para evaluar las predicciones. - Procesos químicos</t>
        </r>
      </text>
    </comment>
    <comment ref="BY30" authorId="0" shapeId="0" xr:uid="{76F809B4-0513-4B5A-BD74-D8D602DCFA5A}">
      <text>
        <r>
          <rPr>
            <sz val="10"/>
            <rFont val="Arial"/>
            <family val="2"/>
          </rPr>
          <t>Identificar las características  de algunos fenómenos de la naturaleza basado en el análisis de información  y  conceptos propios del conocimiento científico. - Procesos químicos</t>
        </r>
      </text>
    </comment>
    <comment ref="BZ30" authorId="0" shapeId="0" xr:uid="{F6640630-62EB-4BE4-AAC7-BFED92FAD38B}">
      <text>
        <r>
          <rPr>
            <sz val="10"/>
            <rFont val="Arial"/>
            <family val="2"/>
          </rPr>
          <t>Asociar fenómenos naturales con conceptos propios del conocimiento científico. - Procesos físicos</t>
        </r>
      </text>
    </comment>
    <comment ref="CA30" authorId="0" shapeId="0" xr:uid="{2C834D99-6701-43D4-86CF-4B6FF1EF2D2A}">
      <text>
        <r>
          <rPr>
            <sz val="10"/>
            <rFont val="Arial"/>
            <family val="2"/>
          </rPr>
          <t>Utilizar algunas habilidades de pensamiento y de procedimiento para  evaluar predicciones - Procesos vivos</t>
        </r>
      </text>
    </comment>
    <comment ref="CB30" authorId="0" shapeId="0" xr:uid="{DE19C239-B58D-4684-B417-63EAB92F16D4}">
      <text>
        <r>
          <rPr>
            <sz val="10"/>
            <rFont val="Arial"/>
            <family val="2"/>
          </rPr>
          <t>Observar y relacionar patrones en los datos para evaluar las predicciones. - Procesos vivos</t>
        </r>
      </text>
    </comment>
    <comment ref="CC30" authorId="0" shapeId="0" xr:uid="{0DD5B92B-0720-4A37-9729-3A3576653753}">
      <text>
        <r>
          <rPr>
            <sz val="10"/>
            <rFont val="Arial"/>
            <family val="2"/>
          </rPr>
          <t>Explicar cómo ocurren algunos fenómenos de la naturaleza basado en observaciones, en patrones y  en conceptos propios del conocimiento científico. - Procesos químicos</t>
        </r>
      </text>
    </comment>
    <comment ref="CD30" authorId="0" shapeId="0" xr:uid="{412CA872-4B62-45A9-B1B2-C1ECFAB0774C}">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CE30" authorId="0" shapeId="0" xr:uid="{09721260-5B1C-4AA5-8AAA-B0ABED8CA01F}">
      <text>
        <r>
          <rPr>
            <sz val="10"/>
            <rFont val="Arial"/>
            <family val="2"/>
          </rPr>
          <t>Comprender que a partir de la investigación científica se construyen explicaciones sobre el mundo natural. - Procesos vivos</t>
        </r>
      </text>
    </comment>
    <comment ref="CF30" authorId="0" shapeId="0" xr:uid="{5F42743F-6667-47EC-9DFA-A1602B82AD28}">
      <text>
        <r>
          <rPr>
            <sz val="10"/>
            <rFont val="Arial"/>
            <family val="2"/>
          </rPr>
          <t>Asociar fenómenos naturales con conceptos propios del conocimiento científico. - Procesos vivos</t>
        </r>
      </text>
    </comment>
    <comment ref="CG30" authorId="0" shapeId="0" xr:uid="{CF4C3AB1-D79D-4E00-9E77-2FDAEAAED592}">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CH30" authorId="0" shapeId="0" xr:uid="{B99EF88E-6EEB-45BC-A342-306EBBF4F8B5}">
      <text>
        <r>
          <rPr>
            <sz val="10"/>
            <rFont val="Arial"/>
            <family val="2"/>
          </rPr>
          <t>Identificar las características  de algunos fenómenos de la naturaleza basado en el análisis de información  y  conceptos propios del conocimiento científico. - Procesos vivos</t>
        </r>
      </text>
    </comment>
    <comment ref="S45" authorId="0" shapeId="0" xr:uid="{2F9A63E5-087E-4B0E-B277-FB18A61249DF}">
      <text>
        <r>
          <rPr>
            <sz val="10"/>
            <rFont val="Arial"/>
            <family val="2"/>
          </rPr>
          <t>Comprende cómo se articulan las partes de un texto para darle un sentido global.</t>
        </r>
      </text>
    </comment>
    <comment ref="T45" authorId="0" shapeId="0" xr:uid="{72715102-6725-4BDA-BF48-51230FC48818}">
      <text>
        <r>
          <rPr>
            <sz val="10"/>
            <rFont val="Arial"/>
            <family val="2"/>
          </rPr>
          <t>Reflexiona a partir de un texto y evalúa su contenido.</t>
        </r>
      </text>
    </comment>
    <comment ref="U45" authorId="0" shapeId="0" xr:uid="{144C81CC-98E4-4463-AB6C-B62D3409B101}">
      <text>
        <r>
          <rPr>
            <sz val="10"/>
            <rFont val="Arial"/>
            <family val="2"/>
          </rPr>
          <t xml:space="preserve">Identifica y entiende los contenidos locales que conforman un texto. </t>
        </r>
      </text>
    </comment>
    <comment ref="AF45" authorId="0" shapeId="0" xr:uid="{34E1F4C1-584A-4845-869B-CF1B4B8F91FB}">
      <text>
        <r>
          <rPr>
            <sz val="10"/>
            <rFont val="Arial"/>
            <family val="2"/>
          </rPr>
          <t xml:space="preserve">Comprende y transforma la información cuantitativa y esquemática presentada en distintos formatos </t>
        </r>
      </text>
    </comment>
    <comment ref="AG45" authorId="0" shapeId="0" xr:uid="{18AB8A7C-3A55-45E0-91A4-1E2BD6391BD7}">
      <text>
        <r>
          <rPr>
            <sz val="10"/>
            <rFont val="Arial"/>
            <family val="2"/>
          </rPr>
          <t>Frente a un problema que involucre información cuantitativa, plantea e implementa estrategias que lleven a soluciones adecuadas.</t>
        </r>
      </text>
    </comment>
    <comment ref="AH45" authorId="0" shapeId="0" xr:uid="{B895F778-847A-490F-B2EF-FD542C54B028}">
      <text>
        <r>
          <rPr>
            <sz val="10"/>
            <rFont val="Arial"/>
            <family val="2"/>
          </rPr>
          <t>Valida procedimientos y  estrategias matemáticas utilizadas para dar solución a problemas.</t>
        </r>
      </text>
    </comment>
    <comment ref="AS45" authorId="0" shapeId="0" xr:uid="{C381B36A-2105-4908-9327-0CE3BA6AB3FA}">
      <text>
        <r>
          <rPr>
            <sz val="10"/>
            <rFont val="Arial"/>
            <family val="2"/>
          </rPr>
          <t>Comprende dimensiones espaciales y temporales de eventos, problemáticas y prácticas sociales.</t>
        </r>
      </text>
    </comment>
    <comment ref="AT45" authorId="0" shapeId="0" xr:uid="{7754F3EA-34FD-4A7C-ACEB-45303696AC49}">
      <text>
        <r>
          <rPr>
            <sz val="10"/>
            <rFont val="Arial"/>
            <family val="2"/>
          </rPr>
          <t>Comprende que los problemas y sus soluciones involucran distintas dimensiones y reconoce relaciones entre estas.</t>
        </r>
      </text>
    </comment>
    <comment ref="AU45" authorId="0" shapeId="0" xr:uid="{A4DA01CA-DFA2-421D-A14B-9D765BCDD496}">
      <text>
        <r>
          <rPr>
            <sz val="10"/>
            <rFont val="Arial"/>
            <family val="2"/>
          </rPr>
          <t>Contextualiza y evalúa usos de fuentes y argumentos.</t>
        </r>
      </text>
    </comment>
    <comment ref="AV45" authorId="0" shapeId="0" xr:uid="{0E495DDD-D09C-4C3A-8A2D-C17FED5AE4CC}">
      <text>
        <r>
          <rPr>
            <sz val="10"/>
            <rFont val="Arial"/>
            <family val="2"/>
          </rPr>
          <t>Evalúa usos sociales de las ciencias sociales.</t>
        </r>
      </text>
    </comment>
    <comment ref="AW45" authorId="0" shapeId="0" xr:uid="{27A20657-B443-4F33-A58D-E525FA57A305}">
      <text>
        <r>
          <rPr>
            <sz val="10"/>
            <rFont val="Arial"/>
            <family val="2"/>
          </rPr>
          <t>Comprende modelos conceptuales, sus características y contextos de aplicación.</t>
        </r>
      </text>
    </comment>
    <comment ref="AX45" authorId="0" shapeId="0" xr:uid="{82DDB15D-14A4-4B36-A300-7F0BB8BC8B16}">
      <text>
        <r>
          <rPr>
            <sz val="10"/>
            <rFont val="Arial"/>
            <family val="2"/>
          </rPr>
          <t>Comprende perspectivas de distintos actores y grupos sociales.</t>
        </r>
      </text>
    </comment>
    <comment ref="BI45" authorId="0" shapeId="0" xr:uid="{11DA08AF-9277-420C-AA99-76C789E7ACC6}">
      <text>
        <r>
          <rPr>
            <sz val="10"/>
            <rFont val="Arial"/>
            <family val="2"/>
          </rPr>
          <t>Asociar fenómenos naturales con conceptos propios del conocimiento científico. - Procesos vivos</t>
        </r>
      </text>
    </comment>
    <comment ref="BJ45" authorId="0" shapeId="0" xr:uid="{88A1220F-41EE-4F17-8E3C-96D2777C1069}">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K45" authorId="0" shapeId="0" xr:uid="{F60393C5-EF86-4C39-A812-AF0424FB3353}">
      <text>
        <r>
          <rPr>
            <sz val="10"/>
            <rFont val="Arial"/>
            <family val="2"/>
          </rPr>
          <t>Identificar las características  de algunos fenómenos de la naturaleza basado en el análisis de información  y  conceptos propios del conocimiento científico. - Procesos químicos</t>
        </r>
      </text>
    </comment>
    <comment ref="BL45" authorId="0" shapeId="0" xr:uid="{9295878E-BBD0-4D7D-9D32-2D4AD73F08C8}">
      <text>
        <r>
          <rPr>
            <sz val="10"/>
            <rFont val="Arial"/>
            <family val="2"/>
          </rPr>
          <t>Comprender que a partir de la investigación científica se construyen explicaciones sobre el mundo natural. - Procesos físicos</t>
        </r>
      </text>
    </comment>
    <comment ref="BM45" authorId="0" shapeId="0" xr:uid="{4CD73403-7DCF-4C35-A3B9-BD305D3ECF02}">
      <text>
        <r>
          <rPr>
            <sz val="10"/>
            <rFont val="Arial"/>
            <family val="2"/>
          </rPr>
          <t>Observar y relacionar patrones en los datos para evaluar las predicciones. - Procesos físicos</t>
        </r>
      </text>
    </comment>
    <comment ref="BN45" authorId="0" shapeId="0" xr:uid="{2F76AFDE-AD0F-43C8-AFA2-C453E435CC34}">
      <text>
        <r>
          <rPr>
            <sz val="10"/>
            <rFont val="Arial"/>
            <family val="2"/>
          </rPr>
          <t>Identificar las características  de algunos fenómenos de la naturaleza basado en el análisis de información  y  conceptos propios del conocimiento científico. - CTS</t>
        </r>
      </text>
    </comment>
    <comment ref="BO45" authorId="0" shapeId="0" xr:uid="{78B41761-A612-4AEB-A6E1-F5D6FCCE8D91}">
      <text>
        <r>
          <rPr>
            <sz val="10"/>
            <rFont val="Arial"/>
            <family val="2"/>
          </rPr>
          <t>Identificar las características  de algunos fenómenos de la naturaleza basado en el análisis de información  y  conceptos propios del conocimiento científico. - Procesos vivos</t>
        </r>
      </text>
    </comment>
    <comment ref="BP45" authorId="0" shapeId="0" xr:uid="{F0660DEA-CE14-4E35-BB10-C43CA1FBB9D1}">
      <text>
        <r>
          <rPr>
            <sz val="10"/>
            <rFont val="Arial"/>
            <family val="2"/>
          </rPr>
          <t>Asociar fenómenos naturales con conceptos propios del conocimiento científico. - Procesos físicos</t>
        </r>
      </text>
    </comment>
    <comment ref="BQ45" authorId="0" shapeId="0" xr:uid="{4D9E1208-0AEB-43BA-8D79-B1A939F73BD4}">
      <text>
        <r>
          <rPr>
            <sz val="10"/>
            <rFont val="Arial"/>
            <family val="2"/>
          </rPr>
          <t>Observar y relacionar patrones en los datos para evaluar las predicciones. - Procesos vivos</t>
        </r>
      </text>
    </comment>
    <comment ref="BR45" authorId="0" shapeId="0" xr:uid="{1C1F053E-786D-432F-9607-6F1086A70F9B}">
      <text>
        <r>
          <rPr>
            <sz val="10"/>
            <rFont val="Arial"/>
            <family val="2"/>
          </rPr>
          <t>Observar y relacionar patrones en los datos para evaluar las predicciones. - Procesos químicos</t>
        </r>
      </text>
    </comment>
    <comment ref="BS45" authorId="0" shapeId="0" xr:uid="{BF9B07A3-310C-4244-9F1E-CA2CCA64F70A}">
      <text>
        <r>
          <rPr>
            <sz val="10"/>
            <rFont val="Arial"/>
            <family val="2"/>
          </rPr>
          <t>Asociar fenómenos naturales con conceptos propios del conocimiento científico. - Procesos químicos</t>
        </r>
      </text>
    </comment>
    <comment ref="BT45" authorId="0" shapeId="0" xr:uid="{138DB679-BD02-4721-BCFB-CFD38CEF1470}">
      <text>
        <r>
          <rPr>
            <sz val="10"/>
            <rFont val="Arial"/>
            <family val="2"/>
          </rPr>
          <t>Identificar las características  de algunos fenómenos de la naturaleza basado en el análisis de información  y  conceptos propios del conocimiento científico. - Procesos físicos</t>
        </r>
      </text>
    </comment>
    <comment ref="BU45" authorId="0" shapeId="0" xr:uid="{4C0691C9-8858-4448-A183-CC11E84AFAE5}">
      <text>
        <r>
          <rPr>
            <sz val="10"/>
            <rFont val="Arial"/>
            <family val="2"/>
          </rPr>
          <t>Derivar conclusiones para algunos fenómenos de la naturaleza basándose en conocimientos científicos y en la evidencia de su propia investigación y de la de otros. - Procesos vivos</t>
        </r>
      </text>
    </comment>
    <comment ref="BV45" authorId="0" shapeId="0" xr:uid="{BE71778D-74C2-4418-898D-4BA22E5240C7}">
      <text>
        <r>
          <rPr>
            <sz val="10"/>
            <rFont val="Arial"/>
            <family val="2"/>
          </rPr>
          <t>Comprender que a partir de la investigación científica se construyen explicaciones sobre el mundo natural. - Procesos químicos</t>
        </r>
      </text>
    </comment>
    <comment ref="BW45" authorId="0" shapeId="0" xr:uid="{3225C8C9-88AA-47F2-9A85-6525B8A85B92}">
      <text>
        <r>
          <rPr>
            <sz val="10"/>
            <rFont val="Arial"/>
            <family val="2"/>
          </rPr>
          <t>Utilizar algunas habilidades de pensamiento y de procedimiento para  evaluar predicciones - Procesos físicos</t>
        </r>
      </text>
    </comment>
    <comment ref="BX45" authorId="0" shapeId="0" xr:uid="{00DD5733-108C-4945-B46C-559B39E7F03A}">
      <text>
        <r>
          <rPr>
            <sz val="10"/>
            <rFont val="Arial"/>
            <family val="2"/>
          </rPr>
          <t>Comprender que a partir de la investigación científica se construyen explicaciones sobre el mundo natural. - Procesos vivos</t>
        </r>
      </text>
    </comment>
    <comment ref="BY45" authorId="0" shapeId="0" xr:uid="{C87838B9-4B72-4432-838C-AE99FC5BD963}">
      <text>
        <r>
          <rPr>
            <sz val="10"/>
            <rFont val="Arial"/>
            <family val="2"/>
          </rPr>
          <t>Derivar conclusiones para algunos fenómenos de la naturaleza basándose en conocimientos científicos y en la evidencia de su propia investigación y de la de otros. - Procesos químicos</t>
        </r>
      </text>
    </comment>
    <comment ref="BZ45" authorId="0" shapeId="0" xr:uid="{448E5ED9-1263-45E4-AD6F-9CB24A7E78C5}">
      <text>
        <r>
          <rPr>
            <sz val="10"/>
            <rFont val="Arial"/>
            <family val="2"/>
          </rPr>
          <t>Explicar cómo ocurren algunos fenómenos de la naturaleza basado en observaciones, en patrones y  en conceptos propios del conocimiento científico. - Procesos físicos</t>
        </r>
      </text>
    </comment>
    <comment ref="CA45" authorId="0" shapeId="0" xr:uid="{87DE6274-00D0-49EA-8EE0-B868627AC740}">
      <text>
        <r>
          <rPr>
            <sz val="10"/>
            <rFont val="Arial"/>
            <family val="2"/>
          </rPr>
          <t>Derivar conclusiones para algunos fenómenos de la naturaleza basándose en conocimientos científicos y en la evidencia de su propia investigación y de la de otros. - Procesos físicos</t>
        </r>
      </text>
    </comment>
    <comment ref="CB45" authorId="0" shapeId="0" xr:uid="{9BC9A3E9-9322-4FDF-A802-9E8152E5DAAC}">
      <text>
        <r>
          <rPr>
            <sz val="10"/>
            <rFont val="Arial"/>
            <family val="2"/>
          </rPr>
          <t>Analizar  el potencial del uso de recursos  naturales  o artefactos  y sus efectos sobre el entorno y la salud , así como las posibilidades de desarrollo para las comunidades. - CTS</t>
        </r>
      </text>
    </comment>
    <comment ref="CC45" authorId="0" shapeId="0" xr:uid="{50FF46EC-9D6E-4324-BA4D-FD017D556877}">
      <text>
        <r>
          <rPr>
            <sz val="10"/>
            <rFont val="Arial"/>
            <family val="2"/>
          </rPr>
          <t>Explicar cómo ocurren algunos fenómenos de la naturaleza basado en observaciones, en patrones y  en conceptos propios del conocimiento científico. - Procesos vivos</t>
        </r>
      </text>
    </comment>
    <comment ref="CD45" authorId="0" shapeId="0" xr:uid="{C50123A7-227C-4F8D-B7F9-D7DF655E83BA}">
      <text>
        <r>
          <rPr>
            <sz val="10"/>
            <rFont val="Arial"/>
            <family val="2"/>
          </rPr>
          <t>Explicar cómo ocurren algunos fenómenos de la naturaleza basado en observaciones, en patrones y  en conceptos propios del conocimiento científico. - Procesos químicos</t>
        </r>
      </text>
    </comment>
    <comment ref="CE45" authorId="0" shapeId="0" xr:uid="{8C69FA99-6BE0-4C87-931F-EF6673D73AD2}">
      <text>
        <r>
          <rPr>
            <sz val="10"/>
            <rFont val="Arial"/>
            <family val="2"/>
          </rPr>
          <t>Utilizar algunas habilidades de pensamiento y de procedimiento para  evaluar predicciones - Procesos químicos</t>
        </r>
      </text>
    </comment>
    <comment ref="CF45" authorId="0" shapeId="0" xr:uid="{A2CE9168-14E8-4663-AB74-CB5BCC06E4D3}">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S60" authorId="0" shapeId="0" xr:uid="{80F4437B-03DF-4C0D-9352-E9100DAC6C1A}">
      <text>
        <r>
          <rPr>
            <sz val="10"/>
            <rFont val="Arial"/>
            <family val="2"/>
          </rPr>
          <t xml:space="preserve">Identifica y entiende los contenidos locales que conforman un texto. </t>
        </r>
      </text>
    </comment>
    <comment ref="T60" authorId="0" shapeId="0" xr:uid="{3BA82730-BB4E-4413-9BEF-5C5F881BC97B}">
      <text>
        <r>
          <rPr>
            <sz val="10"/>
            <rFont val="Arial"/>
            <family val="2"/>
          </rPr>
          <t>Reflexiona a partir de un texto y evalúa su contenido.</t>
        </r>
      </text>
    </comment>
    <comment ref="U60" authorId="0" shapeId="0" xr:uid="{BC191B3A-9DAB-4365-B269-AA2F0C678851}">
      <text>
        <r>
          <rPr>
            <sz val="10"/>
            <rFont val="Arial"/>
            <family val="2"/>
          </rPr>
          <t>Comprende cómo se articulan las partes de un texto para darle un sentido global.</t>
        </r>
      </text>
    </comment>
    <comment ref="AF60" authorId="0" shapeId="0" xr:uid="{1AFD7BC3-0114-47B3-A1AF-D54A0F028647}">
      <text>
        <r>
          <rPr>
            <sz val="10"/>
            <rFont val="Arial"/>
            <family val="2"/>
          </rPr>
          <t>Frente a un problema que involucre información cuantitativa, plantea e implementa estrategias que lleven a soluciones adecuadas.</t>
        </r>
      </text>
    </comment>
    <comment ref="AG60" authorId="0" shapeId="0" xr:uid="{1C23B9F8-CD97-431C-B5F7-CBAA8B7E2BCD}">
      <text>
        <r>
          <rPr>
            <sz val="10"/>
            <rFont val="Arial"/>
            <family val="2"/>
          </rPr>
          <t>Valida procedimientos y  estrategias matemáticas utilizadas para dar solución a problemas.</t>
        </r>
      </text>
    </comment>
    <comment ref="AH60" authorId="0" shapeId="0" xr:uid="{4C5CF6BB-4589-47CC-8D40-BF3B7E437067}">
      <text>
        <r>
          <rPr>
            <sz val="10"/>
            <rFont val="Arial"/>
            <family val="2"/>
          </rPr>
          <t xml:space="preserve">Comprende y transforma la información cuantitativa y esquemática presentada en distintos formatos </t>
        </r>
      </text>
    </comment>
    <comment ref="AS60" authorId="0" shapeId="0" xr:uid="{2F0401D2-A74E-4C08-A4C8-15F570C7D24A}">
      <text>
        <r>
          <rPr>
            <sz val="10"/>
            <rFont val="Arial"/>
            <family val="2"/>
          </rPr>
          <t>Comprende perspectivas de distintos actores y grupos sociales.</t>
        </r>
      </text>
    </comment>
    <comment ref="AT60" authorId="0" shapeId="0" xr:uid="{E498BA0F-1082-4975-A173-16A0A63D47F7}">
      <text>
        <r>
          <rPr>
            <sz val="10"/>
            <rFont val="Arial"/>
            <family val="2"/>
          </rPr>
          <t>Comprende modelos conceptuales, sus características y contextos de aplicación.</t>
        </r>
      </text>
    </comment>
    <comment ref="AU60" authorId="0" shapeId="0" xr:uid="{C6C1D94B-5D59-4856-93DD-0FDA67765BFC}">
      <text>
        <r>
          <rPr>
            <sz val="10"/>
            <rFont val="Arial"/>
            <family val="2"/>
          </rPr>
          <t>Comprende que los problemas y sus soluciones involucran distintas dimensiones y reconoce relaciones entre estas.</t>
        </r>
      </text>
    </comment>
    <comment ref="AV60" authorId="0" shapeId="0" xr:uid="{4013A3C9-265F-465F-855E-25632B0FC423}">
      <text>
        <r>
          <rPr>
            <sz val="10"/>
            <rFont val="Arial"/>
            <family val="2"/>
          </rPr>
          <t>Contextualiza y evalúa usos de fuentes y argumentos.</t>
        </r>
      </text>
    </comment>
    <comment ref="AW60" authorId="0" shapeId="0" xr:uid="{0FE10AC5-4EC7-46E2-88A2-BE8171ECC737}">
      <text>
        <r>
          <rPr>
            <sz val="10"/>
            <rFont val="Arial"/>
            <family val="2"/>
          </rPr>
          <t>Evalúa usos sociales de las ciencias sociales.</t>
        </r>
      </text>
    </comment>
    <comment ref="AX60" authorId="0" shapeId="0" xr:uid="{5484AA7A-995F-42D5-9691-E689FC675771}">
      <text>
        <r>
          <rPr>
            <sz val="10"/>
            <rFont val="Arial"/>
            <family val="2"/>
          </rPr>
          <t>Comprende dimensiones espaciales y temporales de eventos, problemáticas y prácticas sociales.</t>
        </r>
      </text>
    </comment>
    <comment ref="BI60" authorId="0" shapeId="0" xr:uid="{A2A7A9A1-A16E-4614-8728-63A83E1C7311}">
      <text>
        <r>
          <rPr>
            <sz val="10"/>
            <rFont val="Arial"/>
            <family val="2"/>
          </rPr>
          <t>Observar y relacionar patrones en los datos para evaluar las predicciones. - Procesos químicos</t>
        </r>
      </text>
    </comment>
    <comment ref="BJ60" authorId="0" shapeId="0" xr:uid="{033CFA33-6578-4E32-9A07-597041C7685C}">
      <text>
        <r>
          <rPr>
            <sz val="10"/>
            <rFont val="Arial"/>
            <family val="2"/>
          </rPr>
          <t>Utilizar algunas habilidades de pensamiento y de procedimiento para  evaluar predicciones - Procesos químicos</t>
        </r>
      </text>
    </comment>
    <comment ref="BK60" authorId="0" shapeId="0" xr:uid="{F29510B8-757E-40D1-8B05-584D8DC83217}">
      <text>
        <r>
          <rPr>
            <sz val="10"/>
            <rFont val="Arial"/>
            <family val="2"/>
          </rPr>
          <t>Explicar cómo ocurren algunos fenómenos de la naturaleza basado en observaciones, en patrones y  en conceptos propios del conocimiento científico. - Procesos físicos</t>
        </r>
      </text>
    </comment>
    <comment ref="BL60" authorId="0" shapeId="0" xr:uid="{C9EE34FC-3006-4965-AC4E-B4FDC6E9C0E5}">
      <text>
        <r>
          <rPr>
            <sz val="10"/>
            <rFont val="Arial"/>
            <family val="2"/>
          </rPr>
          <t>Identificar las características  de algunos fenómenos de la naturaleza basado en el análisis de información  y  conceptos propios del conocimiento científico. - CTS</t>
        </r>
      </text>
    </comment>
    <comment ref="BM60" authorId="0" shapeId="0" xr:uid="{9BFCC37C-B367-4856-8CBA-03019E97ABB8}">
      <text>
        <r>
          <rPr>
            <sz val="10"/>
            <rFont val="Arial"/>
            <family val="2"/>
          </rPr>
          <t>Identificar las características  de algunos fenómenos de la naturaleza basado en el análisis de información  y  conceptos propios del conocimiento científico. - Procesos vivos</t>
        </r>
      </text>
    </comment>
    <comment ref="BN60" authorId="0" shapeId="0" xr:uid="{04DA6D22-FC01-4B84-B283-CE192CC30D98}">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O60" authorId="0" shapeId="0" xr:uid="{1C6E4D32-30E5-4EE6-95DD-76F580B8D687}">
      <text>
        <r>
          <rPr>
            <sz val="10"/>
            <rFont val="Arial"/>
            <family val="2"/>
          </rPr>
          <t>Identificar las características  de algunos fenómenos de la naturaleza basado en el análisis de información  y  conceptos propios del conocimiento científico. - Procesos físicos</t>
        </r>
      </text>
    </comment>
    <comment ref="BP60" authorId="0" shapeId="0" xr:uid="{7AF07AD7-DBA6-4A64-B85F-9B91D750ABC5}">
      <text>
        <r>
          <rPr>
            <sz val="10"/>
            <rFont val="Arial"/>
            <family val="2"/>
          </rPr>
          <t>Explicar cómo ocurren algunos fenómenos de la naturaleza basado en observaciones, en patrones y  en conceptos propios del conocimiento científico. - Procesos vivos</t>
        </r>
      </text>
    </comment>
    <comment ref="BQ60" authorId="0" shapeId="0" xr:uid="{E8900959-0EDC-4238-AB08-54B0F7FB5377}">
      <text>
        <r>
          <rPr>
            <sz val="10"/>
            <rFont val="Arial"/>
            <family val="2"/>
          </rPr>
          <t>Comprender que a partir de la investigación científica se construyen explicaciones sobre el mundo natural. - Procesos vivos</t>
        </r>
      </text>
    </comment>
    <comment ref="BR60" authorId="0" shapeId="0" xr:uid="{CB74A728-E1F8-4E44-BCF3-AE7FF6F2BDEB}">
      <text>
        <r>
          <rPr>
            <sz val="10"/>
            <rFont val="Arial"/>
            <family val="2"/>
          </rPr>
          <t>Derivar conclusiones para algunos fenómenos de la naturaleza basándose en conocimientos científicos y en la evidencia de su propia investigación y de la de otros. - Procesos vivos</t>
        </r>
      </text>
    </comment>
    <comment ref="BS60" authorId="0" shapeId="0" xr:uid="{9E5B62CF-EEAA-4C96-97C5-947AC82B0764}">
      <text>
        <r>
          <rPr>
            <sz val="10"/>
            <rFont val="Arial"/>
            <family val="2"/>
          </rPr>
          <t>Explicar cómo ocurren algunos fenómenos de la naturaleza basado en observaciones, en patrones y  en conceptos propios del conocimiento científico. - Procesos químicos</t>
        </r>
      </text>
    </comment>
    <comment ref="BT60" authorId="0" shapeId="0" xr:uid="{F7AB6DBA-86C2-4082-8A49-F43563AAA9A1}">
      <text>
        <r>
          <rPr>
            <sz val="10"/>
            <rFont val="Arial"/>
            <family val="2"/>
          </rPr>
          <t>Asociar fenómenos naturales con conceptos propios del conocimiento científico. - Procesos químicos</t>
        </r>
      </text>
    </comment>
    <comment ref="BU60" authorId="0" shapeId="0" xr:uid="{189D472F-55A6-4FE8-9D63-9ADEB643D5AE}">
      <text>
        <r>
          <rPr>
            <sz val="10"/>
            <rFont val="Arial"/>
            <family val="2"/>
          </rPr>
          <t>Comprender que a partir de la investigación científica se construyen explicaciones sobre el mundo natural. - Procesos físicos</t>
        </r>
      </text>
    </comment>
    <comment ref="BV60" authorId="0" shapeId="0" xr:uid="{0C21D55E-BF13-48FC-BD82-7BDA3FC70B46}">
      <text>
        <r>
          <rPr>
            <sz val="10"/>
            <rFont val="Arial"/>
            <family val="2"/>
          </rPr>
          <t>Observar y relacionar patrones en los datos para evaluar las predicciones. - Procesos vivos</t>
        </r>
      </text>
    </comment>
    <comment ref="BW60" authorId="0" shapeId="0" xr:uid="{30F407AC-F489-4D19-97B4-87E152BD0FCE}">
      <text>
        <r>
          <rPr>
            <sz val="10"/>
            <rFont val="Arial"/>
            <family val="2"/>
          </rPr>
          <t>Utilizar algunas habilidades de pensamiento y de procedimiento para  evaluar predicciones - Procesos vivos</t>
        </r>
      </text>
    </comment>
    <comment ref="BX60" authorId="0" shapeId="0" xr:uid="{F2A98EAC-75F2-483A-94EA-2BE3937045DC}">
      <text>
        <r>
          <rPr>
            <sz val="10"/>
            <rFont val="Arial"/>
            <family val="2"/>
          </rPr>
          <t>Observar y relacionar patrones en los datos para evaluar las predicciones. - Procesos físicos</t>
        </r>
      </text>
    </comment>
    <comment ref="BY60" authorId="0" shapeId="0" xr:uid="{312D6F13-3495-422B-8476-498134C52B02}">
      <text>
        <r>
          <rPr>
            <sz val="10"/>
            <rFont val="Arial"/>
            <family val="2"/>
          </rPr>
          <t>Analizar  el potencial del uso de recursos  naturales  o artefactos  y sus efectos sobre el entorno y la salud , así como las posibilidades de desarrollo para las comunidades. - CTS</t>
        </r>
      </text>
    </comment>
    <comment ref="BZ60" authorId="0" shapeId="0" xr:uid="{B58FEFFC-675E-4F2B-A701-E3F32B6E0AFA}">
      <text>
        <r>
          <rPr>
            <sz val="10"/>
            <rFont val="Arial"/>
            <family val="2"/>
          </rPr>
          <t>Asociar fenómenos naturales con conceptos propios del conocimiento científico. - Procesos vivos</t>
        </r>
      </text>
    </comment>
    <comment ref="CA60" authorId="0" shapeId="0" xr:uid="{11B3D18E-2FF4-47E9-9445-1409289A9A5C}">
      <text>
        <r>
          <rPr>
            <sz val="10"/>
            <rFont val="Arial"/>
            <family val="2"/>
          </rPr>
          <t>Utilizar algunas habilidades de pensamiento y de procedimiento para  evaluar predicciones - Procesos físicos</t>
        </r>
      </text>
    </comment>
    <comment ref="CB60" authorId="0" shapeId="0" xr:uid="{56CBBD08-0C18-44D1-A17B-59B439174763}">
      <text>
        <r>
          <rPr>
            <sz val="10"/>
            <rFont val="Arial"/>
            <family val="2"/>
          </rPr>
          <t>Asociar fenómenos naturales con conceptos propios del conocimiento científico. - Procesos físicos</t>
        </r>
      </text>
    </comment>
    <comment ref="CC60" authorId="0" shapeId="0" xr:uid="{7FEEEDB0-B79F-452F-A5AB-F893D74AD312}">
      <text>
        <r>
          <rPr>
            <sz val="10"/>
            <rFont val="Arial"/>
            <family val="2"/>
          </rPr>
          <t>Identificar las características  de algunos fenómenos de la naturaleza basado en el análisis de información  y  conceptos propios del conocimiento científico. - Procesos químicos</t>
        </r>
      </text>
    </comment>
    <comment ref="CD60" authorId="0" shapeId="0" xr:uid="{16900E3D-338D-4EC9-B8E8-A27CC8C7B142}">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CE60" authorId="0" shapeId="0" xr:uid="{DA14D640-0C57-4157-8AA6-09C586DD001F}">
      <text>
        <r>
          <rPr>
            <sz val="10"/>
            <rFont val="Arial"/>
            <family val="2"/>
          </rPr>
          <t>Comprender que a partir de la investigación científica se construyen explicaciones sobre el mundo natural. - Procesos químicos</t>
        </r>
      </text>
    </comment>
    <comment ref="CF60" authorId="0" shapeId="0" xr:uid="{C02BD3A0-AD02-4D35-8B38-458D3BDE7645}">
      <text>
        <r>
          <rPr>
            <sz val="10"/>
            <rFont val="Arial"/>
            <family val="2"/>
          </rPr>
          <t>Derivar conclusiones para algunos fenómenos de la naturaleza basándose en conocimientos científicos y en la evidencia de su propia investigación y de la de otros. - Procesos físicos</t>
        </r>
      </text>
    </comment>
    <comment ref="CG60" authorId="0" shapeId="0" xr:uid="{4225A179-7474-4703-8EB8-F22CB418759D}">
      <text>
        <r>
          <rPr>
            <sz val="10"/>
            <rFont val="Arial"/>
            <family val="2"/>
          </rPr>
          <t>Derivar conclusiones para algunos fenómenos de la naturaleza basándose en conocimientos científicos y en la evidencia de su propia investigación y de la de otros. - Procesos químicos</t>
        </r>
      </text>
    </comment>
    <comment ref="S74" authorId="0" shapeId="0" xr:uid="{3CD74ECE-703A-4A31-9509-47B977B3548D}">
      <text>
        <r>
          <rPr>
            <sz val="10"/>
            <rFont val="Arial"/>
            <family val="2"/>
          </rPr>
          <t xml:space="preserve">Identifica y entiende los contenidos locales que conforman un texto. </t>
        </r>
      </text>
    </comment>
    <comment ref="T74" authorId="0" shapeId="0" xr:uid="{345DF31B-74AE-47D4-90D8-665E25C9D2A2}">
      <text>
        <r>
          <rPr>
            <sz val="10"/>
            <rFont val="Arial"/>
            <family val="2"/>
          </rPr>
          <t>Reflexiona a partir de un texto y evalúa su contenido.</t>
        </r>
      </text>
    </comment>
    <comment ref="U74" authorId="0" shapeId="0" xr:uid="{B3707D0E-A868-4EF6-BBA5-11BCCF4AA578}">
      <text>
        <r>
          <rPr>
            <sz val="10"/>
            <rFont val="Arial"/>
            <family val="2"/>
          </rPr>
          <t>Comprende cómo se articulan las partes de un texto para darle un sentido global.</t>
        </r>
      </text>
    </comment>
    <comment ref="AF74" authorId="0" shapeId="0" xr:uid="{8FE9CB94-C4E2-4DD9-A48F-95074684E9E9}">
      <text>
        <r>
          <rPr>
            <sz val="10"/>
            <rFont val="Arial"/>
            <family val="2"/>
          </rPr>
          <t>Valida procedimientos y  estrategias matemáticas utilizadas para dar solución a problemas.</t>
        </r>
      </text>
    </comment>
    <comment ref="AG74" authorId="0" shapeId="0" xr:uid="{D5E37C58-C976-4C81-A040-BFABFB3A8DF8}">
      <text>
        <r>
          <rPr>
            <sz val="10"/>
            <rFont val="Arial"/>
            <family val="2"/>
          </rPr>
          <t>Frente a un problema que involucre información cuantitativa, plantea e implementa estrategias que lleven a soluciones adecuadas.</t>
        </r>
      </text>
    </comment>
    <comment ref="AH74" authorId="0" shapeId="0" xr:uid="{7C375AA0-9685-405B-B5AF-CB640A7FFD28}">
      <text>
        <r>
          <rPr>
            <sz val="10"/>
            <rFont val="Arial"/>
            <family val="2"/>
          </rPr>
          <t xml:space="preserve">Comprende y transforma la información cuantitativa y esquemática presentada en distintos formatos </t>
        </r>
      </text>
    </comment>
    <comment ref="AS74" authorId="0" shapeId="0" xr:uid="{774E87C0-D421-44B0-AAC1-1D1293B945F0}">
      <text>
        <r>
          <rPr>
            <sz val="10"/>
            <rFont val="Arial"/>
            <family val="2"/>
          </rPr>
          <t>Comprende perspectivas de distintos actores y grupos sociales.</t>
        </r>
      </text>
    </comment>
    <comment ref="AT74" authorId="0" shapeId="0" xr:uid="{973B0740-5198-4F7C-BA1E-17EC93777BFC}">
      <text>
        <r>
          <rPr>
            <sz val="10"/>
            <rFont val="Arial"/>
            <family val="2"/>
          </rPr>
          <t>Comprende que los problemas y sus soluciones involucran distintas dimensiones y reconoce relaciones entre estas.</t>
        </r>
      </text>
    </comment>
    <comment ref="AU74" authorId="0" shapeId="0" xr:uid="{7848954F-6ABD-487F-B5C3-B46EA8C6E549}">
      <text>
        <r>
          <rPr>
            <sz val="10"/>
            <rFont val="Arial"/>
            <family val="2"/>
          </rPr>
          <t>Contextualiza y evalúa usos de fuentes y argumentos.</t>
        </r>
      </text>
    </comment>
    <comment ref="AV74" authorId="0" shapeId="0" xr:uid="{2D582424-552A-4D94-9827-DBFE1E25EBB6}">
      <text>
        <r>
          <rPr>
            <sz val="10"/>
            <rFont val="Arial"/>
            <family val="2"/>
          </rPr>
          <t>Comprende dimensiones espaciales y temporales de eventos, problemáticas y prácticas sociales.</t>
        </r>
      </text>
    </comment>
    <comment ref="AW74" authorId="0" shapeId="0" xr:uid="{9545FD7B-4CA9-4BED-98E4-19B7ACDC10EC}">
      <text>
        <r>
          <rPr>
            <sz val="10"/>
            <rFont val="Arial"/>
            <family val="2"/>
          </rPr>
          <t>Comprende modelos conceptuales, sus características y contextos de aplicación.</t>
        </r>
      </text>
    </comment>
    <comment ref="AX74" authorId="0" shapeId="0" xr:uid="{2DCEFC7C-D12E-409D-AD8E-CFE9DFBC57F0}">
      <text>
        <r>
          <rPr>
            <sz val="10"/>
            <rFont val="Arial"/>
            <family val="2"/>
          </rPr>
          <t>Evalúa usos sociales de las ciencias sociales.</t>
        </r>
      </text>
    </comment>
    <comment ref="BI74" authorId="0" shapeId="0" xr:uid="{6690BB8F-A9CC-4A40-902F-B4E62A355C34}">
      <text>
        <r>
          <rPr>
            <sz val="10"/>
            <rFont val="Arial"/>
            <family val="2"/>
          </rPr>
          <t>Observar y relacionar patrones en los datos para evaluar las predicciones. - Procesos vivos</t>
        </r>
      </text>
    </comment>
    <comment ref="BJ74" authorId="0" shapeId="0" xr:uid="{FA828F53-8B47-4F4D-B9AD-629F47BE4F21}">
      <text>
        <r>
          <rPr>
            <sz val="10"/>
            <rFont val="Arial"/>
            <family val="2"/>
          </rPr>
          <t>Identificar las características  de algunos fenómenos de la naturaleza basado en el análisis de información  y  conceptos propios del conocimiento científico. - Procesos vivos</t>
        </r>
      </text>
    </comment>
    <comment ref="BK74" authorId="0" shapeId="0" xr:uid="{A959585A-1F66-487E-8EB4-20C76B812DEF}">
      <text>
        <r>
          <rPr>
            <sz val="10"/>
            <rFont val="Arial"/>
            <family val="2"/>
          </rPr>
          <t>Identificar las características  de algunos fenómenos de la naturaleza basado en el análisis de información  y  conceptos propios del conocimiento científico. - Procesos físicos</t>
        </r>
      </text>
    </comment>
    <comment ref="BL74" authorId="0" shapeId="0" xr:uid="{3486B42E-A3AB-4363-A010-C7250588568E}">
      <text>
        <r>
          <rPr>
            <sz val="10"/>
            <rFont val="Arial"/>
            <family val="2"/>
          </rPr>
          <t>Identificar las características  de algunos fenómenos de la naturaleza basado en el análisis de información  y  conceptos propios del conocimiento científico. - CTS</t>
        </r>
      </text>
    </comment>
    <comment ref="BM74" authorId="0" shapeId="0" xr:uid="{D44CB554-5C87-4A1C-B637-35C5E84C7875}">
      <text>
        <r>
          <rPr>
            <sz val="10"/>
            <rFont val="Arial"/>
            <family val="2"/>
          </rPr>
          <t>Asociar fenómenos naturales con conceptos propios del conocimiento científico. - Procesos vivos</t>
        </r>
      </text>
    </comment>
    <comment ref="BN74" authorId="0" shapeId="0" xr:uid="{087B2AEC-6646-4A1A-B0DE-2F175BD0BCB7}">
      <text>
        <r>
          <rPr>
            <sz val="10"/>
            <rFont val="Arial"/>
            <family val="2"/>
          </rPr>
          <t>Explicar cómo ocurren algunos fenómenos de la naturaleza basado en observaciones, en patrones y  en conceptos propios del conocimiento científico. - Procesos físicos</t>
        </r>
      </text>
    </comment>
    <comment ref="BO74" authorId="0" shapeId="0" xr:uid="{9D8A7CFE-9503-44A4-AB48-363FADCDCF17}">
      <text>
        <r>
          <rPr>
            <sz val="10"/>
            <rFont val="Arial"/>
            <family val="2"/>
          </rPr>
          <t>Derivar conclusiones para algunos fenómenos de la naturaleza basándose en conocimientos científicos y en la evidencia de su propia investigación y de la de otros. - Procesos físicos</t>
        </r>
      </text>
    </comment>
    <comment ref="BP74" authorId="0" shapeId="0" xr:uid="{D9363B00-8AD5-4F3B-9A92-04E61DF32E57}">
      <text>
        <r>
          <rPr>
            <sz val="10"/>
            <rFont val="Arial"/>
            <family val="2"/>
          </rPr>
          <t>Utilizar algunas habilidades de pensamiento y de procedimiento para  evaluar predicciones - Procesos físicos</t>
        </r>
      </text>
    </comment>
    <comment ref="BQ74" authorId="0" shapeId="0" xr:uid="{8F74EC93-E28C-4EF0-A87C-6C24F7853D73}">
      <text>
        <r>
          <rPr>
            <sz val="10"/>
            <rFont val="Arial"/>
            <family val="2"/>
          </rPr>
          <t>Derivar conclusiones para algunos fenómenos de la naturaleza basándose en conocimientos científicos y en la evidencia de su propia investigación y de la de otros. - Procesos vivos</t>
        </r>
      </text>
    </comment>
    <comment ref="BR74" authorId="0" shapeId="0" xr:uid="{914BD30E-E884-49DE-912B-70407A441CF5}">
      <text>
        <r>
          <rPr>
            <sz val="10"/>
            <rFont val="Arial"/>
            <family val="2"/>
          </rPr>
          <t>Utilizar algunas habilidades de pensamiento y de procedimiento para  evaluar predicciones - Procesos vivos</t>
        </r>
      </text>
    </comment>
    <comment ref="BS74" authorId="0" shapeId="0" xr:uid="{315D5004-AE77-4D23-8D73-D98E8997ADC6}">
      <text>
        <r>
          <rPr>
            <sz val="10"/>
            <rFont val="Arial"/>
            <family val="2"/>
          </rPr>
          <t>Asociar fenómenos naturales con conceptos propios del conocimiento científico. - Procesos químicos</t>
        </r>
      </text>
    </comment>
    <comment ref="BT74" authorId="0" shapeId="0" xr:uid="{B8E29030-C95C-4AA1-9ED6-E2373525F7AF}">
      <text>
        <r>
          <rPr>
            <sz val="10"/>
            <rFont val="Arial"/>
            <family val="2"/>
          </rPr>
          <t>Identificar las características  de algunos fenómenos de la naturaleza basado en el análisis de información  y  conceptos propios del conocimiento científico. - Procesos químicos</t>
        </r>
      </text>
    </comment>
    <comment ref="BU74" authorId="0" shapeId="0" xr:uid="{3D943039-2481-4EAE-889A-EEFA279FB26A}">
      <text>
        <r>
          <rPr>
            <sz val="10"/>
            <rFont val="Arial"/>
            <family val="2"/>
          </rPr>
          <t>Explicar cómo ocurren algunos fenómenos de la naturaleza basado en observaciones, en patrones y  en conceptos propios del conocimiento científico. - Procesos vivos</t>
        </r>
      </text>
    </comment>
    <comment ref="BV74" authorId="0" shapeId="0" xr:uid="{59D87FCD-50C8-4538-AF7D-A513D469394F}">
      <text>
        <r>
          <rPr>
            <sz val="10"/>
            <rFont val="Arial"/>
            <family val="2"/>
          </rPr>
          <t>Explicar cómo ocurren algunos fenómenos de la naturaleza basado en observaciones, en patrones y  en conceptos propios del conocimiento científico. - Procesos químicos</t>
        </r>
      </text>
    </comment>
    <comment ref="BW74" authorId="0" shapeId="0" xr:uid="{1F429FE3-199B-4F3E-B74B-4272D871333F}">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X74" authorId="0" shapeId="0" xr:uid="{061BBF1E-6486-45A6-9F8E-AAE6ED6DBCB5}">
      <text>
        <r>
          <rPr>
            <sz val="10"/>
            <rFont val="Arial"/>
            <family val="2"/>
          </rPr>
          <t>Asociar fenómenos naturales con conceptos propios del conocimiento científico. - Procesos físicos</t>
        </r>
      </text>
    </comment>
    <comment ref="BY74" authorId="0" shapeId="0" xr:uid="{9B883CBC-F89C-4083-A7D9-77C8176FC799}">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Z74" authorId="0" shapeId="0" xr:uid="{9C1C04DA-A2B6-4C93-B39C-C40673F92532}">
      <text>
        <r>
          <rPr>
            <sz val="10"/>
            <rFont val="Arial"/>
            <family val="2"/>
          </rPr>
          <t>Derivar conclusiones para algunos fenómenos de la naturaleza basándose en conocimientos científicos y en la evidencia de su propia investigación y de la de otros. - Procesos químicos</t>
        </r>
      </text>
    </comment>
    <comment ref="CA74" authorId="0" shapeId="0" xr:uid="{3554F42B-F02E-4F2F-BAEE-0A7AD0527C1A}">
      <text>
        <r>
          <rPr>
            <sz val="10"/>
            <rFont val="Arial"/>
            <family val="2"/>
          </rPr>
          <t>Observar y relacionar patrones en los datos para evaluar las predicciones. - Procesos químicos</t>
        </r>
      </text>
    </comment>
    <comment ref="CB74" authorId="0" shapeId="0" xr:uid="{D33BEC2F-849E-4DAF-BCBC-944EC5DF9D1B}">
      <text>
        <r>
          <rPr>
            <sz val="10"/>
            <rFont val="Arial"/>
            <family val="2"/>
          </rPr>
          <t>Comprender que a partir de la investigación científica se construyen explicaciones sobre el mundo natural. - Procesos químicos</t>
        </r>
      </text>
    </comment>
    <comment ref="CC74" authorId="0" shapeId="0" xr:uid="{9EEC32B6-F376-49F6-961E-92682C368462}">
      <text>
        <r>
          <rPr>
            <sz val="10"/>
            <rFont val="Arial"/>
            <family val="2"/>
          </rPr>
          <t>Utilizar algunas habilidades de pensamiento y de procedimiento para  evaluar predicciones - Procesos químicos</t>
        </r>
      </text>
    </comment>
    <comment ref="CD74" authorId="0" shapeId="0" xr:uid="{C42E8B0E-A184-49C2-B675-72F3479352DE}">
      <text>
        <r>
          <rPr>
            <sz val="10"/>
            <rFont val="Arial"/>
            <family val="2"/>
          </rPr>
          <t>Analizar  el potencial del uso de recursos  naturales  o artefactos  y sus efectos sobre el entorno y la salud , así como las posibilidades de desarrollo para las comunidades. - CTS</t>
        </r>
      </text>
    </comment>
    <comment ref="CE74" authorId="0" shapeId="0" xr:uid="{3E38EB82-A354-4E5D-AF0F-A5C70629FCA0}">
      <text>
        <r>
          <rPr>
            <sz val="10"/>
            <rFont val="Arial"/>
            <family val="2"/>
          </rPr>
          <t>Observar y relacionar patrones en los datos para evaluar las predicciones. - Procesos físicos</t>
        </r>
      </text>
    </comment>
    <comment ref="CF74" authorId="0" shapeId="0" xr:uid="{17A4C51A-6042-43A1-92AC-0A8DB70F0062}">
      <text>
        <r>
          <rPr>
            <sz val="10"/>
            <rFont val="Arial"/>
            <family val="2"/>
          </rPr>
          <t>Comprender que a partir de la investigación científica se construyen explicaciones sobre el mundo natural. - Procesos vivos</t>
        </r>
      </text>
    </comment>
    <comment ref="CG74" authorId="0" shapeId="0" xr:uid="{9A2D1BB0-BF7C-4CCA-8171-869DA24022D2}">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CH74" authorId="0" shapeId="0" xr:uid="{E27CAA47-9A74-423E-8CC3-C5B1B56AC0A7}">
      <text>
        <r>
          <rPr>
            <sz val="10"/>
            <rFont val="Arial"/>
            <family val="2"/>
          </rPr>
          <t>Comprender que a partir de la investigación científica se construyen explicaciones sobre el mundo natural. - Procesos físicos</t>
        </r>
      </text>
    </comment>
    <comment ref="S88" authorId="0" shapeId="0" xr:uid="{A57073C7-E213-4FFA-B68D-585B1DC33065}">
      <text>
        <r>
          <rPr>
            <sz val="10"/>
            <rFont val="Arial"/>
            <family val="2"/>
          </rPr>
          <t xml:space="preserve">Identifica y entiende los contenidos locales que conforman un texto. </t>
        </r>
      </text>
    </comment>
    <comment ref="T88" authorId="0" shapeId="0" xr:uid="{679AC8D3-8502-4EA0-B573-45127F74D1CF}">
      <text>
        <r>
          <rPr>
            <sz val="10"/>
            <rFont val="Arial"/>
            <family val="2"/>
          </rPr>
          <t>Comprende cómo se articulan las partes de un texto para darle un sentido global.</t>
        </r>
      </text>
    </comment>
    <comment ref="U88" authorId="0" shapeId="0" xr:uid="{62278C1F-9840-49A2-A7AE-33849CFF8C9F}">
      <text>
        <r>
          <rPr>
            <sz val="10"/>
            <rFont val="Arial"/>
            <family val="2"/>
          </rPr>
          <t>Reflexiona a partir de un texto y evalúa su contenido.</t>
        </r>
      </text>
    </comment>
    <comment ref="AF88" authorId="0" shapeId="0" xr:uid="{79A09034-00F0-4185-8D54-7BB454121951}">
      <text>
        <r>
          <rPr>
            <sz val="10"/>
            <rFont val="Arial"/>
            <family val="2"/>
          </rPr>
          <t>Valida procedimientos y  estrategias matemáticas utilizadas para dar solución a problemas.</t>
        </r>
      </text>
    </comment>
    <comment ref="AG88" authorId="0" shapeId="0" xr:uid="{51CE0FD1-DD8E-4B77-A0E5-58D284BD3EA7}">
      <text>
        <r>
          <rPr>
            <sz val="10"/>
            <rFont val="Arial"/>
            <family val="2"/>
          </rPr>
          <t>Frente a un problema que involucre información cuantitativa, plantea e implementa estrategias que lleven a soluciones adecuadas.</t>
        </r>
      </text>
    </comment>
    <comment ref="AH88" authorId="0" shapeId="0" xr:uid="{81B0A271-EFEE-4D5B-A15B-36DEEB397F70}">
      <text>
        <r>
          <rPr>
            <sz val="10"/>
            <rFont val="Arial"/>
            <family val="2"/>
          </rPr>
          <t xml:space="preserve">Comprende y transforma la información cuantitativa y esquemática presentada en distintos formatos </t>
        </r>
      </text>
    </comment>
    <comment ref="AS88" authorId="0" shapeId="0" xr:uid="{0A506DB1-AC90-4FF1-9AE6-137E37693E94}">
      <text>
        <r>
          <rPr>
            <sz val="10"/>
            <rFont val="Arial"/>
            <family val="2"/>
          </rPr>
          <t>Contextualiza y evalúa usos de fuentes y argumentos.</t>
        </r>
      </text>
    </comment>
    <comment ref="AT88" authorId="0" shapeId="0" xr:uid="{729EF553-2384-4789-9D82-EE4490174487}">
      <text>
        <r>
          <rPr>
            <sz val="10"/>
            <rFont val="Arial"/>
            <family val="2"/>
          </rPr>
          <t>Comprende perspectivas de distintos actores y grupos sociales.</t>
        </r>
      </text>
    </comment>
    <comment ref="AU88" authorId="0" shapeId="0" xr:uid="{48679705-247A-4A14-90BD-947F8570B4B8}">
      <text>
        <r>
          <rPr>
            <sz val="10"/>
            <rFont val="Arial"/>
            <family val="2"/>
          </rPr>
          <t>Evalúa usos sociales de las ciencias sociales.</t>
        </r>
      </text>
    </comment>
    <comment ref="AV88" authorId="0" shapeId="0" xr:uid="{DBAADAB2-F6AD-4900-A837-79A3304CCB16}">
      <text>
        <r>
          <rPr>
            <sz val="10"/>
            <rFont val="Arial"/>
            <family val="2"/>
          </rPr>
          <t>Comprende que los problemas y sus soluciones involucran distintas dimensiones y reconoce relaciones entre estas.</t>
        </r>
      </text>
    </comment>
    <comment ref="AW88" authorId="0" shapeId="0" xr:uid="{89AAC4AD-E1B0-4342-B230-A1571E444394}">
      <text>
        <r>
          <rPr>
            <sz val="10"/>
            <rFont val="Arial"/>
            <family val="2"/>
          </rPr>
          <t>Comprende modelos conceptuales, sus características y contextos de aplicación.</t>
        </r>
      </text>
    </comment>
    <comment ref="AX88" authorId="0" shapeId="0" xr:uid="{D742247E-AF64-4A7C-95FF-3EAFB42288C6}">
      <text>
        <r>
          <rPr>
            <sz val="10"/>
            <rFont val="Arial"/>
            <family val="2"/>
          </rPr>
          <t>Comprende dimensiones espaciales y temporales de eventos, problemáticas y prácticas sociales.</t>
        </r>
      </text>
    </comment>
    <comment ref="BI88" authorId="0" shapeId="0" xr:uid="{B349E723-35E2-4870-869F-F6AC64806F64}">
      <text>
        <r>
          <rPr>
            <sz val="10"/>
            <rFont val="Arial"/>
            <family val="2"/>
          </rPr>
          <t>Modelar fenómenos de la naturaleza basado en el análisis de variables, la relación entre dos o más conceptos del conocimiento científico y de la evidencia derivada de investigaciones científicas. - Procesos vivos</t>
        </r>
      </text>
    </comment>
    <comment ref="BJ88" authorId="0" shapeId="0" xr:uid="{DC71F915-8CC6-4370-96EB-260A1FF7527B}">
      <text>
        <r>
          <rPr>
            <sz val="10"/>
            <rFont val="Arial"/>
            <family val="2"/>
          </rPr>
          <t>Explicar cómo ocurren algunos fenómenos de la naturaleza basado en observaciones, en patrones y  en conceptos propios del conocimiento científico. - Procesos vivos</t>
        </r>
      </text>
    </comment>
    <comment ref="BK88" authorId="0" shapeId="0" xr:uid="{6B96DBC1-726F-42B2-844E-63FF636DC084}">
      <text>
        <r>
          <rPr>
            <sz val="10"/>
            <rFont val="Arial"/>
            <family val="2"/>
          </rPr>
          <t>Comprender que a partir de la investigación científica se construyen explicaciones sobre el mundo natural. - Procesos vivos</t>
        </r>
      </text>
    </comment>
    <comment ref="BL88" authorId="0" shapeId="0" xr:uid="{84E94198-71B0-41D2-AC86-196783A88469}">
      <text>
        <r>
          <rPr>
            <sz val="10"/>
            <rFont val="Arial"/>
            <family val="2"/>
          </rPr>
          <t>Derivar conclusiones para algunos fenómenos de la naturaleza basándose en conocimientos científicos y en la evidencia de su propia investigación y de la de otros. - Procesos vivos</t>
        </r>
      </text>
    </comment>
    <comment ref="BM88" authorId="0" shapeId="0" xr:uid="{D69830EB-8E8C-4844-B685-CF208D4D72C5}">
      <text>
        <r>
          <rPr>
            <sz val="10"/>
            <rFont val="Arial"/>
            <family val="2"/>
          </rPr>
          <t>Observar y relacionar patrones en los datos para evaluar las predicciones. - Procesos vivos</t>
        </r>
      </text>
    </comment>
    <comment ref="BN88" authorId="0" shapeId="0" xr:uid="{2829F71E-6CA2-42AE-8E7D-5029B93F271F}">
      <text>
        <r>
          <rPr>
            <sz val="10"/>
            <rFont val="Arial"/>
            <family val="2"/>
          </rPr>
          <t>Asociar fenómenos naturales con conceptos propios del conocimiento científico. - Procesos vivos</t>
        </r>
      </text>
    </comment>
    <comment ref="BO88" authorId="0" shapeId="0" xr:uid="{9FD283C4-AF17-4560-942C-9FF0745C921A}">
      <text>
        <r>
          <rPr>
            <sz val="10"/>
            <rFont val="Arial"/>
            <family val="2"/>
          </rPr>
          <t>Identificar las características  de algunos fenómenos de la naturaleza basado en el análisis de información  y  conceptos propios del conocimiento científico. - Procesos vivos</t>
        </r>
      </text>
    </comment>
    <comment ref="BP88" authorId="0" shapeId="0" xr:uid="{08F953CA-56BE-45EF-A58B-BBD7CF062586}">
      <text>
        <r>
          <rPr>
            <sz val="10"/>
            <rFont val="Arial"/>
            <family val="2"/>
          </rPr>
          <t>Modelar fenómenos de la naturaleza basado en el análisis de variables, la relación entre dos o más conceptos del conocimiento científico y de la evidencia derivada de investigaciones científicas. - Procesos químicos</t>
        </r>
      </text>
    </comment>
    <comment ref="BQ88" authorId="0" shapeId="0" xr:uid="{947FD5BE-36E4-49FE-AA75-7B0FF3001D01}">
      <text>
        <r>
          <rPr>
            <sz val="10"/>
            <rFont val="Arial"/>
            <family val="2"/>
          </rPr>
          <t>Explicar cómo ocurren algunos fenómenos de la naturaleza basado en observaciones, en patrones y  en conceptos propios del conocimiento científico. - Procesos químicos</t>
        </r>
      </text>
    </comment>
    <comment ref="BR88" authorId="0" shapeId="0" xr:uid="{3B70AA31-BFFC-434D-859F-6D43CEE75A1F}">
      <text>
        <r>
          <rPr>
            <sz val="10"/>
            <rFont val="Arial"/>
            <family val="2"/>
          </rPr>
          <t>Comprender que a partir de la investigación científica se construyen explicaciones sobre el mundo natural. - Procesos químicos</t>
        </r>
      </text>
    </comment>
    <comment ref="BS88" authorId="0" shapeId="0" xr:uid="{838A8EB9-1AD5-4EF4-BA60-B15160DEF202}">
      <text>
        <r>
          <rPr>
            <sz val="10"/>
            <rFont val="Arial"/>
            <family val="2"/>
          </rPr>
          <t>Derivar conclusiones para algunos fenómenos de la naturaleza basándose en conocimientos científicos y en la evidencia de su propia investigación y de la de otros. - Procesos químicos</t>
        </r>
      </text>
    </comment>
    <comment ref="BT88" authorId="0" shapeId="0" xr:uid="{068F8979-303A-44B5-9DCC-C8117A560912}">
      <text>
        <r>
          <rPr>
            <sz val="10"/>
            <rFont val="Arial"/>
            <family val="2"/>
          </rPr>
          <t>Observar y relacionar patrones en los datos para evaluar las predicciones. - Procesos químicos</t>
        </r>
      </text>
    </comment>
    <comment ref="BU88" authorId="0" shapeId="0" xr:uid="{A4DBF23F-0257-4C75-8B63-86CBFACC1D7C}">
      <text>
        <r>
          <rPr>
            <sz val="10"/>
            <rFont val="Arial"/>
            <family val="2"/>
          </rPr>
          <t>Utilizar algunas habilidades de pensamiento y de procedimiento para  evaluar predicciones - Procesos químicos</t>
        </r>
      </text>
    </comment>
    <comment ref="BV88" authorId="0" shapeId="0" xr:uid="{6D164F95-14BE-4A3B-B2E6-ACDDFBAD65F5}">
      <text>
        <r>
          <rPr>
            <sz val="10"/>
            <rFont val="Arial"/>
            <family val="2"/>
          </rPr>
          <t>Asociar fenómenos naturales con conceptos propios del conocimiento científico. - Procesos químicos</t>
        </r>
      </text>
    </comment>
    <comment ref="BW88" authorId="0" shapeId="0" xr:uid="{A0D85051-683D-46DD-BF59-9D7013A75517}">
      <text>
        <r>
          <rPr>
            <sz val="10"/>
            <rFont val="Arial"/>
            <family val="2"/>
          </rPr>
          <t>Identificar las características  de algunos fenómenos de la naturaleza basado en el análisis de información  y  conceptos propios del conocimiento científico. - Procesos químicos</t>
        </r>
      </text>
    </comment>
    <comment ref="BX88" authorId="0" shapeId="0" xr:uid="{2AF20E31-AF9C-4649-A623-263760305B9D}">
      <text>
        <r>
          <rPr>
            <sz val="10"/>
            <rFont val="Arial"/>
            <family val="2"/>
          </rPr>
          <t>Modelar fenómenos de la naturaleza basado en el análisis de variables, la relación entre dos o más conceptos del conocimiento científico y de la evidencia derivada de investigaciones científicas. - Procesos físicos</t>
        </r>
      </text>
    </comment>
    <comment ref="BY88" authorId="0" shapeId="0" xr:uid="{597DC33A-85F0-4C2F-8841-9BD6C5FE047C}">
      <text>
        <r>
          <rPr>
            <sz val="10"/>
            <rFont val="Arial"/>
            <family val="2"/>
          </rPr>
          <t>Explicar cómo ocurren algunos fenómenos de la naturaleza basado en observaciones, en patrones y  en conceptos propios del conocimiento científico. - Procesos físicos</t>
        </r>
      </text>
    </comment>
    <comment ref="BZ88" authorId="0" shapeId="0" xr:uid="{334E5F22-27D2-4A23-8756-A55953DE0493}">
      <text>
        <r>
          <rPr>
            <sz val="10"/>
            <rFont val="Arial"/>
            <family val="2"/>
          </rPr>
          <t>Comprender que a partir de la investigación científica se construyen explicaciones sobre el mundo natural. - Procesos físicos</t>
        </r>
      </text>
    </comment>
    <comment ref="CA88" authorId="0" shapeId="0" xr:uid="{C806B3CD-126C-48EC-A102-3266B3D47F2A}">
      <text>
        <r>
          <rPr>
            <sz val="10"/>
            <rFont val="Arial"/>
            <family val="2"/>
          </rPr>
          <t>Derivar conclusiones para algunos fenómenos de la naturaleza basándose en conocimientos científicos y en la evidencia de su propia investigación y de la de otros. - Procesos físicos</t>
        </r>
      </text>
    </comment>
    <comment ref="CB88" authorId="0" shapeId="0" xr:uid="{5CEF4690-B4F4-442D-91D7-056531BDA71C}">
      <text>
        <r>
          <rPr>
            <sz val="10"/>
            <rFont val="Arial"/>
            <family val="2"/>
          </rPr>
          <t>Observar y relacionar patrones en los datos para evaluar las predicciones. - Procesos físicos</t>
        </r>
      </text>
    </comment>
    <comment ref="CC88" authorId="0" shapeId="0" xr:uid="{416962FD-D6F5-409F-AC9B-756369E2B5D2}">
      <text>
        <r>
          <rPr>
            <sz val="10"/>
            <rFont val="Arial"/>
            <family val="2"/>
          </rPr>
          <t>Utilizar algunas habilidades de pensamiento y de procedimiento para  evaluar predicciones - Procesos físicos</t>
        </r>
      </text>
    </comment>
    <comment ref="CD88" authorId="0" shapeId="0" xr:uid="{E2A3E66A-25B1-4076-B135-C113499B9028}">
      <text>
        <r>
          <rPr>
            <sz val="10"/>
            <rFont val="Arial"/>
            <family val="2"/>
          </rPr>
          <t>Asociar fenómenos naturales con conceptos propios del conocimiento científico. - Procesos físicos</t>
        </r>
      </text>
    </comment>
    <comment ref="CE88" authorId="0" shapeId="0" xr:uid="{4E58764C-8F4A-4814-92DF-DD1B0E8E3821}">
      <text>
        <r>
          <rPr>
            <sz val="10"/>
            <rFont val="Arial"/>
            <family val="2"/>
          </rPr>
          <t>Identificar las características  de algunos fenómenos de la naturaleza basado en el análisis de información  y  conceptos propios del conocimiento científico. - Procesos físicos</t>
        </r>
      </text>
    </comment>
    <comment ref="CF88" authorId="0" shapeId="0" xr:uid="{1F0B3F68-D982-4963-871C-2929E18EAEDE}">
      <text>
        <r>
          <rPr>
            <sz val="10"/>
            <rFont val="Arial"/>
            <family val="2"/>
          </rPr>
          <t>Analizar  el potencial del uso de recursos  naturales  o artefactos  y sus efectos sobre el entorno y la salud , así como las posibilidades de desarrollo para las comunidades. - CTS</t>
        </r>
      </text>
    </comment>
    <comment ref="CG88" authorId="0" shapeId="0" xr:uid="{CDADFBCD-AA3E-4C0B-A977-5C7C9AD50B88}">
      <text>
        <r>
          <rPr>
            <sz val="10"/>
            <rFont val="Arial"/>
            <family val="2"/>
          </rPr>
          <t>Identificar las características  de algunos fenómenos de la naturaleza basado en el análisis de información  y  conceptos propios del conocimiento científico. - CTS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D21" authorId="0" shapeId="0" xr:uid="{7F203E30-5197-4E48-9C07-769088CD25DC}">
      <text>
        <r>
          <rPr>
            <sz val="10"/>
            <rFont val="Arial"/>
          </rPr>
          <t>Comprende cómo se articulan las partes de un texto para darle un sentido global.</t>
        </r>
      </text>
    </comment>
    <comment ref="E21" authorId="0" shapeId="0" xr:uid="{F4A4B92C-A434-4000-9EC8-F8FB2527A4FE}">
      <text>
        <r>
          <rPr>
            <sz val="10"/>
            <rFont val="Arial"/>
          </rPr>
          <t xml:space="preserve">Identifica y entiende los contenidos locales que conforman un texto. </t>
        </r>
      </text>
    </comment>
    <comment ref="F21" authorId="0" shapeId="0" xr:uid="{150ED4FC-DBDC-4E3D-BE43-2793755DAB37}">
      <text>
        <r>
          <rPr>
            <sz val="10"/>
            <rFont val="Arial"/>
          </rPr>
          <t>Reflexiona a partir de un texto y evalúa su contenido.</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D24" authorId="0" shapeId="0" xr:uid="{957990BC-55E0-443C-91CC-44ED037C6197}">
      <text>
        <r>
          <rPr>
            <sz val="10"/>
            <rFont val="Arial"/>
          </rPr>
          <t>Frente a un problema que involucre información cuantitativa, plantea e implementa estrategias que lleven a soluciones adecuadas.</t>
        </r>
      </text>
    </comment>
    <comment ref="E24" authorId="0" shapeId="0" xr:uid="{31667249-26A3-48A7-8E51-F1B32743F93F}">
      <text>
        <r>
          <rPr>
            <sz val="10"/>
            <rFont val="Arial"/>
          </rPr>
          <t>Valida procedimientos y  estrategias matemáticas utilizadas para dar solución a problemas.</t>
        </r>
      </text>
    </comment>
    <comment ref="F24" authorId="0" shapeId="0" xr:uid="{7D401FC5-DDCE-41EB-B0E9-BC2DF23588F6}">
      <text>
        <r>
          <rPr>
            <sz val="10"/>
            <rFont val="Arial"/>
          </rPr>
          <t xml:space="preserve">Comprende y transforma la información cuantitativa y esquemática presentada en distintos formatos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D23" authorId="0" shapeId="0" xr:uid="{922B0D03-DA71-4B07-A676-F47310D75895}">
      <text>
        <r>
          <rPr>
            <sz val="10"/>
            <rFont val="Arial"/>
            <family val="2"/>
          </rPr>
          <t>Comprende que los problemas y sus soluciones involucran distintas dimensiones y reconoce relaciones entre estas.</t>
        </r>
      </text>
    </comment>
    <comment ref="E23" authorId="0" shapeId="0" xr:uid="{200BC991-4B8E-4DBE-9A30-1FBF11107893}">
      <text>
        <r>
          <rPr>
            <sz val="10"/>
            <rFont val="Arial"/>
            <family val="2"/>
          </rPr>
          <t>Comprende perspectivas de distintos actores y grupos sociales.</t>
        </r>
      </text>
    </comment>
    <comment ref="F23" authorId="0" shapeId="0" xr:uid="{151BC5BF-6A8F-4E1F-AC32-8E7520C048A0}">
      <text>
        <r>
          <rPr>
            <sz val="10"/>
            <rFont val="Arial"/>
            <family val="2"/>
          </rPr>
          <t>Contextualiza y evalúa usos de fuentes y argumentos.</t>
        </r>
      </text>
    </comment>
    <comment ref="G23" authorId="0" shapeId="0" xr:uid="{5FBEB832-7309-4323-ACC2-58A26BECC825}">
      <text>
        <r>
          <rPr>
            <sz val="10"/>
            <rFont val="Arial"/>
            <family val="2"/>
          </rPr>
          <t>Comprende dimensiones espaciales y temporales de eventos, problemáticas y prácticas sociales.</t>
        </r>
      </text>
    </comment>
    <comment ref="H23" authorId="0" shapeId="0" xr:uid="{038E3B79-027B-465B-B511-6B6F8BC70432}">
      <text>
        <r>
          <rPr>
            <sz val="10"/>
            <rFont val="Arial"/>
            <family val="2"/>
          </rPr>
          <t>Comprende modelos conceptuales, sus características y contextos de aplicación.</t>
        </r>
      </text>
    </comment>
    <comment ref="I23" authorId="0" shapeId="0" xr:uid="{C7A1D371-6FB9-44BB-9A5C-985E72E78627}">
      <text>
        <r>
          <rPr>
            <sz val="10"/>
            <rFont val="Arial"/>
            <family val="2"/>
          </rPr>
          <t>Evalúa usos sociales de las ciencias sociales.</t>
        </r>
      </text>
    </comment>
  </commentList>
</comments>
</file>

<file path=xl/sharedStrings.xml><?xml version="1.0" encoding="utf-8"?>
<sst xmlns="http://schemas.openxmlformats.org/spreadsheetml/2006/main" count="11434" uniqueCount="1025">
  <si>
    <t>GOBERNACIÓN DEL TOLIMA</t>
  </si>
  <si>
    <t>SECRETARÍA DE EDUCACIÓN Y CULTURA DEL TOLIMA</t>
  </si>
  <si>
    <t>DIRECCIÓN CALIDAD EDUCATIVA - AREA EVALUACIÓN</t>
  </si>
  <si>
    <t>INFORME DE RESULTADOS PRUEBAS EXTERNAS: SABER 11°- 2022</t>
  </si>
  <si>
    <t>1. INTRODUCCIÓN</t>
  </si>
  <si>
    <t>2. INDICE</t>
  </si>
  <si>
    <t>ITEM</t>
  </si>
  <si>
    <t>EJE TEMÁTICO</t>
  </si>
  <si>
    <t>No. HOJA</t>
  </si>
  <si>
    <t>VINCULO</t>
  </si>
  <si>
    <t>INTRODUCCIÓN</t>
  </si>
  <si>
    <t>INDICE</t>
  </si>
  <si>
    <t>RELACIÓN DE INSTITUCIONES AUTORIZADAS PARA REALIZAR VALIDACIONES 2023</t>
  </si>
  <si>
    <t>GENERALIDADES DE LA PRUEBA SABER 11</t>
  </si>
  <si>
    <t>4.1.</t>
  </si>
  <si>
    <t>GENERALIDADES PRUEBA LECTURA CRÍTICA</t>
  </si>
  <si>
    <t>4.2.</t>
  </si>
  <si>
    <t>GENERALIDADES PRUEBA MATEMÁTICAS</t>
  </si>
  <si>
    <t>GENERALIDADES PRUEBA CIENCIAS SOCIALES</t>
  </si>
  <si>
    <t>4.3.</t>
  </si>
  <si>
    <t>GENERALIDADES PRUEBA CIENCIAS NATURALES</t>
  </si>
  <si>
    <t>4.4.</t>
  </si>
  <si>
    <t>GENERALIDADES PRUEBA INGLÉS</t>
  </si>
  <si>
    <t>4.5.</t>
  </si>
  <si>
    <t>CLASIFICACIÓN DE IE, SEGÚN CATEGORÍAS DE DESEMPEÑO. (2014 AL 2022)</t>
  </si>
  <si>
    <t>5.1. HISTORICO (2014 - 2022) DE IE OFICIALES POR CATEGORÍAS DE DESEMPEÑO</t>
  </si>
  <si>
    <t>5.2. HISTORICO (2014 - 2022) DE IE PRIVADAS POR CATEGORÍAS DE DESEMPEÑO</t>
  </si>
  <si>
    <t>5.3. HISTORICO (2014 - 2022) DE IE. OFICIALES URBANAS  POR CATEGORÍAS DE DESEMPEÑO</t>
  </si>
  <si>
    <t>5.4. HISTORICO (2014 - 2022) DE IE OFICIALES RURALES  POR CATEGORÍAS DE DESEMPEÑO</t>
  </si>
  <si>
    <t>RELACIÓN DE DE INSTITUCIONES EDUCATIVAS POR CATEGORÍA DE DESEMPEÑO -  PERIODO 2014  AL 2022</t>
  </si>
  <si>
    <t>PROMEDIO POR ÁREAS. AÑOS (2014 - 2022)</t>
  </si>
  <si>
    <t>7.1. PROMEDIO DE ÁREAS SABER 11. ETC - TOLIMA (2014 - 2022)</t>
  </si>
  <si>
    <t>7.2. HISTORÍCO LÉCTURA CRÍTICA ETC Y NACIÓN. (2014 -2022)</t>
  </si>
  <si>
    <t>7.3. HISTORÍCO MATEMÁTICAS ETC Y NACIÓN. (2014 -2022)</t>
  </si>
  <si>
    <t>7.4. HISTORÍCO SOCIALES Y CIUDADANAS ETC Y NACIÓN. (2014 -2022)</t>
  </si>
  <si>
    <t>7.5. HISTORÍCO CIENCIAS NATURALES  ETC Y NACIÓN. (2014 -2022)</t>
  </si>
  <si>
    <t>7.6. HISTORÍCO INGLES  ETC Y NACIÓN. (2014 -2022)</t>
  </si>
  <si>
    <t>PORCENTAJE PROMEDIO DE RESPUESTAS INCORRECTAS EN CADA APRENDIZAJE EVALUADO. LECTURA CRÍTICA 2018 AL 2022</t>
  </si>
  <si>
    <t>PORCENTAJE PROMEDIO DE RESPUESTAS INCORRECTAS EN CADA APRENDIZAJE EVALUADO. MATEMÁTICAS 2018 AL 2022</t>
  </si>
  <si>
    <t>PORCENTAJE PROMEDIO DE RESPUESTAS INCORRECTAS EN CADA APRENDIZAJE EVALUADO. SOCIALES Y CIUDADANAS 2018 AL 2022</t>
  </si>
  <si>
    <t>PORCENTAJE PROMEDIO DE RESPUESTAS INCORRECTAS EN CADA APRENDIZAJE EVALUADO. CIENCIAS NATURALES 2018 AL 2022</t>
  </si>
  <si>
    <t>PORCENTAJE DE ESTUDIANTES POR NIVELES DE DESEMPEÑO. LECTURA CRÍTICA, (2017-2022)</t>
  </si>
  <si>
    <t xml:space="preserve"> RELACION  IE QUE REPORTAN ALTOS PORCENTAJES DE ESTUDIANTES EN EL NIVEL 1 ( QUE HACE REFERENCIA A QUE LOS ESTUDIANTES SE LIMITAN A IDENTIFICAR LAS TAREAS DEMANDADAS). EN LECTURA CRÍTICA, 2022.</t>
  </si>
  <si>
    <t>PORCENTAJE DE ESTUDIANTES POR NIVELES DE DESEMPEÑO. MATEMÁTICAS (2017-2022)</t>
  </si>
  <si>
    <t>RELACIÓN DE IE.  QUE REPORTAN ALTOS POCENTAJES DE ESTUDIANTES EN EL NIVEL 1 ( QUE HACE REFERENCIA A QUE LOS ESTUDIANTES SE LIMITAN A IDENTIFICAR LAS TAREAS DEMANDADAS)</t>
  </si>
  <si>
    <t>PORCENTAJE DE ESTUDIANTES POR NIVELES DE DESEMPEÑO. CIENCIAS SOCIALES (2017-2022)</t>
  </si>
  <si>
    <t>R1ELACIÓN DE IE QUE REPORTAN ALTOS POCENTAJES DE ESTUDIANTES EN EL NIVEL 1 ( QUE HACE REFERENCIA A QUE LOS ESTUDIANTES SE LIMITAN A IDENTIFICAR LAS TAREAS DEMANDADAS)</t>
  </si>
  <si>
    <t>PORCENTAJE DE ESTUDIANTES POR NIVELES DE DESEMPEÑO. CIENCIAS NATURALES (2017-2022)</t>
  </si>
  <si>
    <t>RELACIÓN DE IE QUE REPORTAN ALTOS POCENTAJES DE ESTUDIANTES EN EL NIVEL 1 ( QUE HACE REFERENCIA A QUE LOS ESTUDIANTES SE LIMITAN A IDENTIFICAR LAS TAREAS DEMANDADAS)</t>
  </si>
  <si>
    <t>PORCENTAJE DE ESTUDIANTES POR NIVELES DE DESEMPEÑO. INGLES (2017-2022)</t>
  </si>
  <si>
    <t>22. RELACIÓN DE IE QUE REPORTAN ALTOS POCENTAJES DE ESTUDIANTES EN EL NIVEL 1 ( QUE HACE REFERENCIA A QUE LOS ESTUDIANTES SE LIMITAN A IDENTIFICAR LAS TAREAS DEMANDADAS)</t>
  </si>
  <si>
    <t>PROMEDIO DE ÁREAS POR MUNICIPIO - PRUEBAS SABER 11. 2017 a 2022</t>
  </si>
  <si>
    <t>CONCLUSIONES</t>
  </si>
  <si>
    <t>DIRECCIÓN CALIDAD EDUCATIVA - ÁREA DE EVALUACIÓN.</t>
  </si>
  <si>
    <t>3. RELACIÓN DE IE. AUTORIZADAS PARA EFECTUAR VALIDACIONES EN EL DPTO. PARA LA VIGENCIA 2023</t>
  </si>
  <si>
    <t>CLASIFICACIÓN DE PLANTELES CATEGORIA A+,A,B</t>
  </si>
  <si>
    <t>4. GENERALIDADES DE LA PRUEBA</t>
  </si>
  <si>
    <t>4.1. GENERALIDADES DE LA PRUEBA DE LECTURA CRÍTICA</t>
  </si>
  <si>
    <t>4.2. GENERALIDADES DE LA PRUEBA MATEMÁTICAS</t>
  </si>
  <si>
    <t>4.3.GENERALIDADES DE LA PRUEBA SOCIALES Y CIUDADANAS</t>
  </si>
  <si>
    <t>4.4.. GENERALIDADES DE LA PRUEBA DE CIENCIAS NATURALES</t>
  </si>
  <si>
    <t>4.5. GENERALIDADES DE LA PRUEBA DE INGLÉS</t>
  </si>
  <si>
    <t>SECRETARIA DE EDUCACIÓN Y CULTURA DEL TOLIMA</t>
  </si>
  <si>
    <t>DIRECCIÓN CALIDAD EDUCATIVA - EVALUACIÓN</t>
  </si>
  <si>
    <t>5. CLASIFICACIÓN DE IE, SEGÚN CATEGORÍAS DE DESEMPEÑO. (2014 AL 2022)</t>
  </si>
  <si>
    <t>5.1. HISTORICO (2014 AL 2022) DE IE OFICIALES POR CATEGORÍAS DE DESEMPEÑO</t>
  </si>
  <si>
    <t>5.2. HISTORICO (2014 AL 2022) DE IE PRIVADAS POR CATEGORÍAS DE DESEMPEÑO</t>
  </si>
  <si>
    <t>5.3. HISTORICO (2014 AL 2022) DE IE. OFICIALES URBANAS  POR CATEGORÍAS DE DESEMPEÑO</t>
  </si>
  <si>
    <t>5.4. HISTORICO (2014 AL 2022) DE IE OFICIALES RURALES  POR CATEGORÍAS DE DESEMPEÑO</t>
  </si>
  <si>
    <t>AÑO 2022</t>
  </si>
  <si>
    <t xml:space="preserve">NIVEL </t>
  </si>
  <si>
    <t>ETC  TOLIMA . 2022</t>
  </si>
  <si>
    <t>E.E. OFICIALES ETC. 2022</t>
  </si>
  <si>
    <t>I.E. OF.
2014</t>
  </si>
  <si>
    <t>I.E. OF. 2015</t>
  </si>
  <si>
    <t>I.E. OF. 2016</t>
  </si>
  <si>
    <t>I.E. OF. 2017</t>
  </si>
  <si>
    <t>I.E. OF. 2018</t>
  </si>
  <si>
    <t>I.E. OF. 2019</t>
  </si>
  <si>
    <t>I.E. OF. 2020</t>
  </si>
  <si>
    <t>I.E. OF. 2021</t>
  </si>
  <si>
    <t>I.E. OF. 2022</t>
  </si>
  <si>
    <t>URB.
2014</t>
  </si>
  <si>
    <t>URB.
2015</t>
  </si>
  <si>
    <t>URB.
2016</t>
  </si>
  <si>
    <t>URB. 
2017</t>
  </si>
  <si>
    <t>URB. 
2018</t>
  </si>
  <si>
    <t>URB. 
2019</t>
  </si>
  <si>
    <t>URB. 
2020</t>
  </si>
  <si>
    <t>URB. 
2021</t>
  </si>
  <si>
    <t>URB. 
2022</t>
  </si>
  <si>
    <t>RURAL 2014</t>
  </si>
  <si>
    <t>RURAL
2015</t>
  </si>
  <si>
    <t>RURAL.
2016</t>
  </si>
  <si>
    <t>RURAL.
2017</t>
  </si>
  <si>
    <t>RURAL.
2018</t>
  </si>
  <si>
    <t>RURAL.
2019</t>
  </si>
  <si>
    <t>RURAL.
2020</t>
  </si>
  <si>
    <t>RURAL.
2021</t>
  </si>
  <si>
    <t>RURAL.
2022</t>
  </si>
  <si>
    <t>TOTAL</t>
  </si>
  <si>
    <t>%</t>
  </si>
  <si>
    <t>I.E. PRIV
.2022</t>
  </si>
  <si>
    <t>URB. 2022</t>
  </si>
  <si>
    <t>A+</t>
  </si>
  <si>
    <t>A</t>
  </si>
  <si>
    <t>B</t>
  </si>
  <si>
    <t>C</t>
  </si>
  <si>
    <t>D</t>
  </si>
  <si>
    <t>ANÁLISIS</t>
  </si>
  <si>
    <t>CLASIFICACIÓN DE IE, SEGÚN CATEGORÍAS DE DESEMPEÑO. 2021</t>
  </si>
  <si>
    <t>AÑO 2021</t>
  </si>
  <si>
    <t>ETC  TOLIMA . 2021</t>
  </si>
  <si>
    <t>E.E. OFICIALES ETC. 2021</t>
  </si>
  <si>
    <t>I.E. PRIV
.2021</t>
  </si>
  <si>
    <t>URB. 2021</t>
  </si>
  <si>
    <t>CLASIFICACIÓN DE IE, SEGÚN CATEGORÍAS DE DESEMPEÑO. 2020</t>
  </si>
  <si>
    <t xml:space="preserve">AÑO 2020 </t>
  </si>
  <si>
    <t>ETC  TOLIMA . 2020</t>
  </si>
  <si>
    <t>E.E. OFICIALES ETC. 2020</t>
  </si>
  <si>
    <t>I.E. PRIV
.2020</t>
  </si>
  <si>
    <t>URB. 2020</t>
  </si>
  <si>
    <t>SD</t>
  </si>
  <si>
    <t xml:space="preserve">ANALISIS: </t>
  </si>
  <si>
    <t>AÑO 2019.</t>
  </si>
  <si>
    <t>ETC  TOLIMA . 2019</t>
  </si>
  <si>
    <t>E.E. OFICIALES ETC. 2019</t>
  </si>
  <si>
    <t>I.E. PRIV
.2019</t>
  </si>
  <si>
    <t>URB. 2019</t>
  </si>
  <si>
    <t>* Según los resultados de las pruebas SABER 11° presentadas durante el año 2019, en las categorías de desempeño D y C, se concentra el 74.6% del total de Instituciones educativas, de las cuales 168 corresponden a oficiales y 9 al sector privada.
* El 8.9% de las IE se concentra en las categorías A+ y A, que corresponde 21 IE de las cuales son 7 IE oficiales urbanas y 14 privadas, pertenecientes a los municipios de Chaparral, Espinal , Fresno, Herveo, Honda, Líbano, Mariquita, Melgar,  Natagaima, Purificación y Villahermosa.
* Las IE, no tiene participación en las categorías A+, A y B.</t>
  </si>
  <si>
    <t>AÑO 2018</t>
  </si>
  <si>
    <t>CLASIFICACIÓN DE INSTITUCIONES EDUCATIVAS POR CATEGORÍAS DE DESEMPEÑO - SABER 11 AÑO 2018  ETC - TOLIMA</t>
  </si>
  <si>
    <t>ETC  TOLIMA . 2018</t>
  </si>
  <si>
    <t>E.E. OFICIALES ETC. 2018</t>
  </si>
  <si>
    <t>I.E. PRIV
.2018</t>
  </si>
  <si>
    <t>URB. 2018</t>
  </si>
  <si>
    <t xml:space="preserve">*El 66% de IE oficiales y privadas se encuentran en la Categoría C y D.
*El 66.1% de las IE rurales se encuentran en las categorías A+ y A.
*No hay ninguna IE Rural en las categorías de desempeño A+ y A.
</t>
  </si>
  <si>
    <t>AÑO 2017</t>
  </si>
  <si>
    <t>CLASIFICACIÓN DE INSTITUCIONES EDUCATIVAS POR CATEGORÍAS DE DESEMPEÑO - SABER 11 AÑO 2017  ETC - TOLIMA</t>
  </si>
  <si>
    <t>ETC  TOLIMA . 2017</t>
  </si>
  <si>
    <t>E.E. OFICIALES ETC. 2017</t>
  </si>
  <si>
    <t>I.E. PRIV
.2017</t>
  </si>
  <si>
    <t>URB. 2017</t>
  </si>
  <si>
    <t xml:space="preserve">*El 67.3% de las IE oficiales y privadas se ubican en las categorías C y D, que corresponde a las de más bajo desempeño.
*La IET, Panamerica del Municipio Icononzo se ubica en la categoría A.
</t>
  </si>
  <si>
    <t>AÑO 2016</t>
  </si>
  <si>
    <t>CLASIFICACIÓN DE INSTITUCIONES EDUCATIVAS POR CATEGORÍAS DE DESEMPEÑO - SABER 11 AÑO 2016  ETC - TOLIMA</t>
  </si>
  <si>
    <t>ETC  TOLIMA . 2016</t>
  </si>
  <si>
    <t>E.E. OFICIALES ETC. 2016</t>
  </si>
  <si>
    <t>I.E. PRIV
.2016</t>
  </si>
  <si>
    <t>URB.</t>
  </si>
  <si>
    <t>RURAL</t>
  </si>
  <si>
    <t xml:space="preserve">* 29 IE urbanas y 14 rurales estan en categorías C y D.
* De las 219 IE que se le publican resultados, 164 se encuentras en las categorías de más bajo desempeño. (D y C).
</t>
  </si>
  <si>
    <t>AÑO 2015</t>
  </si>
  <si>
    <t>CLASIFICACIÓN DE INSTITUCIONES EDUCATIVAS POR CATEGORÍAS DE DESEMPEÑO - SABER 11 AÑO 2015  ETC - TOLIMA</t>
  </si>
  <si>
    <t>ETC  TOLIMA . 2015</t>
  </si>
  <si>
    <t>E.E. OFICIALES ETC. 2015</t>
  </si>
  <si>
    <t>I.E. PRIV
.2015</t>
  </si>
  <si>
    <t>*El mayor porcentaje de IE se agrupan en las categorías de bajo desempeño. Solo el 21.6% se encuentra en B,A y A+ que corresponde a las mayor desempeño.</t>
  </si>
  <si>
    <t>AÑO 2014</t>
  </si>
  <si>
    <t>CLASIFICACIÓN DE INSTITUCIONES EDUCATIVAS POR CATEGORÍAS DE DESEMPEÑO - SABER 11 AÑO 2014  ETC - TOLIMA</t>
  </si>
  <si>
    <t>ETC  TOLIMA . 2014</t>
  </si>
  <si>
    <t>E.E. OFICIALES ETC. 2014</t>
  </si>
  <si>
    <t>I.E. OF.</t>
  </si>
  <si>
    <t xml:space="preserve">I.E. PRIV.
</t>
  </si>
  <si>
    <t xml:space="preserve">* Del 238 IE que el ICFES publica resultados, 81 IE esta en categoría D, 109 IE en categoría 109, 39 IE en B, 6 IE en A y 3 en A+.
</t>
  </si>
  <si>
    <t>SECRETARIA DE EDUCACION Y CULTURA DEL TOLIMA</t>
  </si>
  <si>
    <t>DIRECCIÓN GESTIÓN DE LA CALIDAD EDUCATIVA - EVALUACIÓN</t>
  </si>
  <si>
    <t>FECHA ELABORACION DE INFORME: ENERO DE 2023</t>
  </si>
  <si>
    <t>Código Dane</t>
  </si>
  <si>
    <t>Municipio</t>
  </si>
  <si>
    <t>Nombre Establecimiento Educativo</t>
  </si>
  <si>
    <t>ESPECIALIDAD</t>
  </si>
  <si>
    <t>Tipo de Establecimiento</t>
  </si>
  <si>
    <t>zona</t>
  </si>
  <si>
    <t>Naturaleza</t>
  </si>
  <si>
    <t>ALPUJARRA (TOLIMA)</t>
  </si>
  <si>
    <t>INST EDUC TEC LA ARADA</t>
  </si>
  <si>
    <t>TECNICA -J.U.</t>
  </si>
  <si>
    <t>Establecimiento</t>
  </si>
  <si>
    <t>OFICIAL</t>
  </si>
  <si>
    <t>INSTITUCION EDUCATIVA TECNICA FELISA SUAREZ DE ORTIZ</t>
  </si>
  <si>
    <t>URBANO</t>
  </si>
  <si>
    <t>ALVARADO (TOLIMA)</t>
  </si>
  <si>
    <t>INSTITUCION EDUCATIVA LUIS CARLOS GALAN SARMIENTO</t>
  </si>
  <si>
    <t>INSTITUCION EDUCATIVA GENERAL ENRIQUE CAICEDO</t>
  </si>
  <si>
    <t>INSTITUCION EDUCATIVA LA TIGRERA</t>
  </si>
  <si>
    <t>AMBALEMA (TOLIMA)</t>
  </si>
  <si>
    <t>INSTITUCION EDUCATIVA NICANOR VELASQUEZ ORTIZ</t>
  </si>
  <si>
    <t>INSTITUCION EDUCATIVA TECNICA EL DANUBIO</t>
  </si>
  <si>
    <t>ANZOATEGUI (TOLIMA)</t>
  </si>
  <si>
    <t>INSTITUCION EDUCATIVA TECNICA CARLOS BLANCO NASSAR</t>
  </si>
  <si>
    <t>INSTITUCION EDUCATIVA TECNICA AGROPECUARIA JUAN CARLOS BARRAGAN TRONCOSO</t>
  </si>
  <si>
    <t>INSTITUCION EDUCATIVA GENERAL ANZOATEGUI</t>
  </si>
  <si>
    <t>N/P</t>
  </si>
  <si>
    <t>ARMERO (GUAYABAL) (TOLIMA)</t>
  </si>
  <si>
    <t>INSTITUCION EDUCATIVA TECNICA INSTITUTO ARMERO</t>
  </si>
  <si>
    <t>INSTITUCION EDUCATIVA TECNICA JIMENEZ DE QUESADA</t>
  </si>
  <si>
    <t>INSTITUCION EDUCATIVA SAN PEDRO</t>
  </si>
  <si>
    <t>INSTITUCION EDUCATIVA FE Y ALEGRIA</t>
  </si>
  <si>
    <t>ATACO (TOLIMA)</t>
  </si>
  <si>
    <t>INSTITUCION EDUCATIVA ANTONIO NARIÑO</t>
  </si>
  <si>
    <t>INSTITUCION EDUCATIVA SANTIAGO PEREZ</t>
  </si>
  <si>
    <t>INSTITUCION EDUCATIVA JORGE ELICER GAITAN</t>
  </si>
  <si>
    <t>INSTITUCION EDUCATIVA TECNICA MARTIN POMALA</t>
  </si>
  <si>
    <t>INSTITUCION EDUCATIVA BERLIN</t>
  </si>
  <si>
    <t>SENDEROS DE PAZ</t>
  </si>
  <si>
    <t>NO OFICIAL</t>
  </si>
  <si>
    <t>CAJAMARCA (TOLIMA)</t>
  </si>
  <si>
    <t>INSTITUCION EDUCATIVA ISMAEL PERDOMO</t>
  </si>
  <si>
    <t>INSTITUCION EDUCATIVA TECNICA AGROINDUSTRIAL CAJAMARCA</t>
  </si>
  <si>
    <t>INSTITUCION EDUCATIVA TECNICA NUESTRA SEÑORA DEL ROSARIO</t>
  </si>
  <si>
    <t>INSTITUCION EDUCATIVA ANAIME</t>
  </si>
  <si>
    <t>INSTITUCION EDUCATIVA LA LEONA</t>
  </si>
  <si>
    <t>N/R</t>
  </si>
  <si>
    <t xml:space="preserve">	
373148000272</t>
  </si>
  <si>
    <t>CARMEN DE APICALA (TOLIMA)</t>
  </si>
  <si>
    <t>COLEGIO MAYOR DEL CASTILLO II</t>
  </si>
  <si>
    <t>INSTITUCION EDUCATIVA PEDRO PABON PARGA</t>
  </si>
  <si>
    <t>CASABIANCA (TOLIMA)</t>
  </si>
  <si>
    <t>INSTITUCION EDUCATIVA MARCO FIDEL SUAREZ</t>
  </si>
  <si>
    <t>INSTITUCION EDUCATIVA  TECNICA GENERAL JOSE JOAQUIN GARCIA</t>
  </si>
  <si>
    <t>CHAPARRAL (TOLIMA)</t>
  </si>
  <si>
    <t>INSTITUCION EDUCATIVA NUESTRA SEÑORA DEL ROSARIO</t>
  </si>
  <si>
    <t>INSTITUCION EDUCATIVA TECNICA MEDALLA MILAGROSA</t>
  </si>
  <si>
    <t>INSTITUCION EDUCATIVA TECNICA SOLEDAD MEDINA</t>
  </si>
  <si>
    <t>LIC SANTA TERESITA DEL NIÑO JESUS</t>
  </si>
  <si>
    <t>I.E. SAGRADO CORAZON DE JESUS</t>
  </si>
  <si>
    <t>INSTITUCION EDUCATIVA SIMON BOLIVAR</t>
  </si>
  <si>
    <t>INSTITUCION EDUCATIVA LA RISALDA</t>
  </si>
  <si>
    <t>INSTITUCION EDUCATIVA TECNICA AGRICOLA CAMACHO ANGARITA</t>
  </si>
  <si>
    <t>INSTITUCION EDUCATIVA LA LAGUNILLA</t>
  </si>
  <si>
    <t>INST EDUC TEC MANUEL MURILLO TORO</t>
  </si>
  <si>
    <t>INSTITUCION EDUCATIVA TECNICA ALVARO MOLINA</t>
  </si>
  <si>
    <t xml:space="preserve">	
373168002972</t>
  </si>
  <si>
    <t>CORPORACION DIVINO NIÑO</t>
  </si>
  <si>
    <t>COELLO (TOLIMA)</t>
  </si>
  <si>
    <t>INST EDUC SIMON BOLIVAR</t>
  </si>
  <si>
    <t>INSTITUCION EDUCATIVA CARLOS LLERAS RESTREPO</t>
  </si>
  <si>
    <t>INSTITUCION EDUCATIVA TECNICA LA VEGA DE LOS PADRES</t>
  </si>
  <si>
    <t>COYAIMA (TOLIMA)</t>
  </si>
  <si>
    <t>INSTITUCION EDUCATIVA TECNICA AGROINDUSTRIAL JUAN XXIII</t>
  </si>
  <si>
    <t>INSTITUCION EDUCATIVA ZARAGOZA TAMARINDO</t>
  </si>
  <si>
    <t>N/A</t>
  </si>
  <si>
    <t>INSTITUCION EDUCATIVA EL PALMAR</t>
  </si>
  <si>
    <t>INSTITUCION EDUCATIVA GUILLERMO ANGULO GOMEZ</t>
  </si>
  <si>
    <t>INSTITUCION EDUCATIVA JUAN LOZANO SANCHEZ</t>
  </si>
  <si>
    <t>INSTITUCION EDUCATIVA NUESTRA SEÑORA DEL CARMEN</t>
  </si>
  <si>
    <t>INSTITUCION EDUCATIVA SANTA MARTHA</t>
  </si>
  <si>
    <t>INSTITUCION EDUCATIVA TECNICA SAN MIGUEL</t>
  </si>
  <si>
    <t>INSTITUCION EDUCATIVA TOTARCO DINDE</t>
  </si>
  <si>
    <t>INSTITUCION EDUCATIVA COYARCÓ</t>
  </si>
  <si>
    <t>ND</t>
  </si>
  <si>
    <t>INSTITUCION EDUCATIVA CHENCHE BALSILLAS</t>
  </si>
  <si>
    <t>CUNDAY (TOLIMA)</t>
  </si>
  <si>
    <t>INST EDUC TEC  LA AURORA</t>
  </si>
  <si>
    <t>INSTITUCION EDUCATIVA SAN ANTONIO</t>
  </si>
  <si>
    <t>INSTITUCION EDUCATIVA SAN PABLO</t>
  </si>
  <si>
    <t>S/R</t>
  </si>
  <si>
    <t>INSTITUCION EDUCATIVA VARSOVIA LA FLORIDA</t>
  </si>
  <si>
    <t>INSTITUCION EDUCATIVA SAN AGUSTIN</t>
  </si>
  <si>
    <t>DOLORES (TOLIMA)</t>
  </si>
  <si>
    <t>INSTITUCION EDUCATIVA ANTONIA SANTOS</t>
  </si>
  <si>
    <t>INSTITUCION EDUCATIVA TECNICA SAN JOSE</t>
  </si>
  <si>
    <t>INSTITUCION EDUCATIVA SAN ANDRES</t>
  </si>
  <si>
    <t>ESPINAL (TOLIMA)</t>
  </si>
  <si>
    <t>NUEVO LIC COLOMBO INGLES</t>
  </si>
  <si>
    <t>LIC INFANTIL Y JUVENIL ESPINAL</t>
  </si>
  <si>
    <t>GIMNASIO PEDAGOGICO NOVA ESTRELLA</t>
  </si>
  <si>
    <t>INSTITUCION EDUCATIVA SAN ISIDORO</t>
  </si>
  <si>
    <t>INST SINALTRADIHITEXCO SAN JOSE OBRERO</t>
  </si>
  <si>
    <t>COL  MARIA MONTESSORI</t>
  </si>
  <si>
    <t>LICEO MODERNO SEMILLAS DE ALEGRIA</t>
  </si>
  <si>
    <t>INSTITUCION EDUCATIVA TECNICA FELIX TIBERIO GUZMAN</t>
  </si>
  <si>
    <t>INSTITUCION EDUCATIVA RAFAEL URIBE URIBE</t>
  </si>
  <si>
    <t>INSTITUCION EDUCATIVA TECNICA MARIANO SANCHEZ ANDRADE</t>
  </si>
  <si>
    <t>INSTITUCION EDUCATIVA TECNICA SAN LUIS GONZAGA</t>
  </si>
  <si>
    <t>INSTITUCION EDUCATIVA PATIO BONITO</t>
  </si>
  <si>
    <t>INSTITUCION EDUCATIVA DINDALITO CENTRO</t>
  </si>
  <si>
    <t>INSTITUCION EDUCATIVA TECNICA GUASIMAL</t>
  </si>
  <si>
    <t>COL NSTRA  SRA  DEL ROSARIO</t>
  </si>
  <si>
    <t>CENT EDUC LOS ANGELES</t>
  </si>
  <si>
    <t>COLEGIO MILITAR INOCENCIO CHINCA ESPINAL</t>
  </si>
  <si>
    <t>N/D</t>
  </si>
  <si>
    <t>LIC  PEDAGOGICO SANTO DOMINGO SAVIO</t>
  </si>
  <si>
    <t>373268000870</t>
  </si>
  <si>
    <t>LIC  MARIA JOSE - Sede Única</t>
  </si>
  <si>
    <t>INSTITUCION EDUCATIVA TECNICA NUESTRA SEÑORA DE FATIMA</t>
  </si>
  <si>
    <t>FALAN (TOLIMA)</t>
  </si>
  <si>
    <t>INSTITUCION EDUCATIVA DIEGO FALLON</t>
  </si>
  <si>
    <t>INSTITUCION EDUCATIVA NORMAL SUPERIOR FABIO LOZANO TORRIJOS</t>
  </si>
  <si>
    <t>INSTITUCION EDUCATIVA ALTO DEL ROMPE</t>
  </si>
  <si>
    <t>INSTITUCIÓN EDUCATIVA NUESTRA SEÑORA DEL CARME</t>
  </si>
  <si>
    <t xml:space="preserve">	
373268001663</t>
  </si>
  <si>
    <t>INSTITUTO DE EDUCACION FORMAL CECONTEC</t>
  </si>
  <si>
    <t>FLANDES (TOLIMA)</t>
  </si>
  <si>
    <t>INSTITUCION EDUCATIVA NUESTRA SEÑORA DEL ROSARIO DE FATIMA</t>
  </si>
  <si>
    <t>INST CALDAS</t>
  </si>
  <si>
    <t>INSTITUCION EDUCATIVA JORGE ELIECER GAITAN</t>
  </si>
  <si>
    <t>INSTITUCION EDUCATIVA LA PAZ NO 1</t>
  </si>
  <si>
    <t>INSTITUCION EDUCATIVA MANUELA OMAÑA</t>
  </si>
  <si>
    <t>INSTITUCION EDUCATIVA MARIA INMACULADA</t>
  </si>
  <si>
    <t>LIC  LOS ANGELES</t>
  </si>
  <si>
    <t>FRESNO (TOLIMA)</t>
  </si>
  <si>
    <t>INSTITUCION EDUCATIVA TECNICA AGROPECUARIA EL GUAYABO</t>
  </si>
  <si>
    <t>INSTITUCION EDUCATIVA FERNANDO GONZALES MESA</t>
  </si>
  <si>
    <t>INSTITUCION EDUCATIVA TECNICA NIÑA MARIA</t>
  </si>
  <si>
    <t>INSTITUCION EDUCATIVA TECNICA AGROPECUARIA NUESTRA SEÑORA DE LA ASUNCION</t>
  </si>
  <si>
    <t>INSTITUCION EDUCATIVA TECNICA MARIA AUXILIADORA</t>
  </si>
  <si>
    <t>INSTITUCION EDUCATIVA REAL CAMPESTRE LA SAGRADA FAMILIA</t>
  </si>
  <si>
    <t>INSTITUCION EDUCATIVA LA AGUADITA</t>
  </si>
  <si>
    <t>INSTITUTO SAN FERNANDO FERRINI</t>
  </si>
  <si>
    <t>GUAMO (TOLIMA)</t>
  </si>
  <si>
    <t>INSTITUCION EDUCATIVA TECNICA INDUSTRIAL SIMON BOLIVAR</t>
  </si>
  <si>
    <t>INSTITUCION EDUCATIVA TECNICA COMERCIAL CALDAS</t>
  </si>
  <si>
    <t>INSTITUCION EDUCATIVA SOR JOSEFA DEL CASTILLO</t>
  </si>
  <si>
    <t>INSTITUCION EDUCATIVA LAS MERCEDES CAPILLA</t>
  </si>
  <si>
    <t>INSTITUCION EDUCATIVA TECNICA ALBERTO CASTILLA</t>
  </si>
  <si>
    <t>INST EDUC TEC CIAL CAÑADA RODEO</t>
  </si>
  <si>
    <t>INSTITUCION EDUCATIVA TECNICA LA CHAMBA</t>
  </si>
  <si>
    <t>LICEO CAMPESTRE JUAN PABLO II</t>
  </si>
  <si>
    <t>CENTRO DE COMPUTO TECNICO DE COLOMBIA CECONTEC</t>
  </si>
  <si>
    <t>INSTITUTO SERVICIO EDUCATIVO NACIONAL DE ADULTOS SENDAS</t>
  </si>
  <si>
    <t>HERVEO (TOLIMA)</t>
  </si>
  <si>
    <t>INSTITUCION EDUCATIVA ALFONSO DAZA AGUIRRE</t>
  </si>
  <si>
    <t>INSTITUCION EDUCATIVA TECNICA MARCO FIDEL SUAREZ</t>
  </si>
  <si>
    <t>INSTITUCION EDUCATIVA JUAN XXIII</t>
  </si>
  <si>
    <t>HONDA (TOLIMA)</t>
  </si>
  <si>
    <t>INSTITUCION EDUCATIVA TECNICA COMERCIAL ALFONSO LOPEZ PUMAREJO</t>
  </si>
  <si>
    <t>CORP DE EDUC DEL NORTE  DEL TOLIMA COL TEC  BILINGUE</t>
  </si>
  <si>
    <t>INSTITUCION EDUCATIVA TECNICA GENERAL SANTANDER</t>
  </si>
  <si>
    <t>INST EDUC TEC SOCIOTUR  LUIS CARLOS GALAN SARMIENTO</t>
  </si>
  <si>
    <t>INSTITUCION EDUCATIVA TECNICA INDUSTRIAL ANTONIO HERRAN ZALDUA</t>
  </si>
  <si>
    <t>INSTITUCION EDUCATIVA TECNICA JUAN MANUEL RUDAS</t>
  </si>
  <si>
    <t>INSTITUCION EDUCATIVA TECNICA ALFONSO PALACIO RUDAS</t>
  </si>
  <si>
    <t>COL COMFENALCO</t>
  </si>
  <si>
    <t>NR</t>
  </si>
  <si>
    <t>ICONONZO (TOLIMA)</t>
  </si>
  <si>
    <t>INSTITUCION EDUCATIVA TECNICA NUESTRA SEÑORA DE LAS MERCEDES</t>
  </si>
  <si>
    <t>INSTITUCION EDUCATIVA FRANCISCO SAENZ</t>
  </si>
  <si>
    <t>INSTITUCION EDUCATIVA EL TRIUNFO</t>
  </si>
  <si>
    <t>INSTITUCION EDUCATIVA LA FILA</t>
  </si>
  <si>
    <t>INSTITUCION EDUCATIVA TECNICA PANAMERICANA</t>
  </si>
  <si>
    <t>INSTITUCION EDUCATIVA NORMAL SUPERIOR</t>
  </si>
  <si>
    <t>LERIDA (TOLIMA)</t>
  </si>
  <si>
    <t>INST EDUC TEC COLOMBO ALEMAN SCALAS</t>
  </si>
  <si>
    <t>INSTITUCION EDUCACION MINUTO DE DIOS FE Y ALEGRIA</t>
  </si>
  <si>
    <t>INSTITUCION EDUCATIVA SAN FRANCISCO DE LA SIERRA</t>
  </si>
  <si>
    <t>COL AMERICANO</t>
  </si>
  <si>
    <t>INSTITUCION EDUCATIVA TECNICA ARTURO MEJIA JARAMILLO</t>
  </si>
  <si>
    <t>LIBANO (TOLIMA)</t>
  </si>
  <si>
    <t>INSTITUCIN EDUCATIVA NUESTRA SEÑORA DE LOURDES</t>
  </si>
  <si>
    <t>INSTITUCION EDUCATIVA LUIS FLOREZ</t>
  </si>
  <si>
    <t>INSTITUCION EDUCATIVA TECNICA ISIDRO PARRA</t>
  </si>
  <si>
    <t>INST EDUC INMACULADA CONCEPCI0N</t>
  </si>
  <si>
    <t>INSTITUCION EDUCATIVA EL TESORO</t>
  </si>
  <si>
    <t>INSTITUCION EDUCATIVA TECNICA JORGE ELIECER GAITAN AYALA</t>
  </si>
  <si>
    <t>COL SAN ANTONIO MARIA CLARET</t>
  </si>
  <si>
    <t>INSTITUCION EDUCATIVA SANTA TERESA</t>
  </si>
  <si>
    <t>INSTITUCION EDUCATIVA CAMPOALEGRE  EUCLIDES BARRAGAN MENDEZ</t>
  </si>
  <si>
    <t>INSTITUCION EDUCATIVA TECNICA ALFONSO ARANGO TORO</t>
  </si>
  <si>
    <t>INSTITUCION EDUCATIVA PATIOBONITO</t>
  </si>
  <si>
    <t>INSTITUCION EDUCATIVA TECNICA NUESTRA SEÑORA DEL CARMEN</t>
  </si>
  <si>
    <t>INSTITUCION EDUCATIVA SAN FERNANDO</t>
  </si>
  <si>
    <t>MARIQUITA (TOLIMA)</t>
  </si>
  <si>
    <t>INSTITUCION EDUCATIVA GONZALO JIMENEZ DE QUESADA</t>
  </si>
  <si>
    <t>INSTITUCION EDUCATIVA TECNICA MORENO Y ESCANDON</t>
  </si>
  <si>
    <t>INSTITUCION EDUCATIVA LAS CAMELIAS</t>
  </si>
  <si>
    <t>INSTITUCION EDUCATIVA TECNICA FRANCISCO NUÑEZ PEDROZO</t>
  </si>
  <si>
    <t>INSTITUCION EDUCATIVA SANTA ANA</t>
  </si>
  <si>
    <t>GIMNASIO BETH-SHARON</t>
  </si>
  <si>
    <t>MELGAR (TOLIMA)</t>
  </si>
  <si>
    <t>COLEGIO MAYOR DEL CASTILLO</t>
  </si>
  <si>
    <t>INSTITUCION EDUCATIVA TECNICA CUALAMANA</t>
  </si>
  <si>
    <t>INSTITUCION EDUCATIVA TECNICA GABRIELA MISTRAL</t>
  </si>
  <si>
    <t>COL CAMPESTRE</t>
  </si>
  <si>
    <t>LICEO CAMPESTRE MONTESORI - 373449000804</t>
  </si>
  <si>
    <t>GIMNASIO PERSONALIZADO LOS PILARES</t>
  </si>
  <si>
    <t>INST TEC EN SISTEMAS SANTA ROSA DE LIMA</t>
  </si>
  <si>
    <t>INSTITUCION EDUCATIVA TECNICA SUMAPAZ</t>
  </si>
  <si>
    <t>GIMNASIO MILITAR FUERZA AEREA COLOMBIANA  TC. LUIS F. PINTO</t>
  </si>
  <si>
    <t>CENTRO JOHANN KEPLER</t>
  </si>
  <si>
    <t xml:space="preserve">	
373449000847</t>
  </si>
  <si>
    <t>GIMNASIO MODERNO AMERICANO</t>
  </si>
  <si>
    <t>MURILLO (TOLIMA)</t>
  </si>
  <si>
    <t>INSTITUCION EDUCATIVA TECNICA LEPANTO</t>
  </si>
  <si>
    <t>INSTITUCION EDUCATIVA EL BOSQUE</t>
  </si>
  <si>
    <t>NATAGAIMA (TOLIMA)</t>
  </si>
  <si>
    <t>INSTITUCION EDUCATIVA GUSTAVO PERDOMO AVILA</t>
  </si>
  <si>
    <t>INSTITUCION EDUCATIVA TECNICA FRANCISCO JOSE DE CALDAS</t>
  </si>
  <si>
    <t>INST EDUC TEC ANCHIQUE</t>
  </si>
  <si>
    <t>INSTITUCION EDUCATIVA MARIANO OSPINA PEREZ</t>
  </si>
  <si>
    <t>INSTITUCION EDUCATIVA POLICARPA SALAVARRIETA</t>
  </si>
  <si>
    <t>COL  ALFONSO REYES ECHANDIA</t>
  </si>
  <si>
    <t>ORTEGA (TOLIMA)</t>
  </si>
  <si>
    <t>INSTITUCION EDUCATIVA TECNICA NICOLAS RAMIREZ</t>
  </si>
  <si>
    <t>INST EDUC SAMARIA</t>
  </si>
  <si>
    <t>INSTITUCION EDUCATIVA GUATAVITA TUA</t>
  </si>
  <si>
    <t>INST EDUC EL VERGEL</t>
  </si>
  <si>
    <t>INSTITUCION EDUCATIVA ALTOZANO - I.E. ALTOZANO - SEDE PRINCIPAL</t>
  </si>
  <si>
    <t>INSTITUCION EDUCATIVA TECNICA OLAYA HERRERA</t>
  </si>
  <si>
    <t>INSTITUCION EDUCATIVA JHON F KENNEDY</t>
  </si>
  <si>
    <t>INSTITUCION EDUCATIVA PUENTE CUCUANA</t>
  </si>
  <si>
    <t>PALOCABILDO (TOLIMA)</t>
  </si>
  <si>
    <t>INSTITUCION EDUCATIVA TECNICA AGROINDUSTRIAL LEOPOLDO GARCIA</t>
  </si>
  <si>
    <t>PIEDRAS (TOLIMA)</t>
  </si>
  <si>
    <t>INSTITUCION EDUCATIVA TECNICA FABIO LOZANO Y LOZANO</t>
  </si>
  <si>
    <t>INSTITUCION EDUCATIVA TECNICA DOIMA</t>
  </si>
  <si>
    <t>PLANADAS (TOLIMA)</t>
  </si>
  <si>
    <t>INSTITUCION EDUCATIVA SANTO DOMINGO SAVIO</t>
  </si>
  <si>
    <t>INSTITUCION EDUCATIVA TECNICA PABLO SEXTO</t>
  </si>
  <si>
    <t>INSTITUCION EDUCATIVA TECNICA LOS ANDES</t>
  </si>
  <si>
    <t>INSTITUCION EDUCATIVA BILBAO</t>
  </si>
  <si>
    <t>INSTITUCION EDUCATIVA NASAWE´SX FI´ZÑI</t>
  </si>
  <si>
    <t>INSTITUCION EDUCATIVA LA PRIMAVERA</t>
  </si>
  <si>
    <t>INSTITUCION EDUCATIVA EL RUBI</t>
  </si>
  <si>
    <t xml:space="preserve">	
373555001941</t>
  </si>
  <si>
    <t>INSTITUTO DE SERVICIO EDUCATIVO NAL DE ADULTOS SENDAS</t>
  </si>
  <si>
    <t>PRADO (TOLIMA)</t>
  </si>
  <si>
    <t>INSTITUCION EDUCATIVA LUIS FELIPE PINTO</t>
  </si>
  <si>
    <t>INSTITUCION EDUCATIVA ISLA DEL SOL</t>
  </si>
  <si>
    <t>INSTITUCION EDUCATIVA JOSE CELESTINO MUTIS</t>
  </si>
  <si>
    <t>373585001326</t>
  </si>
  <si>
    <t>PURIFICACION (TOLIMA)</t>
  </si>
  <si>
    <t>LICEO TOLIMENSE - Sede Única</t>
  </si>
  <si>
    <t>INSTITUCION EDUCATIVA TECNICA PEREZ Y ALDANA</t>
  </si>
  <si>
    <t>COLEGIO NUESTRA SEÑORA DE NAZARETH</t>
  </si>
  <si>
    <t>INSTITUCION EDUCATIVA TECNICA INDUSTRIAL Y  EMPRESARIAL TULIO VARON</t>
  </si>
  <si>
    <t>INSTITUCION EDUCATIVA TECNICA SANTA LUCIA</t>
  </si>
  <si>
    <t>INSTITUCION EDUCATIVA CAIRO SOCORRO</t>
  </si>
  <si>
    <t>INSTITUCION EDUCATIVA SAN JORGE</t>
  </si>
  <si>
    <t>RIOBLANCO (TOLIMA)</t>
  </si>
  <si>
    <t>INSTITUCION EDUCATIVA JESUS ANTONIO AMEZQUITA</t>
  </si>
  <si>
    <t>INSTITUCION EDUCATIVA LUIS ERNESTO VANEGAS NEIRA</t>
  </si>
  <si>
    <t>INSTITUCION EDUCATIVA EL QUEBRADON</t>
  </si>
  <si>
    <t>INSTITUCION EDUCATIVA JOSE MARIA CORDOBA</t>
  </si>
  <si>
    <t>INSTITUCION EDUCATIVA TECNICA AGROPECUARIA SAN RAFAEL</t>
  </si>
  <si>
    <t>INSTITUCION EDUCATIVA TECNICA FRANCISCO JULIAN OLAYA</t>
  </si>
  <si>
    <t>RONCESVALLES (TOLIMA)</t>
  </si>
  <si>
    <t>I.E.T. LA VOZ DE LA TIERRA</t>
  </si>
  <si>
    <t>INSTITUCION EDUCATIVA MANUEL ELKIN PATARROYO</t>
  </si>
  <si>
    <t>ROVIRA (TOLIMA)</t>
  </si>
  <si>
    <t>INSTITUCION EDUCATIVA FELIPE SALAME</t>
  </si>
  <si>
    <t>INSTITUCION EDUCATIVA LA FLORIDA</t>
  </si>
  <si>
    <t>INSTITUCION EDUCATIVA LA LUISA</t>
  </si>
  <si>
    <t>INSTITUCION EDUCATIVA FRANCISCO DE MIRANDA</t>
  </si>
  <si>
    <t>INSTITUCION EDUCATIVA LA LIBERTAD</t>
  </si>
  <si>
    <t>INSTITUCION EDUCATIVA TECNICA LA CEIBA</t>
  </si>
  <si>
    <t>INSTITUCION EDUCATIVA RIOMANSO</t>
  </si>
  <si>
    <t>INSTITUCION EDUCATIVA LA REFORMA</t>
  </si>
  <si>
    <t>INSTITUCION EDUCATIVA (CHILI LA SELVA ) JULIO ERNESTO ANDRADE</t>
  </si>
  <si>
    <t>SALDAÑA (TOLIMA)</t>
  </si>
  <si>
    <t>INSTITUCION EDUCATIVA TECNICA GENERAL ROBERTO LEYVA</t>
  </si>
  <si>
    <t>INSTITUCION EDUCATIVA CENTRAL</t>
  </si>
  <si>
    <t>INSTITUCION EDUCATIVA TECNICA PAPAGALA</t>
  </si>
  <si>
    <t>SAN ANTONIO (TOLIMA)</t>
  </si>
  <si>
    <t>INSTITUCION EDUCATIVA SAN JOSE DE TETUAN</t>
  </si>
  <si>
    <t>INSTITUCION EDUCATIVA DOMINGO SAVIO</t>
  </si>
  <si>
    <t>INSTITUCION EDUCATIVA PABLO VI</t>
  </si>
  <si>
    <t>INSTITUCION EDUCATIVA JOSE MARIA CARBONELL</t>
  </si>
  <si>
    <t>SAN LUIS (TOLIMA)</t>
  </si>
  <si>
    <t>INSTITUCION EDUCATIVA SAN LUIS GONZAGA</t>
  </si>
  <si>
    <t>INSTITUCION EDUCATIVA TECNICA COMERCIAL SAN JUAN BOSCO</t>
  </si>
  <si>
    <t>INSTITUCION EDUCATIVA SAN MIGUEL</t>
  </si>
  <si>
    <t>INSTITUCION EDUCATIVA CARACOLI</t>
  </si>
  <si>
    <t>SANTA ISABEL (TOLIMA)</t>
  </si>
  <si>
    <t>INSTITUCION EDUCATIVA TECNICA SANTA ISABEL</t>
  </si>
  <si>
    <t>INSTITUCION EDUCATIVA TECNICA SAN RAFAEL</t>
  </si>
  <si>
    <t>INSTITUCION EDUCATIVA TECNICA BOLIVAR</t>
  </si>
  <si>
    <t>SUAREZ (TOLIMA)</t>
  </si>
  <si>
    <t>INSTITUCION EDUCATIVA SANTA ROSA DE LIMA</t>
  </si>
  <si>
    <t>VALLE DE SAN JUAN (TOLIMA)</t>
  </si>
  <si>
    <t>INSTITUCION EDUCATIVA VALLECITOS</t>
  </si>
  <si>
    <t>INSTITUCION EDUCATIVA JUAN LASSO DE LA VEGA</t>
  </si>
  <si>
    <t>VENADILLO (TOLIMA)</t>
  </si>
  <si>
    <t>INSTITUCION EDUCATIVA TECNICA COMERCIAL CAMILA MOLANO</t>
  </si>
  <si>
    <t>INSTITUCION EDUCATIVA FRANCISCO HURTADO</t>
  </si>
  <si>
    <t>INSTITUCION EDUCATIVA TERESA CAMACHO DE SUAREZ</t>
  </si>
  <si>
    <t>INSTITUCION EDUCATIVA OTONIEL GUZMAN</t>
  </si>
  <si>
    <t>VILLAHERMOSA (TOLIMA)</t>
  </si>
  <si>
    <t>I.E. YARUMAL</t>
  </si>
  <si>
    <t>INSTITUCION EDUCATIVA ESCUELA NORMAL SUPERIOR DE VILLAHERMOSA</t>
  </si>
  <si>
    <t>INSTITUCION EDUCATIVA LAS PAVAS</t>
  </si>
  <si>
    <t>VILLARRICA (TOLIMA)</t>
  </si>
  <si>
    <t>INSTITUCION EDUCATIVA TECNICA LOS ALPES</t>
  </si>
  <si>
    <t>INSTITUCION EDUCATIVA TECNICA FRANCISCO PINEDA LOPEZ</t>
  </si>
  <si>
    <t>Elaboró: Maria del Carmen Ramires C.</t>
  </si>
  <si>
    <t>S/R año 2021</t>
  </si>
  <si>
    <t>No hay publiación de resultadpos</t>
  </si>
  <si>
    <t>N/P año 2021</t>
  </si>
  <si>
    <t>COLEGIO MILITAR INOCENCIO CHINCA ESPINAL - No es posible presentar los resultados de este establecimiento educativo ya que se encuentra clasificado en los casos en que no procede a efectuar la clasificación de planteles según la resolución 677 del 20 de diciembre de 2021</t>
  </si>
  <si>
    <t>7.PROMEDIO POR ÁREAS. AÑOS 2014 - 2022</t>
  </si>
  <si>
    <t>DIRECCIÓN CALIDAD EDUCATIVA - AREA DE EVALUACIÓN</t>
  </si>
  <si>
    <t>7.1. PROMEDIO DE ÁREAS SABER 11. ETC - TOLIMA 2014 AL 2022</t>
  </si>
  <si>
    <t>7.2. HISTORÍCO LÉCTURA CRÍTICA ETC Y NACIÓN. 2014 -2022</t>
  </si>
  <si>
    <t>7.3. HISTORÍCO MATEMÁTICAS ETC Y NACIÓN. 2014 -2022</t>
  </si>
  <si>
    <t>7.4. HISTORÍCO SOCIALES Y CIUDADANAS ETC Y NACIÓN. 2014 -2022</t>
  </si>
  <si>
    <t>7.5. HISTORÍCO CIENCIAS NATURALES  ETC Y NACIÓN. 2014 -2022</t>
  </si>
  <si>
    <t>7.6. HISTORÍCO INGLES  ETC Y NACIÓN. 2014 -2022</t>
  </si>
  <si>
    <t>Nivel del Reporte</t>
  </si>
  <si>
    <t xml:space="preserve">LECTURA CRÍTICA 
Promedio 
</t>
  </si>
  <si>
    <t>DESVIACION</t>
  </si>
  <si>
    <t xml:space="preserve">MATEMÁTICAS 
Promedio 
</t>
  </si>
  <si>
    <t xml:space="preserve">SOCIALES Y CIUDADANAS 
Promedio 
</t>
  </si>
  <si>
    <t xml:space="preserve">CIENCIAS NATURALES 
Promedio 
</t>
  </si>
  <si>
    <t xml:space="preserve">INGLÉS 
Promedio 
</t>
  </si>
  <si>
    <t>ÁREA</t>
  </si>
  <si>
    <t>AÑO. 
2014</t>
  </si>
  <si>
    <t>AÑO.
 2015</t>
  </si>
  <si>
    <t>AÑO. 
2016</t>
  </si>
  <si>
    <t>AÑO. 
2017</t>
  </si>
  <si>
    <t>AÑO. 
2018</t>
  </si>
  <si>
    <t>AÑO. 
2019</t>
  </si>
  <si>
    <t>AÑO. 
2020</t>
  </si>
  <si>
    <t>AÑO. 
2021</t>
  </si>
  <si>
    <t>AÑO. 
2022</t>
  </si>
  <si>
    <t xml:space="preserve">LECTURA CRÍTICA </t>
  </si>
  <si>
    <t>NACIÓN</t>
  </si>
  <si>
    <t>Colombia (1107 Municipios)</t>
  </si>
  <si>
    <t>MATEMÁTICAS</t>
  </si>
  <si>
    <t>TOLIMA</t>
  </si>
  <si>
    <t>TOLIMA (46 Municipios)</t>
  </si>
  <si>
    <t>SOCIALES Y CIUDADANAS</t>
  </si>
  <si>
    <t>CIENCIAS NATURALES</t>
  </si>
  <si>
    <t>COLOMBIA (95 Secretarías)</t>
  </si>
  <si>
    <t>INGLÉS</t>
  </si>
  <si>
    <t>AÑO 2019</t>
  </si>
  <si>
    <t>AÑO 2020</t>
  </si>
  <si>
    <t>GOBERNACION DEL TOLIMA</t>
  </si>
  <si>
    <t>SECRETARIA DE EDUCACIÓN Y UCLTURA DEL TOLIMA - DIRECCION CALIDAD EDUCATIVA</t>
  </si>
  <si>
    <t>FUENTE: Instituto Colombiano para la Evaluación de la Educación - ICFES</t>
  </si>
  <si>
    <t>8.1. Lectura crítica</t>
  </si>
  <si>
    <t>8.2. Matemáticas</t>
  </si>
  <si>
    <t>8.3. Sociales y ciudadanas</t>
  </si>
  <si>
    <t>8.4. Ciencias naturales</t>
  </si>
  <si>
    <t>8.5. Inglés</t>
  </si>
  <si>
    <t>AÑO EVALUADO :2022</t>
  </si>
  <si>
    <t>AÑO EVALUADO :2021</t>
  </si>
  <si>
    <t>Paí/ET/Municipios</t>
  </si>
  <si>
    <t>Promedio</t>
  </si>
  <si>
    <t>Comparación PLC</t>
  </si>
  <si>
    <t>Desviación</t>
  </si>
  <si>
    <t>Comparación DLC</t>
  </si>
  <si>
    <t>Porcentaje de estudiantes por niveles de desempeño</t>
  </si>
  <si>
    <t>Porcentaje promedio de estudiantes que responde incorrectamente a los aprendizajes</t>
  </si>
  <si>
    <t>Comparación PMAT</t>
  </si>
  <si>
    <t>Comparación DMAT</t>
  </si>
  <si>
    <t>Comparación PSYC</t>
  </si>
  <si>
    <t>Comparación DSYC</t>
  </si>
  <si>
    <t>Comparación PCN</t>
  </si>
  <si>
    <t>Comparación DCN</t>
  </si>
  <si>
    <t>Comparación PING</t>
  </si>
  <si>
    <t>Comparación DING</t>
  </si>
  <si>
    <t/>
  </si>
  <si>
    <t>1</t>
  </si>
  <si>
    <t>2</t>
  </si>
  <si>
    <t>3</t>
  </si>
  <si>
    <t>4</t>
  </si>
  <si>
    <t>Aprendizaje 1</t>
  </si>
  <si>
    <t>Aprendizaje 2</t>
  </si>
  <si>
    <t>Aprendizaje 3</t>
  </si>
  <si>
    <t>Aprendizaje 4</t>
  </si>
  <si>
    <t>Aprendizaje 5</t>
  </si>
  <si>
    <t>Aprendizaje 6</t>
  </si>
  <si>
    <t>Aprendizaje 7</t>
  </si>
  <si>
    <t>Aprendizaje 8</t>
  </si>
  <si>
    <t>Aprendizaje 9</t>
  </si>
  <si>
    <t>Aprendizaje 10</t>
  </si>
  <si>
    <t>Aprendizaje 11</t>
  </si>
  <si>
    <t>Aprendizaje 12</t>
  </si>
  <si>
    <t>Aprendizaje 13</t>
  </si>
  <si>
    <t>Aprendizaje 14</t>
  </si>
  <si>
    <t>Aprendizaje 15</t>
  </si>
  <si>
    <t>Aprendizaje 16</t>
  </si>
  <si>
    <t>Aprendizaje 17</t>
  </si>
  <si>
    <t>Aprendizaje 18</t>
  </si>
  <si>
    <t>Aprendizaje 19</t>
  </si>
  <si>
    <t>Aprendizaje 20</t>
  </si>
  <si>
    <t>Aprendizaje 21</t>
  </si>
  <si>
    <t>Aprendizaje 22</t>
  </si>
  <si>
    <t>Aprendizaje 23</t>
  </si>
  <si>
    <t>Aprendizaje 24</t>
  </si>
  <si>
    <t>Aprendizaje 25</t>
  </si>
  <si>
    <t>Aprendizaje 26</t>
  </si>
  <si>
    <t>A-</t>
  </si>
  <si>
    <t>A1</t>
  </si>
  <si>
    <t>A2</t>
  </si>
  <si>
    <t>B1</t>
  </si>
  <si>
    <t>B+</t>
  </si>
  <si>
    <t>COLOMBIA</t>
  </si>
  <si>
    <t>Menor</t>
  </si>
  <si>
    <t>Similar</t>
  </si>
  <si>
    <t>OFICIALES URBANOS DE TOLIMA</t>
  </si>
  <si>
    <t>N.D.</t>
  </si>
  <si>
    <t>OFICIALES RURALES DE TOLIMA</t>
  </si>
  <si>
    <t>Mayor</t>
  </si>
  <si>
    <t>PRIVADOS DE TOLIMA</t>
  </si>
  <si>
    <t>HUILA</t>
  </si>
  <si>
    <t>51</t>
  </si>
  <si>
    <t>10</t>
  </si>
  <si>
    <t>4%</t>
  </si>
  <si>
    <t>45%</t>
  </si>
  <si>
    <t>43%</t>
  </si>
  <si>
    <t>8%</t>
  </si>
  <si>
    <t>39%</t>
  </si>
  <si>
    <t>48%</t>
  </si>
  <si>
    <t>59%</t>
  </si>
  <si>
    <t>50</t>
  </si>
  <si>
    <t>3%</t>
  </si>
  <si>
    <t>50%</t>
  </si>
  <si>
    <t>31%</t>
  </si>
  <si>
    <t>53%</t>
  </si>
  <si>
    <t>46</t>
  </si>
  <si>
    <t>11</t>
  </si>
  <si>
    <t>36%</t>
  </si>
  <si>
    <t>18%</t>
  </si>
  <si>
    <t>2%</t>
  </si>
  <si>
    <t>63%</t>
  </si>
  <si>
    <t>49%</t>
  </si>
  <si>
    <t>55%</t>
  </si>
  <si>
    <t>48</t>
  </si>
  <si>
    <t>9</t>
  </si>
  <si>
    <t>21%</t>
  </si>
  <si>
    <t>19%</t>
  </si>
  <si>
    <t>1%</t>
  </si>
  <si>
    <t>57%</t>
  </si>
  <si>
    <t>44%</t>
  </si>
  <si>
    <t>38%</t>
  </si>
  <si>
    <t>51%</t>
  </si>
  <si>
    <t>62%</t>
  </si>
  <si>
    <t>32%</t>
  </si>
  <si>
    <t>34%</t>
  </si>
  <si>
    <t>52%</t>
  </si>
  <si>
    <t>66%</t>
  </si>
  <si>
    <t>60%</t>
  </si>
  <si>
    <t>42%</t>
  </si>
  <si>
    <t>58%</t>
  </si>
  <si>
    <t>29%</t>
  </si>
  <si>
    <t>9%</t>
  </si>
  <si>
    <t>OFICIALES URBANOS DE HUILA</t>
  </si>
  <si>
    <t>52</t>
  </si>
  <si>
    <t>46%</t>
  </si>
  <si>
    <t>7%</t>
  </si>
  <si>
    <t>33%</t>
  </si>
  <si>
    <t>20%</t>
  </si>
  <si>
    <t>47</t>
  </si>
  <si>
    <t>56%</t>
  </si>
  <si>
    <t>30%</t>
  </si>
  <si>
    <t>10%</t>
  </si>
  <si>
    <t>0%</t>
  </si>
  <si>
    <t>OFICIALES RURALES DE HUILA</t>
  </si>
  <si>
    <t>49</t>
  </si>
  <si>
    <t>5%</t>
  </si>
  <si>
    <t>40%</t>
  </si>
  <si>
    <t>44</t>
  </si>
  <si>
    <t>41%</t>
  </si>
  <si>
    <t>14%</t>
  </si>
  <si>
    <t>8</t>
  </si>
  <si>
    <t>24%</t>
  </si>
  <si>
    <t>61%</t>
  </si>
  <si>
    <t>15%</t>
  </si>
  <si>
    <t>65%</t>
  </si>
  <si>
    <t>28%</t>
  </si>
  <si>
    <t>PRIVADOS DE HUILA</t>
  </si>
  <si>
    <t>62</t>
  </si>
  <si>
    <t>12</t>
  </si>
  <si>
    <t>16%</t>
  </si>
  <si>
    <t>57</t>
  </si>
  <si>
    <t>13</t>
  </si>
  <si>
    <t>17%</t>
  </si>
  <si>
    <t>60</t>
  </si>
  <si>
    <t>6%</t>
  </si>
  <si>
    <t>63</t>
  </si>
  <si>
    <t>15</t>
  </si>
  <si>
    <t>23%</t>
  </si>
  <si>
    <t>12%</t>
  </si>
  <si>
    <t>AÑO EVALUADO :2020</t>
  </si>
  <si>
    <t>53</t>
  </si>
  <si>
    <t>37%</t>
  </si>
  <si>
    <t>27%</t>
  </si>
  <si>
    <t>25%</t>
  </si>
  <si>
    <t>47%</t>
  </si>
  <si>
    <t>68%</t>
  </si>
  <si>
    <t>26%</t>
  </si>
  <si>
    <t>54%</t>
  </si>
  <si>
    <t>35%</t>
  </si>
  <si>
    <t>45</t>
  </si>
  <si>
    <t>70%</t>
  </si>
  <si>
    <t>72%</t>
  </si>
  <si>
    <t>22%</t>
  </si>
  <si>
    <t>43</t>
  </si>
  <si>
    <t>42</t>
  </si>
  <si>
    <t>7</t>
  </si>
  <si>
    <t>81%</t>
  </si>
  <si>
    <t>55</t>
  </si>
  <si>
    <t>13%</t>
  </si>
  <si>
    <t>54</t>
  </si>
  <si>
    <t>69%</t>
  </si>
  <si>
    <t>67%</t>
  </si>
  <si>
    <t>76%</t>
  </si>
  <si>
    <t>61</t>
  </si>
  <si>
    <t>58</t>
  </si>
  <si>
    <t>14</t>
  </si>
  <si>
    <t>AÑO EVALUADO :2019</t>
  </si>
  <si>
    <t>11%</t>
  </si>
  <si>
    <t>41</t>
  </si>
  <si>
    <t>74%</t>
  </si>
  <si>
    <t>59</t>
  </si>
  <si>
    <t>AÑO EVALUADO :2018</t>
  </si>
  <si>
    <t>País/ET/Municipios</t>
  </si>
  <si>
    <t>64%</t>
  </si>
  <si>
    <t>71%</t>
  </si>
  <si>
    <t>AÑO EVALUADO :2017</t>
  </si>
  <si>
    <t>DIRECCIÓN DE CALIDAD EDUCATIVA</t>
  </si>
  <si>
    <t>ÁREA DE EVALUACIÓN</t>
  </si>
  <si>
    <t>9. PORCENTAJE PROMEDIO DE RESPUESTAS INCORRECTAS EN CADA APRENDIZAJE EVALUADO. LECTURA CRÍTICA 2018 - 2022.</t>
  </si>
  <si>
    <t>APRENDIZAJE</t>
  </si>
  <si>
    <t>Reflexiona a partir de un texto y evalúa su contenido.</t>
  </si>
  <si>
    <t>Identifica y entiende los contenidos locales que conforman un texto.</t>
  </si>
  <si>
    <t>Comprende cómo se articulan las partes de un texto para darle un sentido global.</t>
  </si>
  <si>
    <t>Establecimientos educativos</t>
  </si>
  <si>
    <t>MUNICIPIO</t>
  </si>
  <si>
    <t>ATACO</t>
  </si>
  <si>
    <t>CHAPARRAL</t>
  </si>
  <si>
    <t>COELLO</t>
  </si>
  <si>
    <t>COYAIMA</t>
  </si>
  <si>
    <t>INSTITUCION EDUCATIVA SANTA MARTA</t>
  </si>
  <si>
    <t>DOLORES</t>
  </si>
  <si>
    <t>ESPINAL</t>
  </si>
  <si>
    <t>GUAMO</t>
  </si>
  <si>
    <t>INSTITUCION EDUCATIVA ANTONIO HERRAN ZALDUA</t>
  </si>
  <si>
    <t>HONDA</t>
  </si>
  <si>
    <t>ICONONZO</t>
  </si>
  <si>
    <t>LÍBANO</t>
  </si>
  <si>
    <t>NATAGAIMA</t>
  </si>
  <si>
    <t>ORTEGA</t>
  </si>
  <si>
    <t>PURIFICACIÓN</t>
  </si>
  <si>
    <t>10. PORCENTAJE PROMEDIO DE RESPUESTAS INCORRECTAS EN CADA APRENDIZAJE EVALUADO. MATEMÁTICAS 2022</t>
  </si>
  <si>
    <t>Comprende y transforma la información cuantitativa y esquemática presentada en distintos formatos</t>
  </si>
  <si>
    <t>Valida procedimientos y  estrategias matemáticas utilizadas para dar solución a problemas.</t>
  </si>
  <si>
    <t>Frente a un problema que involucre información cuantitativa, plantea e implementa estrategias que lleven a soluciones adecuadas</t>
  </si>
  <si>
    <t>INSTITUCION EDUCATIVA TECNICA NASAWE´SX FI´ZÑI</t>
  </si>
  <si>
    <t>PLANADAS</t>
  </si>
  <si>
    <t>Contextualiza y evalúa usos de fuentes y argumentos</t>
  </si>
  <si>
    <t>Comprende perspectivas de distintos actores y grupos sociales</t>
  </si>
  <si>
    <t>Evalua usos sociales de las ciencias sociales</t>
  </si>
  <si>
    <t>Comprende que los problemas y sus soluciones involucran distintas dimensiones y reconoce relaciones entre estas</t>
  </si>
  <si>
    <t>Comprende dimensiones espaciales y temporales de eventos, problemáticas y prácticas sociales</t>
  </si>
  <si>
    <t>Comprende modelos conceptuales, sus características y contextos de aplicación.</t>
  </si>
  <si>
    <t>LICEO PEDAGOGICO DE LA DIVINA MISERICORDIA (INSTITUTO EUTIQUIO LEAL)</t>
  </si>
  <si>
    <t>RIOBLANCO</t>
  </si>
  <si>
    <t>ROVIRA</t>
  </si>
  <si>
    <t>VILLAHERMOSA</t>
  </si>
  <si>
    <t>Observar y relacionar patrones en los datos para evaluar las predicciones. - Procesos físicos</t>
  </si>
  <si>
    <t>Identificar las características  de algunos fenómenos de la naturaleza basado en el análisis de información  y  conceptos propios del conocimiento científico. Procesos químicos</t>
  </si>
  <si>
    <t>Analizar  el potencial del uso de recursos  naturales  o artefactos  y sus efectos sobre el entorno y la salud , así como las posibilidades de desarrollo para las comunidades. - CTS</t>
  </si>
  <si>
    <t>Identificar las características de algunos fenómenos de la naturaleza basado en el análisis de información y conceptos
propios del conocimiento científico. - Procesos físicos</t>
  </si>
  <si>
    <t>Identificar las características  de algunos fenómenos de la naturaleza basado en el análisis de información  y  conceptos propios del conocimiento científico. CTS</t>
  </si>
  <si>
    <t>Utilizar algunas habilidades de pensamiento y de procedimiento para evaluar predicciones - Procesos químico</t>
  </si>
  <si>
    <t>Explicar cómo ocurren algunos fenómenos de la naturaleza basado en observaciones, en patrones y en conceptos propios del conocimiento científico. - Procesos vivos</t>
  </si>
  <si>
    <t>Identificar las características  de algunos fenómenos de la naturaleza basado en el análisis de información  y  conceptos propios del conocimiento científico. Procesos vivos</t>
  </si>
  <si>
    <t xml:space="preserve">Comprender que a partir de la investigación científica se construyen explicaciones sobre el mundo natural. - Procesos químicos
</t>
  </si>
  <si>
    <t>Observar y relacionar patrones en los datos para evaluar las predicciones Procesos químicos</t>
  </si>
  <si>
    <t>Explicar cómo ocurren algunos fenómenos de la naturaleza basado en observaciones, en patrones y  en conceptos propios del conocimiento científico. - Procesos físicos</t>
  </si>
  <si>
    <t>Comprender que a partir de la investigación científica se construyen explicaciones sobre el mundo natural. - Procesos físicos</t>
  </si>
  <si>
    <t>Comprender que a partir de la investigación científica se construyen explicaciones sobre el mundo natural. Procesos físicos</t>
  </si>
  <si>
    <t>Utilizar algunas habilidades de pensamiento y de procedimiento para evaluar predicciones - Procesos vivos</t>
  </si>
  <si>
    <t>Utilizar algunas habilidades de pensamiento y de procedimiento para evaluar predicciones - Procesos físicos</t>
  </si>
  <si>
    <t>Modelar fenómenos de la naturaleza basado en el análisis de variables, la relación entre dos o más conceptos del conocimiento científico y de la evidencia derivada de investigaciones científicas. - Procesos vivos</t>
  </si>
  <si>
    <t>Observar y relacionar patrones en los datos para evaluar las predicciones. Procesos vivos</t>
  </si>
  <si>
    <t>Derivar conclusiones para algunos fenómenos de la naturaleza basándose en conocimientos científicos y en la evidencia de su propia investigación y de la de otros. - Procesos físicos</t>
  </si>
  <si>
    <t xml:space="preserve">Utilizar algunas habilidades de pensamiento y de procedimiento para evaluar predicciones - Procesos químicos </t>
  </si>
  <si>
    <t>Asociar fenómenos naturales con conceptos propios del conocimiento científico. - Procesos vivos</t>
  </si>
  <si>
    <t>Identificar las características  de algunos fenómenos de la naturaleza basado en el análisis de información  y  conceptos propios del conocimiento científico. Procesos físico</t>
  </si>
  <si>
    <t>Asociar fenómenos naturales con conceptos propios del conocimiento científico. - Procesos químicos</t>
  </si>
  <si>
    <t>Asociar fenómenos naturales con cenceptos propios del conocimiento cientifico Procesos físicos</t>
  </si>
  <si>
    <t>Explicar cómo ocurren algunos
fenómenos de la naturaleza basado en
observaciones, en patrones y en
conceptos propios del conocimiento científico. - Procesos físicos</t>
  </si>
  <si>
    <t>Identificar las características de algunos  fenómenos de la naturaleza basado en el análisis de información y conceptos
propios del conocimiento científico. - CTS</t>
  </si>
  <si>
    <t>Asociar fenómenos naturales con conceptos propios del conocimiento científico. - Procesos químico</t>
  </si>
  <si>
    <t>Derivar conclusiones para algunos fenómenos de la naturaleza basándose en conocimientos científicos y en la evidencia de su propia investigación y de la de otros. - Procesos químicos</t>
  </si>
  <si>
    <t>Derivar conclusiones para algunos fenómenos de la naturaleza basándose en conocimientos científicos y en la evidencia de su propia investigación y de la de otros. - Procesos vivos</t>
  </si>
  <si>
    <t>Analizar el potencial del uso de recursos naturales o artefactos y sus efectos sobre el entorno y la salud , así como las posibilidades de desarrollo para las comunidades. - CTS</t>
  </si>
  <si>
    <t>Explicar cómo ocurren algunos fenómenos de la naturaleza basado en observaciones, en patrones y  en conceptos propios del conocimiento científico. - Procesos vivos</t>
  </si>
  <si>
    <t>Observar y relacionar patrones en los datos para evaluar las predicciones. - Procesos químicos</t>
  </si>
  <si>
    <t>Comprender que a partir de la investigación científica se construyen explicaciones sobre el mundo natural. Procesos químicos</t>
  </si>
  <si>
    <t>Identificar las características de algunos fenómenos de la naturaleza basado en el análisis de información y conceptos propios del conocimiento científico. - Procesos químicos</t>
  </si>
  <si>
    <t>Asociar fenómenos naturales con conceptos propios del conocimiento científico. - Procesos físicos</t>
  </si>
  <si>
    <t>Utilizar algunas habilidades de pensamiento y de procedimiento para
evaluar predicciones - Procesos vivos</t>
  </si>
  <si>
    <t>Derivar conclusiones para algunos fenómenos de la naturaleza basándose en conocimientos científicos y en la evidencia de su propia investigación y de la de otros. - Procesos químico</t>
  </si>
  <si>
    <t>Observar y relacionar patrones en los datos para evaluar las predicciones. - Procesos vivos</t>
  </si>
  <si>
    <t>Explicar cómo ocurren algunos fenómenos de la naturaleza basado en observaciones, en patrones y en conceptos propios del conocimiento científico. - Procesos químicos</t>
  </si>
  <si>
    <t>Modelar fenómenos de la naturaleza basado en el análisis de variables, la relación entre dos o más conceptos del conocimiento científico y de la evidencia derivada de investigaciones científicas. - Procesos físicos</t>
  </si>
  <si>
    <t>Comprender que a partir de la investigación científica se construyen explicaciones sobre el mundo natural. Procesos vivos</t>
  </si>
  <si>
    <t>Comprender que a partir de la investigación científica se construyen
explicaciones sobre el mundo natural. - Procesos vivos</t>
  </si>
  <si>
    <t>Modelar fenómenos de la naturaleza basado en el análisis de variables, la relación entre dos o más conceptos del conocimiento científico y de la evidencia derivada de investigaciones científicas. - Procesos físico</t>
  </si>
  <si>
    <t>Asociar fenómenos naturales con  conceptos propios del conocimiento científico. - Procesos vivos</t>
  </si>
  <si>
    <t>Observar y relacionar patrones en los datos para evaluar las predicciones. Procesos físicos</t>
  </si>
  <si>
    <t>Modelar fenómenos de la naturaleza basado en el análisis de variables, la relación entre dos o más conceptos del conocimiento científico y de la evidencia derivada de investigaciones científicas. - Procesos químicos</t>
  </si>
  <si>
    <t>Explicar cómo ocurren algunos fenómenos de la naturaleza basado en observaciones, en patrones y  en conceptos propios del conocimiento científico. - Procesos químico</t>
  </si>
  <si>
    <t>Identificar las características de algunos fenómenos de la naturaleza basado en el análisis de información y conceptos propios del conocimiento científico. - Procesos vivos</t>
  </si>
  <si>
    <t>ALVARADO</t>
  </si>
  <si>
    <t>INSTITUCION EDUCATIVA TECNICA CAÑADA RODEO</t>
  </si>
  <si>
    <t>MELGAR</t>
  </si>
  <si>
    <t>RONCESVALLES</t>
  </si>
  <si>
    <t>INSTITUCION EDUCATIVA JULIO ERNESTO ANDRADE</t>
  </si>
  <si>
    <t>INSTITUCION EDUCATIVA PAPAGALA</t>
  </si>
  <si>
    <t>SALDAÑA</t>
  </si>
  <si>
    <t>VALLE DE SAN JUAN</t>
  </si>
  <si>
    <t>VENADILLO</t>
  </si>
  <si>
    <t>13. PORCENTAJE DE ESTUDIANTES POR NIVELES DE DESEMPEÑO. LECTURA CRÍTICA, (2017-2022)</t>
  </si>
  <si>
    <t>13.1.  HISTORICO % DE ESTUDIANTES POR NIVELES DE DESEMPEÑO. LECTURA CRÍTICA, (2017-2022)</t>
  </si>
  <si>
    <t>LECTURA CRITICA 2022</t>
  </si>
  <si>
    <t>País/ET/</t>
  </si>
  <si>
    <t>COLOMBIA. 2017</t>
  </si>
  <si>
    <t>TOLIMA. 2017</t>
  </si>
  <si>
    <t>COLOMBIA. 2018</t>
  </si>
  <si>
    <t>TOLIMA. 2018</t>
  </si>
  <si>
    <t>COLOMBIA. 2019</t>
  </si>
  <si>
    <t>TOLIMA. 2019</t>
  </si>
  <si>
    <t>LECTURA CRITICA 2021</t>
  </si>
  <si>
    <t>COLOMBIA. 2020</t>
  </si>
  <si>
    <t>TOLIMA. 2020</t>
  </si>
  <si>
    <t>COLOMBIA. 2021</t>
  </si>
  <si>
    <t>TOLIMA. 2021</t>
  </si>
  <si>
    <t>COLOMBIA. 2022</t>
  </si>
  <si>
    <t>TOLIMA. 2022</t>
  </si>
  <si>
    <t>LECTURA CRITICA 2020</t>
  </si>
  <si>
    <t>LECTURA CRITICA 2019</t>
  </si>
  <si>
    <t>LECTURA CRITICA 2018</t>
  </si>
  <si>
    <t>LECTURA CRITICA 2017</t>
  </si>
  <si>
    <t>14. RELACION DE IE QUE REPORTAN ALTOS PORCENTAJES DE ESTUDIANTES EN EL NIVEL 1 ( QUE HACE REFERENCIA A QUE LOS ESTUDIANTES SE LIMITAN A IDENTIFICAR LAS TAREAS DEMANDADAS). EN LECTURA CRÍTICA, 2022.</t>
  </si>
  <si>
    <t>LECTURA CRITICA :2022</t>
  </si>
  <si>
    <t>LECTURA CRITICA :2021</t>
  </si>
  <si>
    <t>15. PORCENTAJE DE ESTUDIANTES POR NIVELES DE DESEMPEÑO. MATEMÁTICAS (2017-2022)</t>
  </si>
  <si>
    <t>15.1.  HISTORICO % DE ESTUDIANTES POR NIVELES DE DESEMPEÑO. MATEMÁTICAS (2017-2022)</t>
  </si>
  <si>
    <t>MATEMATICAS 2022</t>
  </si>
  <si>
    <t>MATEMATICAS 2021</t>
  </si>
  <si>
    <t>MATEMATICAS 2020</t>
  </si>
  <si>
    <t>MATEMATICAS 2019</t>
  </si>
  <si>
    <t>MATEMATICAS 2018</t>
  </si>
  <si>
    <t>MATEMATICAS 2017</t>
  </si>
  <si>
    <t>16. RELACIÓN DE IE.  QUE REPORTAN ALTOS POCENTAJES DE ESTUDIANTES EN EL NIVEL 1 ( QUE HACE REFERENCIA A QUE LOS ESTUDIANTES SE LIMITAN A IDENTIFICAR LAS TAREAS DEMANDADAS)</t>
  </si>
  <si>
    <t>17. PORCENTAJE DE ESTUDIANTES POR NIVELES DE DESEMPEÑO. CIENCIAS SOCIALES (2017-2022)</t>
  </si>
  <si>
    <t>17.1.  HISTORICO % DE ESTUDIANTES POR NIVELES DE DESEMPEÑO. CIENCIAS SOCIALES (2017-2022)</t>
  </si>
  <si>
    <t>CIENCIAS SOCIALES 2022</t>
  </si>
  <si>
    <t>CIENCIAS SOCIALES 2021</t>
  </si>
  <si>
    <t>CIENCIAS SOCIALES 2020</t>
  </si>
  <si>
    <t>CIENCIAS SOCIALES 2019</t>
  </si>
  <si>
    <t>CIENCIAS SOCIALES 2018</t>
  </si>
  <si>
    <t>CIENCIAS SOCIALES 2017</t>
  </si>
  <si>
    <t>aba</t>
  </si>
  <si>
    <t>ITEMS</t>
  </si>
  <si>
    <t>19. PORCENTAJE DE ESTUDIANTES POR NIVELES DE DESEMPEÑO. CIENCIAS NATURALES (2017-2022)</t>
  </si>
  <si>
    <t>19.1.  HISTORICO % DE ESTUDIANTES POR NIVELES DE DESEMPEÑO. CIENCIAS NATURALES (2017-2022)</t>
  </si>
  <si>
    <t>CIENCIAS NATIURALES 2022</t>
  </si>
  <si>
    <t>CIENCIAS NATIURALES 2021</t>
  </si>
  <si>
    <t>CIENCIAS NATIURALES 2020</t>
  </si>
  <si>
    <t>CIENCIAS NATIURALES 2019</t>
  </si>
  <si>
    <t>CIENCIAS NATIURALES 2018</t>
  </si>
  <si>
    <t>CIENCIAS NATIURALES 2017</t>
  </si>
  <si>
    <t>20. RELACIÓN DE IE QUE REPORTAN ALTOS POCENTAJES DE ESTUDIANTES EN EL NIVEL 1 ( QUE HACE REFERENCIA A QUE LOS ESTUDIANTES SE LIMITAN A IDENTIFICAR LAS TAREAS DEMANDADAS)</t>
  </si>
  <si>
    <t>CIENCIAS NATURALES 2022</t>
  </si>
  <si>
    <t>CIENCIAS NATURALES 2021</t>
  </si>
  <si>
    <t>22. PORCENTAJE DE ESTUDIANTES POR NIVELES DE DESEMPEÑO. INGLES (2017-2022)</t>
  </si>
  <si>
    <t>22.1.  HISTORICO % DE ESTUDIANTES POR NIVELES DE DESEMPEÑO. INGLES  (2017-2022)EN EL NIVEL A1 ( QUE HACE REFERENCIA A QUE LOS ESTUDIANTES SE LIMITAN A IDENTIFICAR LAS TAREAS DEMANDADAS)</t>
  </si>
  <si>
    <t>INGLÉS 2022</t>
  </si>
  <si>
    <t>INGLÉS 2021</t>
  </si>
  <si>
    <t>INGLÉS 2020</t>
  </si>
  <si>
    <t>INGLÉS 2019</t>
  </si>
  <si>
    <t>INGLÉS 2018</t>
  </si>
  <si>
    <t>INGLES 2021</t>
  </si>
  <si>
    <t>INSTITUCION EDUCATIVA TECNICA CAMACHO ANGARITA</t>
  </si>
  <si>
    <t>INSTITUCION EDUCATIVA SYSDATEC (SYSDATEC CENTRO DE DESARROLLO INTEGRAL SAS)</t>
  </si>
  <si>
    <t>INSTITUCION EDUCATIVA EL VERGEL</t>
  </si>
  <si>
    <t>INSTITUCION EDUCATIVA ALTOZANO</t>
  </si>
  <si>
    <t>INSTITUCION EDUCATIVA TECNICA TULIO VARON</t>
  </si>
  <si>
    <t>SAN LUIS</t>
  </si>
  <si>
    <t>SANTA ISABEL</t>
  </si>
  <si>
    <t>ENERO : 2022</t>
  </si>
  <si>
    <t xml:space="preserve">23. PROMEDIO DE ÁREAS POR MUNICIPIO - PRUEBAS SABER 11. 2022 </t>
  </si>
  <si>
    <t xml:space="preserve">23.1. PROMEDIO DE ÁREAS POR MUNICIPIO - PRUEBAS SABER 11. 2021 </t>
  </si>
  <si>
    <t xml:space="preserve">23.2. PROMEDIO DE ÁREAS POR MUNICIPIO - PRUEBAS SABER 11. 2020 </t>
  </si>
  <si>
    <t xml:space="preserve">22.3. PROMEDIO DE ÁREAS POR MUNICIPIO - PRUEBAS SABER 11. 2019 </t>
  </si>
  <si>
    <t xml:space="preserve">22.4. PROMEDIO DE ÁREAS POR MUNICIPIO - PRUEBAS SABER 11. 2018 </t>
  </si>
  <si>
    <t xml:space="preserve">22.5. PROMEDIO DE ÁREAS POR MUNICIPIO - PRUEBAS SABER 11. </t>
  </si>
  <si>
    <t>22.6. PROMEDIO DE ÁREAS POR MUNICIPIO - PRUEBAS SABER 11. 2016</t>
  </si>
  <si>
    <t>FUENTE: https://www.icfesinteractivo.gov.co/resultados-saber2016-web/pages/publicacionResultados/agregados/saber11/resultadosSecretarias.jsf#No-back-button</t>
  </si>
  <si>
    <t>FUENTE: http://www.icfesinteractivo.gov.co/resultados-web-saber2015/pages/publicacionResultados/agregados/resultadosSecretarias.jsf#</t>
  </si>
  <si>
    <t>AÑO. 2017</t>
  </si>
  <si>
    <t>AÑO. 2016</t>
  </si>
  <si>
    <t xml:space="preserve">MATEMÁTICAS 
</t>
  </si>
  <si>
    <t xml:space="preserve">SOCIALES Y CIUDADANAS 
</t>
  </si>
  <si>
    <t xml:space="preserve">CIENCIAS NATURALES 
</t>
  </si>
  <si>
    <t xml:space="preserve">INGLÉS 
</t>
  </si>
  <si>
    <t xml:space="preserve">COLOMBIA </t>
  </si>
  <si>
    <t>COLOMBIA (95Secretarías)</t>
  </si>
  <si>
    <t xml:space="preserve">TOLIMA </t>
  </si>
  <si>
    <t>ALPUJARRA</t>
  </si>
  <si>
    <t>AMBALEMA</t>
  </si>
  <si>
    <t>ANZOATEGUI</t>
  </si>
  <si>
    <t>ARMERO (GUAYABAL)</t>
  </si>
  <si>
    <t>CAJAMARCA</t>
  </si>
  <si>
    <t>CARMEN DE APICALA</t>
  </si>
  <si>
    <t>CASABIANCA</t>
  </si>
  <si>
    <t>CUNDAY</t>
  </si>
  <si>
    <t>FALAN</t>
  </si>
  <si>
    <t>FLANDES</t>
  </si>
  <si>
    <t>FRESNO</t>
  </si>
  <si>
    <t>HERVEO</t>
  </si>
  <si>
    <t>LERIDA</t>
  </si>
  <si>
    <t>LIBANO</t>
  </si>
  <si>
    <t>MARIQUITA</t>
  </si>
  <si>
    <t>MURILLO</t>
  </si>
  <si>
    <t>PALOCABILDO</t>
  </si>
  <si>
    <t>PIEDRAS</t>
  </si>
  <si>
    <t>PRADO</t>
  </si>
  <si>
    <t>PURIFICACION</t>
  </si>
  <si>
    <t>SAN ANTONIO</t>
  </si>
  <si>
    <t>SUAREZ</t>
  </si>
  <si>
    <t>VILLARRICA</t>
  </si>
  <si>
    <r>
      <t xml:space="preserve">ANÁLISIS: </t>
    </r>
    <r>
      <rPr>
        <sz val="11"/>
        <color theme="1"/>
        <rFont val="Abadi"/>
        <family val="2"/>
      </rPr>
      <t xml:space="preserve"> El municipio de Herveo, presenta porcentajes superiores a los presentados por la Nación en todas las áreas. Mariquita y Líbano tienen promedios superiores a la nacion en 4 de las 5 áreas evaluadas.</t>
    </r>
    <r>
      <rPr>
        <b/>
        <sz val="11"/>
        <color rgb="FFFF0000"/>
        <rFont val="Abadi"/>
        <family val="2"/>
      </rPr>
      <t xml:space="preserve">
</t>
    </r>
    <r>
      <rPr>
        <sz val="11"/>
        <rFont val="Abadi"/>
        <family val="2"/>
      </rPr>
      <t>El municipio de Coyaima, sigue presentando los promedios más bajos, seguido de Natagaima, Rioblanco, Planadas y Suarez</t>
    </r>
  </si>
  <si>
    <r>
      <t xml:space="preserve">ANÁLISIS:  </t>
    </r>
    <r>
      <rPr>
        <sz val="11"/>
        <color theme="1"/>
        <rFont val="Abadi"/>
        <family val="2"/>
      </rPr>
      <t>Los muncipios de Fresno, Herveo, Líbano y Mariquita, se encuentran con promedios superiores en el 100% de las áreas evaluadas en las pruebas Saber 11 a  los promedios de la Nación.</t>
    </r>
    <r>
      <rPr>
        <b/>
        <sz val="11"/>
        <color rgb="FFFF0000"/>
        <rFont val="Abadi"/>
        <family val="2"/>
      </rPr>
      <t xml:space="preserve">
</t>
    </r>
    <r>
      <rPr>
        <sz val="11"/>
        <rFont val="Abadi"/>
        <family val="2"/>
      </rPr>
      <t>*Los Municipios de Coyaima y Natagaima, presentan los promedios más bajos en todas las áreas.</t>
    </r>
  </si>
  <si>
    <r>
      <t xml:space="preserve">ANALISIS: </t>
    </r>
    <r>
      <rPr>
        <sz val="11"/>
        <rFont val="Abadi"/>
        <family val="2"/>
      </rPr>
      <t>El Municipio de Herveo presenta promedios superiores a la media departamental y Nacional.
*Los Municipios de Coyaima y Ortega presentan los promedios más bajos, frente a los otros municipios.</t>
    </r>
  </si>
  <si>
    <r>
      <t xml:space="preserve">ANALISIS: </t>
    </r>
    <r>
      <rPr>
        <sz val="11"/>
        <rFont val="Abadi"/>
        <family val="2"/>
      </rPr>
      <t>Los Municipios de Líbano y Melgar presentan promedios superiores en todas a los presentados por la Nación.
*Los Municipios de Cajamarca, Herveo y Mariquita, presentan promedios superiores en cinco de las seis área superiores al promedio Nacional.
*El municipio de Coyaima presenta promedios mas bajos.</t>
    </r>
  </si>
  <si>
    <r>
      <t xml:space="preserve">ANALISIS: </t>
    </r>
    <r>
      <rPr>
        <sz val="11"/>
        <rFont val="Abadi"/>
        <family val="2"/>
      </rPr>
      <t xml:space="preserve">Los Municipios de Melgar, Mariquita y Honda, presentan en todas sus área promedios superiores a los presentados por la Nación. </t>
    </r>
    <r>
      <rPr>
        <b/>
        <sz val="11"/>
        <color rgb="FFFF0000"/>
        <rFont val="Abadi"/>
        <family val="2"/>
      </rPr>
      <t xml:space="preserve">
</t>
    </r>
    <r>
      <rPr>
        <sz val="11"/>
        <rFont val="Abadi"/>
        <family val="2"/>
      </rPr>
      <t>*Los municipios de Coyaima, Guamo y Saldaña, presentan los promedios más bajos en la mayoría de sus áreas.</t>
    </r>
  </si>
  <si>
    <t>18. CONCLUSIONES</t>
  </si>
  <si>
    <t xml:space="preserve">Las IE, privadas entre los años 2016 al 2020, el mayor número de colegios se concentraron en la categoría A, considerada entre las cinco categorías la segunda de alto desempeño. 
Entre el 2021 y el 202, se concertó el mayor número de colegio en la categoría C. </t>
  </si>
  <si>
    <t>Desde el 2014 al 2022, la mayor cantidad de IE oficiales urbanas se encuentran en la categoría C, seguida de la D., que son las categorías de desempeño de bajo de desempeño de la Prueba SABER 11.</t>
  </si>
  <si>
    <t xml:space="preserve">Las instituciones educativas rurales oficiales entre los años 2014 al 2018, se concentró en la categoría C y entre el 2019 al 2022, esta concentración se traslado a la categoría D, siendo ésta  la de más bajo desempeño.
Asímismo, las categorías A+ y A, que corresponden a categorías con más alto desempeño en las prubeas, no hay IE oficiales rurales.
 </t>
  </si>
  <si>
    <t>IE QIUE PASA DE CATEGORIA ( A)  a  (A+)</t>
  </si>
  <si>
    <t>IE QUE PASAN DE (B) a (A)</t>
  </si>
  <si>
    <t>IE QUE PASAN DE (C) a (B)</t>
  </si>
  <si>
    <t>IE QUE PASAN DE (D) a (C)</t>
  </si>
  <si>
    <t>Fuente: ICFES</t>
  </si>
  <si>
    <t>56</t>
  </si>
  <si>
    <t>LECTURA CRITICA</t>
  </si>
  <si>
    <t>MATEMATICAS</t>
  </si>
  <si>
    <t>C.SOCIALES</t>
  </si>
  <si>
    <t>C, NATURALES</t>
  </si>
  <si>
    <t>INGLES</t>
  </si>
  <si>
    <t>QUINDIO</t>
  </si>
  <si>
    <t>VALLE DEL ACUCA</t>
  </si>
  <si>
    <t>CAUCA</t>
  </si>
  <si>
    <t>SANTANDER</t>
  </si>
  <si>
    <t>BOYACA</t>
  </si>
  <si>
    <t>8. PROMEDIO AREAS NACION Y VARIAS ETC.</t>
  </si>
  <si>
    <t>9. PORCENTAJE PROMEDIO DE RESPUESTAS INCORRECTAS EN CADA APRENDIZAJE EVALUADO. CIENCIAS NATURALES 2022</t>
  </si>
  <si>
    <t>9.1. PORCENTAJE PROMEDIO DE RESPUESTAS INCORRECTAS EN CADA APRENDIZAJE EVALUADO. CIENCIAS NATURALES 2021</t>
  </si>
  <si>
    <t>9.2. PORCENTAJE PROMEDIO DE RESPUESTAS INCORRECTAS EN CADA APRENDIZAJE EVALUADO. CIENCIAS NATURALES 2020</t>
  </si>
  <si>
    <t>9.3. PORCENTAJE PROMEDIO DE RESPUESTAS INCORRECTAS EN CADA APRENDIZAJE EVALUADO. CIENCIAS NATURALES 2019.</t>
  </si>
  <si>
    <t>9.4. PORCENTAJE PROMEDIO DE RESPUESTAS INCORRECTAS EN CADA APRENDIZAJE EVALUADO. CIENCIAS NATURALES 2018.</t>
  </si>
  <si>
    <t>N.D</t>
  </si>
  <si>
    <t>Identificar las características de algunos fenómenos de la naturaleza basado en el análisis de información y conceptos
propios del conocimiento científico. - Procesos vivos</t>
  </si>
  <si>
    <t>Comprender que a partir de la investigación científica se construyen explicaciones sobre el mundo natural. -Procesos químicos</t>
  </si>
  <si>
    <t xml:space="preserve">Utilizar algunas habilidades de pensamiento y de procedimiento para
evaluar predicciones - Procesos vivos </t>
  </si>
  <si>
    <t>Explicar cómo ocurren algunos fenómenos de la naturaleza basado en
observaciones, en patrones y en conceptos propios del conocimiento
científico. - Procesos químicos</t>
  </si>
  <si>
    <t xml:space="preserve">Asociar fenómenos naturales con conceptos propios del conocimiento
científico. - Procesos químicos </t>
  </si>
  <si>
    <t>Utilizar algunas habilidades de pensamiento y de procedimiento para
evaluar predicciones - Procesos químicos</t>
  </si>
  <si>
    <t>Identificar las características de algunos fenómenos de la naturaleza basado en el análisis de información y conceptos propios del conocimiento científico. - Procesos físicos</t>
  </si>
  <si>
    <t xml:space="preserve">Asociar fenómenos naturales con conceptos propios del conocimiento
científico. - Procesos vivos </t>
  </si>
  <si>
    <t xml:space="preserve">Asociar fenómenos naturales con conceptos propios del conocimiento
científico. - Procesos físicos </t>
  </si>
  <si>
    <t>Explicar cómo ocurren algunos fenómenos de la naturaleza basado en
observaciones, en patrones y en conceptos propios del conocimiento
científico. - Procesos físicos</t>
  </si>
  <si>
    <t>Identificar las características de algunos fenómenos de la naturaleza basado en el análisis de información y conceptos propios del conocimiento científico. - CTS</t>
  </si>
  <si>
    <t>Identificar las características de algunos
fenómenos de la naturaleza basado en el análisis de información y conceptos propios del conocimiento científico. - Procesos químicos</t>
  </si>
  <si>
    <t>Analizar el potencial del uso de recursos naturales o artefactos y sus
efectos sobre el entorno y la salud , así como las posibilidades de desarrollo para las comunidades. - CTS</t>
  </si>
  <si>
    <t>RESOLUCIÓN No. 002 del 04 de enero de 2023.</t>
  </si>
  <si>
    <t>Según el histórico que recoge los resultados desde el año 2014 al 2022, muestra a la ETC con una mayor aglomeración  de IE oficiales entre los años 2014 al 2018 en la categoría C y entre el año 2019 al 2022, en la categoría D, esta última considerada como la de más bajo desempeño.
Durante los años 2020 y 2021 se incrementó el númro de IE. (pandemia)</t>
  </si>
  <si>
    <t>DATOS 2022</t>
  </si>
  <si>
    <t>6.1. RELACIÓN DE INSTITUCIONES EDUCATIVAS QUE DESMEJORARON DE CATEGORIA DE DESEMPEÑO  2022</t>
  </si>
  <si>
    <t>6.2. RELACIÓN DE INSTITUCIONES EDUCATIVAS QUE MEJORARON DE CATEGORIA DE DESEMPEÑO  2022</t>
  </si>
  <si>
    <t xml:space="preserve">8.1. COMPARATIVO PROMEDIO ÁREAS ETC,  TOLIMA VS HUILA </t>
  </si>
  <si>
    <t xml:space="preserve">PROMEDIO POR AREAS VARIAS ETC, VS TOLIMA </t>
  </si>
  <si>
    <r>
      <rPr>
        <sz val="11"/>
        <rFont val="Abadi"/>
        <family val="2"/>
      </rPr>
      <t xml:space="preserve">El promedio del área de Lectura Critica, la ETC Tolima presentan un comportamiento inferior al presentado por la Nación y la ETC del Huila.
El mayor porcentaje de estudiantes por niveles de desempeño, para la Nación y la ETC Huila esta en el nivel 3 y para la ETC Tolima el nivel 2.
El Porcentaje promedio de estudiantes que responde incorrectamente a los aprendizajes, para la Nación y las ETC  de Tolima y Huila se encuentran en los Aprendizajes 1 y 2 que hacen referencia a: Comprende cómo se articulan las partes de un texto para darle un sentido global y Reflexiona a partir de un texto y evalúa su contenido., respectivamente. </t>
    </r>
    <r>
      <rPr>
        <sz val="11"/>
        <color indexed="12"/>
        <rFont val="Abadi"/>
        <family val="2"/>
      </rPr>
      <t xml:space="preserve">
</t>
    </r>
  </si>
  <si>
    <t>La Nación y la ETC Huila  presenta un mismo promedio en el área de ciencias sociales. Mientras que Tolima presento un promedio inferior.
Los Aprendizaje 3: Contextualiza y evalúa usos de fuentes y argumentos y el  Aprendizaje 6: Evalúa usos sociales de las ciencias sociales, son los aprenizajes  que tienen mayor numéro de estudiantes que contestan incorrectmente las preguntas de la prueba.</t>
  </si>
  <si>
    <t>La Nación y la ETC Huila  presenta un mismo promedio en el área de ciencias naturales. Mientras que Tolima presento un promedio inferior.</t>
  </si>
  <si>
    <t>INSTITUCIÓN EDUCATIVA</t>
  </si>
  <si>
    <t>INST SERV EDUC NAL DE ADULTOS SENDAS</t>
  </si>
  <si>
    <t>INSTITUTO ISAAC NEWTON</t>
  </si>
  <si>
    <t>ARMERO</t>
  </si>
  <si>
    <t xml:space="preserve">CENTRO DE COMPUTO TECNICO DE COLOMBIA  CECONTEC </t>
  </si>
  <si>
    <t>INSTITUCIONES EDUCATIVAS</t>
  </si>
  <si>
    <t>COL  SANTA MARGARITA MARIA</t>
  </si>
  <si>
    <t>INSTITUTO SERVICIO EDUCATIVO NACIONAL DE ADULTOS  SENDAS</t>
  </si>
  <si>
    <t>COL DE EDUC BAS SEC Y MEDIA ACAD HEISENBERG</t>
  </si>
  <si>
    <t>LICEO ROVIRA</t>
  </si>
  <si>
    <t>INSTITUCIÓN EDUCATIVA NUESTRA SEÑORA DEL CARMEN</t>
  </si>
  <si>
    <t>92%</t>
  </si>
  <si>
    <t>88%</t>
  </si>
  <si>
    <t>86%</t>
  </si>
  <si>
    <t>CARMEN DE APICALÁ</t>
  </si>
  <si>
    <t>INSTITUCION EDUCATIVA LAGUNILLA</t>
  </si>
  <si>
    <t>84%</t>
  </si>
  <si>
    <t>83%</t>
  </si>
  <si>
    <t>82%</t>
  </si>
  <si>
    <t>LICEO TOLIMENSE</t>
  </si>
  <si>
    <t>80%</t>
  </si>
  <si>
    <t>I.E. JUAN JOSÉ</t>
  </si>
  <si>
    <t>INSTITUCION EDNOEDUCATIVA TECNICA NASAWE´SX FI´ZÑI</t>
  </si>
  <si>
    <t>INSTITUTO DE EDUCACION FORMAL  CECONTEC</t>
  </si>
  <si>
    <t>INSTITUCION EDUCATIVA TECNICA FELIPE SALAME</t>
  </si>
  <si>
    <t xml:space="preserve">               Municipios con promedios, que oscilan en todas su áreas entre el promedio de la ETC y la Nación.</t>
  </si>
  <si>
    <t xml:space="preserve">               Municipios con promedios, inferiores en todas su áreas al promdio de la  ETC - Tolima</t>
  </si>
  <si>
    <t xml:space="preserve">               Municipios con promedios, superiores a los presentados por la Nación en todas sus áreas.</t>
  </si>
  <si>
    <t>Mediante resolición 0002 del 04 de enero de 2023, se relacionan las Instituciones Educativas autorizadas para realizar validaciones de estudios de la educación básica y media académica, de conformidad a los establecido en el  Articulo 2.3.3.3.4.1.1 del ámbito de aplicación, que reglamenta la validación por grados de los estudios de la educación formal, para el caso en que el estudiante pueda demostrar que ha logrado los conocimientos, habilidades y destrezas en cada una de las áreas obligatorias y fundamentales establecidas para los grados de la educación básica y media académica.</t>
  </si>
  <si>
    <t xml:space="preserve">
La Nación y las ETC de Quindío, Santander y Boyacá, tiene un promedio de 54 en lectura critica; Tolima, Cauca, Valle del Cauca y Huila se encuentran con promedios inferiores a la Nación.
En Matemáticas, las ETC de Quindio, Santander y Boyacá, presentan promedios superiores a la nación, en contraste con la ETC Tolima, Valle del Cauca y Cauca con promedios inferiores.
En el área de Ciencias Sociales, las ETC de Quindio, Huila, Santander y Boyaca, presentan promedios iguales y superiores a la Nación; Tolima, Valle del Cauca y Cauca son inferiores. Este comportamiento es similar al presentado por el área de las  Ciencias naturales.
Con respecto al área de Inglés Quindio es la ETC que presenta nivel superior en comparación con la Nación y las demás ETC que integran el grupo de comparación.
</t>
  </si>
  <si>
    <t>6. RELACIÓN DE INSTITUCIONES EDUCATIVAS POR CATEGORÍA DE DESEMPEÑO -  PERIODO 2014  AL 2022.</t>
  </si>
  <si>
    <r>
      <rPr>
        <b/>
        <sz val="11"/>
        <rFont val="Abadi"/>
        <family val="2"/>
      </rPr>
      <t>ANÁLISIS:</t>
    </r>
    <r>
      <rPr>
        <sz val="11"/>
        <rFont val="Abadi"/>
        <family val="2"/>
      </rPr>
      <t xml:space="preserve"> Todas las áreas presentan mejoras, es decir subieron un (1) Punto Porcentual en su promedio con respecto al año 2021. 
Sigue siendo la Lectura  Critica el área de más alto desempeño y las ciencias sociales la de más bajo desempeño,</t>
    </r>
  </si>
  <si>
    <t>PROMEDIO POR AREAS</t>
  </si>
  <si>
    <t>IE, CON PUNTAJES PROMEDIOS DE ESTUDIANTES QUE RESPONDEN INCORRECTAMENTE EL APRENDIZAJE : "Valida procedimientos y  estrategias matemáticas utilizadas para dar solución a problemas." 2022</t>
  </si>
  <si>
    <t>IE, CON PUNTAJES PROMEDIOS DE ESTUDIANTES QUE RESPONDEN INCORRECTAMENTE EL APRENDIZAJE " Contextualiza y evalúa usos de fuentes y argumentos."</t>
  </si>
  <si>
    <t>IE, CON PUNTAJES PROMEDIOS DE ESTUDIANTES QUE RESPONDEN INCORRECTAMENTE EL APRENDIZAJE "Identificar las características de algunos fenómenos de la naturaleza basado en el análisis de información y conceptos propios del conocimiento científico. - Procesos físicos"</t>
  </si>
  <si>
    <t>18. 1 RELACIÓN DE IE QUE REPORTAN ALTOS POCENTAJES DE ESTUDIANTES EN EL NIVEL 1 ( QUE HACE REFERENCIA A QUE LOS ESTUDIANTES SE LIMITAN A IDENTIFICAR LAS TAREAS DEMANDADAS)</t>
  </si>
  <si>
    <t>11. PORCENTAJE PROMEDIO DE RESPUESTAS INCORRECTAS EN CADA APRENDIZAJE EVALUADO. SOCIALES Y CIUDADANAS 2018-2022</t>
  </si>
  <si>
    <t>ANALISIS: Los municipios de Herveo, Líbano, Mariquita y Villehermosa presentan promedios, iguales o superiores a los presentados por la Nación en todas las cinco áreas evaluadas. 
Los municipios de Ataco, Coello, Coyaima, Guamo, Lerida, Natagaima, Ortega, Planadas, Purificación, Rioblanco, Roncesvalles, Saldaña, San Antonio y Venadillo, presentan promedios inferiores a los presentados por la ETC Tolima en todas las áreas evaludas por la prueba.
Los municipios de Alpujarra, Alvarado, Cajamarca y Espinal, presentan promedios superiorios a la ETC Tolima e inferiores a lso presentados por la Nación en todas las áreas evaluadas.
Los municipios que presentan los promedios más altos por área son: Hervero con 56  en lectura critica, 56 también en matemáticas, 52 en ciencias sociales y 53 en ciencias naturales. En Ingles con 51 se encuentran Herveo, Honda, Líbano y Mariquita.</t>
  </si>
  <si>
    <t>IE, CON PUNTAJES PROMEDIOS DE ESTUDIANTES QUE RESPONDEN INCORRECTAMENTE EL APRENDIZAJE :  Reflexiona a partir de un texto y evalúa su contenido.</t>
  </si>
  <si>
    <t>La Dirección de Gestión de la Calidad Educativa, adscrita a la Secretaría de Educación y Cultura del Tolima, anualmente emite un documento oficial que recoge los resultados de las pruebas Saber 11, con datos estadísticos en la mayoría de los ítems desde el año 2014 hasta el último examen aplicado (2022).
Este documento se publica y socializa anualmente, reporta resultados del Examen de Estado de la Educación Media, Saber 11°, que es un instrumento de evaluación estandarizada que mide oficialmente la calidad de la educación formal impartida a quienes terminan el nivel de educación media.
El examen Saber 11° está compuesto por cinco pruebas: Lectura Crítica, Matemáticas, Sociales y Ciudadanas, Ciencias Naturales e Inglés. 
El objetivo del presente informe es brindar información más completa de los resultados de la prueba, de manera que se le pueda dar un mejor uso de estos por parte de las instituciones educativas. 
  El documento contempla información histórica relacionada con: Categorías de desempeño de las IE oficiales y privadas, promedios por áreas evaluadas de Nación, la ETC Tolima y Huila; los aprendizajes por áreas que presentan mayores oportunidades de mejora e IE, que requieren ser intervenidas.
De igual forma, se encuentra la relación de los porcentajes promedios de respuestas incorrectas en cada aprendizaje evaluado, por áreas; relación de instituciones educativas con altos porcentajes de estudiantes en el nivel uno (1) que hace referencia a que los estudiantes se limitan a identificar las tareas demandadas) y áreas. También se incluye información histórica por áreas y municipios.</t>
  </si>
  <si>
    <t xml:space="preserve">Durante el año 2022, el ICFES publicó resultados a 250 Instituciones Educativas de los 46 Municipios no certificados del Tolima, de ellas 210 oficiales (86 urbanas y 124 rurales); y 40 privadas. No se le publicó resultados a 2 IE Oficiales y una de naturaleza privada. 
La categoría D concentra el mayor número de IE con un total de 114, seguidas de la categoría C con 86, que corresponden a las IE de más bajo desempeño, según el ICFES. Las IE Rurales se encuentran principalmente en la categoría D y las Urbanas en la C,  con un total de 78 IE y 39 IE respectivamente.
De las 40 IE privadas, la mayor cantidad de IE están en la categoría B, con 11 colegios seguida de la categoría D con 9.
</t>
  </si>
  <si>
    <t>Durante el año 2021, el CFES publicó resultados a 326 Instituciones Educativas de los 46 Municipios no certificados del Tolima,  de ellas 28 donde naturaleza privada y 208 oficiales (123 rurales y 85  urbanas).
Se continua con la mayor concentración de IE en los niveles C y D con un total de 193 IE,  de ellas 184 oficiales ( 67 urbanas y 117 rurales),   9 privadas.
Se redujo la participación de IE oficiales en la categoría A+, pasando de 2 a 1 Institución. De igual forma se duplica la aportación en este mismo nivel de las IE privadas pasando de 3 a 6.
Con respecto a las IE rurales, no se cuenta para con participación en las categorías A. y A+</t>
  </si>
  <si>
    <t xml:space="preserve">Los resultados correspondientes a la vigencia 2020- Saber11, presentan reducción de instituciones educativas en los niveles B, A y C. El nivel D. que correspone al nivel más bajo de desempeño, paso de 93 IE en 2019 a tener 112 con un incremento de + 21 colegios, de lo cuales 109 son oficiales y 3 privados.   
El nivel B, pasó de tener 39 Instituciones a 27 en 2020, con una reducción de 12 colegios, de los cuales 22 oficiales (15 urbabos y 7 rurales) y 5 privados.  
Las IE Rurales, tienen una IE en la categoría B, pero reducen considerablemente la participaicón de IE en la categoría B en 12 Instituciones entre el 2019 y el 2020, en contraste con la categoría D, que suma +13 pasando de 68 en 2019 a 81 en 2020.  </t>
  </si>
  <si>
    <r>
      <rPr>
        <b/>
        <sz val="16"/>
        <rFont val="Abadi"/>
        <family val="2"/>
      </rPr>
      <t>ANÁLISIS:</t>
    </r>
    <r>
      <rPr>
        <sz val="16"/>
        <rFont val="Abadi"/>
        <family val="2"/>
      </rPr>
      <t xml:space="preserve"> 
Para el 2022: En la categoría de desempeño A+, se encuentran un total de 11 IE, de las cuales 7 corresponden al sector privado y 2 al oficial.
En categoría A, se encuentran 9 IE,  de las cuales 4 son oficiales y 5 privadas. No sufre ninguna variación entre el 2021 y el 2022.
De las 32 IE que se encuentran en categoría B,  son 21 oficiales y 11 privadas.
La mayor concentración de IE se encuentran en la categoría de desempeño, D y C, con un total de 200 IE, de este total 17 privadas y  183 son oficiales de las cuales 66 urbanas y 117 rurales.
Durante año 2022,  24 IE superaron la categoría, es decir que pasaron de A a A+ (2); de B a A (3); de C a B (9) y de D a C (10), Importante fueron más IE que avanzan en categoría en relación con las que 11 que descendieron de categoría,  así 5 IE, pasaron de C a D; 5 IE, pasaron de  B a C; 1 IE, pasaron de  A a B;  de A+ a A, no se presento cambio de categoría.
</t>
    </r>
  </si>
  <si>
    <t>SECRETARIA DE EDUCACIÓN Y CULTURA DEL TOLIMA - DIRECCION CALIDAD EDUCATIVA</t>
  </si>
  <si>
    <t>8. PROMEDIOS POR AREAS</t>
  </si>
  <si>
    <t>8. COMPARATIVO ENTRE ETC HUILA - TOLIMA POR PROMEDIO POR AREAS EVALUADAS</t>
  </si>
  <si>
    <t xml:space="preserve">La Nación y la ETC Huila  presenta un mismo promedio en el área ,matemáticas. Mientras que Tolima presento un promedio inferior.
Con respecto al nivel de estudiantes por niveles de desempeño, El aprendizaje  No. 2 Que hace ferencia a: Valida procedimientos y  estrategias matemáticas utilizadas para dar solución a problemas, en las entidades es que presenta mayor cantidad de estudiantes que responden incorrectamente las preguntas.
</t>
  </si>
  <si>
    <r>
      <t xml:space="preserve">la ETC Tolima, presenta el mayor porcentaje de estudiantes en el nivel de desempeño </t>
    </r>
    <r>
      <rPr>
        <b/>
        <sz val="12"/>
        <rFont val="Abadi"/>
        <family val="2"/>
      </rPr>
      <t>A-</t>
    </r>
    <r>
      <rPr>
        <sz val="12"/>
        <rFont val="Abadi"/>
        <family val="2"/>
      </rPr>
      <t>, seguida de la Nación con 60% y 44% respectivamente, que hace referencia a qu lso estudiantes promedios clasificados en este nivel probablemente pueden comprender algunas oraciones simples como preguntaso instrucciones y utilizar vocabulario básico para nombrar personas u objetos que le son familiares.
La ETC Huila concentra un porcentaje interesante en el nivel A1, que significa Además de lo descrito en el nivel A-, el estudiante que se clasifica en este nivel puede comprender situaciones comunicativas sencillas y concretas en las que se haga uso de expresiones básicas para proporcionar información personal, y fórmulas de saludo, despedida, indicaciones de lugares, etc</t>
    </r>
  </si>
  <si>
    <r>
      <t>Según la clasificación de planteles que emite el ICFES, durante el año 2022, se publicó resultados a 250 Instituciones Educativas de los 46 Municipios no certificados del Tolima, de ellas 210 oficiales (86 urbanas y 124 rurales); y 40 privadas. No se le publicó resultados a 2 IE Oficiales y una de naturaleza privada. 
Según las categorias de desempeño, la categoría D concentra el mayor número de IE con un total de 114, seguidas de la categoría C con 86, que corresponden a las IE de más bajo desempeño. Las IE Rurales se encuentran principalmente en la categoría D y las Urbanas en la C, con un total de 78 IE y 39 IE respectivamente. De las 40 IE privadas, la mayor cantidad de IE están en la categoría B, con 11 colegios seguida de la categoría D con 9.
Durante año 2022,  20 IE superaron la categoría, es decir que pasaron de A a A+ 2; de B a A 3; de C a B 8 y de D a C 7. Es importante resaltar que fueron más IE que avanzan en categoría en relación a las 11 que descendieron de categoría,  es decir 5 IE, pasaron de C a D; 5 IE, pasaron de  B a C; 1 IE, pasó de  A a B;  de A+ a A, no se presentó cambio de categoría.
La ETC presenta mejoras en todas las cinco (5) áreas evaluadas, es decir sube un (1) p.p. en el promedio con respecto a los promedios obtenidos  en el año 2021. Sigue siendo la Lectura Critica el área  que tiene más alto promedio, y las Ciencias Sociales el área de más bajo desempeño.
La Nación y las ETC de Quindío, Santander y Boyacá, tienen un promedio de 54 pp en lectura critica; Tolima, Cauca, Valle del Cauca y Huila se encuentran con promedios inferiores a la Nación; En Matemáticas, Quindío, Santander y Boyacá, presentan promedios superiores a la nación, en contraste con la ETC Tolima, Valle del Cauca y Cauca con promedios inferiores; En el área de Ciencias Sociales, las ETC de Quindío, Huila, Santander y Boyacá, presentan promedios iguales y superiores a la Nación; Tolima, Valle del Cauca y Cauca son inferiores. Este comportamiento es similar al presentado por el área de las  Ciencias naturales. Con respecto al área de inglés Quindio es la ETC que presenta nivel superior en comparación con la Nación y las demás ETC que integran el grupo de comparación.
Teniendo en cuenta el porcentaje promedio de estudiantes que responden incorrectamente los aprendizajes, se destacan con el mayor número de respuestas incorrectas por área los siguientes aprendizajes en la ETC Tolima:</t>
    </r>
    <r>
      <rPr>
        <b/>
        <sz val="11"/>
        <rFont val="Calibri"/>
        <family val="2"/>
        <scheme val="minor"/>
      </rPr>
      <t xml:space="preserve"> Lectura Critica</t>
    </r>
    <r>
      <rPr>
        <sz val="11"/>
        <rFont val="Calibri"/>
        <family val="2"/>
        <scheme val="minor"/>
      </rPr>
      <t xml:space="preserve"> – “Reflexiona a partir de un texto y evalúa su contenido.;</t>
    </r>
    <r>
      <rPr>
        <b/>
        <sz val="11"/>
        <rFont val="Calibri"/>
        <family val="2"/>
        <scheme val="minor"/>
      </rPr>
      <t xml:space="preserve"> Matemáticas</t>
    </r>
    <r>
      <rPr>
        <sz val="11"/>
        <rFont val="Calibri"/>
        <family val="2"/>
        <scheme val="minor"/>
      </rPr>
      <t xml:space="preserve"> – “Valida procedimientos y  estrategias matemáticas utilizadas para dar solución a problemas”; </t>
    </r>
    <r>
      <rPr>
        <b/>
        <sz val="11"/>
        <rFont val="Calibri"/>
        <family val="2"/>
        <scheme val="minor"/>
      </rPr>
      <t>Ciencias Sociales</t>
    </r>
    <r>
      <rPr>
        <sz val="11"/>
        <rFont val="Calibri"/>
        <family val="2"/>
        <scheme val="minor"/>
      </rPr>
      <t xml:space="preserve"> - " Contextualiza y evalúa usos de fuentes y argumentos" y en  </t>
    </r>
    <r>
      <rPr>
        <b/>
        <sz val="11"/>
        <rFont val="Calibri"/>
        <family val="2"/>
        <scheme val="minor"/>
      </rPr>
      <t>Ciencias Naturales</t>
    </r>
    <r>
      <rPr>
        <sz val="11"/>
        <rFont val="Calibri"/>
        <family val="2"/>
        <scheme val="minor"/>
      </rPr>
      <t xml:space="preserve"> - "Identificar las características de algunos fenómenos de la naturaleza basado en el análisis de información y conceptos propios del conocimiento científico. - Procesos físicos".
El ICFES establece cuatro (4) niveles de desempeño, que son una descripción cualitativa de las habilidades y conocimientos que se estima a desarrollado el evaluado y teniendo el objetivo de complementar el puntaje numérico obtenido. De Igual manera permite agrupar a los estudiantes en cuatro (4) niveles, los cuales tienen tres características principales: Son </t>
    </r>
    <r>
      <rPr>
        <b/>
        <sz val="11"/>
        <rFont val="Calibri"/>
        <family val="2"/>
        <scheme val="minor"/>
      </rPr>
      <t>particulares</t>
    </r>
    <r>
      <rPr>
        <sz val="11"/>
        <rFont val="Calibri"/>
        <family val="2"/>
        <scheme val="minor"/>
      </rPr>
      <t xml:space="preserve">, es decir, están definidos para cada prueba; </t>
    </r>
    <r>
      <rPr>
        <b/>
        <sz val="11"/>
        <rFont val="Calibri"/>
        <family val="2"/>
        <scheme val="minor"/>
      </rPr>
      <t>son jerárquicos</t>
    </r>
    <r>
      <rPr>
        <sz val="11"/>
        <rFont val="Calibri"/>
        <family val="2"/>
        <scheme val="minor"/>
      </rPr>
      <t>, pues tienen una complejidad creciente, cuyo nivel de mayor complejidad es el 4. Y son</t>
    </r>
    <r>
      <rPr>
        <b/>
        <sz val="11"/>
        <rFont val="Calibri"/>
        <family val="2"/>
        <scheme val="minor"/>
      </rPr>
      <t xml:space="preserve"> inclusivos </t>
    </r>
    <r>
      <rPr>
        <sz val="11"/>
        <rFont val="Calibri"/>
        <family val="2"/>
        <scheme val="minor"/>
      </rPr>
      <t>puesto que, para estar ubicado en un nivel, se requiere haber superado los anteriores. En todas las áreas la ETC Tolima concentra el mayor porcentaje en el nivel 2.
Los municipios de Herveo, Líbano, Mariquita y Villahermosa presentan promedios, iguales o superiores a los presentados por la Nación en todas las cinco áreas evaluadas, en contraste con los  municipios de Ataco, Coello, Coyaima, Guamo, Lerida, Natagaima, Ortega, Planadas, Purificación, Rioblanco, Roncesvalles, Saldaña, San Antonio y Venadillo, que presentan promedios inferiores a los presentados por la ETC Tolima en todas las áreas evaludas por la prueba.
Los municipios de Alpujarra, Alvarado, Cajamarca y Espinal, presentan promedios superiores a la ETC Tolima e inferiores a los presentados por la Nación en todas las áreas eveluadas. 
Los municipios que presentan los promedios más altos por área son: Hervero con 56  en lectura critica, 56 también en matemáticas, 52 en ciencias sociales y 53 en ciencias naturales. En Ingles con 51 se encuentran Herveo, Honda, Líbano y Mariquita.
Las IE Corp. de educación del norte del Tolima, Col Tec Bilingue de Honda y la IE  Santa Ana de Mariquita, ingresan a la Categoría 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</si>
</sst>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69" x14ac:knownFonts="1">
    <font>
      <sz val="11"/>
      <color theme="1"/>
      <name val="Calibri"/>
      <family val="2"/>
      <scheme val="minor"/>
    </font>
    <font>
      <b/>
      <sz val="15"/>
      <color theme="3"/>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22"/>
      <color theme="1"/>
      <name val="Calibri"/>
      <family val="2"/>
      <scheme val="minor"/>
    </font>
    <font>
      <b/>
      <sz val="16"/>
      <color theme="1"/>
      <name val="Abadi"/>
      <family val="2"/>
    </font>
    <font>
      <b/>
      <sz val="11"/>
      <color theme="1"/>
      <name val="Abadi"/>
      <family val="2"/>
    </font>
    <font>
      <sz val="11"/>
      <color theme="1"/>
      <name val="Abadi"/>
      <family val="2"/>
    </font>
    <font>
      <b/>
      <sz val="12"/>
      <color theme="1"/>
      <name val="Abadi"/>
      <family val="2"/>
    </font>
    <font>
      <b/>
      <sz val="11"/>
      <name val="Abadi"/>
      <family val="2"/>
    </font>
    <font>
      <sz val="11"/>
      <name val="Abadi"/>
      <family val="2"/>
    </font>
    <font>
      <b/>
      <sz val="11"/>
      <color rgb="FFFF0000"/>
      <name val="Abadi"/>
      <family val="2"/>
    </font>
    <font>
      <sz val="11"/>
      <color theme="1"/>
      <name val="Arial Nova"/>
      <family val="2"/>
    </font>
    <font>
      <sz val="10"/>
      <name val="Arial"/>
      <family val="2"/>
      <charset val="1"/>
    </font>
    <font>
      <sz val="11"/>
      <color indexed="8"/>
      <name val="Calibri"/>
      <family val="2"/>
      <charset val="1"/>
    </font>
    <font>
      <b/>
      <sz val="10"/>
      <name val="Abadi"/>
      <family val="2"/>
    </font>
    <font>
      <sz val="10"/>
      <name val="Abadi"/>
      <family val="2"/>
    </font>
    <font>
      <sz val="10"/>
      <color theme="1"/>
      <name val="Abadi"/>
      <family val="2"/>
    </font>
    <font>
      <sz val="10"/>
      <name val="Arial"/>
      <family val="2"/>
    </font>
    <font>
      <sz val="11"/>
      <color rgb="FFFF0000"/>
      <name val="Abadi"/>
      <family val="2"/>
    </font>
    <font>
      <b/>
      <sz val="11"/>
      <color theme="1"/>
      <name val="Arial Nova"/>
      <family val="2"/>
    </font>
    <font>
      <b/>
      <sz val="14"/>
      <color theme="1"/>
      <name val="Arial Nova"/>
      <family val="2"/>
    </font>
    <font>
      <b/>
      <sz val="14"/>
      <color theme="1"/>
      <name val="Abadi"/>
      <family val="2"/>
    </font>
    <font>
      <b/>
      <sz val="11"/>
      <color rgb="FFC00000"/>
      <name val="Abadi"/>
      <family val="2"/>
    </font>
    <font>
      <sz val="11"/>
      <color indexed="8"/>
      <name val="Abadi"/>
      <family val="2"/>
    </font>
    <font>
      <b/>
      <sz val="11"/>
      <color indexed="8"/>
      <name val="Abadi"/>
      <family val="2"/>
    </font>
    <font>
      <sz val="10"/>
      <color rgb="FFFF0000"/>
      <name val="Abadi"/>
      <family val="2"/>
    </font>
    <font>
      <sz val="12"/>
      <color theme="1"/>
      <name val="Calibri"/>
      <family val="2"/>
      <scheme val="minor"/>
    </font>
    <font>
      <b/>
      <sz val="10"/>
      <color theme="1"/>
      <name val="Abadi"/>
      <family val="2"/>
    </font>
    <font>
      <b/>
      <sz val="18"/>
      <color theme="1"/>
      <name val="Abadi"/>
      <family val="2"/>
    </font>
    <font>
      <sz val="18"/>
      <color theme="1"/>
      <name val="Abadi"/>
      <family val="2"/>
    </font>
    <font>
      <sz val="14"/>
      <color theme="1"/>
      <name val="Abadi"/>
      <family val="2"/>
    </font>
    <font>
      <sz val="12"/>
      <color theme="1"/>
      <name val="Abadi"/>
      <family val="2"/>
    </font>
    <font>
      <b/>
      <sz val="9"/>
      <name val="Abadi"/>
      <family val="2"/>
    </font>
    <font>
      <b/>
      <sz val="12"/>
      <color indexed="8"/>
      <name val="Abadi"/>
      <family val="2"/>
    </font>
    <font>
      <b/>
      <sz val="12"/>
      <color rgb="FFFF0000"/>
      <name val="Abadi"/>
      <family val="2"/>
    </font>
    <font>
      <b/>
      <sz val="10"/>
      <color theme="1"/>
      <name val="Arial"/>
      <family val="2"/>
    </font>
    <font>
      <b/>
      <sz val="8"/>
      <name val="Abadi"/>
      <family val="2"/>
    </font>
    <font>
      <sz val="9"/>
      <color indexed="8"/>
      <name val="Abadi"/>
      <family val="2"/>
    </font>
    <font>
      <b/>
      <sz val="12"/>
      <name val="Abadi"/>
      <family val="2"/>
    </font>
    <font>
      <sz val="12"/>
      <name val="Abadi"/>
      <family val="2"/>
    </font>
    <font>
      <sz val="12"/>
      <color rgb="FFFF0000"/>
      <name val="Abadi"/>
      <family val="2"/>
    </font>
    <font>
      <b/>
      <sz val="10"/>
      <color rgb="FFFF0000"/>
      <name val="Abadi"/>
      <family val="2"/>
    </font>
    <font>
      <b/>
      <u/>
      <sz val="11"/>
      <color theme="1"/>
      <name val="Abadi"/>
      <family val="2"/>
    </font>
    <font>
      <u/>
      <sz val="11"/>
      <color theme="1"/>
      <name val="Abadi"/>
      <family val="2"/>
    </font>
    <font>
      <b/>
      <sz val="11"/>
      <color rgb="FFFF0000"/>
      <name val="Calibri"/>
      <family val="2"/>
      <scheme val="minor"/>
    </font>
    <font>
      <sz val="12"/>
      <name val="Calibri"/>
      <family val="2"/>
      <scheme val="minor"/>
    </font>
    <font>
      <b/>
      <sz val="10"/>
      <color indexed="8"/>
      <name val="Abadi"/>
      <family val="2"/>
    </font>
    <font>
      <b/>
      <sz val="14"/>
      <color rgb="FFFF0000"/>
      <name val="Abadi"/>
      <family val="2"/>
    </font>
    <font>
      <sz val="10"/>
      <color theme="8"/>
      <name val="Abadi"/>
      <family val="2"/>
    </font>
    <font>
      <b/>
      <sz val="12"/>
      <color rgb="FFC00000"/>
      <name val="Abadi"/>
      <family val="2"/>
    </font>
    <font>
      <b/>
      <sz val="20"/>
      <color theme="1"/>
      <name val="Abadi"/>
      <family val="2"/>
    </font>
    <font>
      <b/>
      <sz val="14"/>
      <color rgb="FFC00000"/>
      <name val="Abadi"/>
      <family val="2"/>
    </font>
    <font>
      <b/>
      <sz val="16"/>
      <color indexed="12"/>
      <name val="Abadi"/>
      <family val="2"/>
    </font>
    <font>
      <b/>
      <sz val="10"/>
      <color indexed="54"/>
      <name val="Abadi"/>
      <family val="2"/>
    </font>
    <font>
      <b/>
      <sz val="10"/>
      <color theme="1"/>
      <name val="Calibri"/>
      <family val="2"/>
      <scheme val="minor"/>
    </font>
    <font>
      <b/>
      <sz val="14"/>
      <color indexed="8"/>
      <name val="Abadi"/>
      <family val="2"/>
    </font>
    <font>
      <sz val="16"/>
      <name val="Abadi"/>
      <family val="2"/>
    </font>
    <font>
      <b/>
      <sz val="16"/>
      <name val="Abadi"/>
      <family val="2"/>
    </font>
    <font>
      <sz val="11"/>
      <color rgb="FF000000"/>
      <name val="Abadi"/>
      <family val="2"/>
    </font>
    <font>
      <sz val="11"/>
      <color rgb="FF222222"/>
      <name val="Abadi"/>
      <family val="2"/>
    </font>
    <font>
      <b/>
      <sz val="10"/>
      <name val="Arial"/>
      <family val="2"/>
    </font>
    <font>
      <sz val="11"/>
      <name val="Calibri"/>
      <family val="2"/>
      <scheme val="minor"/>
    </font>
    <font>
      <b/>
      <sz val="10"/>
      <color indexed="54"/>
      <name val="Arial"/>
      <family val="2"/>
    </font>
    <font>
      <sz val="11"/>
      <color indexed="12"/>
      <name val="Abadi"/>
      <family val="2"/>
    </font>
    <font>
      <b/>
      <sz val="10"/>
      <name val="Arial"/>
    </font>
    <font>
      <sz val="10"/>
      <name val="Arial"/>
    </font>
    <font>
      <b/>
      <sz val="11"/>
      <name val="Calibri"/>
      <family val="2"/>
      <scheme val="minor"/>
    </font>
  </fonts>
  <fills count="44">
    <fill>
      <patternFill patternType="none"/>
    </fill>
    <fill>
      <patternFill patternType="gray125"/>
    </fill>
    <fill>
      <patternFill patternType="solid">
        <fgColor theme="4" tint="0.59999389629810485"/>
        <bgColor indexed="64"/>
      </patternFill>
    </fill>
    <fill>
      <patternFill patternType="solid">
        <fgColor theme="0"/>
        <bgColor indexed="64"/>
      </patternFill>
    </fill>
    <fill>
      <patternFill patternType="solid">
        <fgColor theme="0"/>
        <bgColor indexed="11"/>
      </patternFill>
    </fill>
    <fill>
      <patternFill patternType="solid">
        <fgColor theme="0"/>
        <bgColor indexed="16"/>
      </patternFill>
    </fill>
    <fill>
      <patternFill patternType="solid">
        <fgColor theme="0"/>
        <bgColor indexed="43"/>
      </patternFill>
    </fill>
    <fill>
      <patternFill patternType="solid">
        <fgColor theme="0"/>
        <bgColor indexed="41"/>
      </patternFill>
    </fill>
    <fill>
      <patternFill patternType="solid">
        <fgColor theme="0"/>
        <bgColor indexed="31"/>
      </patternFill>
    </fill>
    <fill>
      <patternFill patternType="solid">
        <fgColor theme="0"/>
        <bgColor indexed="15"/>
      </patternFill>
    </fill>
    <fill>
      <patternFill patternType="solid">
        <fgColor theme="0"/>
        <bgColor indexed="26"/>
      </patternFill>
    </fill>
    <fill>
      <patternFill patternType="solid">
        <fgColor theme="0"/>
        <bgColor indexed="25"/>
      </patternFill>
    </fill>
    <fill>
      <patternFill patternType="solid">
        <fgColor theme="0"/>
        <bgColor indexed="53"/>
      </patternFill>
    </fill>
    <fill>
      <patternFill patternType="solid">
        <fgColor theme="8" tint="0.79998168889431442"/>
        <bgColor indexed="64"/>
      </patternFill>
    </fill>
    <fill>
      <patternFill patternType="solid">
        <fgColor theme="4" tint="0.79998168889431442"/>
        <bgColor indexed="64"/>
      </patternFill>
    </fill>
    <fill>
      <patternFill patternType="solid">
        <fgColor theme="0"/>
        <bgColor indexed="34"/>
      </patternFill>
    </fill>
    <fill>
      <patternFill patternType="solid">
        <fgColor theme="8" tint="0.59999389629810485"/>
        <bgColor indexed="64"/>
      </patternFill>
    </fill>
    <fill>
      <patternFill patternType="solid">
        <fgColor theme="4" tint="0.39997558519241921"/>
        <bgColor indexed="64"/>
      </patternFill>
    </fill>
    <fill>
      <patternFill patternType="solid">
        <fgColor theme="9" tint="0.59999389629810485"/>
        <bgColor indexed="64"/>
      </patternFill>
    </fill>
    <fill>
      <patternFill patternType="solid">
        <fgColor theme="0"/>
        <bgColor theme="0"/>
      </patternFill>
    </fill>
    <fill>
      <patternFill patternType="solid">
        <fgColor theme="3" tint="0.79998168889431442"/>
        <bgColor indexed="64"/>
      </patternFill>
    </fill>
    <fill>
      <patternFill patternType="solid">
        <fgColor theme="5" tint="0.79998168889431442"/>
        <bgColor indexed="26"/>
      </patternFill>
    </fill>
    <fill>
      <patternFill patternType="solid">
        <fgColor theme="5" tint="0.79998168889431442"/>
        <bgColor indexed="43"/>
      </patternFill>
    </fill>
    <fill>
      <patternFill patternType="solid">
        <fgColor theme="5" tint="0.79998168889431442"/>
        <bgColor indexed="53"/>
      </patternFill>
    </fill>
    <fill>
      <patternFill patternType="solid">
        <fgColor theme="4" tint="0.79998168889431442"/>
        <bgColor indexed="26"/>
      </patternFill>
    </fill>
    <fill>
      <patternFill patternType="solid">
        <fgColor theme="3" tint="0.79998168889431442"/>
        <bgColor indexed="25"/>
      </patternFill>
    </fill>
    <fill>
      <patternFill patternType="solid">
        <fgColor theme="3" tint="0.59999389629810485"/>
        <bgColor indexed="34"/>
      </patternFill>
    </fill>
    <fill>
      <patternFill patternType="solid">
        <fgColor theme="3" tint="0.59999389629810485"/>
        <bgColor indexed="64"/>
      </patternFill>
    </fill>
    <fill>
      <patternFill patternType="solid">
        <fgColor theme="0" tint="-4.9989318521683403E-2"/>
        <bgColor indexed="64"/>
      </patternFill>
    </fill>
    <fill>
      <patternFill patternType="solid">
        <fgColor theme="3" tint="0.39997558519241921"/>
        <bgColor indexed="64"/>
      </patternFill>
    </fill>
    <fill>
      <patternFill patternType="solid">
        <fgColor theme="2" tint="-9.9978637043366805E-2"/>
        <bgColor indexed="64"/>
      </patternFill>
    </fill>
    <fill>
      <patternFill patternType="solid">
        <fgColor rgb="FFFFFF00"/>
        <bgColor indexed="64"/>
      </patternFill>
    </fill>
    <fill>
      <patternFill patternType="solid">
        <fgColor rgb="FFFFFF00"/>
        <bgColor indexed="43"/>
      </patternFill>
    </fill>
    <fill>
      <patternFill patternType="solid">
        <fgColor rgb="FFFFFF00"/>
        <bgColor indexed="31"/>
      </patternFill>
    </fill>
    <fill>
      <patternFill patternType="solid">
        <fgColor rgb="FFFFFF00"/>
        <bgColor indexed="15"/>
      </patternFill>
    </fill>
    <fill>
      <patternFill patternType="solid">
        <fgColor rgb="FFC6E0B4"/>
        <bgColor indexed="64"/>
      </patternFill>
    </fill>
    <fill>
      <patternFill patternType="solid">
        <fgColor rgb="FF70AD47"/>
        <bgColor indexed="64"/>
      </patternFill>
    </fill>
    <fill>
      <patternFill patternType="solid">
        <fgColor rgb="FFF4B084"/>
        <bgColor indexed="64"/>
      </patternFill>
    </fill>
    <fill>
      <patternFill patternType="solid">
        <fgColor theme="0" tint="-0.249977111117893"/>
        <bgColor indexed="25"/>
      </patternFill>
    </fill>
    <fill>
      <patternFill patternType="solid">
        <fgColor theme="0" tint="-0.249977111117893"/>
        <bgColor indexed="26"/>
      </patternFill>
    </fill>
    <fill>
      <patternFill patternType="solid">
        <fgColor theme="5" tint="0.59999389629810485"/>
        <bgColor indexed="64"/>
      </patternFill>
    </fill>
    <fill>
      <patternFill patternType="solid">
        <fgColor theme="2"/>
        <bgColor indexed="64"/>
      </patternFill>
    </fill>
    <fill>
      <patternFill patternType="solid">
        <fgColor theme="2"/>
        <bgColor indexed="43"/>
      </patternFill>
    </fill>
    <fill>
      <patternFill patternType="solid">
        <fgColor theme="2"/>
        <bgColor indexed="11"/>
      </patternFill>
    </fill>
  </fills>
  <borders count="83">
    <border>
      <left/>
      <right/>
      <top/>
      <bottom/>
      <diagonal/>
    </border>
    <border>
      <left/>
      <right/>
      <top/>
      <bottom style="thick">
        <color theme="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medium">
        <color indexed="64"/>
      </right>
      <top/>
      <bottom style="medium">
        <color indexed="64"/>
      </bottom>
      <diagonal/>
    </border>
    <border>
      <left style="medium">
        <color indexed="64"/>
      </left>
      <right style="thin">
        <color indexed="8"/>
      </right>
      <top/>
      <bottom style="thin">
        <color indexed="8"/>
      </bottom>
      <diagonal/>
    </border>
    <border>
      <left style="thin">
        <color indexed="8"/>
      </left>
      <right style="medium">
        <color indexed="64"/>
      </right>
      <top/>
      <bottom style="thin">
        <color indexed="8"/>
      </bottom>
      <diagonal/>
    </border>
    <border>
      <left style="medium">
        <color indexed="64"/>
      </left>
      <right style="thin">
        <color indexed="8"/>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8"/>
      </top>
      <bottom/>
      <diagonal/>
    </border>
    <border>
      <left style="medium">
        <color indexed="64"/>
      </left>
      <right style="thin">
        <color indexed="8"/>
      </right>
      <top style="medium">
        <color indexed="64"/>
      </top>
      <bottom style="thin">
        <color indexed="8"/>
      </bottom>
      <diagonal/>
    </border>
    <border>
      <left style="thin">
        <color indexed="8"/>
      </left>
      <right style="thin">
        <color indexed="8"/>
      </right>
      <top style="medium">
        <color indexed="64"/>
      </top>
      <bottom style="thin">
        <color indexed="8"/>
      </bottom>
      <diagonal/>
    </border>
    <border>
      <left style="thin">
        <color indexed="8"/>
      </left>
      <right style="medium">
        <color indexed="64"/>
      </right>
      <top style="medium">
        <color indexed="64"/>
      </top>
      <bottom style="thin">
        <color indexed="8"/>
      </bottom>
      <diagonal/>
    </border>
    <border>
      <left style="medium">
        <color indexed="64"/>
      </left>
      <right/>
      <top style="thin">
        <color indexed="8"/>
      </top>
      <bottom style="thin">
        <color indexed="8"/>
      </bottom>
      <diagonal/>
    </border>
    <border>
      <left/>
      <right style="medium">
        <color indexed="64"/>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indexed="49"/>
      </left>
      <right style="thin">
        <color indexed="49"/>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8"/>
      </right>
      <top style="thin">
        <color indexed="8"/>
      </top>
      <bottom style="thin">
        <color indexed="64"/>
      </bottom>
      <diagonal/>
    </border>
    <border>
      <left style="thin">
        <color indexed="8"/>
      </left>
      <right style="thin">
        <color indexed="8"/>
      </right>
      <top style="thin">
        <color indexed="8"/>
      </top>
      <bottom style="thin">
        <color indexed="64"/>
      </bottom>
      <diagonal/>
    </border>
    <border>
      <left/>
      <right/>
      <top/>
      <bottom style="thin">
        <color indexed="8"/>
      </bottom>
      <diagonal/>
    </border>
    <border>
      <left style="thin">
        <color indexed="8"/>
      </left>
      <right/>
      <top/>
      <bottom style="thin">
        <color indexed="8"/>
      </bottom>
      <diagonal/>
    </border>
    <border>
      <left/>
      <right style="thin">
        <color indexed="8"/>
      </right>
      <top/>
      <bottom style="thin">
        <color indexed="8"/>
      </bottom>
      <diagonal/>
    </border>
    <border>
      <left/>
      <right style="thin">
        <color indexed="8"/>
      </right>
      <top style="thin">
        <color indexed="8"/>
      </top>
      <bottom/>
      <diagonal/>
    </border>
    <border>
      <left style="thin">
        <color indexed="8"/>
      </left>
      <right/>
      <top style="thin">
        <color indexed="8"/>
      </top>
      <bottom style="thin">
        <color indexed="64"/>
      </bottom>
      <diagonal/>
    </border>
    <border>
      <left style="thin">
        <color indexed="8"/>
      </left>
      <right/>
      <top style="thin">
        <color indexed="8"/>
      </top>
      <bottom/>
      <diagonal/>
    </border>
    <border>
      <left style="thin">
        <color indexed="8"/>
      </left>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3"/>
      </left>
      <right style="thin">
        <color indexed="63"/>
      </right>
      <top/>
      <bottom/>
      <diagonal/>
    </border>
    <border>
      <left style="thin">
        <color indexed="63"/>
      </left>
      <right style="thin">
        <color indexed="63"/>
      </right>
      <top style="thin">
        <color indexed="63"/>
      </top>
      <bottom style="thin">
        <color indexed="63"/>
      </bottom>
      <diagonal/>
    </border>
    <border>
      <left style="thin">
        <color indexed="63"/>
      </left>
      <right style="thin">
        <color indexed="63"/>
      </right>
      <top style="thin">
        <color indexed="63"/>
      </top>
      <bottom/>
      <diagonal/>
    </border>
  </borders>
  <cellStyleXfs count="5">
    <xf numFmtId="0" fontId="0" fillId="0" borderId="0"/>
    <xf numFmtId="0" fontId="1" fillId="0" borderId="1" applyNumberFormat="0" applyFill="0" applyAlignment="0" applyProtection="0"/>
    <xf numFmtId="0" fontId="14" fillId="0" borderId="0"/>
    <xf numFmtId="0" fontId="15" fillId="0" borderId="0"/>
    <xf numFmtId="0" fontId="19" fillId="0" borderId="0"/>
  </cellStyleXfs>
  <cellXfs count="871">
    <xf numFmtId="0" fontId="0" fillId="0" borderId="0" xfId="0"/>
    <xf numFmtId="0" fontId="7" fillId="3" borderId="0" xfId="0" applyFont="1" applyFill="1" applyAlignment="1">
      <alignment horizontal="center"/>
    </xf>
    <xf numFmtId="0" fontId="11" fillId="3" borderId="0" xfId="0" applyFont="1" applyFill="1"/>
    <xf numFmtId="0" fontId="8" fillId="3" borderId="0" xfId="0" applyFont="1" applyFill="1" applyAlignment="1">
      <alignment horizontal="center"/>
    </xf>
    <xf numFmtId="0" fontId="0" fillId="3" borderId="0" xfId="0" applyFill="1"/>
    <xf numFmtId="0" fontId="8" fillId="3" borderId="0" xfId="0" applyFont="1" applyFill="1"/>
    <xf numFmtId="0" fontId="17" fillId="3" borderId="20" xfId="0" applyFont="1" applyFill="1" applyBorder="1" applyAlignment="1">
      <alignment horizontal="center"/>
    </xf>
    <xf numFmtId="0" fontId="8" fillId="3" borderId="20" xfId="0" applyFont="1" applyFill="1" applyBorder="1"/>
    <xf numFmtId="0" fontId="8" fillId="3" borderId="20" xfId="0" applyFont="1" applyFill="1" applyBorder="1" applyAlignment="1">
      <alignment wrapText="1"/>
    </xf>
    <xf numFmtId="0" fontId="20" fillId="3" borderId="0" xfId="0" applyFont="1" applyFill="1"/>
    <xf numFmtId="164" fontId="8" fillId="3" borderId="0" xfId="0" applyNumberFormat="1" applyFont="1" applyFill="1"/>
    <xf numFmtId="0" fontId="7" fillId="3" borderId="0" xfId="0" applyFont="1" applyFill="1" applyAlignment="1">
      <alignment wrapText="1"/>
    </xf>
    <xf numFmtId="0" fontId="13" fillId="3" borderId="0" xfId="0" applyFont="1" applyFill="1"/>
    <xf numFmtId="0" fontId="22" fillId="3" borderId="0" xfId="0" applyFont="1" applyFill="1"/>
    <xf numFmtId="0" fontId="21" fillId="3" borderId="0" xfId="0" applyFont="1" applyFill="1"/>
    <xf numFmtId="0" fontId="23" fillId="3" borderId="0" xfId="0" applyFont="1" applyFill="1"/>
    <xf numFmtId="0" fontId="7" fillId="3" borderId="0" xfId="0" applyFont="1" applyFill="1"/>
    <xf numFmtId="0" fontId="24" fillId="3" borderId="20" xfId="3" applyFont="1" applyFill="1" applyBorder="1"/>
    <xf numFmtId="0" fontId="18" fillId="3" borderId="0" xfId="0" applyFont="1" applyFill="1"/>
    <xf numFmtId="0" fontId="25" fillId="3" borderId="0" xfId="3" applyFont="1" applyFill="1"/>
    <xf numFmtId="1" fontId="25" fillId="11" borderId="28" xfId="3" applyNumberFormat="1" applyFont="1" applyFill="1" applyBorder="1" applyAlignment="1">
      <alignment horizontal="center"/>
    </xf>
    <xf numFmtId="0" fontId="25" fillId="11" borderId="28" xfId="3" applyFont="1" applyFill="1" applyBorder="1" applyAlignment="1">
      <alignment horizontal="center"/>
    </xf>
    <xf numFmtId="0" fontId="17" fillId="11" borderId="28" xfId="3" applyFont="1" applyFill="1" applyBorder="1" applyAlignment="1">
      <alignment horizontal="center"/>
    </xf>
    <xf numFmtId="1" fontId="17" fillId="11" borderId="28" xfId="3" applyNumberFormat="1" applyFont="1" applyFill="1" applyBorder="1" applyAlignment="1">
      <alignment horizontal="center"/>
    </xf>
    <xf numFmtId="0" fontId="25" fillId="11" borderId="0" xfId="3" applyFont="1" applyFill="1" applyAlignment="1">
      <alignment horizontal="center"/>
    </xf>
    <xf numFmtId="0" fontId="25" fillId="10" borderId="0" xfId="3" applyFont="1" applyFill="1" applyAlignment="1">
      <alignment horizontal="center"/>
    </xf>
    <xf numFmtId="0" fontId="17" fillId="11" borderId="0" xfId="3" applyFont="1" applyFill="1" applyAlignment="1">
      <alignment horizontal="center"/>
    </xf>
    <xf numFmtId="0" fontId="17" fillId="10" borderId="0" xfId="3" applyFont="1" applyFill="1" applyAlignment="1">
      <alignment horizontal="center"/>
    </xf>
    <xf numFmtId="0" fontId="27" fillId="11" borderId="28" xfId="3" applyFont="1" applyFill="1" applyBorder="1" applyAlignment="1">
      <alignment horizontal="center"/>
    </xf>
    <xf numFmtId="0" fontId="27" fillId="11" borderId="0" xfId="3" applyFont="1" applyFill="1" applyAlignment="1">
      <alignment horizontal="center"/>
    </xf>
    <xf numFmtId="1" fontId="26" fillId="10" borderId="0" xfId="3" applyNumberFormat="1" applyFont="1" applyFill="1" applyAlignment="1">
      <alignment horizontal="center"/>
    </xf>
    <xf numFmtId="164" fontId="25" fillId="11" borderId="28" xfId="3" applyNumberFormat="1" applyFont="1" applyFill="1" applyBorder="1" applyAlignment="1">
      <alignment horizontal="center"/>
    </xf>
    <xf numFmtId="164" fontId="17" fillId="11" borderId="28" xfId="3" applyNumberFormat="1" applyFont="1" applyFill="1" applyBorder="1" applyAlignment="1">
      <alignment horizontal="center"/>
    </xf>
    <xf numFmtId="1" fontId="25" fillId="10" borderId="28" xfId="3" applyNumberFormat="1" applyFont="1" applyFill="1" applyBorder="1" applyAlignment="1">
      <alignment horizontal="center"/>
    </xf>
    <xf numFmtId="0" fontId="25" fillId="10" borderId="28" xfId="3" applyFont="1" applyFill="1" applyBorder="1" applyAlignment="1">
      <alignment horizontal="center"/>
    </xf>
    <xf numFmtId="0" fontId="17" fillId="10" borderId="28" xfId="3" applyFont="1" applyFill="1" applyBorder="1" applyAlignment="1">
      <alignment horizontal="center"/>
    </xf>
    <xf numFmtId="1" fontId="17" fillId="10" borderId="28" xfId="3" applyNumberFormat="1" applyFont="1" applyFill="1" applyBorder="1" applyAlignment="1">
      <alignment horizontal="center"/>
    </xf>
    <xf numFmtId="0" fontId="27" fillId="10" borderId="28" xfId="3" applyFont="1" applyFill="1" applyBorder="1" applyAlignment="1">
      <alignment horizontal="center"/>
    </xf>
    <xf numFmtId="1" fontId="26" fillId="10" borderId="28" xfId="3" applyNumberFormat="1" applyFont="1" applyFill="1" applyBorder="1" applyAlignment="1">
      <alignment horizontal="center"/>
    </xf>
    <xf numFmtId="0" fontId="20" fillId="3" borderId="20" xfId="3" applyFont="1" applyFill="1" applyBorder="1" applyAlignment="1">
      <alignment horizontal="center"/>
    </xf>
    <xf numFmtId="1" fontId="20" fillId="3" borderId="20" xfId="3" applyNumberFormat="1" applyFont="1" applyFill="1" applyBorder="1" applyAlignment="1">
      <alignment horizontal="center"/>
    </xf>
    <xf numFmtId="0" fontId="28" fillId="3" borderId="0" xfId="0" applyFont="1" applyFill="1"/>
    <xf numFmtId="164" fontId="25" fillId="10" borderId="28" xfId="3" applyNumberFormat="1" applyFont="1" applyFill="1" applyBorder="1" applyAlignment="1">
      <alignment horizontal="center"/>
    </xf>
    <xf numFmtId="164" fontId="17" fillId="10" borderId="28" xfId="3" applyNumberFormat="1" applyFont="1" applyFill="1" applyBorder="1" applyAlignment="1">
      <alignment horizontal="center"/>
    </xf>
    <xf numFmtId="0" fontId="12" fillId="3" borderId="18" xfId="3" applyFont="1" applyFill="1" applyBorder="1"/>
    <xf numFmtId="0" fontId="12" fillId="3" borderId="41" xfId="3" applyFont="1" applyFill="1" applyBorder="1"/>
    <xf numFmtId="0" fontId="12" fillId="3" borderId="0" xfId="3" applyFont="1" applyFill="1"/>
    <xf numFmtId="0" fontId="12" fillId="3" borderId="5" xfId="3" applyFont="1" applyFill="1" applyBorder="1"/>
    <xf numFmtId="0" fontId="30" fillId="3" borderId="0" xfId="0" applyFont="1" applyFill="1"/>
    <xf numFmtId="0" fontId="8" fillId="3" borderId="35" xfId="0" applyFont="1" applyFill="1" applyBorder="1"/>
    <xf numFmtId="0" fontId="8" fillId="3" borderId="20" xfId="0" applyFont="1" applyFill="1" applyBorder="1" applyAlignment="1">
      <alignment horizontal="center"/>
    </xf>
    <xf numFmtId="0" fontId="8" fillId="3" borderId="36" xfId="0" applyFont="1" applyFill="1" applyBorder="1" applyAlignment="1">
      <alignment horizontal="center"/>
    </xf>
    <xf numFmtId="0" fontId="7" fillId="3" borderId="20" xfId="0" applyFont="1" applyFill="1" applyBorder="1" applyAlignment="1">
      <alignment horizontal="center"/>
    </xf>
    <xf numFmtId="0" fontId="7" fillId="3" borderId="36" xfId="0" applyFont="1" applyFill="1" applyBorder="1" applyAlignment="1">
      <alignment horizontal="center"/>
    </xf>
    <xf numFmtId="0" fontId="8" fillId="11" borderId="20" xfId="3" applyFont="1" applyFill="1" applyBorder="1" applyAlignment="1">
      <alignment horizontal="center" wrapText="1"/>
    </xf>
    <xf numFmtId="0" fontId="8" fillId="11" borderId="36" xfId="3" applyFont="1" applyFill="1" applyBorder="1" applyAlignment="1">
      <alignment horizontal="center" wrapText="1"/>
    </xf>
    <xf numFmtId="0" fontId="8" fillId="3" borderId="38" xfId="0" applyFont="1" applyFill="1" applyBorder="1"/>
    <xf numFmtId="0" fontId="8" fillId="11" borderId="39" xfId="3" applyFont="1" applyFill="1" applyBorder="1" applyAlignment="1">
      <alignment horizontal="center" wrapText="1"/>
    </xf>
    <xf numFmtId="0" fontId="8" fillId="11" borderId="40" xfId="3" applyFont="1" applyFill="1" applyBorder="1" applyAlignment="1">
      <alignment horizontal="center" wrapText="1"/>
    </xf>
    <xf numFmtId="0" fontId="31" fillId="3" borderId="0" xfId="0" applyFont="1" applyFill="1"/>
    <xf numFmtId="0" fontId="23" fillId="3" borderId="0" xfId="0" applyFont="1" applyFill="1" applyAlignment="1">
      <alignment horizontal="center"/>
    </xf>
    <xf numFmtId="0" fontId="32" fillId="3" borderId="0" xfId="0" applyFont="1" applyFill="1"/>
    <xf numFmtId="0" fontId="9" fillId="3" borderId="0" xfId="0" applyFont="1" applyFill="1" applyAlignment="1">
      <alignment horizontal="center"/>
    </xf>
    <xf numFmtId="0" fontId="33" fillId="3" borderId="0" xfId="0" applyFont="1" applyFill="1"/>
    <xf numFmtId="0" fontId="10" fillId="10" borderId="52" xfId="3" applyFont="1" applyFill="1" applyBorder="1" applyAlignment="1">
      <alignment horizontal="left"/>
    </xf>
    <xf numFmtId="0" fontId="7" fillId="10" borderId="28" xfId="3" applyFont="1" applyFill="1" applyBorder="1" applyAlignment="1">
      <alignment horizontal="center" wrapText="1"/>
    </xf>
    <xf numFmtId="0" fontId="7" fillId="10" borderId="53" xfId="3" applyFont="1" applyFill="1" applyBorder="1" applyAlignment="1">
      <alignment horizontal="center" wrapText="1"/>
    </xf>
    <xf numFmtId="0" fontId="8" fillId="10" borderId="20" xfId="3" applyFont="1" applyFill="1" applyBorder="1" applyAlignment="1">
      <alignment horizontal="center" wrapText="1"/>
    </xf>
    <xf numFmtId="0" fontId="8" fillId="10" borderId="36" xfId="3" applyFont="1" applyFill="1" applyBorder="1" applyAlignment="1">
      <alignment horizontal="center" wrapText="1"/>
    </xf>
    <xf numFmtId="0" fontId="8" fillId="3" borderId="39" xfId="0" applyFont="1" applyFill="1" applyBorder="1" applyAlignment="1">
      <alignment horizontal="center"/>
    </xf>
    <xf numFmtId="0" fontId="8" fillId="3" borderId="40" xfId="0" applyFont="1" applyFill="1" applyBorder="1" applyAlignment="1">
      <alignment horizontal="center"/>
    </xf>
    <xf numFmtId="0" fontId="10" fillId="11" borderId="52" xfId="3" applyFont="1" applyFill="1" applyBorder="1" applyAlignment="1">
      <alignment horizontal="left"/>
    </xf>
    <xf numFmtId="0" fontId="7" fillId="11" borderId="28" xfId="3" applyFont="1" applyFill="1" applyBorder="1" applyAlignment="1">
      <alignment horizontal="center" wrapText="1"/>
    </xf>
    <xf numFmtId="0" fontId="7" fillId="11" borderId="53" xfId="3" applyFont="1" applyFill="1" applyBorder="1" applyAlignment="1">
      <alignment horizontal="center" wrapText="1"/>
    </xf>
    <xf numFmtId="0" fontId="10" fillId="11" borderId="52" xfId="2" applyFont="1" applyFill="1" applyBorder="1" applyAlignment="1">
      <alignment horizontal="left"/>
    </xf>
    <xf numFmtId="0" fontId="10" fillId="10" borderId="52" xfId="2" applyFont="1" applyFill="1" applyBorder="1" applyAlignment="1">
      <alignment horizontal="left"/>
    </xf>
    <xf numFmtId="0" fontId="26" fillId="10" borderId="28" xfId="3" applyFont="1" applyFill="1" applyBorder="1" applyAlignment="1">
      <alignment horizontal="center" wrapText="1"/>
    </xf>
    <xf numFmtId="0" fontId="10" fillId="10" borderId="62" xfId="2" applyFont="1" applyFill="1" applyBorder="1" applyAlignment="1">
      <alignment horizontal="left"/>
    </xf>
    <xf numFmtId="0" fontId="26" fillId="10" borderId="63" xfId="3" applyFont="1" applyFill="1" applyBorder="1" applyAlignment="1">
      <alignment horizontal="center" wrapText="1"/>
    </xf>
    <xf numFmtId="0" fontId="7" fillId="10" borderId="63" xfId="3" applyFont="1" applyFill="1" applyBorder="1" applyAlignment="1">
      <alignment horizontal="center" wrapText="1"/>
    </xf>
    <xf numFmtId="0" fontId="7" fillId="10" borderId="64" xfId="3" applyFont="1" applyFill="1" applyBorder="1" applyAlignment="1">
      <alignment horizontal="center" wrapText="1"/>
    </xf>
    <xf numFmtId="0" fontId="37" fillId="3" borderId="20" xfId="0" applyFont="1" applyFill="1" applyBorder="1" applyAlignment="1">
      <alignment horizontal="left" wrapText="1"/>
    </xf>
    <xf numFmtId="0" fontId="33" fillId="3" borderId="20" xfId="0" applyFont="1" applyFill="1" applyBorder="1" applyAlignment="1">
      <alignment horizontal="justify" vertical="justify" wrapText="1"/>
    </xf>
    <xf numFmtId="0" fontId="37" fillId="3" borderId="20" xfId="0" applyFont="1" applyFill="1" applyBorder="1" applyAlignment="1">
      <alignment horizontal="left"/>
    </xf>
    <xf numFmtId="9" fontId="37" fillId="3" borderId="20" xfId="0" applyNumberFormat="1" applyFont="1" applyFill="1" applyBorder="1" applyAlignment="1">
      <alignment horizontal="center"/>
    </xf>
    <xf numFmtId="9" fontId="37" fillId="3" borderId="0" xfId="0" applyNumberFormat="1" applyFont="1" applyFill="1" applyAlignment="1">
      <alignment horizontal="center"/>
    </xf>
    <xf numFmtId="0" fontId="33" fillId="3" borderId="20" xfId="0" applyFont="1" applyFill="1" applyBorder="1" applyAlignment="1">
      <alignment horizontal="left" wrapText="1"/>
    </xf>
    <xf numFmtId="9" fontId="33" fillId="3" borderId="20" xfId="0" applyNumberFormat="1" applyFont="1" applyFill="1" applyBorder="1" applyAlignment="1">
      <alignment horizontal="center" vertical="center"/>
    </xf>
    <xf numFmtId="9" fontId="11" fillId="3" borderId="20" xfId="0" applyNumberFormat="1" applyFont="1" applyFill="1" applyBorder="1" applyAlignment="1">
      <alignment horizontal="center"/>
    </xf>
    <xf numFmtId="0" fontId="10" fillId="3" borderId="20" xfId="0" applyFont="1" applyFill="1" applyBorder="1" applyAlignment="1">
      <alignment horizontal="center"/>
    </xf>
    <xf numFmtId="0" fontId="11" fillId="3" borderId="20" xfId="0" applyFont="1" applyFill="1" applyBorder="1" applyAlignment="1">
      <alignment horizontal="center"/>
    </xf>
    <xf numFmtId="0" fontId="10" fillId="3" borderId="65" xfId="0" applyFont="1" applyFill="1" applyBorder="1" applyAlignment="1">
      <alignment horizontal="left"/>
    </xf>
    <xf numFmtId="9" fontId="17" fillId="3" borderId="20" xfId="0" applyNumberFormat="1" applyFont="1" applyFill="1" applyBorder="1" applyAlignment="1">
      <alignment horizontal="center"/>
    </xf>
    <xf numFmtId="0" fontId="34" fillId="3" borderId="68" xfId="3" applyFont="1" applyFill="1" applyBorder="1" applyAlignment="1">
      <alignment horizontal="left" wrapText="1"/>
    </xf>
    <xf numFmtId="0" fontId="38" fillId="3" borderId="69" xfId="3" applyFont="1" applyFill="1" applyBorder="1" applyAlignment="1">
      <alignment horizontal="center" wrapText="1"/>
    </xf>
    <xf numFmtId="0" fontId="38" fillId="3" borderId="69" xfId="3" applyFont="1" applyFill="1" applyBorder="1" applyAlignment="1">
      <alignment horizontal="center" textRotation="90" wrapText="1"/>
    </xf>
    <xf numFmtId="0" fontId="38" fillId="3" borderId="69" xfId="3" applyFont="1" applyFill="1" applyBorder="1" applyAlignment="1">
      <alignment horizontal="center" vertical="center" wrapText="1"/>
    </xf>
    <xf numFmtId="0" fontId="38" fillId="3" borderId="23" xfId="3" applyFont="1" applyFill="1" applyBorder="1" applyAlignment="1">
      <alignment horizontal="center" wrapText="1"/>
    </xf>
    <xf numFmtId="0" fontId="38" fillId="3" borderId="23" xfId="3" applyFont="1" applyFill="1" applyBorder="1" applyAlignment="1">
      <alignment horizontal="center" textRotation="90" wrapText="1"/>
    </xf>
    <xf numFmtId="0" fontId="34" fillId="3" borderId="69" xfId="3" applyFont="1" applyFill="1" applyBorder="1" applyAlignment="1">
      <alignment horizontal="left" wrapText="1"/>
    </xf>
    <xf numFmtId="0" fontId="41" fillId="3" borderId="0" xfId="3" applyFont="1" applyFill="1"/>
    <xf numFmtId="0" fontId="16" fillId="7" borderId="74" xfId="2" applyFont="1" applyFill="1" applyBorder="1" applyAlignment="1">
      <alignment horizontal="left"/>
    </xf>
    <xf numFmtId="0" fontId="40" fillId="3" borderId="20" xfId="0" applyFont="1" applyFill="1" applyBorder="1" applyAlignment="1">
      <alignment horizontal="center"/>
    </xf>
    <xf numFmtId="0" fontId="41" fillId="3" borderId="20" xfId="3" applyFont="1" applyFill="1" applyBorder="1" applyAlignment="1">
      <alignment horizontal="center"/>
    </xf>
    <xf numFmtId="0" fontId="16" fillId="7" borderId="69" xfId="2" applyFont="1" applyFill="1" applyBorder="1" applyAlignment="1">
      <alignment horizontal="center" vertical="center" wrapText="1"/>
    </xf>
    <xf numFmtId="0" fontId="16" fillId="15" borderId="74" xfId="2" applyFont="1" applyFill="1" applyBorder="1" applyAlignment="1">
      <alignment horizontal="center" vertical="center" wrapText="1"/>
    </xf>
    <xf numFmtId="0" fontId="16" fillId="3" borderId="20" xfId="4" applyFont="1" applyFill="1" applyBorder="1" applyAlignment="1">
      <alignment horizontal="center" vertical="center"/>
    </xf>
    <xf numFmtId="0" fontId="16" fillId="6" borderId="69" xfId="2" applyFont="1" applyFill="1" applyBorder="1" applyAlignment="1">
      <alignment horizontal="center" vertical="center" wrapText="1"/>
    </xf>
    <xf numFmtId="0" fontId="16" fillId="7" borderId="71" xfId="2" applyFont="1" applyFill="1" applyBorder="1" applyAlignment="1">
      <alignment horizontal="left"/>
    </xf>
    <xf numFmtId="0" fontId="16" fillId="15" borderId="27" xfId="2" applyFont="1" applyFill="1" applyBorder="1" applyAlignment="1">
      <alignment horizontal="center" vertical="center" wrapText="1"/>
    </xf>
    <xf numFmtId="0" fontId="16" fillId="15" borderId="71" xfId="2" applyFont="1" applyFill="1" applyBorder="1" applyAlignment="1">
      <alignment horizontal="center" vertical="center" wrapText="1"/>
    </xf>
    <xf numFmtId="0" fontId="16" fillId="3" borderId="22" xfId="4" applyFont="1" applyFill="1" applyBorder="1" applyAlignment="1">
      <alignment horizontal="center" vertical="center"/>
    </xf>
    <xf numFmtId="0" fontId="16" fillId="7" borderId="24" xfId="2" applyFont="1" applyFill="1" applyBorder="1" applyAlignment="1">
      <alignment horizontal="left"/>
    </xf>
    <xf numFmtId="0" fontId="16" fillId="15" borderId="28" xfId="2" applyFont="1" applyFill="1" applyBorder="1" applyAlignment="1">
      <alignment horizontal="center" vertical="center" wrapText="1"/>
    </xf>
    <xf numFmtId="0" fontId="16" fillId="15" borderId="24" xfId="2" applyFont="1" applyFill="1" applyBorder="1" applyAlignment="1">
      <alignment horizontal="center" vertical="center" wrapText="1"/>
    </xf>
    <xf numFmtId="0" fontId="16" fillId="7" borderId="28" xfId="2" applyFont="1" applyFill="1" applyBorder="1" applyAlignment="1">
      <alignment horizontal="center" vertical="center" wrapText="1"/>
    </xf>
    <xf numFmtId="0" fontId="16" fillId="7" borderId="24" xfId="2" applyFont="1" applyFill="1" applyBorder="1" applyAlignment="1">
      <alignment horizontal="center" vertical="center" wrapText="1"/>
    </xf>
    <xf numFmtId="0" fontId="16" fillId="5" borderId="28" xfId="2" applyFont="1" applyFill="1" applyBorder="1" applyAlignment="1">
      <alignment horizontal="center" vertical="center" wrapText="1"/>
    </xf>
    <xf numFmtId="0" fontId="16" fillId="5" borderId="24" xfId="2" applyFont="1" applyFill="1" applyBorder="1" applyAlignment="1">
      <alignment horizontal="center" vertical="center" wrapText="1"/>
    </xf>
    <xf numFmtId="0" fontId="16" fillId="4" borderId="28" xfId="2" applyFont="1" applyFill="1" applyBorder="1" applyAlignment="1">
      <alignment horizontal="center" vertical="center" wrapText="1"/>
    </xf>
    <xf numFmtId="0" fontId="16" fillId="4" borderId="24" xfId="2" applyFont="1" applyFill="1" applyBorder="1" applyAlignment="1">
      <alignment horizontal="center" vertical="center" wrapText="1"/>
    </xf>
    <xf numFmtId="0" fontId="41" fillId="3" borderId="21" xfId="3" applyFont="1" applyFill="1" applyBorder="1" applyAlignment="1">
      <alignment horizontal="center"/>
    </xf>
    <xf numFmtId="0" fontId="2" fillId="3" borderId="0" xfId="0" applyFont="1" applyFill="1"/>
    <xf numFmtId="0" fontId="37" fillId="3" borderId="0" xfId="0" applyFont="1" applyFill="1" applyAlignment="1">
      <alignment horizontal="center" vertical="center"/>
    </xf>
    <xf numFmtId="0" fontId="37" fillId="3" borderId="0" xfId="0" applyFont="1" applyFill="1" applyAlignment="1">
      <alignment horizontal="center" vertical="center" wrapText="1"/>
    </xf>
    <xf numFmtId="0" fontId="37" fillId="3" borderId="0" xfId="0" applyFont="1" applyFill="1" applyAlignment="1">
      <alignment horizontal="left"/>
    </xf>
    <xf numFmtId="0" fontId="37" fillId="3" borderId="0" xfId="0" applyFont="1" applyFill="1" applyAlignment="1">
      <alignment horizontal="left" wrapText="1"/>
    </xf>
    <xf numFmtId="0" fontId="0" fillId="19" borderId="2" xfId="0" applyFill="1" applyBorder="1"/>
    <xf numFmtId="0" fontId="0" fillId="19" borderId="3" xfId="0" applyFill="1" applyBorder="1"/>
    <xf numFmtId="0" fontId="0" fillId="19" borderId="4" xfId="0" applyFill="1" applyBorder="1"/>
    <xf numFmtId="0" fontId="0" fillId="19" borderId="0" xfId="0" applyFill="1"/>
    <xf numFmtId="0" fontId="0" fillId="19" borderId="5" xfId="0" applyFill="1" applyBorder="1"/>
    <xf numFmtId="0" fontId="0" fillId="19" borderId="6" xfId="0" applyFill="1" applyBorder="1"/>
    <xf numFmtId="0" fontId="2" fillId="19" borderId="0" xfId="0" applyFont="1" applyFill="1"/>
    <xf numFmtId="0" fontId="2" fillId="19" borderId="6" xfId="0" applyFont="1" applyFill="1" applyBorder="1"/>
    <xf numFmtId="0" fontId="2" fillId="19" borderId="5" xfId="0" applyFont="1" applyFill="1" applyBorder="1"/>
    <xf numFmtId="0" fontId="0" fillId="19" borderId="15" xfId="0" applyFill="1" applyBorder="1"/>
    <xf numFmtId="0" fontId="0" fillId="19" borderId="16" xfId="0" applyFill="1" applyBorder="1"/>
    <xf numFmtId="0" fontId="0" fillId="19" borderId="17" xfId="0" applyFill="1" applyBorder="1"/>
    <xf numFmtId="0" fontId="8" fillId="20" borderId="0" xfId="0" applyFont="1" applyFill="1"/>
    <xf numFmtId="0" fontId="9" fillId="3" borderId="0" xfId="0" applyFont="1" applyFill="1" applyAlignment="1">
      <alignment horizontal="center" vertical="center" wrapText="1"/>
    </xf>
    <xf numFmtId="0" fontId="26" fillId="22" borderId="28" xfId="3" applyFont="1" applyFill="1" applyBorder="1" applyAlignment="1">
      <alignment horizontal="center" vertical="center" wrapText="1"/>
    </xf>
    <xf numFmtId="0" fontId="26" fillId="23" borderId="28" xfId="3" applyFont="1" applyFill="1" applyBorder="1" applyAlignment="1">
      <alignment horizontal="center" vertical="center" wrapText="1"/>
    </xf>
    <xf numFmtId="0" fontId="10" fillId="25" borderId="57" xfId="3" applyFont="1" applyFill="1" applyBorder="1" applyAlignment="1">
      <alignment horizontal="center" vertical="center"/>
    </xf>
    <xf numFmtId="0" fontId="34" fillId="25" borderId="58" xfId="3" applyFont="1" applyFill="1" applyBorder="1" applyAlignment="1">
      <alignment horizontal="center" wrapText="1"/>
    </xf>
    <xf numFmtId="0" fontId="34" fillId="25" borderId="58" xfId="3" applyFont="1" applyFill="1" applyBorder="1" applyAlignment="1">
      <alignment horizontal="center" textRotation="90" wrapText="1"/>
    </xf>
    <xf numFmtId="0" fontId="34" fillId="25" borderId="59" xfId="3" applyFont="1" applyFill="1" applyBorder="1" applyAlignment="1">
      <alignment horizontal="center" textRotation="90" wrapText="1"/>
    </xf>
    <xf numFmtId="0" fontId="7" fillId="20" borderId="31" xfId="0" applyFont="1" applyFill="1" applyBorder="1" applyAlignment="1">
      <alignment horizontal="center" vertical="center"/>
    </xf>
    <xf numFmtId="0" fontId="7" fillId="20" borderId="32" xfId="0" applyFont="1" applyFill="1" applyBorder="1" applyAlignment="1">
      <alignment horizontal="center" vertical="center" wrapText="1"/>
    </xf>
    <xf numFmtId="0" fontId="7" fillId="20" borderId="33" xfId="0" applyFont="1" applyFill="1" applyBorder="1" applyAlignment="1">
      <alignment horizontal="center" vertical="center" wrapText="1"/>
    </xf>
    <xf numFmtId="0" fontId="7" fillId="26" borderId="60" xfId="3" applyFont="1" applyFill="1" applyBorder="1"/>
    <xf numFmtId="0" fontId="8" fillId="27" borderId="0" xfId="0" applyFont="1" applyFill="1"/>
    <xf numFmtId="0" fontId="7" fillId="26" borderId="25" xfId="3" applyFont="1" applyFill="1" applyBorder="1"/>
    <xf numFmtId="0" fontId="7" fillId="26" borderId="61" xfId="3" applyFont="1" applyFill="1" applyBorder="1"/>
    <xf numFmtId="0" fontId="7" fillId="26" borderId="24" xfId="3" applyFont="1" applyFill="1" applyBorder="1"/>
    <xf numFmtId="0" fontId="26" fillId="26" borderId="60" xfId="3" applyFont="1" applyFill="1" applyBorder="1"/>
    <xf numFmtId="0" fontId="26" fillId="26" borderId="24" xfId="3" applyFont="1" applyFill="1" applyBorder="1"/>
    <xf numFmtId="0" fontId="26" fillId="26" borderId="25" xfId="3" applyFont="1" applyFill="1" applyBorder="1"/>
    <xf numFmtId="0" fontId="26" fillId="26" borderId="61" xfId="3" applyFont="1" applyFill="1" applyBorder="1"/>
    <xf numFmtId="0" fontId="33" fillId="3" borderId="0" xfId="0" applyFont="1" applyFill="1" applyAlignment="1">
      <alignment wrapText="1"/>
    </xf>
    <xf numFmtId="0" fontId="35" fillId="3" borderId="0" xfId="3" applyFont="1" applyFill="1" applyAlignment="1">
      <alignment wrapText="1"/>
    </xf>
    <xf numFmtId="0" fontId="35" fillId="3" borderId="0" xfId="3" applyFont="1" applyFill="1"/>
    <xf numFmtId="0" fontId="25" fillId="3" borderId="0" xfId="3" applyFont="1" applyFill="1" applyAlignment="1">
      <alignment wrapText="1"/>
    </xf>
    <xf numFmtId="0" fontId="36" fillId="3" borderId="0" xfId="0" applyFont="1" applyFill="1"/>
    <xf numFmtId="0" fontId="9" fillId="3" borderId="20" xfId="0" applyFont="1" applyFill="1" applyBorder="1" applyAlignment="1">
      <alignment horizontal="center"/>
    </xf>
    <xf numFmtId="0" fontId="33" fillId="3" borderId="20" xfId="0" applyFont="1" applyFill="1" applyBorder="1" applyAlignment="1">
      <alignment horizontal="left" vertical="justify" wrapText="1"/>
    </xf>
    <xf numFmtId="9" fontId="33" fillId="3" borderId="20" xfId="0" applyNumberFormat="1" applyFont="1" applyFill="1" applyBorder="1" applyAlignment="1">
      <alignment horizontal="center" vertical="center" wrapText="1"/>
    </xf>
    <xf numFmtId="0" fontId="0" fillId="3" borderId="20" xfId="0" applyFill="1" applyBorder="1" applyAlignment="1">
      <alignment horizontal="center"/>
    </xf>
    <xf numFmtId="0" fontId="33" fillId="3" borderId="20" xfId="0" applyFont="1" applyFill="1" applyBorder="1" applyAlignment="1">
      <alignment horizontal="justify" vertical="justify"/>
    </xf>
    <xf numFmtId="0" fontId="9" fillId="3" borderId="0" xfId="0" applyFont="1" applyFill="1" applyAlignment="1">
      <alignment vertical="center"/>
    </xf>
    <xf numFmtId="0" fontId="33" fillId="28" borderId="0" xfId="0" applyFont="1" applyFill="1" applyAlignment="1">
      <alignment wrapText="1"/>
    </xf>
    <xf numFmtId="0" fontId="33" fillId="28" borderId="0" xfId="0" applyFont="1" applyFill="1"/>
    <xf numFmtId="0" fontId="35" fillId="28" borderId="0" xfId="3" applyFont="1" applyFill="1" applyAlignment="1">
      <alignment wrapText="1"/>
    </xf>
    <xf numFmtId="0" fontId="25" fillId="28" borderId="0" xfId="3" applyFont="1" applyFill="1" applyAlignment="1">
      <alignment wrapText="1"/>
    </xf>
    <xf numFmtId="0" fontId="9" fillId="28" borderId="0" xfId="0" applyFont="1" applyFill="1" applyAlignment="1">
      <alignment horizontal="center" vertical="center" wrapText="1"/>
    </xf>
    <xf numFmtId="0" fontId="36" fillId="28" borderId="0" xfId="0" applyFont="1" applyFill="1" applyAlignment="1">
      <alignment wrapText="1"/>
    </xf>
    <xf numFmtId="0" fontId="33" fillId="28" borderId="20" xfId="0" applyFont="1" applyFill="1" applyBorder="1" applyAlignment="1">
      <alignment horizontal="justify" vertical="justify" wrapText="1"/>
    </xf>
    <xf numFmtId="9" fontId="33" fillId="28" borderId="20" xfId="0" applyNumberFormat="1" applyFont="1" applyFill="1" applyBorder="1" applyAlignment="1">
      <alignment horizontal="center" vertical="center" wrapText="1"/>
    </xf>
    <xf numFmtId="9" fontId="33" fillId="28" borderId="20" xfId="0" applyNumberFormat="1" applyFont="1" applyFill="1" applyBorder="1" applyAlignment="1">
      <alignment horizontal="center" vertical="center"/>
    </xf>
    <xf numFmtId="0" fontId="7" fillId="3" borderId="0" xfId="0" applyFont="1" applyFill="1" applyAlignment="1">
      <alignment horizontal="center" vertical="center" wrapText="1"/>
    </xf>
    <xf numFmtId="0" fontId="10" fillId="3" borderId="20" xfId="0" applyFont="1" applyFill="1" applyBorder="1" applyAlignment="1">
      <alignment horizontal="left"/>
    </xf>
    <xf numFmtId="0" fontId="7" fillId="3" borderId="0" xfId="0" applyFont="1" applyFill="1" applyAlignment="1">
      <alignment horizontal="left" vertical="center" wrapText="1"/>
    </xf>
    <xf numFmtId="0" fontId="37" fillId="20" borderId="20" xfId="0" applyFont="1" applyFill="1" applyBorder="1" applyAlignment="1">
      <alignment horizontal="center" vertical="center" wrapText="1"/>
    </xf>
    <xf numFmtId="9" fontId="11" fillId="20" borderId="20" xfId="0" applyNumberFormat="1" applyFont="1" applyFill="1" applyBorder="1" applyAlignment="1">
      <alignment horizontal="center"/>
    </xf>
    <xf numFmtId="0" fontId="10" fillId="27" borderId="20" xfId="0" applyFont="1" applyFill="1" applyBorder="1" applyAlignment="1">
      <alignment horizontal="center" vertical="center" wrapText="1"/>
    </xf>
    <xf numFmtId="0" fontId="16" fillId="3" borderId="20" xfId="0" applyFont="1" applyFill="1" applyBorder="1" applyAlignment="1">
      <alignment horizontal="left"/>
    </xf>
    <xf numFmtId="9" fontId="8" fillId="3" borderId="0" xfId="0" applyNumberFormat="1" applyFont="1" applyFill="1"/>
    <xf numFmtId="0" fontId="10" fillId="27" borderId="20" xfId="0" applyFont="1" applyFill="1" applyBorder="1" applyAlignment="1">
      <alignment vertical="center" wrapText="1"/>
    </xf>
    <xf numFmtId="0" fontId="16" fillId="27" borderId="20" xfId="0" applyFont="1" applyFill="1" applyBorder="1" applyAlignment="1">
      <alignment horizontal="center" vertical="center" wrapText="1"/>
    </xf>
    <xf numFmtId="0" fontId="2" fillId="3" borderId="0" xfId="0" applyFont="1" applyFill="1" applyAlignment="1">
      <alignment wrapText="1"/>
    </xf>
    <xf numFmtId="0" fontId="7" fillId="3" borderId="0" xfId="0" applyFont="1" applyFill="1" applyAlignment="1">
      <alignment vertical="center" wrapText="1"/>
    </xf>
    <xf numFmtId="0" fontId="0" fillId="3" borderId="0" xfId="0" applyFill="1" applyAlignment="1">
      <alignment horizontal="left"/>
    </xf>
    <xf numFmtId="0" fontId="16" fillId="27" borderId="20" xfId="0" applyFont="1" applyFill="1" applyBorder="1" applyAlignment="1">
      <alignment vertical="center"/>
    </xf>
    <xf numFmtId="0" fontId="7" fillId="3" borderId="0" xfId="0" applyFont="1" applyFill="1" applyAlignment="1">
      <alignment vertical="center"/>
    </xf>
    <xf numFmtId="0" fontId="16" fillId="3" borderId="0" xfId="0" applyFont="1" applyFill="1" applyAlignment="1">
      <alignment horizontal="left"/>
    </xf>
    <xf numFmtId="0" fontId="0" fillId="3" borderId="20" xfId="0" applyFill="1" applyBorder="1" applyAlignment="1">
      <alignment horizontal="center" vertical="center"/>
    </xf>
    <xf numFmtId="0" fontId="44" fillId="3" borderId="0" xfId="0" applyFont="1" applyFill="1"/>
    <xf numFmtId="0" fontId="45" fillId="3" borderId="0" xfId="0" applyFont="1" applyFill="1"/>
    <xf numFmtId="0" fontId="16" fillId="11" borderId="70" xfId="2" applyFont="1" applyFill="1" applyBorder="1" applyAlignment="1">
      <alignment horizontal="left" wrapText="1"/>
    </xf>
    <xf numFmtId="0" fontId="16" fillId="6" borderId="25" xfId="2" applyFont="1" applyFill="1" applyBorder="1" applyAlignment="1">
      <alignment horizontal="left" wrapText="1"/>
    </xf>
    <xf numFmtId="0" fontId="34" fillId="3" borderId="20" xfId="3" applyFont="1" applyFill="1" applyBorder="1" applyAlignment="1">
      <alignment horizontal="left" wrapText="1"/>
    </xf>
    <xf numFmtId="0" fontId="38" fillId="3" borderId="20" xfId="3" applyFont="1" applyFill="1" applyBorder="1" applyAlignment="1">
      <alignment horizontal="center" wrapText="1"/>
    </xf>
    <xf numFmtId="0" fontId="38" fillId="3" borderId="20" xfId="3" applyFont="1" applyFill="1" applyBorder="1" applyAlignment="1">
      <alignment horizontal="center" textRotation="90" wrapText="1"/>
    </xf>
    <xf numFmtId="0" fontId="38" fillId="3" borderId="20" xfId="3" applyFont="1" applyFill="1" applyBorder="1" applyAlignment="1">
      <alignment horizontal="center" vertical="center" wrapText="1"/>
    </xf>
    <xf numFmtId="0" fontId="16" fillId="11" borderId="20" xfId="2" applyFont="1" applyFill="1" applyBorder="1" applyAlignment="1">
      <alignment horizontal="left" wrapText="1"/>
    </xf>
    <xf numFmtId="0" fontId="16" fillId="6" borderId="20" xfId="2" applyFont="1" applyFill="1" applyBorder="1" applyAlignment="1">
      <alignment horizontal="left" wrapText="1"/>
    </xf>
    <xf numFmtId="0" fontId="16" fillId="7" borderId="20" xfId="2" applyFont="1" applyFill="1" applyBorder="1" applyAlignment="1">
      <alignment horizontal="left"/>
    </xf>
    <xf numFmtId="0" fontId="8" fillId="3" borderId="0" xfId="3" applyFont="1" applyFill="1" applyAlignment="1">
      <alignment horizontal="justify" vertical="top" wrapText="1"/>
    </xf>
    <xf numFmtId="0" fontId="17" fillId="3" borderId="0" xfId="3" applyFont="1" applyFill="1"/>
    <xf numFmtId="0" fontId="12" fillId="3" borderId="46" xfId="3" applyFont="1" applyFill="1" applyBorder="1"/>
    <xf numFmtId="0" fontId="39" fillId="3" borderId="0" xfId="3" applyFont="1" applyFill="1"/>
    <xf numFmtId="0" fontId="16" fillId="11" borderId="71" xfId="2" applyFont="1" applyFill="1" applyBorder="1" applyAlignment="1">
      <alignment horizontal="left" wrapText="1"/>
    </xf>
    <xf numFmtId="0" fontId="40" fillId="11" borderId="20" xfId="2" applyFont="1" applyFill="1" applyBorder="1" applyAlignment="1">
      <alignment horizontal="center" wrapText="1"/>
    </xf>
    <xf numFmtId="0" fontId="16" fillId="11" borderId="20" xfId="2" applyFont="1" applyFill="1" applyBorder="1" applyAlignment="1">
      <alignment horizontal="center" wrapText="1"/>
    </xf>
    <xf numFmtId="0" fontId="11" fillId="3" borderId="20" xfId="3" applyFont="1" applyFill="1" applyBorder="1" applyAlignment="1">
      <alignment horizontal="center"/>
    </xf>
    <xf numFmtId="0" fontId="16" fillId="11" borderId="27" xfId="2" applyFont="1" applyFill="1" applyBorder="1" applyAlignment="1">
      <alignment horizontal="left" wrapText="1"/>
    </xf>
    <xf numFmtId="0" fontId="16" fillId="11" borderId="27" xfId="2" applyFont="1" applyFill="1" applyBorder="1" applyAlignment="1">
      <alignment horizontal="center" vertical="center" wrapText="1"/>
    </xf>
    <xf numFmtId="0" fontId="16" fillId="11" borderId="71" xfId="2" applyFont="1" applyFill="1" applyBorder="1" applyAlignment="1">
      <alignment horizontal="center" vertical="center" wrapText="1"/>
    </xf>
    <xf numFmtId="0" fontId="11" fillId="3" borderId="22" xfId="3" applyFont="1" applyFill="1" applyBorder="1" applyAlignment="1">
      <alignment horizontal="center" vertical="center"/>
    </xf>
    <xf numFmtId="0" fontId="16" fillId="11" borderId="22" xfId="2" applyFont="1" applyFill="1" applyBorder="1" applyAlignment="1">
      <alignment horizontal="center" vertical="center" wrapText="1"/>
    </xf>
    <xf numFmtId="0" fontId="16" fillId="11" borderId="72" xfId="2" applyFont="1" applyFill="1" applyBorder="1" applyAlignment="1">
      <alignment horizontal="center" vertical="center" wrapText="1"/>
    </xf>
    <xf numFmtId="0" fontId="16" fillId="6" borderId="24" xfId="2" applyFont="1" applyFill="1" applyBorder="1" applyAlignment="1">
      <alignment horizontal="left" wrapText="1"/>
    </xf>
    <xf numFmtId="0" fontId="40" fillId="6" borderId="20" xfId="2" applyFont="1" applyFill="1" applyBorder="1" applyAlignment="1">
      <alignment horizontal="center" wrapText="1"/>
    </xf>
    <xf numFmtId="0" fontId="16" fillId="6" borderId="20" xfId="2" applyFont="1" applyFill="1" applyBorder="1" applyAlignment="1">
      <alignment horizontal="center" wrapText="1"/>
    </xf>
    <xf numFmtId="0" fontId="16" fillId="6" borderId="28" xfId="2" applyFont="1" applyFill="1" applyBorder="1" applyAlignment="1">
      <alignment horizontal="left" wrapText="1"/>
    </xf>
    <xf numFmtId="0" fontId="16" fillId="6" borderId="28" xfId="2" applyFont="1" applyFill="1" applyBorder="1" applyAlignment="1">
      <alignment horizontal="center" vertical="center" wrapText="1"/>
    </xf>
    <xf numFmtId="0" fontId="16" fillId="6" borderId="24" xfId="2" applyFont="1" applyFill="1" applyBorder="1" applyAlignment="1">
      <alignment horizontal="center" vertical="center" wrapText="1"/>
    </xf>
    <xf numFmtId="0" fontId="11" fillId="3" borderId="20" xfId="3" applyFont="1" applyFill="1" applyBorder="1" applyAlignment="1">
      <alignment horizontal="center" vertical="center"/>
    </xf>
    <xf numFmtId="0" fontId="16" fillId="6" borderId="20" xfId="2" applyFont="1" applyFill="1" applyBorder="1" applyAlignment="1">
      <alignment horizontal="center" vertical="center" wrapText="1"/>
    </xf>
    <xf numFmtId="0" fontId="16" fillId="6" borderId="73" xfId="2" applyFont="1" applyFill="1" applyBorder="1" applyAlignment="1">
      <alignment horizontal="center" vertical="center" wrapText="1"/>
    </xf>
    <xf numFmtId="0" fontId="16" fillId="6" borderId="23" xfId="2" applyFont="1" applyFill="1" applyBorder="1" applyAlignment="1">
      <alignment horizontal="center" vertical="center" wrapText="1"/>
    </xf>
    <xf numFmtId="0" fontId="25" fillId="3" borderId="20" xfId="3" applyFont="1" applyFill="1" applyBorder="1" applyAlignment="1">
      <alignment horizontal="center"/>
    </xf>
    <xf numFmtId="0" fontId="16" fillId="7" borderId="69" xfId="2" applyFont="1" applyFill="1" applyBorder="1" applyAlignment="1">
      <alignment horizontal="left"/>
    </xf>
    <xf numFmtId="0" fontId="16" fillId="15" borderId="69" xfId="2" applyFont="1" applyFill="1" applyBorder="1" applyAlignment="1">
      <alignment horizontal="center" vertical="center" wrapText="1"/>
    </xf>
    <xf numFmtId="0" fontId="16" fillId="7" borderId="27" xfId="2" applyFont="1" applyFill="1" applyBorder="1" applyAlignment="1">
      <alignment horizontal="left"/>
    </xf>
    <xf numFmtId="0" fontId="42" fillId="3" borderId="20" xfId="3" applyFont="1" applyFill="1" applyBorder="1" applyAlignment="1">
      <alignment horizontal="center"/>
    </xf>
    <xf numFmtId="0" fontId="16" fillId="7" borderId="28" xfId="2" applyFont="1" applyFill="1" applyBorder="1" applyAlignment="1">
      <alignment horizontal="left"/>
    </xf>
    <xf numFmtId="0" fontId="43" fillId="5" borderId="28" xfId="2" applyFont="1" applyFill="1" applyBorder="1" applyAlignment="1">
      <alignment horizontal="center" vertical="center" wrapText="1"/>
    </xf>
    <xf numFmtId="0" fontId="43" fillId="3" borderId="20" xfId="4" applyFont="1" applyFill="1" applyBorder="1" applyAlignment="1">
      <alignment horizontal="center" vertical="center"/>
    </xf>
    <xf numFmtId="0" fontId="43" fillId="7" borderId="28" xfId="2" applyFont="1" applyFill="1" applyBorder="1" applyAlignment="1">
      <alignment horizontal="center" vertical="center" wrapText="1"/>
    </xf>
    <xf numFmtId="0" fontId="16" fillId="7" borderId="75" xfId="2" applyFont="1" applyFill="1" applyBorder="1" applyAlignment="1">
      <alignment horizontal="left"/>
    </xf>
    <xf numFmtId="0" fontId="16" fillId="7" borderId="76" xfId="2" applyFont="1" applyFill="1" applyBorder="1" applyAlignment="1">
      <alignment horizontal="left"/>
    </xf>
    <xf numFmtId="0" fontId="11" fillId="3" borderId="0" xfId="3" applyFont="1" applyFill="1"/>
    <xf numFmtId="0" fontId="17" fillId="3" borderId="0" xfId="2" applyFont="1" applyFill="1"/>
    <xf numFmtId="0" fontId="37" fillId="3" borderId="0" xfId="0" applyFont="1" applyFill="1" applyAlignment="1">
      <alignment horizontal="right"/>
    </xf>
    <xf numFmtId="0" fontId="36" fillId="3" borderId="0" xfId="0" applyFont="1" applyFill="1" applyAlignment="1">
      <alignment wrapText="1"/>
    </xf>
    <xf numFmtId="0" fontId="9" fillId="3" borderId="20" xfId="0" applyFont="1" applyFill="1" applyBorder="1" applyAlignment="1">
      <alignment horizontal="center" wrapText="1"/>
    </xf>
    <xf numFmtId="0" fontId="33" fillId="3" borderId="0" xfId="0" applyFont="1" applyFill="1" applyAlignment="1">
      <alignment horizontal="left" wrapText="1"/>
    </xf>
    <xf numFmtId="9" fontId="33" fillId="3" borderId="0" xfId="0" applyNumberFormat="1" applyFont="1" applyFill="1" applyAlignment="1">
      <alignment horizontal="center" vertical="center" wrapText="1"/>
    </xf>
    <xf numFmtId="0" fontId="8" fillId="3" borderId="0" xfId="0" applyFont="1" applyFill="1" applyAlignment="1">
      <alignment horizontal="left" vertical="top" wrapText="1"/>
    </xf>
    <xf numFmtId="0" fontId="41" fillId="3" borderId="20" xfId="1" applyFont="1" applyFill="1" applyBorder="1" applyAlignment="1">
      <alignment horizontal="center"/>
    </xf>
    <xf numFmtId="0" fontId="41" fillId="3" borderId="20" xfId="1" applyFont="1" applyFill="1" applyBorder="1" applyAlignment="1">
      <alignment horizontal="left" wrapText="1"/>
    </xf>
    <xf numFmtId="0" fontId="33" fillId="20" borderId="0" xfId="0" applyFont="1" applyFill="1" applyAlignment="1">
      <alignment horizontal="center"/>
    </xf>
    <xf numFmtId="0" fontId="33" fillId="20" borderId="0" xfId="0" applyFont="1" applyFill="1"/>
    <xf numFmtId="0" fontId="40" fillId="27" borderId="20" xfId="1" applyFont="1" applyFill="1" applyBorder="1" applyAlignment="1">
      <alignment horizontal="center"/>
    </xf>
    <xf numFmtId="0" fontId="0" fillId="20" borderId="0" xfId="0" applyFill="1"/>
    <xf numFmtId="0" fontId="7" fillId="20" borderId="0" xfId="0" applyFont="1" applyFill="1"/>
    <xf numFmtId="0" fontId="28" fillId="20" borderId="0" xfId="0" applyFont="1" applyFill="1"/>
    <xf numFmtId="0" fontId="41" fillId="3" borderId="0" xfId="0" applyFont="1" applyFill="1"/>
    <xf numFmtId="0" fontId="13" fillId="20" borderId="0" xfId="0" applyFont="1" applyFill="1"/>
    <xf numFmtId="0" fontId="21" fillId="20" borderId="0" xfId="0" applyFont="1" applyFill="1"/>
    <xf numFmtId="0" fontId="23" fillId="20" borderId="0" xfId="0" applyFont="1" applyFill="1"/>
    <xf numFmtId="0" fontId="35" fillId="6" borderId="0" xfId="3" applyFont="1" applyFill="1" applyAlignment="1">
      <alignment horizontal="center" vertical="center" wrapText="1"/>
    </xf>
    <xf numFmtId="1" fontId="25" fillId="11" borderId="20" xfId="3" applyNumberFormat="1" applyFont="1" applyFill="1" applyBorder="1" applyAlignment="1">
      <alignment horizontal="center"/>
    </xf>
    <xf numFmtId="0" fontId="25" fillId="11" borderId="20" xfId="3" applyFont="1" applyFill="1" applyBorder="1" applyAlignment="1">
      <alignment horizontal="center"/>
    </xf>
    <xf numFmtId="0" fontId="25" fillId="10" borderId="20" xfId="3" applyFont="1" applyFill="1" applyBorder="1" applyAlignment="1">
      <alignment horizontal="center"/>
    </xf>
    <xf numFmtId="0" fontId="17" fillId="11" borderId="20" xfId="3" applyFont="1" applyFill="1" applyBorder="1" applyAlignment="1">
      <alignment horizontal="center"/>
    </xf>
    <xf numFmtId="1" fontId="25" fillId="10" borderId="20" xfId="3" applyNumberFormat="1" applyFont="1" applyFill="1" applyBorder="1" applyAlignment="1">
      <alignment horizontal="center"/>
    </xf>
    <xf numFmtId="0" fontId="17" fillId="10" borderId="20" xfId="3" applyFont="1" applyFill="1" applyBorder="1" applyAlignment="1">
      <alignment horizontal="center"/>
    </xf>
    <xf numFmtId="1" fontId="26" fillId="10" borderId="20" xfId="3" applyNumberFormat="1" applyFont="1" applyFill="1" applyBorder="1" applyAlignment="1">
      <alignment horizontal="center"/>
    </xf>
    <xf numFmtId="0" fontId="18" fillId="3" borderId="0" xfId="0" applyFont="1" applyFill="1" applyAlignment="1">
      <alignment horizontal="left" vertical="top" wrapText="1"/>
    </xf>
    <xf numFmtId="0" fontId="49" fillId="3" borderId="0" xfId="0" applyFont="1" applyFill="1" applyAlignment="1">
      <alignment horizontal="center" vertical="center" textRotation="45"/>
    </xf>
    <xf numFmtId="0" fontId="20" fillId="3" borderId="0" xfId="0" applyFont="1" applyFill="1" applyAlignment="1">
      <alignment horizontal="left" vertical="top" wrapText="1"/>
    </xf>
    <xf numFmtId="0" fontId="12" fillId="3" borderId="0" xfId="0" applyFont="1" applyFill="1" applyAlignment="1">
      <alignment horizontal="center" vertical="center"/>
    </xf>
    <xf numFmtId="0" fontId="27" fillId="3" borderId="0" xfId="0" applyFont="1" applyFill="1" applyAlignment="1">
      <alignment horizontal="center" vertical="top" wrapText="1"/>
    </xf>
    <xf numFmtId="0" fontId="50" fillId="3" borderId="0" xfId="0" applyFont="1" applyFill="1" applyAlignment="1">
      <alignment horizontal="center" vertical="top" wrapText="1"/>
    </xf>
    <xf numFmtId="0" fontId="51" fillId="3" borderId="0" xfId="3" applyFont="1" applyFill="1"/>
    <xf numFmtId="1" fontId="25" fillId="11" borderId="0" xfId="3" applyNumberFormat="1" applyFont="1" applyFill="1" applyAlignment="1">
      <alignment horizontal="center"/>
    </xf>
    <xf numFmtId="1" fontId="25" fillId="10" borderId="0" xfId="3" applyNumberFormat="1" applyFont="1" applyFill="1" applyAlignment="1">
      <alignment horizontal="center"/>
    </xf>
    <xf numFmtId="0" fontId="27" fillId="10" borderId="0" xfId="3" applyFont="1" applyFill="1" applyAlignment="1">
      <alignment horizontal="center"/>
    </xf>
    <xf numFmtId="0" fontId="20" fillId="3" borderId="0" xfId="3" applyFont="1" applyFill="1" applyAlignment="1">
      <alignment horizontal="center"/>
    </xf>
    <xf numFmtId="0" fontId="20" fillId="3" borderId="0" xfId="3" applyFont="1" applyFill="1"/>
    <xf numFmtId="0" fontId="17" fillId="3" borderId="0" xfId="0" applyFont="1" applyFill="1" applyAlignment="1">
      <alignment horizontal="center" vertical="top" wrapText="1"/>
    </xf>
    <xf numFmtId="0" fontId="49" fillId="3" borderId="0" xfId="0" applyFont="1" applyFill="1" applyAlignment="1">
      <alignment horizontal="center" vertical="center"/>
    </xf>
    <xf numFmtId="0" fontId="35" fillId="22" borderId="48" xfId="3" applyFont="1" applyFill="1" applyBorder="1" applyAlignment="1">
      <alignment horizontal="center" vertical="center" wrapText="1"/>
    </xf>
    <xf numFmtId="0" fontId="35" fillId="23" borderId="48" xfId="3" applyFont="1" applyFill="1" applyBorder="1" applyAlignment="1">
      <alignment horizontal="center" vertical="center" wrapText="1"/>
    </xf>
    <xf numFmtId="0" fontId="48" fillId="23" borderId="48" xfId="3" applyFont="1" applyFill="1" applyBorder="1" applyAlignment="1">
      <alignment horizontal="center" vertical="center" wrapText="1"/>
    </xf>
    <xf numFmtId="0" fontId="35" fillId="23" borderId="49" xfId="3" applyFont="1" applyFill="1" applyBorder="1" applyAlignment="1">
      <alignment horizontal="center" vertical="center" wrapText="1"/>
    </xf>
    <xf numFmtId="1" fontId="25" fillId="11" borderId="50" xfId="3" applyNumberFormat="1" applyFont="1" applyFill="1" applyBorder="1" applyAlignment="1">
      <alignment horizontal="center"/>
    </xf>
    <xf numFmtId="0" fontId="25" fillId="11" borderId="27" xfId="3" applyFont="1" applyFill="1" applyBorder="1" applyAlignment="1">
      <alignment horizontal="center"/>
    </xf>
    <xf numFmtId="164" fontId="25" fillId="11" borderId="27" xfId="3" applyNumberFormat="1" applyFont="1" applyFill="1" applyBorder="1" applyAlignment="1">
      <alignment horizontal="center"/>
    </xf>
    <xf numFmtId="0" fontId="17" fillId="11" borderId="27" xfId="3" applyFont="1" applyFill="1" applyBorder="1" applyAlignment="1">
      <alignment horizontal="center"/>
    </xf>
    <xf numFmtId="164" fontId="17" fillId="11" borderId="27" xfId="3" applyNumberFormat="1" applyFont="1" applyFill="1" applyBorder="1" applyAlignment="1">
      <alignment horizontal="center"/>
    </xf>
    <xf numFmtId="164" fontId="17" fillId="11" borderId="51" xfId="3" applyNumberFormat="1" applyFont="1" applyFill="1" applyBorder="1" applyAlignment="1">
      <alignment horizontal="center"/>
    </xf>
    <xf numFmtId="1" fontId="25" fillId="10" borderId="52" xfId="3" applyNumberFormat="1" applyFont="1" applyFill="1" applyBorder="1" applyAlignment="1">
      <alignment horizontal="center"/>
    </xf>
    <xf numFmtId="164" fontId="17" fillId="10" borderId="53" xfId="3" applyNumberFormat="1" applyFont="1" applyFill="1" applyBorder="1" applyAlignment="1">
      <alignment horizontal="center"/>
    </xf>
    <xf numFmtId="1" fontId="25" fillId="11" borderId="52" xfId="3" applyNumberFormat="1" applyFont="1" applyFill="1" applyBorder="1" applyAlignment="1">
      <alignment horizontal="center"/>
    </xf>
    <xf numFmtId="164" fontId="17" fillId="11" borderId="53" xfId="3" applyNumberFormat="1" applyFont="1" applyFill="1" applyBorder="1" applyAlignment="1">
      <alignment horizontal="center"/>
    </xf>
    <xf numFmtId="1" fontId="26" fillId="10" borderId="52" xfId="3" applyNumberFormat="1" applyFont="1" applyFill="1" applyBorder="1" applyAlignment="1">
      <alignment horizontal="center"/>
    </xf>
    <xf numFmtId="1" fontId="26" fillId="10" borderId="53" xfId="3" applyNumberFormat="1" applyFont="1" applyFill="1" applyBorder="1" applyAlignment="1">
      <alignment horizontal="center"/>
    </xf>
    <xf numFmtId="0" fontId="25" fillId="3" borderId="5" xfId="3" applyFont="1" applyFill="1" applyBorder="1"/>
    <xf numFmtId="0" fontId="25" fillId="3" borderId="6" xfId="3" applyFont="1" applyFill="1" applyBorder="1"/>
    <xf numFmtId="0" fontId="20" fillId="3" borderId="54" xfId="3" applyFont="1" applyFill="1" applyBorder="1" applyAlignment="1">
      <alignment horizontal="center"/>
    </xf>
    <xf numFmtId="1" fontId="20" fillId="3" borderId="21" xfId="3" applyNumberFormat="1" applyFont="1" applyFill="1" applyBorder="1" applyAlignment="1">
      <alignment horizontal="center"/>
    </xf>
    <xf numFmtId="0" fontId="20" fillId="3" borderId="21" xfId="3" applyFont="1" applyFill="1" applyBorder="1" applyAlignment="1">
      <alignment horizontal="center"/>
    </xf>
    <xf numFmtId="0" fontId="20" fillId="3" borderId="21" xfId="3" applyFont="1" applyFill="1" applyBorder="1"/>
    <xf numFmtId="0" fontId="20" fillId="3" borderId="55" xfId="3" applyFont="1" applyFill="1" applyBorder="1"/>
    <xf numFmtId="0" fontId="25" fillId="3" borderId="0" xfId="3" applyFont="1" applyFill="1" applyAlignment="1">
      <alignment horizontal="center"/>
    </xf>
    <xf numFmtId="0" fontId="35" fillId="22" borderId="27" xfId="3" applyFont="1" applyFill="1" applyBorder="1" applyAlignment="1">
      <alignment horizontal="center" vertical="center" wrapText="1"/>
    </xf>
    <xf numFmtId="0" fontId="35" fillId="23" borderId="27" xfId="3" applyFont="1" applyFill="1" applyBorder="1" applyAlignment="1">
      <alignment horizontal="center" vertical="center" wrapText="1"/>
    </xf>
    <xf numFmtId="0" fontId="48" fillId="23" borderId="27" xfId="3" applyFont="1" applyFill="1" applyBorder="1" applyAlignment="1">
      <alignment horizontal="center" vertical="center" wrapText="1"/>
    </xf>
    <xf numFmtId="0" fontId="35" fillId="23" borderId="51" xfId="3" applyFont="1" applyFill="1" applyBorder="1" applyAlignment="1">
      <alignment horizontal="center" vertical="center" wrapText="1"/>
    </xf>
    <xf numFmtId="0" fontId="20" fillId="3" borderId="55" xfId="3" applyFont="1" applyFill="1" applyBorder="1" applyAlignment="1">
      <alignment horizontal="center"/>
    </xf>
    <xf numFmtId="0" fontId="20" fillId="3" borderId="35" xfId="3" applyFont="1" applyFill="1" applyBorder="1" applyAlignment="1">
      <alignment horizontal="center"/>
    </xf>
    <xf numFmtId="0" fontId="20" fillId="3" borderId="36" xfId="3" applyFont="1" applyFill="1" applyBorder="1" applyAlignment="1">
      <alignment horizontal="center"/>
    </xf>
    <xf numFmtId="0" fontId="8" fillId="3" borderId="15" xfId="0" applyFont="1" applyFill="1" applyBorder="1"/>
    <xf numFmtId="0" fontId="8" fillId="3" borderId="16" xfId="0" applyFont="1" applyFill="1" applyBorder="1"/>
    <xf numFmtId="0" fontId="8" fillId="3" borderId="17" xfId="0" applyFont="1" applyFill="1" applyBorder="1"/>
    <xf numFmtId="0" fontId="8" fillId="3" borderId="5" xfId="0" applyFont="1" applyFill="1" applyBorder="1"/>
    <xf numFmtId="164" fontId="25" fillId="10" borderId="53" xfId="3" applyNumberFormat="1" applyFont="1" applyFill="1" applyBorder="1" applyAlignment="1">
      <alignment horizontal="center"/>
    </xf>
    <xf numFmtId="164" fontId="25" fillId="11" borderId="53" xfId="3" applyNumberFormat="1" applyFont="1" applyFill="1" applyBorder="1" applyAlignment="1">
      <alignment horizontal="center"/>
    </xf>
    <xf numFmtId="0" fontId="40" fillId="3" borderId="0" xfId="2" applyFont="1" applyFill="1"/>
    <xf numFmtId="0" fontId="16" fillId="3" borderId="0" xfId="2" applyFont="1" applyFill="1"/>
    <xf numFmtId="0" fontId="30" fillId="3" borderId="0" xfId="0" applyFont="1" applyFill="1" applyAlignment="1">
      <alignment horizontal="center" wrapText="1"/>
    </xf>
    <xf numFmtId="0" fontId="53" fillId="3" borderId="21" xfId="3" applyFont="1" applyFill="1" applyBorder="1"/>
    <xf numFmtId="0" fontId="54" fillId="3" borderId="0" xfId="0" applyFont="1" applyFill="1" applyAlignment="1">
      <alignment vertical="center"/>
    </xf>
    <xf numFmtId="0" fontId="6" fillId="3" borderId="0" xfId="0" applyFont="1" applyFill="1"/>
    <xf numFmtId="0" fontId="9" fillId="17" borderId="20" xfId="0" applyFont="1" applyFill="1" applyBorder="1"/>
    <xf numFmtId="0" fontId="55" fillId="3" borderId="0" xfId="0" applyFont="1" applyFill="1" applyAlignment="1">
      <alignment horizontal="left" vertical="center"/>
    </xf>
    <xf numFmtId="0" fontId="16" fillId="13" borderId="20" xfId="0" applyFont="1" applyFill="1" applyBorder="1" applyAlignment="1">
      <alignment horizontal="center" vertical="center" wrapText="1"/>
    </xf>
    <xf numFmtId="0" fontId="16" fillId="3" borderId="20" xfId="0" applyFont="1" applyFill="1" applyBorder="1" applyAlignment="1">
      <alignment horizontal="center"/>
    </xf>
    <xf numFmtId="9" fontId="16" fillId="3" borderId="20" xfId="0" applyNumberFormat="1" applyFont="1" applyFill="1" applyBorder="1" applyAlignment="1">
      <alignment horizontal="center"/>
    </xf>
    <xf numFmtId="0" fontId="16" fillId="16" borderId="20" xfId="0" applyFont="1" applyFill="1" applyBorder="1" applyAlignment="1">
      <alignment horizontal="left"/>
    </xf>
    <xf numFmtId="0" fontId="16" fillId="16" borderId="20" xfId="0" applyFont="1" applyFill="1" applyBorder="1" applyAlignment="1">
      <alignment horizontal="center"/>
    </xf>
    <xf numFmtId="9" fontId="16" fillId="16" borderId="20" xfId="0" applyNumberFormat="1" applyFont="1" applyFill="1" applyBorder="1" applyAlignment="1">
      <alignment horizontal="center"/>
    </xf>
    <xf numFmtId="9" fontId="16" fillId="20" borderId="20" xfId="0" applyNumberFormat="1" applyFont="1" applyFill="1" applyBorder="1" applyAlignment="1">
      <alignment horizontal="center"/>
    </xf>
    <xf numFmtId="0" fontId="29" fillId="27" borderId="20" xfId="0" applyFont="1" applyFill="1" applyBorder="1" applyAlignment="1">
      <alignment horizontal="center" vertical="center" wrapText="1"/>
    </xf>
    <xf numFmtId="0" fontId="29" fillId="3" borderId="20" xfId="0" applyFont="1" applyFill="1" applyBorder="1" applyAlignment="1">
      <alignment horizontal="left"/>
    </xf>
    <xf numFmtId="0" fontId="29" fillId="3" borderId="20" xfId="0" applyFont="1" applyFill="1" applyBorder="1" applyAlignment="1">
      <alignment horizontal="left" wrapText="1"/>
    </xf>
    <xf numFmtId="9" fontId="29" fillId="3" borderId="20" xfId="0" applyNumberFormat="1" applyFont="1" applyFill="1" applyBorder="1" applyAlignment="1">
      <alignment horizontal="center"/>
    </xf>
    <xf numFmtId="0" fontId="29" fillId="3" borderId="20" xfId="0" applyFont="1" applyFill="1" applyBorder="1" applyAlignment="1">
      <alignment horizontal="center"/>
    </xf>
    <xf numFmtId="0" fontId="8" fillId="28" borderId="0" xfId="0" applyFont="1" applyFill="1"/>
    <xf numFmtId="9" fontId="29" fillId="3" borderId="20" xfId="0" applyNumberFormat="1" applyFont="1" applyFill="1" applyBorder="1" applyAlignment="1">
      <alignment horizontal="center" wrapText="1"/>
    </xf>
    <xf numFmtId="9" fontId="8" fillId="3" borderId="20" xfId="0" applyNumberFormat="1" applyFont="1" applyFill="1" applyBorder="1" applyAlignment="1">
      <alignment horizontal="center" vertical="center"/>
    </xf>
    <xf numFmtId="9" fontId="16" fillId="14" borderId="20" xfId="0" applyNumberFormat="1" applyFont="1" applyFill="1" applyBorder="1" applyAlignment="1">
      <alignment horizontal="center"/>
    </xf>
    <xf numFmtId="0" fontId="16" fillId="3" borderId="0" xfId="0" applyFont="1" applyFill="1" applyAlignment="1">
      <alignment horizontal="center"/>
    </xf>
    <xf numFmtId="9" fontId="16" fillId="3" borderId="0" xfId="0" applyNumberFormat="1" applyFont="1" applyFill="1" applyAlignment="1">
      <alignment horizontal="center"/>
    </xf>
    <xf numFmtId="9" fontId="16" fillId="14" borderId="0" xfId="0" applyNumberFormat="1" applyFont="1" applyFill="1" applyAlignment="1">
      <alignment horizontal="center"/>
    </xf>
    <xf numFmtId="0" fontId="56" fillId="27" borderId="20" xfId="0" applyFont="1" applyFill="1" applyBorder="1" applyAlignment="1">
      <alignment horizontal="center" vertical="center" wrapText="1"/>
    </xf>
    <xf numFmtId="0" fontId="56" fillId="3" borderId="20" xfId="0" applyFont="1" applyFill="1" applyBorder="1" applyAlignment="1">
      <alignment horizontal="left"/>
    </xf>
    <xf numFmtId="0" fontId="56" fillId="3" borderId="20" xfId="0" applyFont="1" applyFill="1" applyBorder="1" applyAlignment="1">
      <alignment wrapText="1"/>
    </xf>
    <xf numFmtId="9" fontId="56" fillId="3" borderId="20" xfId="0" applyNumberFormat="1" applyFont="1" applyFill="1" applyBorder="1" applyAlignment="1">
      <alignment horizontal="center"/>
    </xf>
    <xf numFmtId="9" fontId="0" fillId="3" borderId="0" xfId="0" applyNumberFormat="1" applyFill="1"/>
    <xf numFmtId="0" fontId="16" fillId="20" borderId="20" xfId="0" applyFont="1" applyFill="1" applyBorder="1" applyAlignment="1">
      <alignment horizontal="center" vertical="center" wrapText="1"/>
    </xf>
    <xf numFmtId="0" fontId="16" fillId="2" borderId="20" xfId="0" applyFont="1" applyFill="1" applyBorder="1" applyAlignment="1">
      <alignment vertical="center"/>
    </xf>
    <xf numFmtId="0" fontId="16" fillId="2" borderId="20" xfId="0" applyFont="1" applyFill="1" applyBorder="1" applyAlignment="1">
      <alignment horizontal="center" vertical="center" wrapText="1"/>
    </xf>
    <xf numFmtId="0" fontId="16" fillId="3" borderId="20" xfId="0" applyFont="1" applyFill="1" applyBorder="1" applyAlignment="1">
      <alignment horizontal="center" vertical="center" wrapText="1"/>
    </xf>
    <xf numFmtId="0" fontId="55" fillId="3" borderId="0" xfId="0" applyFont="1" applyFill="1" applyAlignment="1">
      <alignment horizontal="center"/>
    </xf>
    <xf numFmtId="0" fontId="16" fillId="14" borderId="20" xfId="0" applyFont="1" applyFill="1" applyBorder="1" applyAlignment="1">
      <alignment horizontal="center" vertical="center" wrapText="1"/>
    </xf>
    <xf numFmtId="0" fontId="16" fillId="14" borderId="20" xfId="0" applyFont="1" applyFill="1" applyBorder="1" applyAlignment="1">
      <alignment vertical="center"/>
    </xf>
    <xf numFmtId="9" fontId="16" fillId="2" borderId="20" xfId="0" applyNumberFormat="1" applyFont="1" applyFill="1" applyBorder="1" applyAlignment="1">
      <alignment horizontal="center"/>
    </xf>
    <xf numFmtId="0" fontId="7" fillId="3" borderId="13" xfId="0" applyFont="1" applyFill="1" applyBorder="1" applyAlignment="1">
      <alignment wrapText="1"/>
    </xf>
    <xf numFmtId="0" fontId="29" fillId="14" borderId="20" xfId="0" applyFont="1" applyFill="1" applyBorder="1" applyAlignment="1">
      <alignment horizontal="center" vertical="center" wrapText="1"/>
    </xf>
    <xf numFmtId="0" fontId="29" fillId="3" borderId="20" xfId="0" applyFont="1" applyFill="1" applyBorder="1" applyAlignment="1">
      <alignment horizontal="right" wrapText="1"/>
    </xf>
    <xf numFmtId="0" fontId="16" fillId="29" borderId="20" xfId="0" applyFont="1" applyFill="1" applyBorder="1" applyAlignment="1">
      <alignment vertical="center"/>
    </xf>
    <xf numFmtId="0" fontId="16" fillId="29" borderId="20" xfId="0" applyFont="1" applyFill="1" applyBorder="1" applyAlignment="1">
      <alignment horizontal="center" vertical="center" wrapText="1"/>
    </xf>
    <xf numFmtId="9" fontId="16" fillId="29" borderId="20" xfId="0" applyNumberFormat="1" applyFont="1" applyFill="1" applyBorder="1" applyAlignment="1">
      <alignment horizontal="center"/>
    </xf>
    <xf numFmtId="0" fontId="29" fillId="20" borderId="20" xfId="0" applyFont="1" applyFill="1" applyBorder="1" applyAlignment="1">
      <alignment horizontal="center" vertical="center" wrapText="1"/>
    </xf>
    <xf numFmtId="0" fontId="8" fillId="3" borderId="0" xfId="0" applyFont="1" applyFill="1" applyAlignment="1">
      <alignment horizontal="left" wrapText="1"/>
    </xf>
    <xf numFmtId="0" fontId="8" fillId="3" borderId="0" xfId="0" applyFont="1" applyFill="1" applyAlignment="1">
      <alignment wrapText="1"/>
    </xf>
    <xf numFmtId="0" fontId="8" fillId="3" borderId="20" xfId="0" applyFont="1" applyFill="1" applyBorder="1" applyAlignment="1">
      <alignment horizontal="center" vertical="top"/>
    </xf>
    <xf numFmtId="0" fontId="8" fillId="30" borderId="0" xfId="0" applyFont="1" applyFill="1" applyAlignment="1">
      <alignment horizontal="center"/>
    </xf>
    <xf numFmtId="0" fontId="8" fillId="30" borderId="0" xfId="0" applyFont="1" applyFill="1"/>
    <xf numFmtId="0" fontId="8" fillId="31" borderId="20" xfId="0" applyFont="1" applyFill="1" applyBorder="1"/>
    <xf numFmtId="0" fontId="11" fillId="35" borderId="20" xfId="0" applyFont="1" applyFill="1" applyBorder="1" applyAlignment="1">
      <alignment horizontal="center"/>
    </xf>
    <xf numFmtId="0" fontId="11" fillId="36" borderId="20" xfId="0" applyFont="1" applyFill="1" applyBorder="1" applyAlignment="1">
      <alignment horizontal="center"/>
    </xf>
    <xf numFmtId="0" fontId="11" fillId="37" borderId="20" xfId="0" applyFont="1" applyFill="1" applyBorder="1" applyAlignment="1">
      <alignment horizontal="center"/>
    </xf>
    <xf numFmtId="0" fontId="33" fillId="3" borderId="0" xfId="0" applyFont="1" applyFill="1" applyAlignment="1">
      <alignment horizontal="center" vertical="center" wrapText="1"/>
    </xf>
    <xf numFmtId="0" fontId="11" fillId="11" borderId="28" xfId="3" applyFont="1" applyFill="1" applyBorder="1" applyAlignment="1">
      <alignment horizontal="center"/>
    </xf>
    <xf numFmtId="1" fontId="11" fillId="11" borderId="28" xfId="3" applyNumberFormat="1" applyFont="1" applyFill="1" applyBorder="1" applyAlignment="1">
      <alignment horizontal="center"/>
    </xf>
    <xf numFmtId="1" fontId="11" fillId="10" borderId="28" xfId="3" applyNumberFormat="1" applyFont="1" applyFill="1" applyBorder="1" applyAlignment="1">
      <alignment horizontal="center"/>
    </xf>
    <xf numFmtId="0" fontId="11" fillId="10" borderId="28" xfId="3" applyFont="1" applyFill="1" applyBorder="1" applyAlignment="1">
      <alignment horizontal="center"/>
    </xf>
    <xf numFmtId="0" fontId="11" fillId="38" borderId="28" xfId="3" applyFont="1" applyFill="1" applyBorder="1" applyAlignment="1">
      <alignment horizontal="center"/>
    </xf>
    <xf numFmtId="0" fontId="17" fillId="38" borderId="28" xfId="3" applyFont="1" applyFill="1" applyBorder="1" applyAlignment="1">
      <alignment horizontal="center"/>
    </xf>
    <xf numFmtId="0" fontId="25" fillId="39" borderId="20" xfId="3" applyFont="1" applyFill="1" applyBorder="1" applyAlignment="1">
      <alignment horizontal="center"/>
    </xf>
    <xf numFmtId="0" fontId="17" fillId="39" borderId="20" xfId="3" applyFont="1" applyFill="1" applyBorder="1" applyAlignment="1">
      <alignment horizontal="center"/>
    </xf>
    <xf numFmtId="0" fontId="17" fillId="38" borderId="20" xfId="3" applyFont="1" applyFill="1" applyBorder="1" applyAlignment="1">
      <alignment horizontal="center"/>
    </xf>
    <xf numFmtId="0" fontId="25" fillId="38" borderId="20" xfId="3" applyFont="1" applyFill="1" applyBorder="1" applyAlignment="1">
      <alignment horizontal="center"/>
    </xf>
    <xf numFmtId="0" fontId="8" fillId="0" borderId="0" xfId="0" applyFont="1"/>
    <xf numFmtId="0" fontId="7" fillId="0" borderId="0" xfId="0" applyFont="1"/>
    <xf numFmtId="0" fontId="10" fillId="24" borderId="21" xfId="2" applyFont="1" applyFill="1" applyBorder="1" applyAlignment="1">
      <alignment horizontal="center" vertical="center" wrapText="1"/>
    </xf>
    <xf numFmtId="1" fontId="11" fillId="3" borderId="20" xfId="2" applyNumberFormat="1" applyFont="1" applyFill="1" applyBorder="1" applyAlignment="1">
      <alignment horizontal="left"/>
    </xf>
    <xf numFmtId="0" fontId="11" fillId="3" borderId="20" xfId="2" applyFont="1" applyFill="1" applyBorder="1" applyAlignment="1">
      <alignment horizontal="left"/>
    </xf>
    <xf numFmtId="0" fontId="11" fillId="4" borderId="20" xfId="2" applyFont="1" applyFill="1" applyBorder="1" applyAlignment="1">
      <alignment horizontal="left" wrapText="1"/>
    </xf>
    <xf numFmtId="0" fontId="11" fillId="4" borderId="20" xfId="2" applyFont="1" applyFill="1" applyBorder="1" applyAlignment="1">
      <alignment horizontal="left"/>
    </xf>
    <xf numFmtId="0" fontId="11" fillId="4" borderId="20" xfId="2" applyFont="1" applyFill="1" applyBorder="1" applyAlignment="1">
      <alignment horizontal="center" vertical="top"/>
    </xf>
    <xf numFmtId="0" fontId="11" fillId="3" borderId="20" xfId="2" applyFont="1" applyFill="1" applyBorder="1" applyAlignment="1">
      <alignment horizontal="center" vertical="top"/>
    </xf>
    <xf numFmtId="0" fontId="11" fillId="3" borderId="20" xfId="2" applyFont="1" applyFill="1" applyBorder="1" applyAlignment="1">
      <alignment horizontal="center" vertical="top" wrapText="1"/>
    </xf>
    <xf numFmtId="0" fontId="11" fillId="35" borderId="20" xfId="2" applyFont="1" applyFill="1" applyBorder="1" applyAlignment="1">
      <alignment horizontal="center" vertical="top" wrapText="1"/>
    </xf>
    <xf numFmtId="0" fontId="11" fillId="6" borderId="20" xfId="2" applyFont="1" applyFill="1" applyBorder="1" applyAlignment="1">
      <alignment horizontal="left" wrapText="1"/>
    </xf>
    <xf numFmtId="0" fontId="11" fillId="6" borderId="20" xfId="2" applyFont="1" applyFill="1" applyBorder="1" applyAlignment="1">
      <alignment horizontal="left"/>
    </xf>
    <xf numFmtId="0" fontId="11" fillId="6" borderId="20" xfId="2" applyFont="1" applyFill="1" applyBorder="1" applyAlignment="1">
      <alignment horizontal="center" vertical="top"/>
    </xf>
    <xf numFmtId="0" fontId="11" fillId="5" borderId="20" xfId="2" applyFont="1" applyFill="1" applyBorder="1" applyAlignment="1">
      <alignment horizontal="left" wrapText="1"/>
    </xf>
    <xf numFmtId="0" fontId="11" fillId="5" borderId="20" xfId="2" applyFont="1" applyFill="1" applyBorder="1" applyAlignment="1">
      <alignment horizontal="left"/>
    </xf>
    <xf numFmtId="0" fontId="11" fillId="5" borderId="20" xfId="2" applyFont="1" applyFill="1" applyBorder="1" applyAlignment="1">
      <alignment horizontal="center" vertical="top"/>
    </xf>
    <xf numFmtId="0" fontId="11" fillId="35" borderId="20" xfId="2" applyFont="1" applyFill="1" applyBorder="1" applyAlignment="1">
      <alignment horizontal="center" vertical="top"/>
    </xf>
    <xf numFmtId="0" fontId="8" fillId="6" borderId="20" xfId="2" applyFont="1" applyFill="1" applyBorder="1" applyAlignment="1">
      <alignment horizontal="center" vertical="top"/>
    </xf>
    <xf numFmtId="0" fontId="8" fillId="3" borderId="20" xfId="2" applyFont="1" applyFill="1" applyBorder="1" applyAlignment="1">
      <alignment horizontal="center" vertical="top"/>
    </xf>
    <xf numFmtId="0" fontId="11" fillId="36" borderId="20" xfId="2" applyFont="1" applyFill="1" applyBorder="1" applyAlignment="1">
      <alignment horizontal="center" vertical="top"/>
    </xf>
    <xf numFmtId="0" fontId="8" fillId="8" borderId="20" xfId="2" applyFont="1" applyFill="1" applyBorder="1" applyAlignment="1">
      <alignment horizontal="left" wrapText="1"/>
    </xf>
    <xf numFmtId="0" fontId="8" fillId="8" borderId="20" xfId="2" applyFont="1" applyFill="1" applyBorder="1" applyAlignment="1">
      <alignment horizontal="center" vertical="top"/>
    </xf>
    <xf numFmtId="0" fontId="11" fillId="3" borderId="19" xfId="2" applyFont="1" applyFill="1" applyBorder="1" applyAlignment="1">
      <alignment horizontal="center" vertical="top"/>
    </xf>
    <xf numFmtId="0" fontId="11" fillId="8" borderId="20" xfId="2" applyFont="1" applyFill="1" applyBorder="1" applyAlignment="1">
      <alignment horizontal="left" wrapText="1"/>
    </xf>
    <xf numFmtId="0" fontId="11" fillId="8" borderId="20" xfId="2" applyFont="1" applyFill="1" applyBorder="1" applyAlignment="1">
      <alignment horizontal="left"/>
    </xf>
    <xf numFmtId="0" fontId="11" fillId="8" borderId="20" xfId="2" applyFont="1" applyFill="1" applyBorder="1" applyAlignment="1">
      <alignment horizontal="center" vertical="top"/>
    </xf>
    <xf numFmtId="0" fontId="11" fillId="3" borderId="0" xfId="2" applyFont="1" applyFill="1" applyAlignment="1">
      <alignment horizontal="left"/>
    </xf>
    <xf numFmtId="0" fontId="11" fillId="8" borderId="0" xfId="2" applyFont="1" applyFill="1" applyAlignment="1">
      <alignment horizontal="left" wrapText="1"/>
    </xf>
    <xf numFmtId="0" fontId="11" fillId="8" borderId="0" xfId="2" applyFont="1" applyFill="1" applyAlignment="1">
      <alignment horizontal="left"/>
    </xf>
    <xf numFmtId="0" fontId="11" fillId="8" borderId="0" xfId="2" applyFont="1" applyFill="1" applyAlignment="1">
      <alignment horizontal="center" vertical="top"/>
    </xf>
    <xf numFmtId="0" fontId="11" fillId="3" borderId="0" xfId="2" applyFont="1" applyFill="1" applyAlignment="1">
      <alignment horizontal="center" vertical="top"/>
    </xf>
    <xf numFmtId="0" fontId="8" fillId="6" borderId="20" xfId="2" applyFont="1" applyFill="1" applyBorder="1" applyAlignment="1">
      <alignment horizontal="left" wrapText="1"/>
    </xf>
    <xf numFmtId="0" fontId="8" fillId="6" borderId="20" xfId="2" applyFont="1" applyFill="1" applyBorder="1" applyAlignment="1">
      <alignment horizontal="left"/>
    </xf>
    <xf numFmtId="0" fontId="11" fillId="6" borderId="0" xfId="2" applyFont="1" applyFill="1" applyAlignment="1">
      <alignment horizontal="left" wrapText="1"/>
    </xf>
    <xf numFmtId="0" fontId="60" fillId="3" borderId="20" xfId="0" applyFont="1" applyFill="1" applyBorder="1" applyAlignment="1">
      <alignment horizontal="left" vertical="center" wrapText="1"/>
    </xf>
    <xf numFmtId="1" fontId="11" fillId="31" borderId="20" xfId="2" applyNumberFormat="1" applyFont="1" applyFill="1" applyBorder="1" applyAlignment="1">
      <alignment horizontal="left"/>
    </xf>
    <xf numFmtId="0" fontId="11" fillId="31" borderId="20" xfId="2" applyFont="1" applyFill="1" applyBorder="1" applyAlignment="1">
      <alignment horizontal="left"/>
    </xf>
    <xf numFmtId="0" fontId="11" fillId="32" borderId="20" xfId="2" applyFont="1" applyFill="1" applyBorder="1" applyAlignment="1">
      <alignment horizontal="left" wrapText="1"/>
    </xf>
    <xf numFmtId="0" fontId="61" fillId="0" borderId="0" xfId="0" applyFont="1"/>
    <xf numFmtId="0" fontId="11" fillId="37" borderId="20" xfId="2" applyFont="1" applyFill="1" applyBorder="1" applyAlignment="1">
      <alignment horizontal="center" vertical="top"/>
    </xf>
    <xf numFmtId="1" fontId="60" fillId="3" borderId="20" xfId="0" applyNumberFormat="1" applyFont="1" applyFill="1" applyBorder="1" applyAlignment="1">
      <alignment horizontal="left" vertical="center"/>
    </xf>
    <xf numFmtId="0" fontId="60" fillId="3" borderId="20" xfId="0" applyFont="1" applyFill="1" applyBorder="1" applyAlignment="1">
      <alignment horizontal="left" vertical="center"/>
    </xf>
    <xf numFmtId="1" fontId="60" fillId="3" borderId="20" xfId="0" applyNumberFormat="1" applyFont="1" applyFill="1" applyBorder="1" applyAlignment="1">
      <alignment horizontal="left" vertical="center" wrapText="1"/>
    </xf>
    <xf numFmtId="0" fontId="11" fillId="3" borderId="22" xfId="2" applyFont="1" applyFill="1" applyBorder="1" applyAlignment="1">
      <alignment horizontal="center" vertical="top"/>
    </xf>
    <xf numFmtId="0" fontId="8" fillId="5" borderId="20" xfId="2" applyFont="1" applyFill="1" applyBorder="1" applyAlignment="1">
      <alignment horizontal="left" wrapText="1"/>
    </xf>
    <xf numFmtId="0" fontId="8" fillId="5" borderId="20" xfId="2" applyFont="1" applyFill="1" applyBorder="1" applyAlignment="1">
      <alignment horizontal="left"/>
    </xf>
    <xf numFmtId="0" fontId="8" fillId="5" borderId="20" xfId="2" applyFont="1" applyFill="1" applyBorder="1" applyAlignment="1">
      <alignment horizontal="center" vertical="top"/>
    </xf>
    <xf numFmtId="0" fontId="8" fillId="4" borderId="20" xfId="2" applyFont="1" applyFill="1" applyBorder="1" applyAlignment="1">
      <alignment horizontal="left" wrapText="1"/>
    </xf>
    <xf numFmtId="0" fontId="8" fillId="4" borderId="20" xfId="2" applyFont="1" applyFill="1" applyBorder="1" applyAlignment="1">
      <alignment horizontal="left"/>
    </xf>
    <xf numFmtId="0" fontId="8" fillId="4" borderId="20" xfId="2" applyFont="1" applyFill="1" applyBorder="1" applyAlignment="1">
      <alignment horizontal="center" vertical="top"/>
    </xf>
    <xf numFmtId="0" fontId="11" fillId="7" borderId="20" xfId="2" applyFont="1" applyFill="1" applyBorder="1" applyAlignment="1">
      <alignment horizontal="left"/>
    </xf>
    <xf numFmtId="0" fontId="8" fillId="3" borderId="20" xfId="2" applyFont="1" applyFill="1" applyBorder="1" applyAlignment="1">
      <alignment horizontal="left" wrapText="1"/>
    </xf>
    <xf numFmtId="0" fontId="8" fillId="3" borderId="20" xfId="2" applyFont="1" applyFill="1" applyBorder="1" applyAlignment="1">
      <alignment horizontal="left"/>
    </xf>
    <xf numFmtId="164" fontId="8" fillId="3" borderId="20" xfId="2" applyNumberFormat="1" applyFont="1" applyFill="1" applyBorder="1" applyAlignment="1">
      <alignment horizontal="left"/>
    </xf>
    <xf numFmtId="0" fontId="8" fillId="8" borderId="20" xfId="2" applyFont="1" applyFill="1" applyBorder="1" applyAlignment="1">
      <alignment horizontal="left"/>
    </xf>
    <xf numFmtId="1" fontId="11" fillId="31" borderId="20" xfId="2" applyNumberFormat="1" applyFont="1" applyFill="1" applyBorder="1" applyAlignment="1">
      <alignment horizontal="left" wrapText="1"/>
    </xf>
    <xf numFmtId="0" fontId="8" fillId="33" borderId="20" xfId="2" applyFont="1" applyFill="1" applyBorder="1" applyAlignment="1">
      <alignment horizontal="left" wrapText="1"/>
    </xf>
    <xf numFmtId="0" fontId="8" fillId="3" borderId="20" xfId="0" applyFont="1" applyFill="1" applyBorder="1" applyAlignment="1">
      <alignment horizontal="left" vertical="center" wrapText="1"/>
    </xf>
    <xf numFmtId="0" fontId="8" fillId="3" borderId="20" xfId="0" applyFont="1" applyFill="1" applyBorder="1" applyAlignment="1">
      <alignment horizontal="left" vertical="center"/>
    </xf>
    <xf numFmtId="0" fontId="11" fillId="35" borderId="22" xfId="2" applyFont="1" applyFill="1" applyBorder="1" applyAlignment="1">
      <alignment horizontal="center" vertical="top"/>
    </xf>
    <xf numFmtId="0" fontId="61" fillId="0" borderId="0" xfId="0" applyFont="1" applyAlignment="1">
      <alignment horizontal="left"/>
    </xf>
    <xf numFmtId="0" fontId="61" fillId="3" borderId="20" xfId="0" applyFont="1" applyFill="1" applyBorder="1" applyAlignment="1">
      <alignment horizontal="left" vertical="center"/>
    </xf>
    <xf numFmtId="0" fontId="61" fillId="3" borderId="20" xfId="0" applyFont="1" applyFill="1" applyBorder="1" applyAlignment="1">
      <alignment wrapText="1"/>
    </xf>
    <xf numFmtId="0" fontId="8" fillId="3" borderId="20" xfId="0" applyFont="1" applyFill="1" applyBorder="1" applyAlignment="1">
      <alignment horizontal="left"/>
    </xf>
    <xf numFmtId="0" fontId="61" fillId="3" borderId="0" xfId="0" applyFont="1" applyFill="1" applyAlignment="1">
      <alignment wrapText="1"/>
    </xf>
    <xf numFmtId="0" fontId="61" fillId="3" borderId="20" xfId="0" applyFont="1" applyFill="1" applyBorder="1" applyAlignment="1">
      <alignment horizontal="left" vertical="center" wrapText="1"/>
    </xf>
    <xf numFmtId="1" fontId="11" fillId="3" borderId="20" xfId="2" applyNumberFormat="1" applyFont="1" applyFill="1" applyBorder="1" applyAlignment="1">
      <alignment horizontal="left" wrapText="1"/>
    </xf>
    <xf numFmtId="0" fontId="11" fillId="36" borderId="22" xfId="2" applyFont="1" applyFill="1" applyBorder="1" applyAlignment="1">
      <alignment horizontal="center" vertical="top"/>
    </xf>
    <xf numFmtId="0" fontId="11" fillId="9" borderId="20" xfId="2" applyFont="1" applyFill="1" applyBorder="1" applyAlignment="1">
      <alignment horizontal="left" wrapText="1"/>
    </xf>
    <xf numFmtId="0" fontId="11" fillId="9" borderId="20" xfId="2" applyFont="1" applyFill="1" applyBorder="1" applyAlignment="1">
      <alignment horizontal="left"/>
    </xf>
    <xf numFmtId="0" fontId="11" fillId="9" borderId="20" xfId="2" applyFont="1" applyFill="1" applyBorder="1" applyAlignment="1">
      <alignment horizontal="center" vertical="top"/>
    </xf>
    <xf numFmtId="0" fontId="8" fillId="9" borderId="20" xfId="2" applyFont="1" applyFill="1" applyBorder="1" applyAlignment="1">
      <alignment horizontal="center" vertical="top"/>
    </xf>
    <xf numFmtId="0" fontId="11" fillId="34" borderId="20" xfId="2" applyFont="1" applyFill="1" applyBorder="1" applyAlignment="1">
      <alignment horizontal="left" wrapText="1"/>
    </xf>
    <xf numFmtId="0" fontId="11" fillId="34" borderId="20" xfId="2" applyFont="1" applyFill="1" applyBorder="1" applyAlignment="1">
      <alignment horizontal="left"/>
    </xf>
    <xf numFmtId="0" fontId="11" fillId="3" borderId="20" xfId="2" applyFont="1" applyFill="1" applyBorder="1" applyAlignment="1">
      <alignment horizontal="left" wrapText="1"/>
    </xf>
    <xf numFmtId="1" fontId="11" fillId="3" borderId="20" xfId="0" applyNumberFormat="1" applyFont="1" applyFill="1" applyBorder="1" applyAlignment="1">
      <alignment horizontal="center" vertical="center" wrapText="1"/>
    </xf>
    <xf numFmtId="0" fontId="11" fillId="7" borderId="20" xfId="2" applyFont="1" applyFill="1" applyBorder="1" applyAlignment="1">
      <alignment horizontal="center" vertical="top"/>
    </xf>
    <xf numFmtId="0" fontId="62" fillId="16" borderId="20" xfId="0" applyFont="1" applyFill="1" applyBorder="1" applyAlignment="1">
      <alignment horizontal="center" vertical="center" wrapText="1"/>
    </xf>
    <xf numFmtId="0" fontId="62" fillId="3" borderId="20" xfId="0" applyFont="1" applyFill="1" applyBorder="1" applyAlignment="1">
      <alignment horizontal="left"/>
    </xf>
    <xf numFmtId="0" fontId="62" fillId="3" borderId="20" xfId="0" applyFont="1" applyFill="1" applyBorder="1" applyAlignment="1">
      <alignment horizontal="center"/>
    </xf>
    <xf numFmtId="0" fontId="62" fillId="13" borderId="20" xfId="0" applyFont="1" applyFill="1" applyBorder="1" applyAlignment="1">
      <alignment horizontal="left"/>
    </xf>
    <xf numFmtId="0" fontId="62" fillId="13" borderId="20" xfId="0" applyFont="1" applyFill="1" applyBorder="1" applyAlignment="1">
      <alignment horizontal="center"/>
    </xf>
    <xf numFmtId="0" fontId="62" fillId="2" borderId="20" xfId="0" applyFont="1" applyFill="1" applyBorder="1" applyAlignment="1">
      <alignment horizontal="left"/>
    </xf>
    <xf numFmtId="0" fontId="62" fillId="2" borderId="20" xfId="0" applyFont="1" applyFill="1" applyBorder="1" applyAlignment="1">
      <alignment horizontal="center"/>
    </xf>
    <xf numFmtId="0" fontId="0" fillId="14" borderId="20" xfId="0" applyFill="1" applyBorder="1"/>
    <xf numFmtId="0" fontId="64" fillId="14" borderId="20" xfId="0" applyFont="1" applyFill="1" applyBorder="1" applyAlignment="1">
      <alignment horizontal="center"/>
    </xf>
    <xf numFmtId="0" fontId="0" fillId="3" borderId="20" xfId="0" applyFill="1" applyBorder="1"/>
    <xf numFmtId="0" fontId="64" fillId="3" borderId="20" xfId="0" applyFont="1" applyFill="1" applyBorder="1" applyAlignment="1">
      <alignment horizontal="center"/>
    </xf>
    <xf numFmtId="9" fontId="33" fillId="3" borderId="0" xfId="0" applyNumberFormat="1" applyFont="1" applyFill="1" applyAlignment="1">
      <alignment horizontal="center" vertical="center"/>
    </xf>
    <xf numFmtId="0" fontId="33" fillId="3" borderId="0" xfId="0" applyFont="1" applyFill="1" applyAlignment="1">
      <alignment horizontal="left" vertical="justify" wrapText="1"/>
    </xf>
    <xf numFmtId="0" fontId="62" fillId="31" borderId="20" xfId="0" applyFont="1" applyFill="1" applyBorder="1" applyAlignment="1">
      <alignment horizontal="center"/>
    </xf>
    <xf numFmtId="9" fontId="33" fillId="14" borderId="20" xfId="0" applyNumberFormat="1" applyFont="1" applyFill="1" applyBorder="1" applyAlignment="1">
      <alignment horizontal="center" vertical="center"/>
    </xf>
    <xf numFmtId="9" fontId="8" fillId="14" borderId="20" xfId="0" applyNumberFormat="1" applyFont="1" applyFill="1" applyBorder="1" applyAlignment="1">
      <alignment horizontal="center" vertical="center"/>
    </xf>
    <xf numFmtId="9" fontId="33" fillId="14" borderId="20" xfId="0" applyNumberFormat="1" applyFont="1" applyFill="1" applyBorder="1" applyAlignment="1">
      <alignment horizontal="center" vertical="center" wrapText="1"/>
    </xf>
    <xf numFmtId="0" fontId="66" fillId="2" borderId="20" xfId="0" applyFont="1" applyFill="1" applyBorder="1" applyAlignment="1">
      <alignment horizontal="left" vertical="center" wrapText="1"/>
    </xf>
    <xf numFmtId="0" fontId="66" fillId="0" borderId="20" xfId="0" applyFont="1" applyBorder="1" applyAlignment="1">
      <alignment horizontal="left"/>
    </xf>
    <xf numFmtId="0" fontId="66" fillId="0" borderId="20" xfId="0" applyFont="1" applyBorder="1" applyAlignment="1">
      <alignment horizontal="center" vertical="center"/>
    </xf>
    <xf numFmtId="9" fontId="66" fillId="0" borderId="20" xfId="0" applyNumberFormat="1" applyFont="1" applyBorder="1" applyAlignment="1">
      <alignment horizontal="center" vertical="center"/>
    </xf>
    <xf numFmtId="9" fontId="66" fillId="14" borderId="20" xfId="0" applyNumberFormat="1" applyFont="1" applyFill="1" applyBorder="1" applyAlignment="1">
      <alignment horizontal="center" vertical="center"/>
    </xf>
    <xf numFmtId="0" fontId="9" fillId="2" borderId="20" xfId="0" applyFont="1" applyFill="1" applyBorder="1" applyAlignment="1">
      <alignment horizontal="center" vertical="center" wrapText="1"/>
    </xf>
    <xf numFmtId="0" fontId="9" fillId="2" borderId="20" xfId="0" applyFont="1" applyFill="1" applyBorder="1" applyAlignment="1">
      <alignment horizontal="center" wrapText="1"/>
    </xf>
    <xf numFmtId="0" fontId="9" fillId="2" borderId="20" xfId="0" applyFont="1" applyFill="1" applyBorder="1" applyAlignment="1">
      <alignment horizontal="center"/>
    </xf>
    <xf numFmtId="0" fontId="66" fillId="2" borderId="82" xfId="0" applyFont="1" applyFill="1" applyBorder="1" applyAlignment="1">
      <alignment horizontal="center" vertical="center" wrapText="1"/>
    </xf>
    <xf numFmtId="0" fontId="66" fillId="0" borderId="20" xfId="0" applyFont="1" applyBorder="1" applyAlignment="1">
      <alignment horizontal="center"/>
    </xf>
    <xf numFmtId="9" fontId="66" fillId="0" borderId="20" xfId="0" applyNumberFormat="1" applyFont="1" applyBorder="1" applyAlignment="1">
      <alignment horizontal="center"/>
    </xf>
    <xf numFmtId="9" fontId="66" fillId="14" borderId="20" xfId="0" applyNumberFormat="1" applyFont="1" applyFill="1" applyBorder="1" applyAlignment="1">
      <alignment horizontal="center"/>
    </xf>
    <xf numFmtId="0" fontId="62" fillId="14" borderId="20" xfId="0" applyFont="1" applyFill="1" applyBorder="1" applyAlignment="1">
      <alignment horizontal="center" vertical="center" wrapText="1"/>
    </xf>
    <xf numFmtId="9" fontId="62" fillId="3" borderId="20" xfId="0" applyNumberFormat="1" applyFont="1" applyFill="1" applyBorder="1" applyAlignment="1">
      <alignment horizontal="center"/>
    </xf>
    <xf numFmtId="9" fontId="62" fillId="14" borderId="20" xfId="0" applyNumberFormat="1" applyFont="1" applyFill="1" applyBorder="1" applyAlignment="1">
      <alignment horizontal="center"/>
    </xf>
    <xf numFmtId="0" fontId="62" fillId="3" borderId="20" xfId="0" applyFont="1" applyFill="1" applyBorder="1" applyAlignment="1">
      <alignment horizontal="right"/>
    </xf>
    <xf numFmtId="0" fontId="62" fillId="14" borderId="20" xfId="0" applyFont="1" applyFill="1" applyBorder="1" applyAlignment="1">
      <alignment horizontal="center"/>
    </xf>
    <xf numFmtId="9" fontId="62" fillId="20" borderId="20" xfId="0" applyNumberFormat="1" applyFont="1" applyFill="1" applyBorder="1" applyAlignment="1">
      <alignment horizontal="center"/>
    </xf>
    <xf numFmtId="0" fontId="62" fillId="0" borderId="20" xfId="0" applyFont="1" applyBorder="1" applyAlignment="1">
      <alignment horizontal="left" wrapText="1"/>
    </xf>
    <xf numFmtId="0" fontId="62" fillId="0" borderId="20" xfId="0" applyFont="1" applyBorder="1" applyAlignment="1">
      <alignment horizontal="left"/>
    </xf>
    <xf numFmtId="0" fontId="62" fillId="0" borderId="20" xfId="0" applyFont="1" applyBorder="1" applyAlignment="1">
      <alignment horizontal="left" vertical="top" wrapText="1"/>
    </xf>
    <xf numFmtId="9" fontId="62" fillId="0" borderId="20" xfId="0" applyNumberFormat="1" applyFont="1" applyBorder="1" applyAlignment="1">
      <alignment horizontal="center"/>
    </xf>
    <xf numFmtId="0" fontId="0" fillId="3" borderId="21" xfId="0" applyFill="1" applyBorder="1" applyAlignment="1">
      <alignment horizontal="center"/>
    </xf>
    <xf numFmtId="0" fontId="62" fillId="3" borderId="20" xfId="0" applyFont="1" applyFill="1" applyBorder="1" applyAlignment="1">
      <alignment horizontal="left" wrapText="1"/>
    </xf>
    <xf numFmtId="9" fontId="62" fillId="3" borderId="20" xfId="0" applyNumberFormat="1" applyFont="1" applyFill="1" applyBorder="1" applyAlignment="1">
      <alignment horizontal="center" wrapText="1"/>
    </xf>
    <xf numFmtId="0" fontId="11" fillId="3" borderId="20" xfId="0" applyFont="1" applyFill="1" applyBorder="1" applyAlignment="1">
      <alignment horizontal="left"/>
    </xf>
    <xf numFmtId="0" fontId="62" fillId="18" borderId="20" xfId="0" applyFont="1" applyFill="1" applyBorder="1" applyAlignment="1">
      <alignment horizontal="center"/>
    </xf>
    <xf numFmtId="0" fontId="62" fillId="40" borderId="20" xfId="0" applyFont="1" applyFill="1" applyBorder="1" applyAlignment="1">
      <alignment horizontal="center"/>
    </xf>
    <xf numFmtId="1" fontId="11" fillId="41" borderId="20" xfId="2" applyNumberFormat="1" applyFont="1" applyFill="1" applyBorder="1" applyAlignment="1">
      <alignment horizontal="left"/>
    </xf>
    <xf numFmtId="0" fontId="11" fillId="41" borderId="20" xfId="2" applyFont="1" applyFill="1" applyBorder="1" applyAlignment="1">
      <alignment horizontal="left"/>
    </xf>
    <xf numFmtId="0" fontId="11" fillId="42" borderId="20" xfId="2" applyFont="1" applyFill="1" applyBorder="1" applyAlignment="1">
      <alignment horizontal="left" wrapText="1"/>
    </xf>
    <xf numFmtId="0" fontId="11" fillId="43" borderId="20" xfId="2" applyFont="1" applyFill="1" applyBorder="1" applyAlignment="1">
      <alignment horizontal="left"/>
    </xf>
    <xf numFmtId="9" fontId="62" fillId="27" borderId="20" xfId="0" applyNumberFormat="1" applyFont="1" applyFill="1" applyBorder="1" applyAlignment="1">
      <alignment horizontal="center"/>
    </xf>
    <xf numFmtId="0" fontId="11" fillId="5" borderId="0" xfId="2" applyFont="1" applyFill="1" applyAlignment="1">
      <alignment horizontal="left" wrapText="1"/>
    </xf>
    <xf numFmtId="0" fontId="3" fillId="19" borderId="5" xfId="0" applyFont="1" applyFill="1" applyBorder="1" applyAlignment="1">
      <alignment horizontal="center"/>
    </xf>
    <xf numFmtId="0" fontId="3" fillId="19" borderId="0" xfId="0" applyFont="1" applyFill="1" applyAlignment="1">
      <alignment horizontal="center"/>
    </xf>
    <xf numFmtId="0" fontId="4" fillId="19" borderId="5" xfId="0" applyFont="1" applyFill="1" applyBorder="1" applyAlignment="1">
      <alignment horizontal="center"/>
    </xf>
    <xf numFmtId="0" fontId="4" fillId="19" borderId="0" xfId="0" applyFont="1" applyFill="1" applyAlignment="1">
      <alignment horizontal="center"/>
    </xf>
    <xf numFmtId="0" fontId="5" fillId="19" borderId="5" xfId="0" applyFont="1" applyFill="1" applyBorder="1" applyAlignment="1">
      <alignment horizontal="center"/>
    </xf>
    <xf numFmtId="0" fontId="5" fillId="19" borderId="0" xfId="0" applyFont="1" applyFill="1" applyAlignment="1">
      <alignment horizontal="center"/>
    </xf>
    <xf numFmtId="0" fontId="5" fillId="19" borderId="6" xfId="0" applyFont="1" applyFill="1" applyBorder="1" applyAlignment="1">
      <alignment horizontal="center"/>
    </xf>
    <xf numFmtId="0" fontId="47" fillId="3" borderId="2" xfId="0" applyFont="1" applyFill="1" applyBorder="1" applyAlignment="1">
      <alignment horizontal="left" vertical="top" wrapText="1"/>
    </xf>
    <xf numFmtId="0" fontId="47" fillId="3" borderId="3" xfId="0" applyFont="1" applyFill="1" applyBorder="1" applyAlignment="1">
      <alignment horizontal="left" vertical="top"/>
    </xf>
    <xf numFmtId="0" fontId="47" fillId="3" borderId="4" xfId="0" applyFont="1" applyFill="1" applyBorder="1" applyAlignment="1">
      <alignment horizontal="left" vertical="top"/>
    </xf>
    <xf numFmtId="0" fontId="47" fillId="3" borderId="5" xfId="0" applyFont="1" applyFill="1" applyBorder="1" applyAlignment="1">
      <alignment horizontal="left" vertical="top"/>
    </xf>
    <xf numFmtId="0" fontId="47" fillId="3" borderId="0" xfId="0" applyFont="1" applyFill="1" applyAlignment="1">
      <alignment horizontal="left" vertical="top"/>
    </xf>
    <xf numFmtId="0" fontId="47" fillId="3" borderId="6" xfId="0" applyFont="1" applyFill="1" applyBorder="1" applyAlignment="1">
      <alignment horizontal="left" vertical="top"/>
    </xf>
    <xf numFmtId="0" fontId="47" fillId="3" borderId="15" xfId="0" applyFont="1" applyFill="1" applyBorder="1" applyAlignment="1">
      <alignment horizontal="left" vertical="top"/>
    </xf>
    <xf numFmtId="0" fontId="47" fillId="3" borderId="16" xfId="0" applyFont="1" applyFill="1" applyBorder="1" applyAlignment="1">
      <alignment horizontal="left" vertical="top"/>
    </xf>
    <xf numFmtId="0" fontId="47" fillId="3" borderId="17" xfId="0" applyFont="1" applyFill="1" applyBorder="1" applyAlignment="1">
      <alignment horizontal="left" vertical="top"/>
    </xf>
    <xf numFmtId="0" fontId="7" fillId="20" borderId="0" xfId="0" applyFont="1" applyFill="1" applyAlignment="1">
      <alignment horizontal="center"/>
    </xf>
    <xf numFmtId="0" fontId="8" fillId="20" borderId="0" xfId="0" applyFont="1" applyFill="1" applyAlignment="1">
      <alignment horizontal="center"/>
    </xf>
    <xf numFmtId="0" fontId="6" fillId="20" borderId="0" xfId="0" applyFont="1" applyFill="1" applyAlignment="1">
      <alignment horizontal="center" vertical="center" wrapText="1"/>
    </xf>
    <xf numFmtId="0" fontId="6" fillId="20" borderId="16" xfId="0" applyFont="1" applyFill="1" applyBorder="1" applyAlignment="1">
      <alignment horizontal="center" vertical="center" wrapText="1"/>
    </xf>
    <xf numFmtId="0" fontId="23" fillId="20" borderId="0" xfId="0" applyFont="1" applyFill="1" applyAlignment="1">
      <alignment horizontal="center" wrapText="1"/>
    </xf>
    <xf numFmtId="0" fontId="9" fillId="20" borderId="0" xfId="0" applyFont="1" applyFill="1" applyAlignment="1">
      <alignment horizontal="center"/>
    </xf>
    <xf numFmtId="0" fontId="33" fillId="20" borderId="0" xfId="0" applyFont="1" applyFill="1" applyAlignment="1">
      <alignment horizontal="center"/>
    </xf>
    <xf numFmtId="0" fontId="9" fillId="20" borderId="0" xfId="0" applyFont="1" applyFill="1" applyAlignment="1">
      <alignment horizontal="center" vertical="center" wrapText="1"/>
    </xf>
    <xf numFmtId="0" fontId="23" fillId="20" borderId="0" xfId="0" applyFont="1" applyFill="1" applyAlignment="1">
      <alignment horizontal="center"/>
    </xf>
    <xf numFmtId="0" fontId="9" fillId="20" borderId="0" xfId="0" applyFont="1" applyFill="1" applyAlignment="1">
      <alignment horizontal="left"/>
    </xf>
    <xf numFmtId="0" fontId="41" fillId="3" borderId="20" xfId="0" applyFont="1" applyFill="1" applyBorder="1" applyAlignment="1">
      <alignment horizontal="justify" vertical="top" wrapText="1"/>
    </xf>
    <xf numFmtId="0" fontId="13" fillId="20" borderId="0" xfId="0" applyFont="1" applyFill="1" applyAlignment="1">
      <alignment horizontal="center"/>
    </xf>
    <xf numFmtId="0" fontId="13" fillId="3" borderId="0" xfId="0" applyFont="1" applyFill="1" applyAlignment="1">
      <alignment horizontal="center"/>
    </xf>
    <xf numFmtId="0" fontId="7" fillId="3" borderId="0" xfId="0" applyFont="1" applyFill="1" applyAlignment="1">
      <alignment horizontal="center"/>
    </xf>
    <xf numFmtId="0" fontId="8" fillId="3" borderId="0" xfId="0" applyFont="1" applyFill="1" applyAlignment="1">
      <alignment horizontal="center"/>
    </xf>
    <xf numFmtId="0" fontId="21" fillId="3" borderId="0" xfId="0" applyFont="1" applyFill="1" applyAlignment="1">
      <alignment horizontal="center"/>
    </xf>
    <xf numFmtId="0" fontId="9" fillId="3" borderId="0" xfId="0" applyFont="1" applyFill="1" applyAlignment="1">
      <alignment horizontal="center"/>
    </xf>
    <xf numFmtId="0" fontId="33" fillId="3" borderId="0" xfId="0" applyFont="1" applyFill="1" applyAlignment="1">
      <alignment horizontal="center"/>
    </xf>
    <xf numFmtId="0" fontId="23" fillId="3" borderId="0" xfId="0" applyFont="1" applyFill="1" applyAlignment="1">
      <alignment horizontal="center"/>
    </xf>
    <xf numFmtId="0" fontId="11" fillId="3" borderId="7" xfId="0" applyFont="1" applyFill="1" applyBorder="1" applyAlignment="1">
      <alignment horizontal="justify" vertical="center" wrapText="1"/>
    </xf>
    <xf numFmtId="0" fontId="11" fillId="3" borderId="8" xfId="0" applyFont="1" applyFill="1" applyBorder="1" applyAlignment="1">
      <alignment horizontal="justify" vertical="center"/>
    </xf>
    <xf numFmtId="0" fontId="11" fillId="3" borderId="9" xfId="0" applyFont="1" applyFill="1" applyBorder="1" applyAlignment="1">
      <alignment horizontal="justify" vertical="center"/>
    </xf>
    <xf numFmtId="0" fontId="11" fillId="3" borderId="10" xfId="0" applyFont="1" applyFill="1" applyBorder="1" applyAlignment="1">
      <alignment horizontal="justify" vertical="center"/>
    </xf>
    <xf numFmtId="0" fontId="11" fillId="3" borderId="0" xfId="0" applyFont="1" applyFill="1" applyAlignment="1">
      <alignment horizontal="justify" vertical="center"/>
    </xf>
    <xf numFmtId="0" fontId="11" fillId="3" borderId="11" xfId="0" applyFont="1" applyFill="1" applyBorder="1" applyAlignment="1">
      <alignment horizontal="justify" vertical="center"/>
    </xf>
    <xf numFmtId="0" fontId="11" fillId="3" borderId="12" xfId="0" applyFont="1" applyFill="1" applyBorder="1" applyAlignment="1">
      <alignment horizontal="justify" vertical="center"/>
    </xf>
    <xf numFmtId="0" fontId="11" fillId="3" borderId="13" xfId="0" applyFont="1" applyFill="1" applyBorder="1" applyAlignment="1">
      <alignment horizontal="justify" vertical="center"/>
    </xf>
    <xf numFmtId="0" fontId="11" fillId="3" borderId="14" xfId="0" applyFont="1" applyFill="1" applyBorder="1" applyAlignment="1">
      <alignment horizontal="justify" vertical="center"/>
    </xf>
    <xf numFmtId="0" fontId="30" fillId="3" borderId="0" xfId="0" applyFont="1" applyFill="1" applyAlignment="1">
      <alignment horizontal="center"/>
    </xf>
    <xf numFmtId="0" fontId="31" fillId="3" borderId="0" xfId="0" applyFont="1" applyFill="1" applyAlignment="1">
      <alignment horizontal="center"/>
    </xf>
    <xf numFmtId="0" fontId="48" fillId="23" borderId="20" xfId="3" applyFont="1" applyFill="1" applyBorder="1" applyAlignment="1">
      <alignment horizontal="center" vertical="center" wrapText="1"/>
    </xf>
    <xf numFmtId="0" fontId="18" fillId="3" borderId="20" xfId="0" applyFont="1" applyFill="1" applyBorder="1" applyAlignment="1">
      <alignment horizontal="left" vertical="top" wrapText="1"/>
    </xf>
    <xf numFmtId="0" fontId="7" fillId="3" borderId="0" xfId="0" applyFont="1" applyFill="1" applyAlignment="1">
      <alignment horizontal="center" vertical="center" wrapText="1"/>
    </xf>
    <xf numFmtId="0" fontId="35" fillId="22" borderId="20" xfId="3" applyFont="1" applyFill="1" applyBorder="1" applyAlignment="1">
      <alignment horizontal="center" vertical="center" wrapText="1"/>
    </xf>
    <xf numFmtId="0" fontId="17" fillId="3" borderId="20" xfId="0" applyFont="1" applyFill="1" applyBorder="1" applyAlignment="1">
      <alignment horizontal="left" vertical="top" wrapText="1"/>
    </xf>
    <xf numFmtId="0" fontId="35" fillId="23" borderId="20" xfId="3" applyFont="1" applyFill="1" applyBorder="1" applyAlignment="1">
      <alignment horizontal="center" vertical="center" wrapText="1"/>
    </xf>
    <xf numFmtId="0" fontId="7" fillId="3" borderId="77" xfId="0" applyFont="1" applyFill="1" applyBorder="1" applyAlignment="1">
      <alignment horizontal="center" vertical="center"/>
    </xf>
    <xf numFmtId="0" fontId="7" fillId="3" borderId="78" xfId="0" applyFont="1" applyFill="1" applyBorder="1" applyAlignment="1">
      <alignment horizontal="center" vertical="center"/>
    </xf>
    <xf numFmtId="0" fontId="7" fillId="3" borderId="79" xfId="0" applyFont="1" applyFill="1" applyBorder="1" applyAlignment="1">
      <alignment horizontal="center" vertical="center"/>
    </xf>
    <xf numFmtId="0" fontId="35" fillId="21" borderId="20" xfId="3" applyFont="1" applyFill="1" applyBorder="1" applyAlignment="1">
      <alignment horizontal="center" vertical="center" textRotation="90" wrapText="1"/>
    </xf>
    <xf numFmtId="0" fontId="35" fillId="21" borderId="20" xfId="3" applyFont="1" applyFill="1" applyBorder="1" applyAlignment="1">
      <alignment horizontal="center" vertical="center" textRotation="45" wrapText="1"/>
    </xf>
    <xf numFmtId="0" fontId="49" fillId="3" borderId="41" xfId="3" applyFont="1" applyFill="1" applyBorder="1" applyAlignment="1">
      <alignment horizontal="center" vertical="center"/>
    </xf>
    <xf numFmtId="0" fontId="49" fillId="3" borderId="42" xfId="3" applyFont="1" applyFill="1" applyBorder="1" applyAlignment="1">
      <alignment horizontal="center" vertical="center"/>
    </xf>
    <xf numFmtId="0" fontId="49" fillId="3" borderId="43" xfId="3" applyFont="1" applyFill="1" applyBorder="1" applyAlignment="1">
      <alignment horizontal="center" vertical="center"/>
    </xf>
    <xf numFmtId="1" fontId="11" fillId="3" borderId="2" xfId="3" applyNumberFormat="1" applyFont="1" applyFill="1" applyBorder="1" applyAlignment="1">
      <alignment horizontal="center" wrapText="1"/>
    </xf>
    <xf numFmtId="1" fontId="11" fillId="3" borderId="3" xfId="3" applyNumberFormat="1" applyFont="1" applyFill="1" applyBorder="1" applyAlignment="1">
      <alignment horizontal="center"/>
    </xf>
    <xf numFmtId="1" fontId="11" fillId="3" borderId="4" xfId="3" applyNumberFormat="1" applyFont="1" applyFill="1" applyBorder="1" applyAlignment="1">
      <alignment horizontal="center"/>
    </xf>
    <xf numFmtId="1" fontId="11" fillId="3" borderId="5" xfId="3" applyNumberFormat="1" applyFont="1" applyFill="1" applyBorder="1" applyAlignment="1">
      <alignment horizontal="center"/>
    </xf>
    <xf numFmtId="1" fontId="11" fillId="3" borderId="0" xfId="3" applyNumberFormat="1" applyFont="1" applyFill="1" applyAlignment="1">
      <alignment horizontal="center"/>
    </xf>
    <xf numFmtId="1" fontId="11" fillId="3" borderId="6" xfId="3" applyNumberFormat="1" applyFont="1" applyFill="1" applyBorder="1" applyAlignment="1">
      <alignment horizontal="center"/>
    </xf>
    <xf numFmtId="1" fontId="11" fillId="3" borderId="15" xfId="3" applyNumberFormat="1" applyFont="1" applyFill="1" applyBorder="1" applyAlignment="1">
      <alignment horizontal="center"/>
    </xf>
    <xf numFmtId="1" fontId="11" fillId="3" borderId="16" xfId="3" applyNumberFormat="1" applyFont="1" applyFill="1" applyBorder="1" applyAlignment="1">
      <alignment horizontal="center"/>
    </xf>
    <xf numFmtId="1" fontId="11" fillId="3" borderId="17" xfId="3" applyNumberFormat="1" applyFont="1" applyFill="1" applyBorder="1" applyAlignment="1">
      <alignment horizontal="center"/>
    </xf>
    <xf numFmtId="0" fontId="26" fillId="21" borderId="23" xfId="3" applyFont="1" applyFill="1" applyBorder="1" applyAlignment="1">
      <alignment horizontal="center" vertical="center" textRotation="45" wrapText="1"/>
    </xf>
    <xf numFmtId="0" fontId="26" fillId="21" borderId="27" xfId="3" applyFont="1" applyFill="1" applyBorder="1" applyAlignment="1">
      <alignment horizontal="center" vertical="center" textRotation="45" wrapText="1"/>
    </xf>
    <xf numFmtId="0" fontId="10" fillId="22" borderId="24" xfId="3" applyFont="1" applyFill="1" applyBorder="1" applyAlignment="1">
      <alignment horizontal="center"/>
    </xf>
    <xf numFmtId="0" fontId="10" fillId="22" borderId="25" xfId="3" applyFont="1" applyFill="1" applyBorder="1" applyAlignment="1">
      <alignment horizontal="center"/>
    </xf>
    <xf numFmtId="0" fontId="10" fillId="22" borderId="26" xfId="3" applyFont="1" applyFill="1" applyBorder="1" applyAlignment="1">
      <alignment horizontal="center"/>
    </xf>
    <xf numFmtId="0" fontId="10" fillId="23" borderId="24" xfId="3" applyFont="1" applyFill="1" applyBorder="1" applyAlignment="1">
      <alignment horizontal="center"/>
    </xf>
    <xf numFmtId="0" fontId="10" fillId="23" borderId="25" xfId="3" applyFont="1" applyFill="1" applyBorder="1" applyAlignment="1">
      <alignment horizontal="center"/>
    </xf>
    <xf numFmtId="0" fontId="10" fillId="23" borderId="26" xfId="3" applyFont="1" applyFill="1" applyBorder="1" applyAlignment="1">
      <alignment horizontal="center"/>
    </xf>
    <xf numFmtId="0" fontId="7" fillId="3" borderId="30" xfId="0" applyFont="1" applyFill="1" applyBorder="1" applyAlignment="1">
      <alignment horizontal="center" vertical="center"/>
    </xf>
    <xf numFmtId="0" fontId="7" fillId="3" borderId="34" xfId="0" applyFont="1" applyFill="1" applyBorder="1" applyAlignment="1">
      <alignment horizontal="center" vertical="center"/>
    </xf>
    <xf numFmtId="0" fontId="7" fillId="3" borderId="37" xfId="0" applyFont="1" applyFill="1" applyBorder="1" applyAlignment="1">
      <alignment horizontal="center" vertical="center"/>
    </xf>
    <xf numFmtId="0" fontId="8" fillId="3" borderId="20" xfId="0" applyFont="1" applyFill="1" applyBorder="1" applyAlignment="1">
      <alignment horizontal="left" vertical="top" wrapText="1"/>
    </xf>
    <xf numFmtId="1" fontId="11" fillId="3" borderId="2" xfId="3" applyNumberFormat="1" applyFont="1" applyFill="1" applyBorder="1" applyAlignment="1">
      <alignment vertical="center" wrapText="1"/>
    </xf>
    <xf numFmtId="0" fontId="8" fillId="3" borderId="3" xfId="0" applyFont="1" applyFill="1" applyBorder="1" applyAlignment="1">
      <alignment vertical="center" wrapText="1"/>
    </xf>
    <xf numFmtId="0" fontId="8" fillId="3" borderId="4" xfId="0" applyFont="1" applyFill="1" applyBorder="1" applyAlignment="1">
      <alignment vertical="center" wrapText="1"/>
    </xf>
    <xf numFmtId="0" fontId="8" fillId="3" borderId="5" xfId="0" applyFont="1" applyFill="1" applyBorder="1" applyAlignment="1">
      <alignment vertical="center" wrapText="1"/>
    </xf>
    <xf numFmtId="0" fontId="8" fillId="3" borderId="0" xfId="0" applyFont="1" applyFill="1" applyAlignment="1">
      <alignment vertical="center" wrapText="1"/>
    </xf>
    <xf numFmtId="0" fontId="8" fillId="3" borderId="6" xfId="0" applyFont="1" applyFill="1" applyBorder="1" applyAlignment="1">
      <alignment vertical="center" wrapText="1"/>
    </xf>
    <xf numFmtId="0" fontId="8" fillId="3" borderId="15" xfId="0" applyFont="1" applyFill="1" applyBorder="1" applyAlignment="1">
      <alignment vertical="center" wrapText="1"/>
    </xf>
    <xf numFmtId="0" fontId="8" fillId="3" borderId="16" xfId="0" applyFont="1" applyFill="1" applyBorder="1" applyAlignment="1">
      <alignment vertical="center" wrapText="1"/>
    </xf>
    <xf numFmtId="0" fontId="8" fillId="3" borderId="17" xfId="0" applyFont="1" applyFill="1" applyBorder="1" applyAlignment="1">
      <alignment vertical="center" wrapText="1"/>
    </xf>
    <xf numFmtId="0" fontId="25" fillId="3" borderId="0" xfId="3" applyFont="1" applyFill="1" applyAlignment="1">
      <alignment horizontal="center"/>
    </xf>
    <xf numFmtId="0" fontId="29" fillId="3" borderId="2" xfId="0" applyFont="1" applyFill="1" applyBorder="1" applyAlignment="1">
      <alignment horizontal="center" wrapText="1"/>
    </xf>
    <xf numFmtId="0" fontId="29" fillId="3" borderId="3" xfId="0" applyFont="1" applyFill="1" applyBorder="1" applyAlignment="1">
      <alignment horizontal="center" wrapText="1"/>
    </xf>
    <xf numFmtId="0" fontId="29" fillId="3" borderId="4" xfId="0" applyFont="1" applyFill="1" applyBorder="1" applyAlignment="1">
      <alignment horizontal="center" wrapText="1"/>
    </xf>
    <xf numFmtId="0" fontId="29" fillId="3" borderId="15" xfId="0" applyFont="1" applyFill="1" applyBorder="1" applyAlignment="1">
      <alignment horizontal="center" wrapText="1"/>
    </xf>
    <xf numFmtId="0" fontId="29" fillId="3" borderId="16" xfId="0" applyFont="1" applyFill="1" applyBorder="1" applyAlignment="1">
      <alignment horizontal="center" wrapText="1"/>
    </xf>
    <xf numFmtId="0" fontId="29" fillId="3" borderId="17" xfId="0" applyFont="1" applyFill="1" applyBorder="1" applyAlignment="1">
      <alignment horizontal="center" wrapText="1"/>
    </xf>
    <xf numFmtId="0" fontId="35" fillId="21" borderId="5" xfId="3" applyFont="1" applyFill="1" applyBorder="1" applyAlignment="1">
      <alignment horizontal="center" vertical="center" textRotation="90" wrapText="1"/>
    </xf>
    <xf numFmtId="0" fontId="35" fillId="21" borderId="50" xfId="3" applyFont="1" applyFill="1" applyBorder="1" applyAlignment="1">
      <alignment horizontal="center" vertical="center" textRotation="90" wrapText="1"/>
    </xf>
    <xf numFmtId="0" fontId="10" fillId="22" borderId="15" xfId="3" applyFont="1" applyFill="1" applyBorder="1" applyAlignment="1">
      <alignment horizontal="center"/>
    </xf>
    <xf numFmtId="0" fontId="10" fillId="22" borderId="16" xfId="3" applyFont="1" applyFill="1" applyBorder="1" applyAlignment="1">
      <alignment horizontal="center"/>
    </xf>
    <xf numFmtId="0" fontId="10" fillId="22" borderId="17" xfId="3" applyFont="1" applyFill="1" applyBorder="1" applyAlignment="1">
      <alignment horizontal="center"/>
    </xf>
    <xf numFmtId="0" fontId="10" fillId="23" borderId="15" xfId="3" applyFont="1" applyFill="1" applyBorder="1" applyAlignment="1">
      <alignment horizontal="center"/>
    </xf>
    <xf numFmtId="0" fontId="10" fillId="23" borderId="16" xfId="3" applyFont="1" applyFill="1" applyBorder="1" applyAlignment="1">
      <alignment horizontal="center"/>
    </xf>
    <xf numFmtId="0" fontId="10" fillId="23" borderId="17" xfId="3" applyFont="1" applyFill="1" applyBorder="1" applyAlignment="1">
      <alignment horizontal="center"/>
    </xf>
    <xf numFmtId="0" fontId="29" fillId="3" borderId="5" xfId="0" applyFont="1" applyFill="1" applyBorder="1" applyAlignment="1">
      <alignment horizontal="center" wrapText="1"/>
    </xf>
    <xf numFmtId="0" fontId="29" fillId="3" borderId="0" xfId="0" applyFont="1" applyFill="1" applyAlignment="1">
      <alignment horizontal="center" wrapText="1"/>
    </xf>
    <xf numFmtId="0" fontId="29" fillId="3" borderId="6" xfId="0" applyFont="1" applyFill="1" applyBorder="1" applyAlignment="1">
      <alignment horizontal="center" wrapText="1"/>
    </xf>
    <xf numFmtId="0" fontId="35" fillId="21" borderId="56" xfId="3" applyFont="1" applyFill="1" applyBorder="1" applyAlignment="1">
      <alignment horizontal="center" vertical="center" textRotation="90" wrapText="1"/>
    </xf>
    <xf numFmtId="0" fontId="10" fillId="22" borderId="44" xfId="3" applyFont="1" applyFill="1" applyBorder="1" applyAlignment="1">
      <alignment horizontal="center"/>
    </xf>
    <xf numFmtId="0" fontId="10" fillId="22" borderId="45" xfId="3" applyFont="1" applyFill="1" applyBorder="1" applyAlignment="1">
      <alignment horizontal="center"/>
    </xf>
    <xf numFmtId="0" fontId="10" fillId="22" borderId="46" xfId="3" applyFont="1" applyFill="1" applyBorder="1" applyAlignment="1">
      <alignment horizontal="center"/>
    </xf>
    <xf numFmtId="0" fontId="10" fillId="23" borderId="44" xfId="3" applyFont="1" applyFill="1" applyBorder="1" applyAlignment="1">
      <alignment horizontal="center"/>
    </xf>
    <xf numFmtId="0" fontId="10" fillId="23" borderId="45" xfId="3" applyFont="1" applyFill="1" applyBorder="1" applyAlignment="1">
      <alignment horizontal="center"/>
    </xf>
    <xf numFmtId="0" fontId="10" fillId="23" borderId="46" xfId="3" applyFont="1" applyFill="1" applyBorder="1" applyAlignment="1">
      <alignment horizontal="center"/>
    </xf>
    <xf numFmtId="0" fontId="25" fillId="3" borderId="5" xfId="3" applyFont="1" applyFill="1" applyBorder="1" applyAlignment="1">
      <alignment horizontal="center"/>
    </xf>
    <xf numFmtId="0" fontId="35" fillId="21" borderId="56" xfId="3" applyFont="1" applyFill="1" applyBorder="1" applyAlignment="1">
      <alignment horizontal="center" vertical="center" textRotation="90"/>
    </xf>
    <xf numFmtId="0" fontId="35" fillId="21" borderId="50" xfId="3" applyFont="1" applyFill="1" applyBorder="1" applyAlignment="1">
      <alignment horizontal="center" vertical="center" textRotation="90"/>
    </xf>
    <xf numFmtId="0" fontId="10" fillId="22" borderId="44" xfId="3" applyFont="1" applyFill="1" applyBorder="1" applyAlignment="1">
      <alignment horizontal="center" vertical="center"/>
    </xf>
    <xf numFmtId="0" fontId="10" fillId="22" borderId="45" xfId="3" applyFont="1" applyFill="1" applyBorder="1" applyAlignment="1">
      <alignment horizontal="center" vertical="center"/>
    </xf>
    <xf numFmtId="0" fontId="10" fillId="22" borderId="46" xfId="3" applyFont="1" applyFill="1" applyBorder="1" applyAlignment="1">
      <alignment horizontal="center" vertical="center"/>
    </xf>
    <xf numFmtId="0" fontId="10" fillId="23" borderId="44" xfId="3" applyFont="1" applyFill="1" applyBorder="1" applyAlignment="1">
      <alignment horizontal="center" vertical="center"/>
    </xf>
    <xf numFmtId="0" fontId="10" fillId="23" borderId="45" xfId="3" applyFont="1" applyFill="1" applyBorder="1" applyAlignment="1">
      <alignment horizontal="center" vertical="center"/>
    </xf>
    <xf numFmtId="0" fontId="10" fillId="23" borderId="46" xfId="3" applyFont="1" applyFill="1" applyBorder="1" applyAlignment="1">
      <alignment horizontal="center" vertical="center"/>
    </xf>
    <xf numFmtId="0" fontId="49" fillId="3" borderId="41" xfId="0" applyFont="1" applyFill="1" applyBorder="1" applyAlignment="1">
      <alignment horizontal="center" vertical="center"/>
    </xf>
    <xf numFmtId="0" fontId="49" fillId="3" borderId="42" xfId="0" applyFont="1" applyFill="1" applyBorder="1" applyAlignment="1">
      <alignment horizontal="center" vertical="center"/>
    </xf>
    <xf numFmtId="0" fontId="49" fillId="3" borderId="43" xfId="0" applyFont="1" applyFill="1" applyBorder="1" applyAlignment="1">
      <alignment horizontal="center" vertical="center"/>
    </xf>
    <xf numFmtId="0" fontId="8" fillId="3" borderId="2" xfId="0" applyFont="1" applyFill="1" applyBorder="1" applyAlignment="1">
      <alignment horizontal="left" vertical="top" wrapText="1"/>
    </xf>
    <xf numFmtId="0" fontId="8" fillId="3" borderId="3" xfId="0" applyFont="1" applyFill="1" applyBorder="1" applyAlignment="1">
      <alignment horizontal="left" vertical="top" wrapText="1"/>
    </xf>
    <xf numFmtId="0" fontId="8" fillId="3" borderId="4" xfId="0" applyFont="1" applyFill="1" applyBorder="1" applyAlignment="1">
      <alignment horizontal="left" vertical="top" wrapText="1"/>
    </xf>
    <xf numFmtId="0" fontId="8" fillId="3" borderId="5" xfId="0" applyFont="1" applyFill="1" applyBorder="1" applyAlignment="1">
      <alignment horizontal="left" vertical="top" wrapText="1"/>
    </xf>
    <xf numFmtId="0" fontId="8" fillId="3" borderId="0" xfId="0" applyFont="1" applyFill="1" applyAlignment="1">
      <alignment horizontal="left" vertical="top" wrapText="1"/>
    </xf>
    <xf numFmtId="0" fontId="8" fillId="3" borderId="6" xfId="0" applyFont="1" applyFill="1" applyBorder="1" applyAlignment="1">
      <alignment horizontal="left" vertical="top" wrapText="1"/>
    </xf>
    <xf numFmtId="0" fontId="8" fillId="3" borderId="15" xfId="0" applyFont="1" applyFill="1" applyBorder="1" applyAlignment="1">
      <alignment horizontal="left" vertical="top" wrapText="1"/>
    </xf>
    <xf numFmtId="0" fontId="8" fillId="3" borderId="16" xfId="0" applyFont="1" applyFill="1" applyBorder="1" applyAlignment="1">
      <alignment horizontal="left" vertical="top" wrapText="1"/>
    </xf>
    <xf numFmtId="0" fontId="8" fillId="3" borderId="17" xfId="0" applyFont="1" applyFill="1" applyBorder="1" applyAlignment="1">
      <alignment horizontal="left" vertical="top" wrapText="1"/>
    </xf>
    <xf numFmtId="0" fontId="8" fillId="3" borderId="2" xfId="0" applyFont="1" applyFill="1" applyBorder="1" applyAlignment="1">
      <alignment horizontal="center"/>
    </xf>
    <xf numFmtId="0" fontId="8" fillId="3" borderId="3" xfId="0" applyFont="1" applyFill="1" applyBorder="1" applyAlignment="1">
      <alignment horizontal="center"/>
    </xf>
    <xf numFmtId="0" fontId="8" fillId="3" borderId="4" xfId="0" applyFont="1" applyFill="1" applyBorder="1" applyAlignment="1">
      <alignment horizontal="center"/>
    </xf>
    <xf numFmtId="0" fontId="35" fillId="21" borderId="2" xfId="3" applyFont="1" applyFill="1" applyBorder="1" applyAlignment="1">
      <alignment horizontal="center" vertical="center" textRotation="90" wrapText="1"/>
    </xf>
    <xf numFmtId="0" fontId="35" fillId="21" borderId="47" xfId="3" applyFont="1" applyFill="1" applyBorder="1" applyAlignment="1">
      <alignment horizontal="center" vertical="center" textRotation="90" wrapText="1"/>
    </xf>
    <xf numFmtId="0" fontId="17" fillId="3" borderId="0" xfId="0" applyFont="1" applyFill="1" applyAlignment="1">
      <alignment horizontal="center" vertical="top" wrapText="1"/>
    </xf>
    <xf numFmtId="0" fontId="12" fillId="3" borderId="0" xfId="0" applyFont="1" applyFill="1" applyAlignment="1">
      <alignment horizontal="center" vertical="center"/>
    </xf>
    <xf numFmtId="0" fontId="50" fillId="3" borderId="0" xfId="0" applyFont="1" applyFill="1" applyAlignment="1">
      <alignment horizontal="center" vertical="top" wrapText="1"/>
    </xf>
    <xf numFmtId="0" fontId="48" fillId="12" borderId="0" xfId="3" applyFont="1" applyFill="1" applyAlignment="1">
      <alignment horizontal="center" vertical="center" wrapText="1"/>
    </xf>
    <xf numFmtId="0" fontId="49" fillId="3" borderId="0" xfId="0" applyFont="1" applyFill="1" applyAlignment="1">
      <alignment horizontal="center" vertical="center" textRotation="45"/>
    </xf>
    <xf numFmtId="0" fontId="35" fillId="12" borderId="0" xfId="3" applyFont="1" applyFill="1" applyAlignment="1">
      <alignment horizontal="center" vertical="center" wrapText="1"/>
    </xf>
    <xf numFmtId="0" fontId="35" fillId="10" borderId="0" xfId="3" applyFont="1" applyFill="1" applyAlignment="1">
      <alignment horizontal="center" vertical="center" textRotation="90" wrapText="1"/>
    </xf>
    <xf numFmtId="0" fontId="35" fillId="6" borderId="0" xfId="3" applyFont="1" applyFill="1" applyAlignment="1">
      <alignment horizontal="center" vertical="center" wrapText="1"/>
    </xf>
    <xf numFmtId="0" fontId="35" fillId="10" borderId="0" xfId="3" applyFont="1" applyFill="1" applyAlignment="1">
      <alignment horizontal="center" vertical="center" textRotation="45" wrapText="1"/>
    </xf>
    <xf numFmtId="0" fontId="23" fillId="3" borderId="0" xfId="0" applyFont="1" applyFill="1" applyAlignment="1">
      <alignment horizontal="center" wrapText="1"/>
    </xf>
    <xf numFmtId="0" fontId="52" fillId="3" borderId="0" xfId="0" applyFont="1" applyFill="1" applyAlignment="1">
      <alignment horizontal="center"/>
    </xf>
    <xf numFmtId="0" fontId="6" fillId="3" borderId="0" xfId="0" applyFont="1" applyFill="1" applyAlignment="1">
      <alignment horizontal="center"/>
    </xf>
    <xf numFmtId="0" fontId="6" fillId="3" borderId="0" xfId="0" applyFont="1" applyFill="1" applyAlignment="1">
      <alignment horizontal="center" wrapText="1"/>
    </xf>
    <xf numFmtId="0" fontId="58" fillId="3" borderId="7" xfId="0" applyFont="1" applyFill="1" applyBorder="1" applyAlignment="1">
      <alignment horizontal="left" vertical="justify" wrapText="1"/>
    </xf>
    <xf numFmtId="0" fontId="58" fillId="3" borderId="8" xfId="0" applyFont="1" applyFill="1" applyBorder="1" applyAlignment="1">
      <alignment horizontal="left" vertical="justify" wrapText="1"/>
    </xf>
    <xf numFmtId="0" fontId="58" fillId="3" borderId="9" xfId="0" applyFont="1" applyFill="1" applyBorder="1" applyAlignment="1">
      <alignment horizontal="left" vertical="justify" wrapText="1"/>
    </xf>
    <xf numFmtId="0" fontId="58" fillId="3" borderId="10" xfId="0" applyFont="1" applyFill="1" applyBorder="1" applyAlignment="1">
      <alignment horizontal="left" vertical="justify" wrapText="1"/>
    </xf>
    <xf numFmtId="0" fontId="58" fillId="3" borderId="0" xfId="0" applyFont="1" applyFill="1" applyAlignment="1">
      <alignment horizontal="left" vertical="justify" wrapText="1"/>
    </xf>
    <xf numFmtId="0" fontId="58" fillId="3" borderId="11" xfId="0" applyFont="1" applyFill="1" applyBorder="1" applyAlignment="1">
      <alignment horizontal="left" vertical="justify" wrapText="1"/>
    </xf>
    <xf numFmtId="0" fontId="58" fillId="3" borderId="12" xfId="0" applyFont="1" applyFill="1" applyBorder="1" applyAlignment="1">
      <alignment horizontal="left" vertical="justify" wrapText="1"/>
    </xf>
    <xf numFmtId="0" fontId="58" fillId="3" borderId="13" xfId="0" applyFont="1" applyFill="1" applyBorder="1" applyAlignment="1">
      <alignment horizontal="left" vertical="justify" wrapText="1"/>
    </xf>
    <xf numFmtId="0" fontId="58" fillId="3" borderId="14" xfId="0" applyFont="1" applyFill="1" applyBorder="1" applyAlignment="1">
      <alignment horizontal="left" vertical="justify" wrapText="1"/>
    </xf>
    <xf numFmtId="0" fontId="62" fillId="16" borderId="20" xfId="0" applyFont="1" applyFill="1" applyBorder="1" applyAlignment="1">
      <alignment horizontal="center" vertical="center"/>
    </xf>
    <xf numFmtId="0" fontId="62" fillId="16" borderId="20" xfId="0" applyFont="1" applyFill="1" applyBorder="1" applyAlignment="1">
      <alignment horizontal="center" vertical="center" wrapText="1"/>
    </xf>
    <xf numFmtId="0" fontId="63" fillId="16" borderId="20" xfId="0" applyFont="1" applyFill="1" applyBorder="1"/>
    <xf numFmtId="0" fontId="65" fillId="3" borderId="7" xfId="0" applyFont="1" applyFill="1" applyBorder="1" applyAlignment="1">
      <alignment horizontal="left" vertical="center" wrapText="1"/>
    </xf>
    <xf numFmtId="0" fontId="65" fillId="3" borderId="8" xfId="0" applyFont="1" applyFill="1" applyBorder="1" applyAlignment="1">
      <alignment horizontal="left" vertical="center"/>
    </xf>
    <xf numFmtId="0" fontId="65" fillId="3" borderId="9" xfId="0" applyFont="1" applyFill="1" applyBorder="1" applyAlignment="1">
      <alignment horizontal="left" vertical="center"/>
    </xf>
    <xf numFmtId="0" fontId="65" fillId="3" borderId="10" xfId="0" applyFont="1" applyFill="1" applyBorder="1" applyAlignment="1">
      <alignment horizontal="left" vertical="center"/>
    </xf>
    <xf numFmtId="0" fontId="65" fillId="3" borderId="0" xfId="0" applyFont="1" applyFill="1" applyAlignment="1">
      <alignment horizontal="left" vertical="center"/>
    </xf>
    <xf numFmtId="0" fontId="65" fillId="3" borderId="11" xfId="0" applyFont="1" applyFill="1" applyBorder="1" applyAlignment="1">
      <alignment horizontal="left" vertical="center"/>
    </xf>
    <xf numFmtId="0" fontId="65" fillId="3" borderId="12" xfId="0" applyFont="1" applyFill="1" applyBorder="1" applyAlignment="1">
      <alignment horizontal="left" vertical="center"/>
    </xf>
    <xf numFmtId="0" fontId="65" fillId="3" borderId="13" xfId="0" applyFont="1" applyFill="1" applyBorder="1" applyAlignment="1">
      <alignment horizontal="left" vertical="center"/>
    </xf>
    <xf numFmtId="0" fontId="65" fillId="3" borderId="14" xfId="0" applyFont="1" applyFill="1" applyBorder="1" applyAlignment="1">
      <alignment horizontal="left" vertical="center"/>
    </xf>
    <xf numFmtId="0" fontId="63" fillId="16" borderId="20" xfId="0" applyFont="1" applyFill="1" applyBorder="1" applyAlignment="1">
      <alignment wrapText="1"/>
    </xf>
    <xf numFmtId="0" fontId="16" fillId="13" borderId="20" xfId="0" applyFont="1" applyFill="1" applyBorder="1" applyAlignment="1">
      <alignment horizontal="center" vertical="center" wrapText="1"/>
    </xf>
    <xf numFmtId="0" fontId="11" fillId="13" borderId="20" xfId="0" applyFont="1" applyFill="1" applyBorder="1"/>
    <xf numFmtId="0" fontId="16" fillId="13" borderId="20" xfId="0" applyFont="1" applyFill="1" applyBorder="1" applyAlignment="1">
      <alignment horizontal="center" vertical="center"/>
    </xf>
    <xf numFmtId="0" fontId="11" fillId="13" borderId="20" xfId="0" applyFont="1" applyFill="1" applyBorder="1" applyAlignment="1">
      <alignment wrapText="1"/>
    </xf>
    <xf numFmtId="0" fontId="10" fillId="13" borderId="20" xfId="0" applyFont="1" applyFill="1" applyBorder="1"/>
    <xf numFmtId="0" fontId="6" fillId="3" borderId="0" xfId="0" applyFont="1" applyFill="1"/>
    <xf numFmtId="0" fontId="33" fillId="3" borderId="7" xfId="0" applyFont="1" applyFill="1" applyBorder="1" applyAlignment="1">
      <alignment horizontal="left" wrapText="1"/>
    </xf>
    <xf numFmtId="0" fontId="33" fillId="3" borderId="8" xfId="0" applyFont="1" applyFill="1" applyBorder="1" applyAlignment="1">
      <alignment horizontal="left" wrapText="1"/>
    </xf>
    <xf numFmtId="0" fontId="33" fillId="3" borderId="9" xfId="0" applyFont="1" applyFill="1" applyBorder="1" applyAlignment="1">
      <alignment horizontal="left" wrapText="1"/>
    </xf>
    <xf numFmtId="0" fontId="33" fillId="3" borderId="10" xfId="0" applyFont="1" applyFill="1" applyBorder="1" applyAlignment="1">
      <alignment horizontal="left" wrapText="1"/>
    </xf>
    <xf numFmtId="0" fontId="33" fillId="3" borderId="0" xfId="0" applyFont="1" applyFill="1" applyAlignment="1">
      <alignment horizontal="left" wrapText="1"/>
    </xf>
    <xf numFmtId="0" fontId="33" fillId="3" borderId="11" xfId="0" applyFont="1" applyFill="1" applyBorder="1" applyAlignment="1">
      <alignment horizontal="left" wrapText="1"/>
    </xf>
    <xf numFmtId="0" fontId="33" fillId="3" borderId="12" xfId="0" applyFont="1" applyFill="1" applyBorder="1" applyAlignment="1">
      <alignment horizontal="left" wrapText="1"/>
    </xf>
    <xf numFmtId="0" fontId="33" fillId="3" borderId="13" xfId="0" applyFont="1" applyFill="1" applyBorder="1" applyAlignment="1">
      <alignment horizontal="left" wrapText="1"/>
    </xf>
    <xf numFmtId="0" fontId="33" fillId="3" borderId="14" xfId="0" applyFont="1" applyFill="1" applyBorder="1" applyAlignment="1">
      <alignment horizontal="left" wrapText="1"/>
    </xf>
    <xf numFmtId="0" fontId="40" fillId="3" borderId="7" xfId="0" applyFont="1" applyFill="1" applyBorder="1" applyAlignment="1">
      <alignment horizontal="left" vertical="top" wrapText="1"/>
    </xf>
    <xf numFmtId="0" fontId="40" fillId="3" borderId="8" xfId="0" applyFont="1" applyFill="1" applyBorder="1" applyAlignment="1">
      <alignment horizontal="left" vertical="top" wrapText="1"/>
    </xf>
    <xf numFmtId="0" fontId="40" fillId="3" borderId="9" xfId="0" applyFont="1" applyFill="1" applyBorder="1" applyAlignment="1">
      <alignment horizontal="left" vertical="top" wrapText="1"/>
    </xf>
    <xf numFmtId="0" fontId="40" fillId="3" borderId="10" xfId="0" applyFont="1" applyFill="1" applyBorder="1" applyAlignment="1">
      <alignment horizontal="left" vertical="top" wrapText="1"/>
    </xf>
    <xf numFmtId="0" fontId="40" fillId="3" borderId="0" xfId="0" applyFont="1" applyFill="1" applyAlignment="1">
      <alignment horizontal="left" vertical="top" wrapText="1"/>
    </xf>
    <xf numFmtId="0" fontId="40" fillId="3" borderId="11" xfId="0" applyFont="1" applyFill="1" applyBorder="1" applyAlignment="1">
      <alignment horizontal="left" vertical="top" wrapText="1"/>
    </xf>
    <xf numFmtId="0" fontId="40" fillId="3" borderId="12" xfId="0" applyFont="1" applyFill="1" applyBorder="1" applyAlignment="1">
      <alignment horizontal="left" vertical="top" wrapText="1"/>
    </xf>
    <xf numFmtId="0" fontId="40" fillId="3" borderId="13" xfId="0" applyFont="1" applyFill="1" applyBorder="1" applyAlignment="1">
      <alignment horizontal="left" vertical="top" wrapText="1"/>
    </xf>
    <xf numFmtId="0" fontId="40" fillId="3" borderId="14" xfId="0" applyFont="1" applyFill="1" applyBorder="1" applyAlignment="1">
      <alignment horizontal="left" vertical="top" wrapText="1"/>
    </xf>
    <xf numFmtId="0" fontId="41" fillId="3" borderId="7" xfId="0" applyFont="1" applyFill="1" applyBorder="1" applyAlignment="1">
      <alignment horizontal="left" vertical="center" wrapText="1"/>
    </xf>
    <xf numFmtId="0" fontId="41" fillId="3" borderId="8" xfId="0" applyFont="1" applyFill="1" applyBorder="1" applyAlignment="1">
      <alignment horizontal="left" vertical="center" wrapText="1"/>
    </xf>
    <xf numFmtId="0" fontId="41" fillId="3" borderId="9" xfId="0" applyFont="1" applyFill="1" applyBorder="1" applyAlignment="1">
      <alignment horizontal="left" vertical="center" wrapText="1"/>
    </xf>
    <xf numFmtId="0" fontId="41" fillId="3" borderId="10" xfId="0" applyFont="1" applyFill="1" applyBorder="1" applyAlignment="1">
      <alignment horizontal="left" vertical="center" wrapText="1"/>
    </xf>
    <xf numFmtId="0" fontId="41" fillId="3" borderId="0" xfId="0" applyFont="1" applyFill="1" applyAlignment="1">
      <alignment horizontal="left" vertical="center" wrapText="1"/>
    </xf>
    <xf numFmtId="0" fontId="41" fillId="3" borderId="11" xfId="0" applyFont="1" applyFill="1" applyBorder="1" applyAlignment="1">
      <alignment horizontal="left" vertical="center" wrapText="1"/>
    </xf>
    <xf numFmtId="0" fontId="41" fillId="3" borderId="12" xfId="0" applyFont="1" applyFill="1" applyBorder="1" applyAlignment="1">
      <alignment horizontal="left" vertical="center" wrapText="1"/>
    </xf>
    <xf numFmtId="0" fontId="41" fillId="3" borderId="13" xfId="0" applyFont="1" applyFill="1" applyBorder="1" applyAlignment="1">
      <alignment horizontal="left" vertical="center" wrapText="1"/>
    </xf>
    <xf numFmtId="0" fontId="41" fillId="3" borderId="14" xfId="0" applyFont="1" applyFill="1" applyBorder="1" applyAlignment="1">
      <alignment horizontal="left" vertical="center" wrapText="1"/>
    </xf>
    <xf numFmtId="0" fontId="2" fillId="14" borderId="20" xfId="0" applyFont="1" applyFill="1" applyBorder="1" applyAlignment="1">
      <alignment horizontal="center"/>
    </xf>
    <xf numFmtId="0" fontId="62" fillId="2" borderId="20" xfId="0" applyFont="1" applyFill="1" applyBorder="1" applyAlignment="1">
      <alignment horizontal="center" vertical="center" wrapText="1"/>
    </xf>
    <xf numFmtId="0" fontId="8" fillId="3" borderId="7" xfId="0" applyFont="1" applyFill="1" applyBorder="1" applyAlignment="1">
      <alignment horizontal="left" wrapText="1"/>
    </xf>
    <xf numFmtId="0" fontId="8" fillId="3" borderId="8" xfId="0" applyFont="1" applyFill="1" applyBorder="1" applyAlignment="1">
      <alignment horizontal="left"/>
    </xf>
    <xf numFmtId="0" fontId="8" fillId="3" borderId="9" xfId="0" applyFont="1" applyFill="1" applyBorder="1" applyAlignment="1">
      <alignment horizontal="left"/>
    </xf>
    <xf numFmtId="0" fontId="8" fillId="3" borderId="10" xfId="0" applyFont="1" applyFill="1" applyBorder="1" applyAlignment="1">
      <alignment horizontal="left"/>
    </xf>
    <xf numFmtId="0" fontId="8" fillId="3" borderId="0" xfId="0" applyFont="1" applyFill="1" applyAlignment="1">
      <alignment horizontal="left"/>
    </xf>
    <xf numFmtId="0" fontId="8" fillId="3" borderId="11" xfId="0" applyFont="1" applyFill="1" applyBorder="1" applyAlignment="1">
      <alignment horizontal="left"/>
    </xf>
    <xf numFmtId="0" fontId="8" fillId="3" borderId="12" xfId="0" applyFont="1" applyFill="1" applyBorder="1" applyAlignment="1">
      <alignment horizontal="left"/>
    </xf>
    <xf numFmtId="0" fontId="8" fillId="3" borderId="13" xfId="0" applyFont="1" applyFill="1" applyBorder="1" applyAlignment="1">
      <alignment horizontal="left"/>
    </xf>
    <xf numFmtId="0" fontId="8" fillId="3" borderId="14" xfId="0" applyFont="1" applyFill="1" applyBorder="1" applyAlignment="1">
      <alignment horizontal="left"/>
    </xf>
    <xf numFmtId="0" fontId="41" fillId="3" borderId="8" xfId="0" applyFont="1" applyFill="1" applyBorder="1" applyAlignment="1">
      <alignment horizontal="left" vertical="center"/>
    </xf>
    <xf numFmtId="0" fontId="41" fillId="3" borderId="9" xfId="0" applyFont="1" applyFill="1" applyBorder="1" applyAlignment="1">
      <alignment horizontal="left" vertical="center"/>
    </xf>
    <xf numFmtId="0" fontId="41" fillId="3" borderId="10" xfId="0" applyFont="1" applyFill="1" applyBorder="1" applyAlignment="1">
      <alignment horizontal="left" vertical="center"/>
    </xf>
    <xf numFmtId="0" fontId="41" fillId="3" borderId="0" xfId="0" applyFont="1" applyFill="1" applyAlignment="1">
      <alignment horizontal="left" vertical="center"/>
    </xf>
    <xf numFmtId="0" fontId="41" fillId="3" borderId="11" xfId="0" applyFont="1" applyFill="1" applyBorder="1" applyAlignment="1">
      <alignment horizontal="left" vertical="center"/>
    </xf>
    <xf numFmtId="0" fontId="41" fillId="3" borderId="12" xfId="0" applyFont="1" applyFill="1" applyBorder="1" applyAlignment="1">
      <alignment horizontal="left" vertical="center"/>
    </xf>
    <xf numFmtId="0" fontId="41" fillId="3" borderId="13" xfId="0" applyFont="1" applyFill="1" applyBorder="1" applyAlignment="1">
      <alignment horizontal="left" vertical="center"/>
    </xf>
    <xf numFmtId="0" fontId="41" fillId="3" borderId="14" xfId="0" applyFont="1" applyFill="1" applyBorder="1" applyAlignment="1">
      <alignment horizontal="left" vertical="center"/>
    </xf>
    <xf numFmtId="0" fontId="66" fillId="2" borderId="20" xfId="0" applyFont="1" applyFill="1" applyBorder="1" applyAlignment="1">
      <alignment horizontal="center" vertical="center"/>
    </xf>
    <xf numFmtId="0" fontId="66" fillId="2" borderId="20" xfId="0" applyFont="1" applyFill="1" applyBorder="1" applyAlignment="1">
      <alignment horizontal="center" vertical="center" wrapText="1"/>
    </xf>
    <xf numFmtId="0" fontId="63" fillId="2" borderId="20" xfId="0" applyFont="1" applyFill="1" applyBorder="1" applyAlignment="1">
      <alignment horizontal="center"/>
    </xf>
    <xf numFmtId="0" fontId="8" fillId="3" borderId="0" xfId="0" applyFont="1" applyFill="1" applyAlignment="1">
      <alignment horizontal="center" wrapText="1"/>
    </xf>
    <xf numFmtId="0" fontId="9" fillId="3" borderId="0" xfId="0" applyFont="1" applyFill="1" applyAlignment="1">
      <alignment horizontal="center" wrapText="1"/>
    </xf>
    <xf numFmtId="0" fontId="9" fillId="2" borderId="20" xfId="0" applyFont="1" applyFill="1" applyBorder="1" applyAlignment="1">
      <alignment horizontal="center" wrapText="1"/>
    </xf>
    <xf numFmtId="0" fontId="9" fillId="2" borderId="20" xfId="0" applyFont="1" applyFill="1" applyBorder="1" applyAlignment="1">
      <alignment horizontal="center" vertical="center" wrapText="1"/>
    </xf>
    <xf numFmtId="0" fontId="33" fillId="3" borderId="0" xfId="0" applyFont="1" applyFill="1" applyAlignment="1">
      <alignment horizontal="center" wrapText="1"/>
    </xf>
    <xf numFmtId="0" fontId="66" fillId="2" borderId="81" xfId="0" applyFont="1" applyFill="1" applyBorder="1" applyAlignment="1">
      <alignment horizontal="center" vertical="center" wrapText="1"/>
    </xf>
    <xf numFmtId="0" fontId="63" fillId="2" borderId="0" xfId="0" applyFont="1" applyFill="1"/>
    <xf numFmtId="0" fontId="33" fillId="3" borderId="0" xfId="0" applyFont="1" applyFill="1" applyAlignment="1">
      <alignment horizontal="center" vertical="center" wrapText="1"/>
    </xf>
    <xf numFmtId="0" fontId="33" fillId="2" borderId="29" xfId="0" applyFont="1" applyFill="1" applyBorder="1" applyAlignment="1">
      <alignment horizontal="center"/>
    </xf>
    <xf numFmtId="0" fontId="33" fillId="2" borderId="67" xfId="0" applyFont="1" applyFill="1" applyBorder="1" applyAlignment="1">
      <alignment horizontal="center"/>
    </xf>
    <xf numFmtId="0" fontId="33" fillId="2" borderId="20" xfId="0" applyFont="1" applyFill="1" applyBorder="1" applyAlignment="1">
      <alignment horizontal="center"/>
    </xf>
    <xf numFmtId="0" fontId="66" fillId="2" borderId="80" xfId="0" applyFont="1" applyFill="1" applyBorder="1" applyAlignment="1">
      <alignment horizontal="center" vertical="center"/>
    </xf>
    <xf numFmtId="0" fontId="62" fillId="14" borderId="20" xfId="0" applyFont="1" applyFill="1" applyBorder="1" applyAlignment="1">
      <alignment horizontal="center" vertical="center"/>
    </xf>
    <xf numFmtId="0" fontId="62" fillId="14" borderId="20" xfId="0" applyFont="1" applyFill="1" applyBorder="1" applyAlignment="1">
      <alignment horizontal="center" vertical="center" wrapText="1"/>
    </xf>
    <xf numFmtId="0" fontId="63" fillId="14" borderId="20" xfId="0" applyFont="1" applyFill="1" applyBorder="1"/>
    <xf numFmtId="0" fontId="8" fillId="28" borderId="0" xfId="0" applyFont="1" applyFill="1" applyAlignment="1">
      <alignment horizontal="center" wrapText="1"/>
    </xf>
    <xf numFmtId="0" fontId="9" fillId="28" borderId="0" xfId="0" applyFont="1" applyFill="1" applyAlignment="1">
      <alignment horizontal="center" vertical="center" wrapText="1"/>
    </xf>
    <xf numFmtId="0" fontId="33" fillId="28" borderId="0" xfId="0" applyFont="1" applyFill="1" applyAlignment="1">
      <alignment horizontal="center" vertical="center" wrapText="1"/>
    </xf>
    <xf numFmtId="0" fontId="62" fillId="2" borderId="20" xfId="0" applyFont="1" applyFill="1" applyBorder="1" applyAlignment="1">
      <alignment horizontal="center" vertical="center"/>
    </xf>
    <xf numFmtId="0" fontId="62" fillId="2" borderId="21" xfId="0" applyFont="1" applyFill="1" applyBorder="1" applyAlignment="1">
      <alignment horizontal="center" vertical="center" wrapText="1"/>
    </xf>
    <xf numFmtId="0" fontId="62" fillId="2" borderId="22" xfId="0" applyFont="1" applyFill="1" applyBorder="1" applyAlignment="1">
      <alignment horizontal="center" vertical="center" wrapText="1"/>
    </xf>
    <xf numFmtId="0" fontId="10" fillId="27" borderId="20" xfId="0" applyFont="1" applyFill="1" applyBorder="1" applyAlignment="1">
      <alignment horizontal="center" vertical="center"/>
    </xf>
    <xf numFmtId="0" fontId="10" fillId="27" borderId="20" xfId="0" applyFont="1" applyFill="1" applyBorder="1" applyAlignment="1">
      <alignment horizontal="center" vertical="center" textRotation="45"/>
    </xf>
    <xf numFmtId="0" fontId="10" fillId="27" borderId="20" xfId="0" applyFont="1" applyFill="1" applyBorder="1" applyAlignment="1">
      <alignment horizontal="center" vertical="center" wrapText="1"/>
    </xf>
    <xf numFmtId="0" fontId="11" fillId="27" borderId="20" xfId="0" applyFont="1" applyFill="1" applyBorder="1"/>
    <xf numFmtId="0" fontId="29" fillId="27" borderId="20" xfId="0" applyFont="1" applyFill="1" applyBorder="1" applyAlignment="1">
      <alignment horizontal="center" vertical="center"/>
    </xf>
    <xf numFmtId="0" fontId="29" fillId="27" borderId="20" xfId="0" applyFont="1" applyFill="1" applyBorder="1" applyAlignment="1">
      <alignment horizontal="center" vertical="center" wrapText="1"/>
    </xf>
    <xf numFmtId="0" fontId="8" fillId="27" borderId="20" xfId="0" applyFont="1" applyFill="1" applyBorder="1"/>
    <xf numFmtId="0" fontId="16" fillId="27" borderId="20" xfId="0" applyFont="1" applyFill="1" applyBorder="1" applyAlignment="1">
      <alignment horizontal="center" vertical="center"/>
    </xf>
    <xf numFmtId="0" fontId="16" fillId="27" borderId="20" xfId="0" applyFont="1" applyFill="1" applyBorder="1" applyAlignment="1">
      <alignment horizontal="center" vertical="center" textRotation="45"/>
    </xf>
    <xf numFmtId="0" fontId="16" fillId="27" borderId="20" xfId="0" applyFont="1" applyFill="1" applyBorder="1" applyAlignment="1">
      <alignment horizontal="center" vertical="center" wrapText="1"/>
    </xf>
    <xf numFmtId="0" fontId="16" fillId="27" borderId="29" xfId="0" applyFont="1" applyFill="1" applyBorder="1" applyAlignment="1">
      <alignment horizontal="center" vertical="center" wrapText="1"/>
    </xf>
    <xf numFmtId="0" fontId="16" fillId="27" borderId="66" xfId="0" applyFont="1" applyFill="1" applyBorder="1" applyAlignment="1">
      <alignment horizontal="center" vertical="center" wrapText="1"/>
    </xf>
    <xf numFmtId="0" fontId="16" fillId="27" borderId="67" xfId="0" applyFont="1" applyFill="1" applyBorder="1" applyAlignment="1">
      <alignment horizontal="center" vertical="center" wrapText="1"/>
    </xf>
    <xf numFmtId="0" fontId="0" fillId="3" borderId="0" xfId="0" applyFill="1" applyAlignment="1">
      <alignment horizontal="center"/>
    </xf>
    <xf numFmtId="0" fontId="2" fillId="3" borderId="0" xfId="0" applyFont="1" applyFill="1" applyAlignment="1">
      <alignment horizontal="center" wrapText="1"/>
    </xf>
    <xf numFmtId="0" fontId="56" fillId="27" borderId="20" xfId="0" applyFont="1" applyFill="1" applyBorder="1" applyAlignment="1">
      <alignment horizontal="center" vertical="center"/>
    </xf>
    <xf numFmtId="0" fontId="56" fillId="27" borderId="20" xfId="0" applyFont="1" applyFill="1" applyBorder="1" applyAlignment="1">
      <alignment horizontal="center" vertical="center" wrapText="1"/>
    </xf>
    <xf numFmtId="0" fontId="0" fillId="27" borderId="20" xfId="0" applyFill="1" applyBorder="1"/>
    <xf numFmtId="0" fontId="16" fillId="3" borderId="20" xfId="0" applyFont="1" applyFill="1" applyBorder="1" applyAlignment="1">
      <alignment horizontal="center" vertical="center"/>
    </xf>
    <xf numFmtId="0" fontId="16" fillId="3" borderId="20" xfId="0" applyFont="1" applyFill="1" applyBorder="1" applyAlignment="1">
      <alignment horizontal="center" vertical="center" wrapText="1"/>
    </xf>
    <xf numFmtId="0" fontId="11" fillId="3" borderId="20" xfId="0" applyFont="1" applyFill="1" applyBorder="1"/>
    <xf numFmtId="0" fontId="16" fillId="2" borderId="29" xfId="0" applyFont="1" applyFill="1" applyBorder="1" applyAlignment="1">
      <alignment horizontal="center" vertical="center" wrapText="1"/>
    </xf>
    <xf numFmtId="0" fontId="16" fillId="2" borderId="66" xfId="0" applyFont="1" applyFill="1" applyBorder="1" applyAlignment="1">
      <alignment horizontal="center" vertical="center" wrapText="1"/>
    </xf>
    <xf numFmtId="0" fontId="16" fillId="2" borderId="67" xfId="0" applyFont="1" applyFill="1" applyBorder="1" applyAlignment="1">
      <alignment horizontal="center" vertical="center" wrapText="1"/>
    </xf>
    <xf numFmtId="0" fontId="16" fillId="20" borderId="20" xfId="0" applyFont="1" applyFill="1" applyBorder="1" applyAlignment="1">
      <alignment horizontal="center" vertical="center"/>
    </xf>
    <xf numFmtId="0" fontId="16" fillId="20" borderId="20" xfId="0" applyFont="1" applyFill="1" applyBorder="1" applyAlignment="1">
      <alignment horizontal="center" vertical="center" wrapText="1"/>
    </xf>
    <xf numFmtId="0" fontId="11" fillId="20" borderId="20" xfId="0" applyFont="1" applyFill="1" applyBorder="1"/>
    <xf numFmtId="0" fontId="37" fillId="20" borderId="21" xfId="0" applyFont="1" applyFill="1" applyBorder="1" applyAlignment="1">
      <alignment horizontal="center" vertical="center"/>
    </xf>
    <xf numFmtId="0" fontId="37" fillId="20" borderId="22" xfId="0" applyFont="1" applyFill="1" applyBorder="1" applyAlignment="1">
      <alignment horizontal="center" vertical="center"/>
    </xf>
    <xf numFmtId="0" fontId="37" fillId="20" borderId="21" xfId="0" applyFont="1" applyFill="1" applyBorder="1" applyAlignment="1">
      <alignment horizontal="center" vertical="center" wrapText="1"/>
    </xf>
    <xf numFmtId="0" fontId="37" fillId="20" borderId="22" xfId="0" applyFont="1" applyFill="1" applyBorder="1" applyAlignment="1">
      <alignment horizontal="center" vertical="center" wrapText="1"/>
    </xf>
    <xf numFmtId="0" fontId="37" fillId="20" borderId="29" xfId="0" applyFont="1" applyFill="1" applyBorder="1" applyAlignment="1">
      <alignment horizontal="center" vertical="center" wrapText="1"/>
    </xf>
    <xf numFmtId="0" fontId="37" fillId="20" borderId="66" xfId="0" applyFont="1" applyFill="1" applyBorder="1" applyAlignment="1">
      <alignment horizontal="center" vertical="center" wrapText="1"/>
    </xf>
    <xf numFmtId="0" fontId="37" fillId="20" borderId="67" xfId="0" applyFont="1" applyFill="1" applyBorder="1" applyAlignment="1">
      <alignment horizontal="center" vertical="center" wrapText="1"/>
    </xf>
    <xf numFmtId="0" fontId="16" fillId="14" borderId="20" xfId="0" applyFont="1" applyFill="1" applyBorder="1" applyAlignment="1">
      <alignment horizontal="center" vertical="center"/>
    </xf>
    <xf numFmtId="0" fontId="16" fillId="14" borderId="20" xfId="0" applyFont="1" applyFill="1" applyBorder="1" applyAlignment="1">
      <alignment horizontal="center" vertical="center" wrapText="1"/>
    </xf>
    <xf numFmtId="0" fontId="11" fillId="14" borderId="20" xfId="0" applyFont="1" applyFill="1" applyBorder="1"/>
    <xf numFmtId="0" fontId="7" fillId="3" borderId="0" xfId="0" applyFont="1" applyFill="1" applyAlignment="1">
      <alignment horizontal="center" wrapText="1"/>
    </xf>
    <xf numFmtId="0" fontId="29" fillId="14" borderId="21" xfId="0" applyFont="1" applyFill="1" applyBorder="1" applyAlignment="1">
      <alignment horizontal="center" vertical="center" wrapText="1"/>
    </xf>
    <xf numFmtId="0" fontId="29" fillId="14" borderId="22" xfId="0" applyFont="1" applyFill="1" applyBorder="1" applyAlignment="1">
      <alignment horizontal="center" vertical="center" wrapText="1"/>
    </xf>
    <xf numFmtId="0" fontId="29" fillId="14" borderId="29" xfId="0" applyFont="1" applyFill="1" applyBorder="1" applyAlignment="1">
      <alignment horizontal="center" vertical="center" wrapText="1"/>
    </xf>
    <xf numFmtId="0" fontId="29" fillId="14" borderId="66" xfId="0" applyFont="1" applyFill="1" applyBorder="1" applyAlignment="1">
      <alignment horizontal="center" vertical="center" wrapText="1"/>
    </xf>
    <xf numFmtId="0" fontId="29" fillId="14" borderId="67" xfId="0" applyFont="1" applyFill="1" applyBorder="1" applyAlignment="1">
      <alignment horizontal="center" vertical="center" wrapText="1"/>
    </xf>
    <xf numFmtId="0" fontId="29" fillId="14" borderId="21" xfId="0" applyFont="1" applyFill="1" applyBorder="1" applyAlignment="1">
      <alignment horizontal="center" vertical="center"/>
    </xf>
    <xf numFmtId="0" fontId="29" fillId="14" borderId="22" xfId="0" applyFont="1" applyFill="1" applyBorder="1" applyAlignment="1">
      <alignment horizontal="center" vertical="center"/>
    </xf>
    <xf numFmtId="0" fontId="16" fillId="29" borderId="29" xfId="0" applyFont="1" applyFill="1" applyBorder="1" applyAlignment="1">
      <alignment horizontal="center" vertical="center" wrapText="1"/>
    </xf>
    <xf numFmtId="0" fontId="16" fillId="29" borderId="66" xfId="0" applyFont="1" applyFill="1" applyBorder="1" applyAlignment="1">
      <alignment horizontal="center" vertical="center" wrapText="1"/>
    </xf>
    <xf numFmtId="0" fontId="16" fillId="29" borderId="67" xfId="0" applyFont="1" applyFill="1" applyBorder="1" applyAlignment="1">
      <alignment horizontal="center" vertical="center" wrapText="1"/>
    </xf>
    <xf numFmtId="0" fontId="8" fillId="3" borderId="13" xfId="0" applyFont="1" applyFill="1" applyBorder="1" applyAlignment="1">
      <alignment horizontal="center" wrapText="1"/>
    </xf>
    <xf numFmtId="0" fontId="45" fillId="3" borderId="0" xfId="0" applyFont="1" applyFill="1" applyAlignment="1">
      <alignment horizontal="center"/>
    </xf>
    <xf numFmtId="0" fontId="29" fillId="20" borderId="21" xfId="0" applyFont="1" applyFill="1" applyBorder="1" applyAlignment="1">
      <alignment horizontal="center" vertical="center" wrapText="1"/>
    </xf>
    <xf numFmtId="0" fontId="29" fillId="20" borderId="22" xfId="0" applyFont="1" applyFill="1" applyBorder="1" applyAlignment="1">
      <alignment horizontal="center" vertical="center" wrapText="1"/>
    </xf>
    <xf numFmtId="0" fontId="29" fillId="20" borderId="29" xfId="0" applyFont="1" applyFill="1" applyBorder="1" applyAlignment="1">
      <alignment horizontal="center" vertical="center" wrapText="1"/>
    </xf>
    <xf numFmtId="0" fontId="29" fillId="20" borderId="66" xfId="0" applyFont="1" applyFill="1" applyBorder="1" applyAlignment="1">
      <alignment horizontal="center" vertical="center" wrapText="1"/>
    </xf>
    <xf numFmtId="0" fontId="29" fillId="20" borderId="67" xfId="0" applyFont="1" applyFill="1" applyBorder="1" applyAlignment="1">
      <alignment horizontal="center" vertical="center" wrapText="1"/>
    </xf>
    <xf numFmtId="0" fontId="29" fillId="20" borderId="21" xfId="0" applyFont="1" applyFill="1" applyBorder="1" applyAlignment="1">
      <alignment horizontal="left" vertical="center" wrapText="1"/>
    </xf>
    <xf numFmtId="0" fontId="29" fillId="20" borderId="22" xfId="0" applyFont="1" applyFill="1" applyBorder="1" applyAlignment="1">
      <alignment horizontal="left" vertical="center" wrapText="1"/>
    </xf>
    <xf numFmtId="0" fontId="44" fillId="3" borderId="0" xfId="0" applyFont="1" applyFill="1" applyAlignment="1">
      <alignment horizontal="center" vertical="center" wrapText="1"/>
    </xf>
    <xf numFmtId="0" fontId="57" fillId="3" borderId="0" xfId="3" applyFont="1" applyFill="1" applyAlignment="1">
      <alignment horizontal="center"/>
    </xf>
    <xf numFmtId="0" fontId="11" fillId="3" borderId="7" xfId="3" applyFont="1" applyFill="1" applyBorder="1" applyAlignment="1">
      <alignment horizontal="justify" vertical="top" wrapText="1"/>
    </xf>
    <xf numFmtId="0" fontId="11" fillId="3" borderId="8" xfId="3" applyFont="1" applyFill="1" applyBorder="1" applyAlignment="1">
      <alignment horizontal="justify" vertical="top" wrapText="1"/>
    </xf>
    <xf numFmtId="0" fontId="11" fillId="3" borderId="9" xfId="3" applyFont="1" applyFill="1" applyBorder="1" applyAlignment="1">
      <alignment horizontal="justify" vertical="top" wrapText="1"/>
    </xf>
    <xf numFmtId="0" fontId="11" fillId="3" borderId="10" xfId="3" applyFont="1" applyFill="1" applyBorder="1" applyAlignment="1">
      <alignment horizontal="justify" vertical="top" wrapText="1"/>
    </xf>
    <xf numFmtId="0" fontId="11" fillId="3" borderId="0" xfId="3" applyFont="1" applyFill="1" applyAlignment="1">
      <alignment horizontal="justify" vertical="top" wrapText="1"/>
    </xf>
    <xf numFmtId="0" fontId="11" fillId="3" borderId="11" xfId="3" applyFont="1" applyFill="1" applyBorder="1" applyAlignment="1">
      <alignment horizontal="justify" vertical="top" wrapText="1"/>
    </xf>
    <xf numFmtId="0" fontId="11" fillId="3" borderId="12" xfId="3" applyFont="1" applyFill="1" applyBorder="1" applyAlignment="1">
      <alignment horizontal="justify" vertical="top" wrapText="1"/>
    </xf>
    <xf numFmtId="0" fontId="11" fillId="3" borderId="13" xfId="3" applyFont="1" applyFill="1" applyBorder="1" applyAlignment="1">
      <alignment horizontal="justify" vertical="top" wrapText="1"/>
    </xf>
    <xf numFmtId="0" fontId="11" fillId="3" borderId="14" xfId="3" applyFont="1" applyFill="1" applyBorder="1" applyAlignment="1">
      <alignment horizontal="justify" vertical="top" wrapText="1"/>
    </xf>
    <xf numFmtId="0" fontId="12" fillId="3" borderId="2" xfId="3" applyFont="1" applyFill="1" applyBorder="1" applyAlignment="1">
      <alignment horizontal="left" vertical="top" wrapText="1"/>
    </xf>
    <xf numFmtId="0" fontId="12" fillId="3" borderId="0" xfId="3" applyFont="1" applyFill="1" applyAlignment="1">
      <alignment horizontal="left" vertical="top" wrapText="1"/>
    </xf>
    <xf numFmtId="0" fontId="12" fillId="3" borderId="6" xfId="3" applyFont="1" applyFill="1" applyBorder="1" applyAlignment="1">
      <alignment horizontal="left" vertical="top" wrapText="1"/>
    </xf>
    <xf numFmtId="0" fontId="12" fillId="3" borderId="5" xfId="3" applyFont="1" applyFill="1" applyBorder="1" applyAlignment="1">
      <alignment horizontal="left" vertical="top" wrapText="1"/>
    </xf>
    <xf numFmtId="0" fontId="12" fillId="3" borderId="15" xfId="3" applyFont="1" applyFill="1" applyBorder="1" applyAlignment="1">
      <alignment horizontal="left" vertical="top" wrapText="1"/>
    </xf>
    <xf numFmtId="0" fontId="12" fillId="3" borderId="16" xfId="3" applyFont="1" applyFill="1" applyBorder="1" applyAlignment="1">
      <alignment horizontal="left" vertical="top" wrapText="1"/>
    </xf>
    <xf numFmtId="0" fontId="12" fillId="3" borderId="17" xfId="3" applyFont="1" applyFill="1" applyBorder="1" applyAlignment="1">
      <alignment horizontal="left" vertical="top" wrapText="1"/>
    </xf>
    <xf numFmtId="0" fontId="12" fillId="3" borderId="3" xfId="3" applyFont="1" applyFill="1" applyBorder="1" applyAlignment="1">
      <alignment horizontal="left" vertical="top" wrapText="1"/>
    </xf>
    <xf numFmtId="0" fontId="12" fillId="3" borderId="4" xfId="3" applyFont="1" applyFill="1" applyBorder="1" applyAlignment="1">
      <alignment horizontal="left" vertical="top" wrapText="1"/>
    </xf>
    <xf numFmtId="0" fontId="25" fillId="3" borderId="0" xfId="3" applyFont="1" applyFill="1" applyAlignment="1">
      <alignment horizontal="center" wrapText="1"/>
    </xf>
    <xf numFmtId="0" fontId="25" fillId="41" borderId="0" xfId="3" applyFont="1" applyFill="1" applyAlignment="1">
      <alignment horizontal="center" wrapText="1"/>
    </xf>
    <xf numFmtId="0" fontId="12" fillId="3" borderId="2" xfId="3" applyFont="1" applyFill="1" applyBorder="1" applyAlignment="1">
      <alignment horizontal="center" vertical="top" wrapText="1"/>
    </xf>
    <xf numFmtId="0" fontId="12" fillId="3" borderId="3" xfId="3" applyFont="1" applyFill="1" applyBorder="1" applyAlignment="1">
      <alignment horizontal="center" vertical="top"/>
    </xf>
    <xf numFmtId="0" fontId="12" fillId="3" borderId="4" xfId="3" applyFont="1" applyFill="1" applyBorder="1" applyAlignment="1">
      <alignment horizontal="center" vertical="top"/>
    </xf>
    <xf numFmtId="0" fontId="12" fillId="3" borderId="5" xfId="3" applyFont="1" applyFill="1" applyBorder="1" applyAlignment="1">
      <alignment horizontal="center" vertical="top"/>
    </xf>
    <xf numFmtId="0" fontId="12" fillId="3" borderId="0" xfId="3" applyFont="1" applyFill="1" applyAlignment="1">
      <alignment horizontal="center" vertical="top"/>
    </xf>
    <xf numFmtId="0" fontId="12" fillId="3" borderId="6" xfId="3" applyFont="1" applyFill="1" applyBorder="1" applyAlignment="1">
      <alignment horizontal="center" vertical="top"/>
    </xf>
    <xf numFmtId="0" fontId="12" fillId="3" borderId="15" xfId="3" applyFont="1" applyFill="1" applyBorder="1" applyAlignment="1">
      <alignment horizontal="center" vertical="top"/>
    </xf>
    <xf numFmtId="0" fontId="12" fillId="3" borderId="16" xfId="3" applyFont="1" applyFill="1" applyBorder="1" applyAlignment="1">
      <alignment horizontal="center" vertical="top"/>
    </xf>
    <xf numFmtId="0" fontId="12" fillId="3" borderId="17" xfId="3" applyFont="1" applyFill="1" applyBorder="1" applyAlignment="1">
      <alignment horizontal="center" vertical="top"/>
    </xf>
    <xf numFmtId="0" fontId="37" fillId="3" borderId="0" xfId="0" applyFont="1" applyFill="1" applyAlignment="1">
      <alignment horizontal="center" vertical="center" wrapText="1"/>
    </xf>
    <xf numFmtId="0" fontId="7" fillId="30" borderId="0" xfId="0" applyFont="1" applyFill="1" applyAlignment="1">
      <alignment horizontal="center"/>
    </xf>
    <xf numFmtId="0" fontId="8" fillId="30" borderId="0" xfId="0" applyFont="1" applyFill="1" applyAlignment="1">
      <alignment horizontal="center"/>
    </xf>
    <xf numFmtId="0" fontId="23" fillId="30" borderId="0" xfId="0" applyFont="1" applyFill="1" applyAlignment="1">
      <alignment horizontal="center" vertical="center" wrapText="1"/>
    </xf>
    <xf numFmtId="0" fontId="63" fillId="3" borderId="7" xfId="0" applyFont="1" applyFill="1" applyBorder="1" applyAlignment="1">
      <alignment horizontal="justify" vertical="justify" wrapText="1"/>
    </xf>
    <xf numFmtId="0" fontId="63" fillId="3" borderId="8" xfId="0" applyFont="1" applyFill="1" applyBorder="1" applyAlignment="1">
      <alignment horizontal="justify" vertical="justify" wrapText="1"/>
    </xf>
    <xf numFmtId="0" fontId="63" fillId="3" borderId="9" xfId="0" applyFont="1" applyFill="1" applyBorder="1" applyAlignment="1">
      <alignment horizontal="justify" vertical="justify" wrapText="1"/>
    </xf>
    <xf numFmtId="0" fontId="63" fillId="3" borderId="10" xfId="0" applyFont="1" applyFill="1" applyBorder="1" applyAlignment="1">
      <alignment horizontal="justify" vertical="justify" wrapText="1"/>
    </xf>
    <xf numFmtId="0" fontId="63" fillId="3" borderId="0" xfId="0" applyFont="1" applyFill="1" applyAlignment="1">
      <alignment horizontal="justify" vertical="justify" wrapText="1"/>
    </xf>
    <xf numFmtId="0" fontId="63" fillId="3" borderId="11" xfId="0" applyFont="1" applyFill="1" applyBorder="1" applyAlignment="1">
      <alignment horizontal="justify" vertical="justify" wrapText="1"/>
    </xf>
    <xf numFmtId="0" fontId="63" fillId="3" borderId="12" xfId="0" applyFont="1" applyFill="1" applyBorder="1" applyAlignment="1">
      <alignment horizontal="justify" vertical="justify" wrapText="1"/>
    </xf>
    <xf numFmtId="0" fontId="63" fillId="3" borderId="13" xfId="0" applyFont="1" applyFill="1" applyBorder="1" applyAlignment="1">
      <alignment horizontal="justify" vertical="justify" wrapText="1"/>
    </xf>
    <xf numFmtId="0" fontId="63" fillId="3" borderId="14" xfId="0" applyFont="1" applyFill="1" applyBorder="1" applyAlignment="1">
      <alignment horizontal="justify" vertical="justify" wrapText="1"/>
    </xf>
    <xf numFmtId="0" fontId="46" fillId="3" borderId="0" xfId="0" applyFont="1" applyFill="1" applyAlignment="1">
      <alignment horizontal="center" wrapText="1"/>
    </xf>
  </cellXfs>
  <cellStyles count="5">
    <cellStyle name="Encabezado 1" xfId="1" builtinId="16"/>
    <cellStyle name="Excel Built-in Normal" xfId="3" xr:uid="{A63E8067-2A40-41C4-A263-0468BB30B535}"/>
    <cellStyle name="Normal" xfId="0" builtinId="0"/>
    <cellStyle name="Normal 2" xfId="2" xr:uid="{C68859FD-02D5-485A-86C0-E242E8E2E4D3}"/>
    <cellStyle name="Normal 3" xfId="4" xr:uid="{12EB75BF-FB28-4E86-AEF9-E33119381D10}"/>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r>
              <a:rPr lang="es-CO"/>
              <a:t>PROMEDIO DE</a:t>
            </a:r>
            <a:r>
              <a:rPr lang="es-CO" baseline="0"/>
              <a:t> </a:t>
            </a:r>
            <a:r>
              <a:rPr lang="es-CO"/>
              <a:t>LAS ÁREAS POR AÑO. SABER 11°</a:t>
            </a:r>
          </a:p>
        </c:rich>
      </c:tx>
      <c:overlay val="0"/>
      <c:spPr>
        <a:noFill/>
        <a:ln>
          <a:noFill/>
        </a:ln>
        <a:effectLst/>
      </c:spPr>
      <c:txPr>
        <a:bodyPr rot="0" spcFirstLastPara="1" vertOverflow="ellipsis" vert="horz" wrap="square" anchor="ctr" anchorCtr="1"/>
        <a:lstStyle/>
        <a:p>
          <a:pPr>
            <a:defRPr sz="1600" b="1" i="0" u="none" strike="noStrike" kern="1200" cap="all" spc="120" normalizeH="0" baseline="0">
              <a:solidFill>
                <a:schemeClr val="tx1">
                  <a:lumMod val="65000"/>
                  <a:lumOff val="35000"/>
                </a:schemeClr>
              </a:solidFill>
              <a:latin typeface="+mn-lt"/>
              <a:ea typeface="+mn-ea"/>
              <a:cs typeface="+mn-cs"/>
            </a:defRPr>
          </a:pPr>
          <a:endParaRPr lang="es-419"/>
        </a:p>
      </c:txPr>
    </c:title>
    <c:autoTitleDeleted val="0"/>
    <c:plotArea>
      <c:layout/>
      <c:barChart>
        <c:barDir val="col"/>
        <c:grouping val="clustered"/>
        <c:varyColors val="0"/>
        <c:ser>
          <c:idx val="0"/>
          <c:order val="0"/>
          <c:tx>
            <c:strRef>
              <c:f>'7. Promedio areas'!$N$20</c:f>
              <c:strCache>
                <c:ptCount val="1"/>
                <c:pt idx="0">
                  <c:v>AÑO. 
2014</c:v>
                </c:pt>
              </c:strCache>
            </c:strRef>
          </c:tx>
          <c:spPr>
            <a:solidFill>
              <a:schemeClr val="accent1"/>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areas'!$N$21:$N$25</c:f>
              <c:numCache>
                <c:formatCode>General</c:formatCode>
                <c:ptCount val="5"/>
                <c:pt idx="0">
                  <c:v>47.4</c:v>
                </c:pt>
                <c:pt idx="1">
                  <c:v>47.9</c:v>
                </c:pt>
                <c:pt idx="2">
                  <c:v>47.9</c:v>
                </c:pt>
                <c:pt idx="3">
                  <c:v>48.2</c:v>
                </c:pt>
                <c:pt idx="4">
                  <c:v>47.7</c:v>
                </c:pt>
              </c:numCache>
            </c:numRef>
          </c:val>
          <c:extLst>
            <c:ext xmlns:c16="http://schemas.microsoft.com/office/drawing/2014/chart" uri="{C3380CC4-5D6E-409C-BE32-E72D297353CC}">
              <c16:uniqueId val="{00000000-9DEA-4D4D-A0A8-2A0125E818CD}"/>
            </c:ext>
          </c:extLst>
        </c:ser>
        <c:ser>
          <c:idx val="1"/>
          <c:order val="1"/>
          <c:tx>
            <c:strRef>
              <c:f>'7. Promedio areas'!$O$20</c:f>
              <c:strCache>
                <c:ptCount val="1"/>
                <c:pt idx="0">
                  <c:v>AÑO.
 2015</c:v>
                </c:pt>
              </c:strCache>
            </c:strRef>
          </c:tx>
          <c:spPr>
            <a:solidFill>
              <a:schemeClr val="accent2"/>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areas'!$O$21:$O$25</c:f>
              <c:numCache>
                <c:formatCode>General</c:formatCode>
                <c:ptCount val="5"/>
                <c:pt idx="0">
                  <c:v>47.5</c:v>
                </c:pt>
                <c:pt idx="1">
                  <c:v>47.4</c:v>
                </c:pt>
                <c:pt idx="2">
                  <c:v>47.9</c:v>
                </c:pt>
                <c:pt idx="3">
                  <c:v>48.2</c:v>
                </c:pt>
                <c:pt idx="4">
                  <c:v>47.7</c:v>
                </c:pt>
              </c:numCache>
            </c:numRef>
          </c:val>
          <c:extLst>
            <c:ext xmlns:c16="http://schemas.microsoft.com/office/drawing/2014/chart" uri="{C3380CC4-5D6E-409C-BE32-E72D297353CC}">
              <c16:uniqueId val="{00000001-9DEA-4D4D-A0A8-2A0125E818CD}"/>
            </c:ext>
          </c:extLst>
        </c:ser>
        <c:ser>
          <c:idx val="2"/>
          <c:order val="2"/>
          <c:tx>
            <c:strRef>
              <c:f>'7. Promedio areas'!$P$20</c:f>
              <c:strCache>
                <c:ptCount val="1"/>
                <c:pt idx="0">
                  <c:v>AÑO. 
2016</c:v>
                </c:pt>
              </c:strCache>
            </c:strRef>
          </c:tx>
          <c:spPr>
            <a:solidFill>
              <a:schemeClr val="accent3"/>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areas'!$P$21:$P$25</c:f>
              <c:numCache>
                <c:formatCode>General</c:formatCode>
                <c:ptCount val="5"/>
                <c:pt idx="0">
                  <c:v>49</c:v>
                </c:pt>
                <c:pt idx="1">
                  <c:v>47</c:v>
                </c:pt>
                <c:pt idx="2">
                  <c:v>48</c:v>
                </c:pt>
                <c:pt idx="3">
                  <c:v>50</c:v>
                </c:pt>
                <c:pt idx="4">
                  <c:v>48</c:v>
                </c:pt>
              </c:numCache>
            </c:numRef>
          </c:val>
          <c:extLst>
            <c:ext xmlns:c16="http://schemas.microsoft.com/office/drawing/2014/chart" uri="{C3380CC4-5D6E-409C-BE32-E72D297353CC}">
              <c16:uniqueId val="{00000002-9DEA-4D4D-A0A8-2A0125E818CD}"/>
            </c:ext>
          </c:extLst>
        </c:ser>
        <c:ser>
          <c:idx val="3"/>
          <c:order val="3"/>
          <c:tx>
            <c:strRef>
              <c:f>'7. Promedio areas'!$Q$20</c:f>
              <c:strCache>
                <c:ptCount val="1"/>
                <c:pt idx="0">
                  <c:v>AÑO. 
2017</c:v>
                </c:pt>
              </c:strCache>
            </c:strRef>
          </c:tx>
          <c:spPr>
            <a:solidFill>
              <a:schemeClr val="accent4"/>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areas'!$Q$21:$Q$25</c:f>
              <c:numCache>
                <c:formatCode>General</c:formatCode>
                <c:ptCount val="5"/>
                <c:pt idx="0">
                  <c:v>51</c:v>
                </c:pt>
                <c:pt idx="1">
                  <c:v>47</c:v>
                </c:pt>
                <c:pt idx="2">
                  <c:v>48</c:v>
                </c:pt>
                <c:pt idx="3">
                  <c:v>49</c:v>
                </c:pt>
                <c:pt idx="4">
                  <c:v>46</c:v>
                </c:pt>
              </c:numCache>
            </c:numRef>
          </c:val>
          <c:extLst>
            <c:ext xmlns:c16="http://schemas.microsoft.com/office/drawing/2014/chart" uri="{C3380CC4-5D6E-409C-BE32-E72D297353CC}">
              <c16:uniqueId val="{00000003-9DEA-4D4D-A0A8-2A0125E818CD}"/>
            </c:ext>
          </c:extLst>
        </c:ser>
        <c:ser>
          <c:idx val="4"/>
          <c:order val="4"/>
          <c:tx>
            <c:strRef>
              <c:f>'7. Promedio areas'!$R$20</c:f>
              <c:strCache>
                <c:ptCount val="1"/>
                <c:pt idx="0">
                  <c:v>AÑO. 
2018</c:v>
                </c:pt>
              </c:strCache>
            </c:strRef>
          </c:tx>
          <c:spPr>
            <a:solidFill>
              <a:schemeClr val="accent5"/>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areas'!$R$21:$R$25</c:f>
              <c:numCache>
                <c:formatCode>General</c:formatCode>
                <c:ptCount val="5"/>
                <c:pt idx="0">
                  <c:v>50</c:v>
                </c:pt>
                <c:pt idx="1">
                  <c:v>48</c:v>
                </c:pt>
                <c:pt idx="2">
                  <c:v>46</c:v>
                </c:pt>
                <c:pt idx="3">
                  <c:v>47</c:v>
                </c:pt>
                <c:pt idx="4">
                  <c:v>47</c:v>
                </c:pt>
              </c:numCache>
            </c:numRef>
          </c:val>
          <c:extLst>
            <c:ext xmlns:c16="http://schemas.microsoft.com/office/drawing/2014/chart" uri="{C3380CC4-5D6E-409C-BE32-E72D297353CC}">
              <c16:uniqueId val="{00000004-9DEA-4D4D-A0A8-2A0125E818CD}"/>
            </c:ext>
          </c:extLst>
        </c:ser>
        <c:ser>
          <c:idx val="5"/>
          <c:order val="5"/>
          <c:tx>
            <c:strRef>
              <c:f>'7. Promedio areas'!$S$20</c:f>
              <c:strCache>
                <c:ptCount val="1"/>
                <c:pt idx="0">
                  <c:v>AÑO. 
2019</c:v>
                </c:pt>
              </c:strCache>
            </c:strRef>
          </c:tx>
          <c:spPr>
            <a:solidFill>
              <a:schemeClr val="accent6"/>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areas'!$S$21:$S$25</c:f>
              <c:numCache>
                <c:formatCode>General</c:formatCode>
                <c:ptCount val="5"/>
                <c:pt idx="0">
                  <c:v>50</c:v>
                </c:pt>
                <c:pt idx="1">
                  <c:v>48</c:v>
                </c:pt>
                <c:pt idx="2">
                  <c:v>44</c:v>
                </c:pt>
                <c:pt idx="3">
                  <c:v>46</c:v>
                </c:pt>
                <c:pt idx="4">
                  <c:v>45</c:v>
                </c:pt>
              </c:numCache>
            </c:numRef>
          </c:val>
          <c:extLst>
            <c:ext xmlns:c16="http://schemas.microsoft.com/office/drawing/2014/chart" uri="{C3380CC4-5D6E-409C-BE32-E72D297353CC}">
              <c16:uniqueId val="{00000005-9DEA-4D4D-A0A8-2A0125E818CD}"/>
            </c:ext>
          </c:extLst>
        </c:ser>
        <c:ser>
          <c:idx val="6"/>
          <c:order val="6"/>
          <c:tx>
            <c:strRef>
              <c:f>'7. Promedio areas'!$T$20</c:f>
              <c:strCache>
                <c:ptCount val="1"/>
                <c:pt idx="0">
                  <c:v>AÑO. 
2020</c:v>
                </c:pt>
              </c:strCache>
            </c:strRef>
          </c:tx>
          <c:spPr>
            <a:solidFill>
              <a:schemeClr val="accent1">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areas'!$T$21:$T$25</c:f>
              <c:numCache>
                <c:formatCode>General</c:formatCode>
                <c:ptCount val="5"/>
                <c:pt idx="0">
                  <c:v>49</c:v>
                </c:pt>
                <c:pt idx="1">
                  <c:v>48</c:v>
                </c:pt>
                <c:pt idx="2">
                  <c:v>45</c:v>
                </c:pt>
                <c:pt idx="3">
                  <c:v>46</c:v>
                </c:pt>
                <c:pt idx="4">
                  <c:v>44</c:v>
                </c:pt>
              </c:numCache>
            </c:numRef>
          </c:val>
          <c:extLst>
            <c:ext xmlns:c16="http://schemas.microsoft.com/office/drawing/2014/chart" uri="{C3380CC4-5D6E-409C-BE32-E72D297353CC}">
              <c16:uniqueId val="{00000006-9DEA-4D4D-A0A8-2A0125E818CD}"/>
            </c:ext>
          </c:extLst>
        </c:ser>
        <c:ser>
          <c:idx val="7"/>
          <c:order val="7"/>
          <c:tx>
            <c:strRef>
              <c:f>'7. Promedio areas'!$U$20</c:f>
              <c:strCache>
                <c:ptCount val="1"/>
                <c:pt idx="0">
                  <c:v>AÑO. 
2021</c:v>
                </c:pt>
              </c:strCache>
            </c:strRef>
          </c:tx>
          <c:spPr>
            <a:solidFill>
              <a:schemeClr val="accent2">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areas'!$U$21:$U$25</c:f>
              <c:numCache>
                <c:formatCode>General</c:formatCode>
                <c:ptCount val="5"/>
                <c:pt idx="0">
                  <c:v>49</c:v>
                </c:pt>
                <c:pt idx="1">
                  <c:v>47</c:v>
                </c:pt>
                <c:pt idx="2">
                  <c:v>44</c:v>
                </c:pt>
                <c:pt idx="3">
                  <c:v>46</c:v>
                </c:pt>
                <c:pt idx="4">
                  <c:v>45</c:v>
                </c:pt>
              </c:numCache>
            </c:numRef>
          </c:val>
          <c:extLst>
            <c:ext xmlns:c16="http://schemas.microsoft.com/office/drawing/2014/chart" uri="{C3380CC4-5D6E-409C-BE32-E72D297353CC}">
              <c16:uniqueId val="{00000007-9DEA-4D4D-A0A8-2A0125E818CD}"/>
            </c:ext>
          </c:extLst>
        </c:ser>
        <c:ser>
          <c:idx val="8"/>
          <c:order val="8"/>
          <c:tx>
            <c:strRef>
              <c:f>'7. Promedio areas'!$V$20</c:f>
              <c:strCache>
                <c:ptCount val="1"/>
                <c:pt idx="0">
                  <c:v>AÑO. 
2022</c:v>
                </c:pt>
              </c:strCache>
            </c:strRef>
          </c:tx>
          <c:spPr>
            <a:solidFill>
              <a:schemeClr val="accent3">
                <a:lumMod val="60000"/>
              </a:schemeClr>
            </a:solidFill>
            <a:ln>
              <a:noFill/>
            </a:ln>
            <a:effectLst/>
          </c:spPr>
          <c:invertIfNegative val="0"/>
          <c:dLbls>
            <c:spPr>
              <a:noFill/>
              <a:ln>
                <a:noFill/>
              </a:ln>
              <a:effectLst/>
            </c:spPr>
            <c:txPr>
              <a:bodyPr rot="-5400000" spcFirstLastPara="1" vertOverflow="clip" horzOverflow="clip" vert="horz" wrap="square" lIns="38100" tIns="19050" rIns="38100" bIns="19050" anchor="ctr" anchorCtr="1">
                <a:spAutoFit/>
              </a:bodyPr>
              <a:lstStyle/>
              <a:p>
                <a:pPr>
                  <a:defRPr sz="800" b="0" i="0" u="none" strike="noStrike" kern="1200" baseline="0">
                    <a:solidFill>
                      <a:schemeClr val="tx1">
                        <a:lumMod val="50000"/>
                        <a:lumOff val="50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tx1">
                          <a:lumMod val="35000"/>
                          <a:lumOff val="65000"/>
                        </a:schemeClr>
                      </a:solidFill>
                    </a:ln>
                    <a:effectLst/>
                  </c:spPr>
                </c15:leaderLines>
              </c:ext>
            </c:extLst>
          </c:dLbls>
          <c:cat>
            <c:strRef>
              <c:f>'7. Promedio areas'!$M$21:$M$25</c:f>
              <c:strCache>
                <c:ptCount val="5"/>
                <c:pt idx="0">
                  <c:v>LECTURA CRÍTICA </c:v>
                </c:pt>
                <c:pt idx="1">
                  <c:v>MATEMÁTICAS</c:v>
                </c:pt>
                <c:pt idx="2">
                  <c:v>SOCIALES Y CIUDADANAS</c:v>
                </c:pt>
                <c:pt idx="3">
                  <c:v>CIENCIAS NATURALES</c:v>
                </c:pt>
                <c:pt idx="4">
                  <c:v>INGLÉS</c:v>
                </c:pt>
              </c:strCache>
            </c:strRef>
          </c:cat>
          <c:val>
            <c:numRef>
              <c:f>'7. Promedio areas'!$V$21:$V$25</c:f>
              <c:numCache>
                <c:formatCode>General</c:formatCode>
                <c:ptCount val="5"/>
                <c:pt idx="0">
                  <c:v>50</c:v>
                </c:pt>
                <c:pt idx="1">
                  <c:v>48</c:v>
                </c:pt>
                <c:pt idx="2">
                  <c:v>45</c:v>
                </c:pt>
                <c:pt idx="3">
                  <c:v>47</c:v>
                </c:pt>
                <c:pt idx="4">
                  <c:v>46</c:v>
                </c:pt>
              </c:numCache>
            </c:numRef>
          </c:val>
          <c:extLst>
            <c:ext xmlns:c16="http://schemas.microsoft.com/office/drawing/2014/chart" uri="{C3380CC4-5D6E-409C-BE32-E72D297353CC}">
              <c16:uniqueId val="{00000001-5844-4A20-B0DA-3677743FE344}"/>
            </c:ext>
          </c:extLst>
        </c:ser>
        <c:dLbls>
          <c:dLblPos val="outEnd"/>
          <c:showLegendKey val="0"/>
          <c:showVal val="1"/>
          <c:showCatName val="0"/>
          <c:showSerName val="0"/>
          <c:showPercent val="0"/>
          <c:showBubbleSize val="0"/>
        </c:dLbls>
        <c:gapWidth val="444"/>
        <c:overlap val="-90"/>
        <c:axId val="980593183"/>
        <c:axId val="988207455"/>
      </c:barChart>
      <c:catAx>
        <c:axId val="980593183"/>
        <c:scaling>
          <c:orientation val="minMax"/>
        </c:scaling>
        <c:delete val="0"/>
        <c:axPos val="b"/>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800" b="0" i="0" u="none" strike="noStrike" kern="1200" cap="all" spc="120" normalizeH="0" baseline="0">
                <a:solidFill>
                  <a:schemeClr val="tx1">
                    <a:lumMod val="65000"/>
                    <a:lumOff val="35000"/>
                  </a:schemeClr>
                </a:solidFill>
                <a:latin typeface="+mn-lt"/>
                <a:ea typeface="+mn-ea"/>
                <a:cs typeface="+mn-cs"/>
              </a:defRPr>
            </a:pPr>
            <a:endParaRPr lang="es-419"/>
          </a:p>
        </c:txPr>
        <c:crossAx val="988207455"/>
        <c:crosses val="autoZero"/>
        <c:auto val="1"/>
        <c:lblAlgn val="ctr"/>
        <c:lblOffset val="100"/>
        <c:noMultiLvlLbl val="0"/>
      </c:catAx>
      <c:valAx>
        <c:axId val="988207455"/>
        <c:scaling>
          <c:orientation val="minMax"/>
        </c:scaling>
        <c:delete val="1"/>
        <c:axPos val="l"/>
        <c:numFmt formatCode="General" sourceLinked="1"/>
        <c:majorTickMark val="none"/>
        <c:minorTickMark val="none"/>
        <c:tickLblPos val="nextTo"/>
        <c:crossAx val="980593183"/>
        <c:crosses val="autoZero"/>
        <c:crossBetween val="between"/>
      </c:valAx>
      <c:spPr>
        <a:noFill/>
        <a:ln>
          <a:noFill/>
        </a:ln>
        <a:effectLst/>
      </c:spPr>
    </c:plotArea>
    <c:legend>
      <c:legendPos val="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lt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LECTURA CRÍTICA. </a:t>
            </a:r>
          </a:p>
          <a:p>
            <a:pPr>
              <a:defRPr/>
            </a:pPr>
            <a:r>
              <a:rPr lang="en-US"/>
              <a:t> </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419"/>
        </a:p>
      </c:txPr>
    </c:title>
    <c:autoTitleDeleted val="0"/>
    <c:plotArea>
      <c:layout/>
      <c:lineChart>
        <c:grouping val="standard"/>
        <c:varyColors val="0"/>
        <c:ser>
          <c:idx val="0"/>
          <c:order val="0"/>
          <c:tx>
            <c:strRef>
              <c:f>'7. Promedio areas'!$X$21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areas'!$Y$20:$AG$20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areas'!$Y$21:$AG$21</c:f>
              <c:numCache>
                <c:formatCode>General</c:formatCode>
                <c:ptCount val="9"/>
                <c:pt idx="0">
                  <c:v>51.1</c:v>
                </c:pt>
                <c:pt idx="1">
                  <c:v>50.8</c:v>
                </c:pt>
                <c:pt idx="2">
                  <c:v>52</c:v>
                </c:pt>
                <c:pt idx="3">
                  <c:v>54</c:v>
                </c:pt>
                <c:pt idx="4">
                  <c:v>54</c:v>
                </c:pt>
                <c:pt idx="5">
                  <c:v>53</c:v>
                </c:pt>
                <c:pt idx="6">
                  <c:v>53</c:v>
                </c:pt>
                <c:pt idx="7">
                  <c:v>53</c:v>
                </c:pt>
                <c:pt idx="8">
                  <c:v>54</c:v>
                </c:pt>
              </c:numCache>
            </c:numRef>
          </c:val>
          <c:smooth val="0"/>
          <c:extLst>
            <c:ext xmlns:c16="http://schemas.microsoft.com/office/drawing/2014/chart" uri="{C3380CC4-5D6E-409C-BE32-E72D297353CC}">
              <c16:uniqueId val="{00000000-83BF-4C49-92AF-BD06A895F5ED}"/>
            </c:ext>
          </c:extLst>
        </c:ser>
        <c:ser>
          <c:idx val="1"/>
          <c:order val="1"/>
          <c:tx>
            <c:strRef>
              <c:f>'7. Promedio areas'!$X$22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areas'!$Y$20:$AG$20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areas'!$Y$22:$AG$22</c:f>
              <c:numCache>
                <c:formatCode>General</c:formatCode>
                <c:ptCount val="9"/>
                <c:pt idx="0">
                  <c:v>47.4</c:v>
                </c:pt>
                <c:pt idx="1">
                  <c:v>47.5</c:v>
                </c:pt>
                <c:pt idx="2">
                  <c:v>49</c:v>
                </c:pt>
                <c:pt idx="3">
                  <c:v>51</c:v>
                </c:pt>
                <c:pt idx="4">
                  <c:v>50</c:v>
                </c:pt>
                <c:pt idx="5">
                  <c:v>50</c:v>
                </c:pt>
                <c:pt idx="6">
                  <c:v>49</c:v>
                </c:pt>
                <c:pt idx="7">
                  <c:v>49</c:v>
                </c:pt>
                <c:pt idx="8">
                  <c:v>50</c:v>
                </c:pt>
              </c:numCache>
            </c:numRef>
          </c:val>
          <c:smooth val="0"/>
          <c:extLst>
            <c:ext xmlns:c16="http://schemas.microsoft.com/office/drawing/2014/chart" uri="{C3380CC4-5D6E-409C-BE32-E72D297353CC}">
              <c16:uniqueId val="{00000001-83BF-4C49-92AF-BD06A895F5ED}"/>
            </c:ext>
          </c:extLst>
        </c:ser>
        <c:dLbls>
          <c:dLblPos val="ctr"/>
          <c:showLegendKey val="0"/>
          <c:showVal val="1"/>
          <c:showCatName val="0"/>
          <c:showSerName val="0"/>
          <c:showPercent val="0"/>
          <c:showBubbleSize val="0"/>
        </c:dLbls>
        <c:marker val="1"/>
        <c:smooth val="0"/>
        <c:axId val="454821439"/>
        <c:axId val="988196223"/>
      </c:lineChart>
      <c:catAx>
        <c:axId val="4548214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419"/>
          </a:p>
        </c:txPr>
        <c:crossAx val="988196223"/>
        <c:crosses val="autoZero"/>
        <c:auto val="1"/>
        <c:lblAlgn val="ctr"/>
        <c:lblOffset val="100"/>
        <c:noMultiLvlLbl val="0"/>
      </c:catAx>
      <c:valAx>
        <c:axId val="98819622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crossAx val="45482143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MATEMÁTICAS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419"/>
        </a:p>
      </c:txPr>
    </c:title>
    <c:autoTitleDeleted val="0"/>
    <c:plotArea>
      <c:layout/>
      <c:lineChart>
        <c:grouping val="standard"/>
        <c:varyColors val="0"/>
        <c:ser>
          <c:idx val="0"/>
          <c:order val="0"/>
          <c:tx>
            <c:strRef>
              <c:f>'7. Promedio areas'!$AJ$21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areas'!$AK$20:$AS$20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areas'!$AK$21:$AS$21</c:f>
              <c:numCache>
                <c:formatCode>General</c:formatCode>
                <c:ptCount val="9"/>
                <c:pt idx="0">
                  <c:v>52.1</c:v>
                </c:pt>
                <c:pt idx="1">
                  <c:v>51.6</c:v>
                </c:pt>
                <c:pt idx="2">
                  <c:v>50</c:v>
                </c:pt>
                <c:pt idx="3">
                  <c:v>52</c:v>
                </c:pt>
                <c:pt idx="4">
                  <c:v>52</c:v>
                </c:pt>
                <c:pt idx="5">
                  <c:v>52</c:v>
                </c:pt>
                <c:pt idx="6">
                  <c:v>52</c:v>
                </c:pt>
                <c:pt idx="7">
                  <c:v>51</c:v>
                </c:pt>
                <c:pt idx="8">
                  <c:v>52</c:v>
                </c:pt>
              </c:numCache>
            </c:numRef>
          </c:val>
          <c:smooth val="0"/>
          <c:extLst>
            <c:ext xmlns:c16="http://schemas.microsoft.com/office/drawing/2014/chart" uri="{C3380CC4-5D6E-409C-BE32-E72D297353CC}">
              <c16:uniqueId val="{00000000-4F66-4655-8441-6770614E1C52}"/>
            </c:ext>
          </c:extLst>
        </c:ser>
        <c:ser>
          <c:idx val="1"/>
          <c:order val="1"/>
          <c:tx>
            <c:strRef>
              <c:f>'7. Promedio areas'!$AJ$22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areas'!$AK$20:$AS$20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areas'!$AK$22:$AS$22</c:f>
              <c:numCache>
                <c:formatCode>General</c:formatCode>
                <c:ptCount val="9"/>
                <c:pt idx="0">
                  <c:v>47.9</c:v>
                </c:pt>
                <c:pt idx="1">
                  <c:v>47.4</c:v>
                </c:pt>
                <c:pt idx="2">
                  <c:v>47</c:v>
                </c:pt>
                <c:pt idx="3">
                  <c:v>47</c:v>
                </c:pt>
                <c:pt idx="4">
                  <c:v>48</c:v>
                </c:pt>
                <c:pt idx="5">
                  <c:v>48</c:v>
                </c:pt>
                <c:pt idx="6">
                  <c:v>48</c:v>
                </c:pt>
                <c:pt idx="7">
                  <c:v>47</c:v>
                </c:pt>
                <c:pt idx="8">
                  <c:v>48</c:v>
                </c:pt>
              </c:numCache>
            </c:numRef>
          </c:val>
          <c:smooth val="0"/>
          <c:extLst>
            <c:ext xmlns:c16="http://schemas.microsoft.com/office/drawing/2014/chart" uri="{C3380CC4-5D6E-409C-BE32-E72D297353CC}">
              <c16:uniqueId val="{00000001-4F66-4655-8441-6770614E1C52}"/>
            </c:ext>
          </c:extLst>
        </c:ser>
        <c:dLbls>
          <c:dLblPos val="ctr"/>
          <c:showLegendKey val="0"/>
          <c:showVal val="1"/>
          <c:showCatName val="0"/>
          <c:showSerName val="0"/>
          <c:showPercent val="0"/>
          <c:showBubbleSize val="0"/>
        </c:dLbls>
        <c:marker val="1"/>
        <c:smooth val="0"/>
        <c:axId val="983310863"/>
        <c:axId val="992268847"/>
      </c:lineChart>
      <c:catAx>
        <c:axId val="983310863"/>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419"/>
          </a:p>
        </c:txPr>
        <c:crossAx val="992268847"/>
        <c:crosses val="autoZero"/>
        <c:auto val="1"/>
        <c:lblAlgn val="ctr"/>
        <c:lblOffset val="100"/>
        <c:noMultiLvlLbl val="0"/>
      </c:catAx>
      <c:valAx>
        <c:axId val="992268847"/>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crossAx val="98331086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SOCIALES Y CIUDADANAS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419"/>
        </a:p>
      </c:txPr>
    </c:title>
    <c:autoTitleDeleted val="0"/>
    <c:plotArea>
      <c:layout/>
      <c:lineChart>
        <c:grouping val="standard"/>
        <c:varyColors val="0"/>
        <c:ser>
          <c:idx val="0"/>
          <c:order val="0"/>
          <c:tx>
            <c:strRef>
              <c:f>'7. Promedio areas'!$AU$21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areas'!$AV$20:$BD$20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areas'!$AV$21:$BD$21</c:f>
              <c:numCache>
                <c:formatCode>General</c:formatCode>
                <c:ptCount val="9"/>
                <c:pt idx="0">
                  <c:v>51</c:v>
                </c:pt>
                <c:pt idx="1">
                  <c:v>51.1</c:v>
                </c:pt>
                <c:pt idx="2">
                  <c:v>50</c:v>
                </c:pt>
                <c:pt idx="3">
                  <c:v>51</c:v>
                </c:pt>
                <c:pt idx="4">
                  <c:v>49</c:v>
                </c:pt>
                <c:pt idx="5">
                  <c:v>48</c:v>
                </c:pt>
                <c:pt idx="6">
                  <c:v>49</c:v>
                </c:pt>
                <c:pt idx="7">
                  <c:v>48</c:v>
                </c:pt>
                <c:pt idx="8">
                  <c:v>48</c:v>
                </c:pt>
              </c:numCache>
            </c:numRef>
          </c:val>
          <c:smooth val="0"/>
          <c:extLst>
            <c:ext xmlns:c16="http://schemas.microsoft.com/office/drawing/2014/chart" uri="{C3380CC4-5D6E-409C-BE32-E72D297353CC}">
              <c16:uniqueId val="{00000000-E75C-4FB6-A378-FF530947896F}"/>
            </c:ext>
          </c:extLst>
        </c:ser>
        <c:ser>
          <c:idx val="1"/>
          <c:order val="1"/>
          <c:tx>
            <c:strRef>
              <c:f>'7. Promedio areas'!$AU$22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areas'!$AV$20:$BD$20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areas'!$AV$22:$BD$22</c:f>
              <c:numCache>
                <c:formatCode>General</c:formatCode>
                <c:ptCount val="9"/>
                <c:pt idx="0">
                  <c:v>47.9</c:v>
                </c:pt>
                <c:pt idx="1">
                  <c:v>47.9</c:v>
                </c:pt>
                <c:pt idx="2">
                  <c:v>48</c:v>
                </c:pt>
                <c:pt idx="3">
                  <c:v>48</c:v>
                </c:pt>
                <c:pt idx="4">
                  <c:v>46</c:v>
                </c:pt>
                <c:pt idx="5">
                  <c:v>44</c:v>
                </c:pt>
                <c:pt idx="6">
                  <c:v>45</c:v>
                </c:pt>
                <c:pt idx="7">
                  <c:v>44</c:v>
                </c:pt>
                <c:pt idx="8">
                  <c:v>45</c:v>
                </c:pt>
              </c:numCache>
            </c:numRef>
          </c:val>
          <c:smooth val="0"/>
          <c:extLst>
            <c:ext xmlns:c16="http://schemas.microsoft.com/office/drawing/2014/chart" uri="{C3380CC4-5D6E-409C-BE32-E72D297353CC}">
              <c16:uniqueId val="{00000001-E75C-4FB6-A378-FF530947896F}"/>
            </c:ext>
          </c:extLst>
        </c:ser>
        <c:dLbls>
          <c:dLblPos val="ctr"/>
          <c:showLegendKey val="0"/>
          <c:showVal val="1"/>
          <c:showCatName val="0"/>
          <c:showSerName val="0"/>
          <c:showPercent val="0"/>
          <c:showBubbleSize val="0"/>
        </c:dLbls>
        <c:marker val="1"/>
        <c:smooth val="0"/>
        <c:axId val="984364175"/>
        <c:axId val="982996655"/>
      </c:lineChart>
      <c:catAx>
        <c:axId val="9843641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419"/>
          </a:p>
        </c:txPr>
        <c:crossAx val="982996655"/>
        <c:crosses val="autoZero"/>
        <c:auto val="1"/>
        <c:lblAlgn val="ctr"/>
        <c:lblOffset val="100"/>
        <c:noMultiLvlLbl val="0"/>
      </c:catAx>
      <c:valAx>
        <c:axId val="982996655"/>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n-US"/>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crossAx val="984364175"/>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s-CO"/>
              <a:t>CIENCIAS NATURALES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419"/>
        </a:p>
      </c:txPr>
    </c:title>
    <c:autoTitleDeleted val="0"/>
    <c:plotArea>
      <c:layout/>
      <c:lineChart>
        <c:grouping val="standard"/>
        <c:varyColors val="0"/>
        <c:ser>
          <c:idx val="0"/>
          <c:order val="0"/>
          <c:tx>
            <c:strRef>
              <c:f>'7. Promedio areas'!$BG$21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areas'!$BH$20:$BP$20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areas'!$BH$21:$BP$21</c:f>
              <c:numCache>
                <c:formatCode>General</c:formatCode>
                <c:ptCount val="9"/>
                <c:pt idx="0">
                  <c:v>51.2</c:v>
                </c:pt>
                <c:pt idx="1">
                  <c:v>51.3</c:v>
                </c:pt>
                <c:pt idx="2">
                  <c:v>52</c:v>
                </c:pt>
                <c:pt idx="3">
                  <c:v>52</c:v>
                </c:pt>
                <c:pt idx="4">
                  <c:v>51</c:v>
                </c:pt>
                <c:pt idx="5">
                  <c:v>50</c:v>
                </c:pt>
                <c:pt idx="6">
                  <c:v>49</c:v>
                </c:pt>
                <c:pt idx="7">
                  <c:v>49</c:v>
                </c:pt>
                <c:pt idx="8">
                  <c:v>50</c:v>
                </c:pt>
              </c:numCache>
            </c:numRef>
          </c:val>
          <c:smooth val="0"/>
          <c:extLst>
            <c:ext xmlns:c16="http://schemas.microsoft.com/office/drawing/2014/chart" uri="{C3380CC4-5D6E-409C-BE32-E72D297353CC}">
              <c16:uniqueId val="{00000000-AB58-4582-A8BA-E7405EFCAE7D}"/>
            </c:ext>
          </c:extLst>
        </c:ser>
        <c:ser>
          <c:idx val="1"/>
          <c:order val="1"/>
          <c:tx>
            <c:strRef>
              <c:f>'7. Promedio areas'!$BG$22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areas'!$BH$20:$BP$20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areas'!$BH$22:$BP$22</c:f>
              <c:numCache>
                <c:formatCode>General</c:formatCode>
                <c:ptCount val="9"/>
                <c:pt idx="0">
                  <c:v>48.2</c:v>
                </c:pt>
                <c:pt idx="1">
                  <c:v>48.2</c:v>
                </c:pt>
                <c:pt idx="2">
                  <c:v>50</c:v>
                </c:pt>
                <c:pt idx="3">
                  <c:v>49</c:v>
                </c:pt>
                <c:pt idx="4">
                  <c:v>47</c:v>
                </c:pt>
                <c:pt idx="5">
                  <c:v>46</c:v>
                </c:pt>
                <c:pt idx="6">
                  <c:v>46</c:v>
                </c:pt>
                <c:pt idx="7">
                  <c:v>46</c:v>
                </c:pt>
                <c:pt idx="8">
                  <c:v>47</c:v>
                </c:pt>
              </c:numCache>
            </c:numRef>
          </c:val>
          <c:smooth val="0"/>
          <c:extLst>
            <c:ext xmlns:c16="http://schemas.microsoft.com/office/drawing/2014/chart" uri="{C3380CC4-5D6E-409C-BE32-E72D297353CC}">
              <c16:uniqueId val="{00000001-AB58-4582-A8BA-E7405EFCAE7D}"/>
            </c:ext>
          </c:extLst>
        </c:ser>
        <c:dLbls>
          <c:dLblPos val="ctr"/>
          <c:showLegendKey val="0"/>
          <c:showVal val="1"/>
          <c:showCatName val="0"/>
          <c:showSerName val="0"/>
          <c:showPercent val="0"/>
          <c:showBubbleSize val="0"/>
        </c:dLbls>
        <c:marker val="1"/>
        <c:smooth val="0"/>
        <c:axId val="1097335311"/>
        <c:axId val="987955439"/>
      </c:lineChart>
      <c:catAx>
        <c:axId val="1097335311"/>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419"/>
          </a:p>
        </c:txPr>
        <c:crossAx val="987955439"/>
        <c:crosses val="autoZero"/>
        <c:auto val="1"/>
        <c:lblAlgn val="ctr"/>
        <c:lblOffset val="100"/>
        <c:noMultiLvlLbl val="0"/>
      </c:catAx>
      <c:valAx>
        <c:axId val="987955439"/>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crossAx val="1097335311"/>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r>
              <a:rPr lang="en-US"/>
              <a:t>INGLÉS</a:t>
            </a:r>
          </a:p>
        </c:rich>
      </c:tx>
      <c:overlay val="0"/>
      <c:spPr>
        <a:noFill/>
        <a:ln>
          <a:noFill/>
        </a:ln>
        <a:effectLst/>
      </c:spPr>
      <c:txPr>
        <a:bodyPr rot="0" spcFirstLastPara="1" vertOverflow="ellipsis" vert="horz" wrap="square" anchor="ctr" anchorCtr="1"/>
        <a:lstStyle/>
        <a:p>
          <a:pPr>
            <a:defRPr sz="1440" b="0" i="0" u="none" strike="noStrike" kern="1200" cap="all" spc="0" baseline="0">
              <a:gradFill>
                <a:gsLst>
                  <a:gs pos="0">
                    <a:schemeClr val="dk1">
                      <a:lumMod val="50000"/>
                      <a:lumOff val="50000"/>
                    </a:schemeClr>
                  </a:gs>
                  <a:gs pos="100000">
                    <a:schemeClr val="dk1">
                      <a:lumMod val="85000"/>
                      <a:lumOff val="15000"/>
                    </a:schemeClr>
                  </a:gs>
                </a:gsLst>
                <a:lin ang="5400000" scaled="0"/>
              </a:gradFill>
              <a:latin typeface="+mn-lt"/>
              <a:ea typeface="+mn-ea"/>
              <a:cs typeface="+mn-cs"/>
            </a:defRPr>
          </a:pPr>
          <a:endParaRPr lang="es-419"/>
        </a:p>
      </c:txPr>
    </c:title>
    <c:autoTitleDeleted val="0"/>
    <c:plotArea>
      <c:layout/>
      <c:lineChart>
        <c:grouping val="standard"/>
        <c:varyColors val="0"/>
        <c:ser>
          <c:idx val="0"/>
          <c:order val="0"/>
          <c:tx>
            <c:strRef>
              <c:f>'7. Promedio areas'!$BR$21</c:f>
              <c:strCache>
                <c:ptCount val="1"/>
                <c:pt idx="0">
                  <c:v>NACIÓN</c:v>
                </c:pt>
              </c:strCache>
            </c:strRef>
          </c:tx>
          <c:spPr>
            <a:ln w="19050" cap="rnd" cmpd="sng" algn="ctr">
              <a:solidFill>
                <a:schemeClr val="accent1">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1"/>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areas'!$BS$20:$CA$20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areas'!$BS$21:$CA$21</c:f>
              <c:numCache>
                <c:formatCode>General</c:formatCode>
                <c:ptCount val="9"/>
                <c:pt idx="0">
                  <c:v>50.9</c:v>
                </c:pt>
                <c:pt idx="1">
                  <c:v>51.3</c:v>
                </c:pt>
                <c:pt idx="2">
                  <c:v>51</c:v>
                </c:pt>
                <c:pt idx="3">
                  <c:v>51</c:v>
                </c:pt>
                <c:pt idx="4">
                  <c:v>52</c:v>
                </c:pt>
                <c:pt idx="5">
                  <c:v>50</c:v>
                </c:pt>
                <c:pt idx="6">
                  <c:v>48</c:v>
                </c:pt>
                <c:pt idx="7">
                  <c:v>50</c:v>
                </c:pt>
                <c:pt idx="8">
                  <c:v>51</c:v>
                </c:pt>
              </c:numCache>
            </c:numRef>
          </c:val>
          <c:smooth val="0"/>
          <c:extLst>
            <c:ext xmlns:c16="http://schemas.microsoft.com/office/drawing/2014/chart" uri="{C3380CC4-5D6E-409C-BE32-E72D297353CC}">
              <c16:uniqueId val="{00000000-D172-4984-A6A6-E4A498F836A3}"/>
            </c:ext>
          </c:extLst>
        </c:ser>
        <c:ser>
          <c:idx val="1"/>
          <c:order val="1"/>
          <c:tx>
            <c:strRef>
              <c:f>'7. Promedio areas'!$BR$22</c:f>
              <c:strCache>
                <c:ptCount val="1"/>
                <c:pt idx="0">
                  <c:v>TOLIMA</c:v>
                </c:pt>
              </c:strCache>
            </c:strRef>
          </c:tx>
          <c:spPr>
            <a:ln w="19050" cap="rnd" cmpd="sng" algn="ctr">
              <a:solidFill>
                <a:schemeClr val="accent2">
                  <a:shade val="95000"/>
                  <a:satMod val="105000"/>
                </a:schemeClr>
              </a:solidFill>
              <a:round/>
            </a:ln>
            <a:effectLst/>
          </c:spPr>
          <c:marker>
            <c:symbol val="circle"/>
            <c:size val="17"/>
            <c:spPr>
              <a:solidFill>
                <a:schemeClr val="lt1"/>
              </a:solidFill>
              <a:ln>
                <a:noFill/>
              </a:ln>
              <a:effectLst/>
            </c:spPr>
          </c:marker>
          <c:dLbls>
            <c:spPr>
              <a:noFill/>
              <a:ln>
                <a:noFill/>
              </a:ln>
              <a:effectLst/>
            </c:spPr>
            <c:txPr>
              <a:bodyPr rot="0" spcFirstLastPara="1" vertOverflow="ellipsis" vert="horz" wrap="square" lIns="38100" tIns="19050" rIns="38100" bIns="19050" anchor="ctr" anchorCtr="1">
                <a:spAutoFit/>
              </a:bodyPr>
              <a:lstStyle/>
              <a:p>
                <a:pPr>
                  <a:defRPr sz="900" b="1" i="0" u="none" strike="noStrike" kern="1200" baseline="0">
                    <a:solidFill>
                      <a:schemeClr val="accent2"/>
                    </a:solidFill>
                    <a:latin typeface="+mn-lt"/>
                    <a:ea typeface="+mn-ea"/>
                    <a:cs typeface="+mn-cs"/>
                  </a:defRPr>
                </a:pPr>
                <a:endParaRPr lang="es-419"/>
              </a:p>
            </c:txPr>
            <c:dLblPos val="ctr"/>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dk1">
                          <a:lumMod val="35000"/>
                          <a:lumOff val="65000"/>
                        </a:schemeClr>
                      </a:solidFill>
                    </a:ln>
                    <a:effectLst/>
                  </c:spPr>
                </c15:leaderLines>
              </c:ext>
            </c:extLst>
          </c:dLbls>
          <c:cat>
            <c:strRef>
              <c:f>'7. Promedio areas'!$BS$20:$CA$20</c:f>
              <c:strCache>
                <c:ptCount val="9"/>
                <c:pt idx="0">
                  <c:v>AÑO. 
2014</c:v>
                </c:pt>
                <c:pt idx="1">
                  <c:v>AÑO.
 2015</c:v>
                </c:pt>
                <c:pt idx="2">
                  <c:v>AÑO. 
2016</c:v>
                </c:pt>
                <c:pt idx="3">
                  <c:v>AÑO. 
2017</c:v>
                </c:pt>
                <c:pt idx="4">
                  <c:v>AÑO. 
2018</c:v>
                </c:pt>
                <c:pt idx="5">
                  <c:v>AÑO. 
2019</c:v>
                </c:pt>
                <c:pt idx="6">
                  <c:v>AÑO. 
2020</c:v>
                </c:pt>
                <c:pt idx="7">
                  <c:v>AÑO. 
2021</c:v>
                </c:pt>
                <c:pt idx="8">
                  <c:v>AÑO. 
2022</c:v>
                </c:pt>
              </c:strCache>
            </c:strRef>
          </c:cat>
          <c:val>
            <c:numRef>
              <c:f>'7. Promedio areas'!$BS$22:$CA$22</c:f>
              <c:numCache>
                <c:formatCode>General</c:formatCode>
                <c:ptCount val="9"/>
                <c:pt idx="0">
                  <c:v>47.7</c:v>
                </c:pt>
                <c:pt idx="1">
                  <c:v>47.7</c:v>
                </c:pt>
                <c:pt idx="2">
                  <c:v>48</c:v>
                </c:pt>
                <c:pt idx="3">
                  <c:v>46</c:v>
                </c:pt>
                <c:pt idx="4">
                  <c:v>47</c:v>
                </c:pt>
                <c:pt idx="5">
                  <c:v>45</c:v>
                </c:pt>
                <c:pt idx="6">
                  <c:v>44</c:v>
                </c:pt>
                <c:pt idx="7">
                  <c:v>45</c:v>
                </c:pt>
                <c:pt idx="8">
                  <c:v>46</c:v>
                </c:pt>
              </c:numCache>
            </c:numRef>
          </c:val>
          <c:smooth val="0"/>
          <c:extLst>
            <c:ext xmlns:c16="http://schemas.microsoft.com/office/drawing/2014/chart" uri="{C3380CC4-5D6E-409C-BE32-E72D297353CC}">
              <c16:uniqueId val="{00000001-D172-4984-A6A6-E4A498F836A3}"/>
            </c:ext>
          </c:extLst>
        </c:ser>
        <c:dLbls>
          <c:dLblPos val="ctr"/>
          <c:showLegendKey val="0"/>
          <c:showVal val="1"/>
          <c:showCatName val="0"/>
          <c:showSerName val="0"/>
          <c:showPercent val="0"/>
          <c:showBubbleSize val="0"/>
        </c:dLbls>
        <c:marker val="1"/>
        <c:smooth val="0"/>
        <c:axId val="991429119"/>
        <c:axId val="993200143"/>
      </c:lineChart>
      <c:catAx>
        <c:axId val="9914291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AÑOS</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spPr>
          <a:noFill/>
          <a:ln w="9525" cap="flat" cmpd="sng" algn="ctr">
            <a:solidFill>
              <a:schemeClr val="dk1">
                <a:lumMod val="15000"/>
                <a:lumOff val="85000"/>
              </a:schemeClr>
            </a:solidFill>
            <a:round/>
          </a:ln>
          <a:effectLst/>
        </c:spPr>
        <c:txPr>
          <a:bodyPr rot="-60000000" spcFirstLastPara="1" vertOverflow="ellipsis" vert="horz" wrap="square" anchor="ctr" anchorCtr="1"/>
          <a:lstStyle/>
          <a:p>
            <a:pPr>
              <a:defRPr sz="1000" b="0" i="0" u="none" strike="noStrike" kern="1200" baseline="0">
                <a:solidFill>
                  <a:schemeClr val="dk1">
                    <a:lumMod val="65000"/>
                    <a:lumOff val="35000"/>
                  </a:schemeClr>
                </a:solidFill>
                <a:latin typeface="+mn-lt"/>
                <a:ea typeface="+mn-ea"/>
                <a:cs typeface="+mn-cs"/>
              </a:defRPr>
            </a:pPr>
            <a:endParaRPr lang="es-419"/>
          </a:p>
        </c:txPr>
        <c:crossAx val="993200143"/>
        <c:crosses val="autoZero"/>
        <c:auto val="1"/>
        <c:lblAlgn val="ctr"/>
        <c:lblOffset val="100"/>
        <c:noMultiLvlLbl val="0"/>
      </c:catAx>
      <c:valAx>
        <c:axId val="993200143"/>
        <c:scaling>
          <c:orientation val="minMax"/>
        </c:scaling>
        <c:delete val="1"/>
        <c:axPos val="l"/>
        <c:title>
          <c:tx>
            <c:rich>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r>
                  <a:rPr lang="es-CO"/>
                  <a:t>PROMEDIO</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title>
        <c:numFmt formatCode="General" sourceLinked="1"/>
        <c:majorTickMark val="none"/>
        <c:minorTickMark val="none"/>
        <c:tickLblPos val="nextTo"/>
        <c:crossAx val="99142911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dk1">
                  <a:lumMod val="65000"/>
                  <a:lumOff val="35000"/>
                </a:schemeClr>
              </a:solidFill>
              <a:latin typeface="+mn-lt"/>
              <a:ea typeface="+mn-ea"/>
              <a:cs typeface="+mn-cs"/>
            </a:defRPr>
          </a:pPr>
          <a:endParaRPr lang="es-419"/>
        </a:p>
      </c:txPr>
    </c:legend>
    <c:plotVisOnly val="1"/>
    <c:dispBlanksAs val="gap"/>
    <c:showDLblsOverMax val="0"/>
  </c:chart>
  <c:spPr>
    <a:solidFill>
      <a:schemeClr val="lt1"/>
    </a:solidFill>
    <a:ln w="9525" cap="flat" cmpd="sng" algn="ctr">
      <a:solidFill>
        <a:schemeClr val="dk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spc="100" baseline="0">
                <a:solidFill>
                  <a:sysClr val="window" lastClr="FFFFFF">
                    <a:lumMod val="95000"/>
                  </a:sysClr>
                </a:solidFill>
                <a:effectLst>
                  <a:outerShdw blurRad="50800" dist="38100" dir="5400000" algn="t" rotWithShape="0">
                    <a:prstClr val="black">
                      <a:alpha val="40000"/>
                    </a:prstClr>
                  </a:outerShdw>
                </a:effectLst>
                <a:latin typeface="+mn-lt"/>
                <a:ea typeface="+mn-ea"/>
                <a:cs typeface="+mn-cs"/>
              </a:defRPr>
            </a:pPr>
            <a:r>
              <a:rPr lang="en-US" sz="1800" b="0" i="0" baseline="0">
                <a:effectLst/>
              </a:rPr>
              <a:t>SABER 11- PROMEDIO AREAS. 2022</a:t>
            </a:r>
            <a:endParaRPr lang="es-419">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 lastClr="FFFFFF">
                    <a:lumMod val="95000"/>
                  </a:sysClr>
                </a:solidFill>
              </a:defRPr>
            </a:pPr>
            <a:endParaRPr lang="es-419"/>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spc="100" baseline="0">
              <a:solidFill>
                <a:sysClr val="window" lastClr="FFFFFF">
                  <a:lumMod val="95000"/>
                </a:sysClr>
              </a:solidFill>
              <a:effectLst>
                <a:outerShdw blurRad="50800" dist="38100" dir="5400000" algn="t" rotWithShape="0">
                  <a:prstClr val="black">
                    <a:alpha val="40000"/>
                  </a:prstClr>
                </a:outerShdw>
              </a:effectLst>
              <a:latin typeface="+mn-lt"/>
              <a:ea typeface="+mn-ea"/>
              <a:cs typeface="+mn-cs"/>
            </a:defRPr>
          </a:pPr>
          <a:endParaRPr lang="es-419"/>
        </a:p>
      </c:txPr>
    </c:title>
    <c:autoTitleDeleted val="0"/>
    <c:plotArea>
      <c:layout/>
      <c:barChart>
        <c:barDir val="col"/>
        <c:grouping val="clustered"/>
        <c:varyColors val="0"/>
        <c:ser>
          <c:idx val="0"/>
          <c:order val="0"/>
          <c:tx>
            <c:strRef>
              <c:f>[1]grafico!$C$14</c:f>
              <c:strCache>
                <c:ptCount val="1"/>
                <c:pt idx="0">
                  <c:v>LECTURA CRITICA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[1]grafico!$C$15:$C$23</c:f>
              <c:numCache>
                <c:formatCode>General</c:formatCode>
                <c:ptCount val="9"/>
                <c:pt idx="0">
                  <c:v>0</c:v>
                </c:pt>
                <c:pt idx="1">
                  <c:v>54</c:v>
                </c:pt>
                <c:pt idx="2">
                  <c:v>50</c:v>
                </c:pt>
                <c:pt idx="3">
                  <c:v>52</c:v>
                </c:pt>
                <c:pt idx="4">
                  <c:v>54</c:v>
                </c:pt>
                <c:pt idx="5">
                  <c:v>52</c:v>
                </c:pt>
                <c:pt idx="6">
                  <c:v>47</c:v>
                </c:pt>
                <c:pt idx="7">
                  <c:v>54</c:v>
                </c:pt>
                <c:pt idx="8">
                  <c:v>54</c:v>
                </c:pt>
              </c:numCache>
            </c:numRef>
          </c:val>
          <c:extLst>
            <c:ext xmlns:c16="http://schemas.microsoft.com/office/drawing/2014/chart" uri="{C3380CC4-5D6E-409C-BE32-E72D297353CC}">
              <c16:uniqueId val="{00000000-438B-4C60-9527-C38D5DFD48E0}"/>
            </c:ext>
          </c:extLst>
        </c:ser>
        <c:ser>
          <c:idx val="1"/>
          <c:order val="1"/>
          <c:tx>
            <c:strRef>
              <c:f>[1]grafico!$D$14</c:f>
              <c:strCache>
                <c:ptCount val="1"/>
                <c:pt idx="0">
                  <c:v>MATEMATICAS</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[1]grafico!$D$15:$D$23</c:f>
              <c:numCache>
                <c:formatCode>General</c:formatCode>
                <c:ptCount val="9"/>
                <c:pt idx="0">
                  <c:v>0</c:v>
                </c:pt>
                <c:pt idx="1">
                  <c:v>52</c:v>
                </c:pt>
                <c:pt idx="2">
                  <c:v>48</c:v>
                </c:pt>
                <c:pt idx="3">
                  <c:v>52</c:v>
                </c:pt>
                <c:pt idx="4">
                  <c:v>53</c:v>
                </c:pt>
                <c:pt idx="5">
                  <c:v>50</c:v>
                </c:pt>
                <c:pt idx="6">
                  <c:v>45</c:v>
                </c:pt>
                <c:pt idx="7">
                  <c:v>54</c:v>
                </c:pt>
                <c:pt idx="8">
                  <c:v>54</c:v>
                </c:pt>
              </c:numCache>
            </c:numRef>
          </c:val>
          <c:extLst>
            <c:ext xmlns:c16="http://schemas.microsoft.com/office/drawing/2014/chart" uri="{C3380CC4-5D6E-409C-BE32-E72D297353CC}">
              <c16:uniqueId val="{00000001-438B-4C60-9527-C38D5DFD48E0}"/>
            </c:ext>
          </c:extLst>
        </c:ser>
        <c:ser>
          <c:idx val="2"/>
          <c:order val="2"/>
          <c:tx>
            <c:strRef>
              <c:f>[1]grafico!$E$14</c:f>
              <c:strCache>
                <c:ptCount val="1"/>
                <c:pt idx="0">
                  <c:v>C.SOCIALES</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[1]grafico!$E$15:$E$23</c:f>
              <c:numCache>
                <c:formatCode>General</c:formatCode>
                <c:ptCount val="9"/>
                <c:pt idx="0">
                  <c:v>0</c:v>
                </c:pt>
                <c:pt idx="1">
                  <c:v>48</c:v>
                </c:pt>
                <c:pt idx="2">
                  <c:v>45</c:v>
                </c:pt>
                <c:pt idx="3">
                  <c:v>48</c:v>
                </c:pt>
                <c:pt idx="4">
                  <c:v>49</c:v>
                </c:pt>
                <c:pt idx="5">
                  <c:v>47</c:v>
                </c:pt>
                <c:pt idx="6">
                  <c:v>42</c:v>
                </c:pt>
                <c:pt idx="7">
                  <c:v>49</c:v>
                </c:pt>
                <c:pt idx="8">
                  <c:v>49</c:v>
                </c:pt>
              </c:numCache>
            </c:numRef>
          </c:val>
          <c:extLst>
            <c:ext xmlns:c16="http://schemas.microsoft.com/office/drawing/2014/chart" uri="{C3380CC4-5D6E-409C-BE32-E72D297353CC}">
              <c16:uniqueId val="{00000002-438B-4C60-9527-C38D5DFD48E0}"/>
            </c:ext>
          </c:extLst>
        </c:ser>
        <c:ser>
          <c:idx val="3"/>
          <c:order val="3"/>
          <c:tx>
            <c:strRef>
              <c:f>[1]grafico!$F$14</c:f>
              <c:strCache>
                <c:ptCount val="1"/>
                <c:pt idx="0">
                  <c:v>C, NATURALES</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[1]grafico!$F$15:$F$23</c:f>
              <c:numCache>
                <c:formatCode>General</c:formatCode>
                <c:ptCount val="9"/>
                <c:pt idx="0">
                  <c:v>0</c:v>
                </c:pt>
                <c:pt idx="1">
                  <c:v>50</c:v>
                </c:pt>
                <c:pt idx="2">
                  <c:v>47</c:v>
                </c:pt>
                <c:pt idx="3">
                  <c:v>50</c:v>
                </c:pt>
                <c:pt idx="4">
                  <c:v>50</c:v>
                </c:pt>
                <c:pt idx="5">
                  <c:v>48</c:v>
                </c:pt>
                <c:pt idx="6">
                  <c:v>45</c:v>
                </c:pt>
                <c:pt idx="7">
                  <c:v>51</c:v>
                </c:pt>
                <c:pt idx="8">
                  <c:v>51</c:v>
                </c:pt>
              </c:numCache>
            </c:numRef>
          </c:val>
          <c:extLst>
            <c:ext xmlns:c16="http://schemas.microsoft.com/office/drawing/2014/chart" uri="{C3380CC4-5D6E-409C-BE32-E72D297353CC}">
              <c16:uniqueId val="{00000003-438B-4C60-9527-C38D5DFD48E0}"/>
            </c:ext>
          </c:extLst>
        </c:ser>
        <c:ser>
          <c:idx val="4"/>
          <c:order val="4"/>
          <c:tx>
            <c:strRef>
              <c:f>[1]grafico!$G$14</c:f>
              <c:strCache>
                <c:ptCount val="1"/>
                <c:pt idx="0">
                  <c:v>INGLES</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lt1">
                        <a:lumMod val="85000"/>
                      </a:schemeClr>
                    </a:solidFill>
                    <a:latin typeface="+mn-lt"/>
                    <a:ea typeface="+mn-ea"/>
                    <a:cs typeface="+mn-cs"/>
                  </a:defRPr>
                </a:pPr>
                <a:endParaRPr lang="es-419"/>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a:solidFill>
                        <a:schemeClr val="lt1">
                          <a:lumMod val="95000"/>
                          <a:alpha val="54000"/>
                        </a:schemeClr>
                      </a:solidFill>
                    </a:ln>
                    <a:effectLst/>
                  </c:spPr>
                </c15:leaderLines>
              </c:ext>
            </c:extLst>
          </c:dLbls>
          <c:cat>
            <c:strRef>
              <c:f>[1]grafico!$B$15:$B$23</c:f>
              <c:strCache>
                <c:ptCount val="9"/>
                <c:pt idx="1">
                  <c:v>COLOMBIA</c:v>
                </c:pt>
                <c:pt idx="2">
                  <c:v>TOLIMA</c:v>
                </c:pt>
                <c:pt idx="3">
                  <c:v>HUILA</c:v>
                </c:pt>
                <c:pt idx="4">
                  <c:v>QUINDIO</c:v>
                </c:pt>
                <c:pt idx="5">
                  <c:v>VALLE DEL ACUCA</c:v>
                </c:pt>
                <c:pt idx="6">
                  <c:v>CAUCA</c:v>
                </c:pt>
                <c:pt idx="7">
                  <c:v>SANTANDER</c:v>
                </c:pt>
                <c:pt idx="8">
                  <c:v>BOYACA</c:v>
                </c:pt>
              </c:strCache>
            </c:strRef>
          </c:cat>
          <c:val>
            <c:numRef>
              <c:f>[1]grafico!$G$15:$G$23</c:f>
              <c:numCache>
                <c:formatCode>General</c:formatCode>
                <c:ptCount val="9"/>
                <c:pt idx="0">
                  <c:v>0</c:v>
                </c:pt>
                <c:pt idx="1">
                  <c:v>51</c:v>
                </c:pt>
                <c:pt idx="2">
                  <c:v>46</c:v>
                </c:pt>
                <c:pt idx="3">
                  <c:v>48</c:v>
                </c:pt>
                <c:pt idx="4">
                  <c:v>52</c:v>
                </c:pt>
                <c:pt idx="5">
                  <c:v>48</c:v>
                </c:pt>
                <c:pt idx="6">
                  <c:v>43</c:v>
                </c:pt>
                <c:pt idx="7">
                  <c:v>50</c:v>
                </c:pt>
                <c:pt idx="8">
                  <c:v>50</c:v>
                </c:pt>
              </c:numCache>
            </c:numRef>
          </c:val>
          <c:extLst>
            <c:ext xmlns:c16="http://schemas.microsoft.com/office/drawing/2014/chart" uri="{C3380CC4-5D6E-409C-BE32-E72D297353CC}">
              <c16:uniqueId val="{00000004-438B-4C60-9527-C38D5DFD48E0}"/>
            </c:ext>
          </c:extLst>
        </c:ser>
        <c:dLbls>
          <c:dLblPos val="outEnd"/>
          <c:showLegendKey val="0"/>
          <c:showVal val="1"/>
          <c:showCatName val="0"/>
          <c:showSerName val="0"/>
          <c:showPercent val="0"/>
          <c:showBubbleSize val="0"/>
        </c:dLbls>
        <c:gapWidth val="100"/>
        <c:overlap val="-24"/>
        <c:axId val="2117983744"/>
        <c:axId val="2117984576"/>
      </c:barChart>
      <c:catAx>
        <c:axId val="2117983744"/>
        <c:scaling>
          <c:orientation val="minMax"/>
        </c:scaling>
        <c:delete val="0"/>
        <c:axPos val="b"/>
        <c:numFmt formatCode="General" sourceLinked="1"/>
        <c:majorTickMark val="none"/>
        <c:minorTickMark val="none"/>
        <c:tickLblPos val="nextTo"/>
        <c:spPr>
          <a:noFill/>
          <a:ln w="12700" cap="flat" cmpd="sng" algn="ctr">
            <a:solidFill>
              <a:schemeClr val="lt1">
                <a:lumMod val="95000"/>
                <a:alpha val="54000"/>
              </a:schemeClr>
            </a:solidFill>
            <a:round/>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419"/>
          </a:p>
        </c:txPr>
        <c:crossAx val="2117984576"/>
        <c:crosses val="autoZero"/>
        <c:auto val="1"/>
        <c:lblAlgn val="ctr"/>
        <c:lblOffset val="100"/>
        <c:noMultiLvlLbl val="0"/>
      </c:catAx>
      <c:valAx>
        <c:axId val="2117984576"/>
        <c:scaling>
          <c:orientation val="minMax"/>
        </c:scaling>
        <c:delete val="0"/>
        <c:axPos val="l"/>
        <c:majorGridlines>
          <c:spPr>
            <a:ln w="9525" cap="flat" cmpd="sng" algn="ctr">
              <a:solidFill>
                <a:schemeClr val="lt1">
                  <a:lumMod val="95000"/>
                  <a:alpha val="10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419"/>
          </a:p>
        </c:txPr>
        <c:crossAx val="2117983744"/>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lt1">
                  <a:lumMod val="85000"/>
                </a:schemeClr>
              </a:solidFill>
              <a:latin typeface="+mn-lt"/>
              <a:ea typeface="+mn-ea"/>
              <a:cs typeface="+mn-cs"/>
            </a:defRPr>
          </a:pPr>
          <a:endParaRPr lang="es-419"/>
        </a:p>
      </c:txPr>
    </c:legend>
    <c:plotVisOnly val="1"/>
    <c:dispBlanksAs val="gap"/>
    <c:showDLblsOverMax val="0"/>
  </c:chart>
  <c:spPr>
    <a:solidFill>
      <a:srgbClr val="002060"/>
    </a:solidFill>
    <a:ln>
      <a:noFill/>
    </a:ln>
    <a:effectLst/>
  </c:spPr>
  <c:txPr>
    <a:bodyPr/>
    <a:lstStyle/>
    <a:p>
      <a:pPr>
        <a:defRPr/>
      </a:pPr>
      <a:endParaRPr lang="es-419"/>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2022</a:t>
            </a:r>
            <a:endParaRPr lang="es-419">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419"/>
          </a:p>
        </c:rich>
      </c:tx>
      <c:layout>
        <c:manualLayout>
          <c:xMode val="edge"/>
          <c:yMode val="edge"/>
          <c:x val="0.1746364057433997"/>
          <c:y val="2.2248705996238991E-2"/>
        </c:manualLayout>
      </c:layout>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419"/>
        </a:p>
      </c:txPr>
    </c:title>
    <c:autoTitleDeleted val="0"/>
    <c:plotArea>
      <c:layout/>
      <c:barChart>
        <c:barDir val="col"/>
        <c:grouping val="stacked"/>
        <c:varyColors val="0"/>
        <c:ser>
          <c:idx val="0"/>
          <c:order val="0"/>
          <c:tx>
            <c:strRef>
              <c:f>'13. % Est. X Nives LC.'!$J$11</c:f>
              <c:strCache>
                <c:ptCount val="1"/>
                <c:pt idx="0">
                  <c:v>1</c:v>
                </c:pt>
              </c:strCache>
            </c:strRef>
          </c:tx>
          <c:spPr>
            <a:solidFill>
              <a:schemeClr val="accent1"/>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 Est. X Nives LC.'!$I$12:$I$23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'13. % Est. X Nives LC.'!$J$12:$J$23</c:f>
              <c:numCache>
                <c:formatCode>0%</c:formatCode>
                <c:ptCount val="12"/>
                <c:pt idx="0">
                  <c:v>0.02</c:v>
                </c:pt>
                <c:pt idx="1">
                  <c:v>0.04</c:v>
                </c:pt>
                <c:pt idx="2">
                  <c:v>0.03</c:v>
                </c:pt>
                <c:pt idx="3">
                  <c:v>0.05</c:v>
                </c:pt>
                <c:pt idx="4">
                  <c:v>0.04</c:v>
                </c:pt>
                <c:pt idx="5">
                  <c:v>7.0000000000000007E-2</c:v>
                </c:pt>
                <c:pt idx="6">
                  <c:v>0.04</c:v>
                </c:pt>
                <c:pt idx="7">
                  <c:v>7.0000000000000007E-2</c:v>
                </c:pt>
                <c:pt idx="8">
                  <c:v>0.04</c:v>
                </c:pt>
                <c:pt idx="9">
                  <c:v>7.0000000000000007E-2</c:v>
                </c:pt>
                <c:pt idx="10">
                  <c:v>0.05</c:v>
                </c:pt>
                <c:pt idx="11">
                  <c:v>7.0000000000000007E-2</c:v>
                </c:pt>
              </c:numCache>
            </c:numRef>
          </c:val>
          <c:extLst>
            <c:ext xmlns:c16="http://schemas.microsoft.com/office/drawing/2014/chart" uri="{C3380CC4-5D6E-409C-BE32-E72D297353CC}">
              <c16:uniqueId val="{00000000-8725-422D-85FD-463CB2717180}"/>
            </c:ext>
          </c:extLst>
        </c:ser>
        <c:ser>
          <c:idx val="1"/>
          <c:order val="1"/>
          <c:tx>
            <c:strRef>
              <c:f>'13. % Est. X Nives LC.'!$K$11</c:f>
              <c:strCache>
                <c:ptCount val="1"/>
                <c:pt idx="0">
                  <c:v>2</c:v>
                </c:pt>
              </c:strCache>
            </c:strRef>
          </c:tx>
          <c:spPr>
            <a:solidFill>
              <a:schemeClr val="accent2"/>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 Est. X Nives LC.'!$I$12:$I$23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'13. % Est. X Nives LC.'!$K$12:$K$23</c:f>
              <c:numCache>
                <c:formatCode>0%</c:formatCode>
                <c:ptCount val="12"/>
                <c:pt idx="0">
                  <c:v>0.33</c:v>
                </c:pt>
                <c:pt idx="1">
                  <c:v>0.45</c:v>
                </c:pt>
                <c:pt idx="2">
                  <c:v>0.35</c:v>
                </c:pt>
                <c:pt idx="3">
                  <c:v>0.49</c:v>
                </c:pt>
                <c:pt idx="4">
                  <c:v>0.34</c:v>
                </c:pt>
                <c:pt idx="5">
                  <c:v>0.46</c:v>
                </c:pt>
                <c:pt idx="6">
                  <c:v>0.36</c:v>
                </c:pt>
                <c:pt idx="7">
                  <c:v>0.47</c:v>
                </c:pt>
                <c:pt idx="8">
                  <c:v>0.37</c:v>
                </c:pt>
                <c:pt idx="9">
                  <c:v>0.5</c:v>
                </c:pt>
                <c:pt idx="10">
                  <c:v>0.34</c:v>
                </c:pt>
                <c:pt idx="11">
                  <c:v>0.47</c:v>
                </c:pt>
              </c:numCache>
            </c:numRef>
          </c:val>
          <c:extLst>
            <c:ext xmlns:c16="http://schemas.microsoft.com/office/drawing/2014/chart" uri="{C3380CC4-5D6E-409C-BE32-E72D297353CC}">
              <c16:uniqueId val="{00000001-8725-422D-85FD-463CB2717180}"/>
            </c:ext>
          </c:extLst>
        </c:ser>
        <c:ser>
          <c:idx val="2"/>
          <c:order val="2"/>
          <c:tx>
            <c:strRef>
              <c:f>'13. % Est. X Nives LC.'!$L$11</c:f>
              <c:strCache>
                <c:ptCount val="1"/>
                <c:pt idx="0">
                  <c:v>3</c:v>
                </c:pt>
              </c:strCache>
            </c:strRef>
          </c:tx>
          <c:spPr>
            <a:solidFill>
              <a:schemeClr val="accent3"/>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 Est. X Nives LC.'!$I$12:$I$23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'13. % Est. X Nives LC.'!$L$12:$L$23</c:f>
              <c:numCache>
                <c:formatCode>0%</c:formatCode>
                <c:ptCount val="12"/>
                <c:pt idx="0">
                  <c:v>0.52</c:v>
                </c:pt>
                <c:pt idx="1">
                  <c:v>0.45</c:v>
                </c:pt>
                <c:pt idx="2">
                  <c:v>0.49</c:v>
                </c:pt>
                <c:pt idx="3">
                  <c:v>0.42</c:v>
                </c:pt>
                <c:pt idx="4">
                  <c:v>0.49</c:v>
                </c:pt>
                <c:pt idx="5">
                  <c:v>0.42</c:v>
                </c:pt>
                <c:pt idx="6">
                  <c:v>0.49</c:v>
                </c:pt>
                <c:pt idx="7">
                  <c:v>0.42</c:v>
                </c:pt>
                <c:pt idx="8">
                  <c:v>0.45</c:v>
                </c:pt>
                <c:pt idx="9">
                  <c:v>0.37</c:v>
                </c:pt>
                <c:pt idx="10">
                  <c:v>0.47</c:v>
                </c:pt>
                <c:pt idx="11">
                  <c:v>0.4</c:v>
                </c:pt>
              </c:numCache>
            </c:numRef>
          </c:val>
          <c:extLst>
            <c:ext xmlns:c16="http://schemas.microsoft.com/office/drawing/2014/chart" uri="{C3380CC4-5D6E-409C-BE32-E72D297353CC}">
              <c16:uniqueId val="{00000002-8725-422D-85FD-463CB2717180}"/>
            </c:ext>
          </c:extLst>
        </c:ser>
        <c:ser>
          <c:idx val="3"/>
          <c:order val="3"/>
          <c:tx>
            <c:strRef>
              <c:f>'13. % Est. X Nives LC.'!$M$11</c:f>
              <c:strCache>
                <c:ptCount val="1"/>
                <c:pt idx="0">
                  <c:v>4</c:v>
                </c:pt>
              </c:strCache>
            </c:strRef>
          </c:tx>
          <c:spPr>
            <a:solidFill>
              <a:schemeClr val="accent4"/>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'13. % Est. X Nives LC.'!$I$12:$I$23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'13. % Est. X Nives LC.'!$M$12:$M$23</c:f>
              <c:numCache>
                <c:formatCode>0%</c:formatCode>
                <c:ptCount val="12"/>
                <c:pt idx="0">
                  <c:v>0.13</c:v>
                </c:pt>
                <c:pt idx="1">
                  <c:v>0.06</c:v>
                </c:pt>
                <c:pt idx="2">
                  <c:v>0.13</c:v>
                </c:pt>
                <c:pt idx="3">
                  <c:v>0.05</c:v>
                </c:pt>
                <c:pt idx="4">
                  <c:v>0.12</c:v>
                </c:pt>
                <c:pt idx="5">
                  <c:v>0.05</c:v>
                </c:pt>
                <c:pt idx="6">
                  <c:v>0.1</c:v>
                </c:pt>
                <c:pt idx="7">
                  <c:v>0.04</c:v>
                </c:pt>
                <c:pt idx="8">
                  <c:v>0.13</c:v>
                </c:pt>
                <c:pt idx="9">
                  <c:v>0.06</c:v>
                </c:pt>
                <c:pt idx="10">
                  <c:v>0.14000000000000001</c:v>
                </c:pt>
                <c:pt idx="11">
                  <c:v>0.06</c:v>
                </c:pt>
              </c:numCache>
            </c:numRef>
          </c:val>
          <c:extLst>
            <c:ext xmlns:c16="http://schemas.microsoft.com/office/drawing/2014/chart" uri="{C3380CC4-5D6E-409C-BE32-E72D297353CC}">
              <c16:uniqueId val="{00000003-8725-422D-85FD-463CB2717180}"/>
            </c:ext>
          </c:extLst>
        </c:ser>
        <c:dLbls>
          <c:showLegendKey val="0"/>
          <c:showVal val="0"/>
          <c:showCatName val="0"/>
          <c:showSerName val="0"/>
          <c:showPercent val="0"/>
          <c:showBubbleSize val="0"/>
        </c:dLbls>
        <c:gapWidth val="150"/>
        <c:overlap val="100"/>
        <c:axId val="12509967"/>
        <c:axId val="12500399"/>
      </c:barChart>
      <c:catAx>
        <c:axId val="1250996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12500399"/>
        <c:crosses val="autoZero"/>
        <c:auto val="1"/>
        <c:lblAlgn val="ctr"/>
        <c:lblOffset val="100"/>
        <c:noMultiLvlLbl val="0"/>
      </c:catAx>
      <c:valAx>
        <c:axId val="1250039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1250996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2022</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419"/>
        </a:p>
      </c:txPr>
    </c:title>
    <c:autoTitleDeleted val="0"/>
    <c:plotArea>
      <c:layout/>
      <c:barChart>
        <c:barDir val="col"/>
        <c:grouping val="stacked"/>
        <c:varyColors val="0"/>
        <c:ser>
          <c:idx val="0"/>
          <c:order val="0"/>
          <c:tx>
            <c:strRef>
              <c:f>'15. % Est. X Nivles Matematicas'!$J$11</c:f>
              <c:strCache>
                <c:ptCount val="1"/>
                <c:pt idx="0">
                  <c:v>1</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Est. X Nivles Matematicas'!$I$12:$I$23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'15. % Est. X Nivles Matematicas'!$J$12:$J$23</c:f>
              <c:numCache>
                <c:formatCode>0%</c:formatCode>
                <c:ptCount val="12"/>
                <c:pt idx="0">
                  <c:v>0.09</c:v>
                </c:pt>
                <c:pt idx="1">
                  <c:v>0.14000000000000001</c:v>
                </c:pt>
                <c:pt idx="2">
                  <c:v>0.08</c:v>
                </c:pt>
                <c:pt idx="3">
                  <c:v>0.12</c:v>
                </c:pt>
                <c:pt idx="4">
                  <c:v>0.08</c:v>
                </c:pt>
                <c:pt idx="5">
                  <c:v>0.11</c:v>
                </c:pt>
                <c:pt idx="6">
                  <c:v>7.0000000000000007E-2</c:v>
                </c:pt>
                <c:pt idx="7">
                  <c:v>0.1</c:v>
                </c:pt>
                <c:pt idx="8">
                  <c:v>0.1</c:v>
                </c:pt>
                <c:pt idx="9">
                  <c:v>0.14000000000000001</c:v>
                </c:pt>
                <c:pt idx="10">
                  <c:v>0.1</c:v>
                </c:pt>
                <c:pt idx="11">
                  <c:v>0.13</c:v>
                </c:pt>
              </c:numCache>
            </c:numRef>
          </c:val>
          <c:extLst>
            <c:ext xmlns:c16="http://schemas.microsoft.com/office/drawing/2014/chart" uri="{C3380CC4-5D6E-409C-BE32-E72D297353CC}">
              <c16:uniqueId val="{00000000-D583-46F0-A094-2AC3CDEFBDEE}"/>
            </c:ext>
          </c:extLst>
        </c:ser>
        <c:ser>
          <c:idx val="1"/>
          <c:order val="1"/>
          <c:tx>
            <c:strRef>
              <c:f>'15. % Est. X Nivles Matematicas'!$K$11</c:f>
              <c:strCache>
                <c:ptCount val="1"/>
                <c:pt idx="0">
                  <c:v>2</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Est. X Nivles Matematicas'!$I$12:$I$23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'15. % Est. X Nivles Matematicas'!$K$12:$K$23</c:f>
              <c:numCache>
                <c:formatCode>0%</c:formatCode>
                <c:ptCount val="12"/>
                <c:pt idx="0">
                  <c:v>0.38</c:v>
                </c:pt>
                <c:pt idx="1">
                  <c:v>0.48</c:v>
                </c:pt>
                <c:pt idx="2">
                  <c:v>0.38</c:v>
                </c:pt>
                <c:pt idx="3">
                  <c:v>0.5</c:v>
                </c:pt>
                <c:pt idx="4">
                  <c:v>0.36</c:v>
                </c:pt>
                <c:pt idx="5">
                  <c:v>0.48</c:v>
                </c:pt>
                <c:pt idx="6">
                  <c:v>0.37</c:v>
                </c:pt>
                <c:pt idx="7">
                  <c:v>0.49</c:v>
                </c:pt>
                <c:pt idx="8">
                  <c:v>0.4</c:v>
                </c:pt>
                <c:pt idx="9">
                  <c:v>0.51</c:v>
                </c:pt>
                <c:pt idx="10">
                  <c:v>0.35</c:v>
                </c:pt>
                <c:pt idx="11">
                  <c:v>0.45</c:v>
                </c:pt>
              </c:numCache>
            </c:numRef>
          </c:val>
          <c:extLst>
            <c:ext xmlns:c16="http://schemas.microsoft.com/office/drawing/2014/chart" uri="{C3380CC4-5D6E-409C-BE32-E72D297353CC}">
              <c16:uniqueId val="{00000001-D583-46F0-A094-2AC3CDEFBDEE}"/>
            </c:ext>
          </c:extLst>
        </c:ser>
        <c:ser>
          <c:idx val="2"/>
          <c:order val="2"/>
          <c:tx>
            <c:strRef>
              <c:f>'15. % Est. X Nivles Matematicas'!$L$11</c:f>
              <c:strCache>
                <c:ptCount val="1"/>
                <c:pt idx="0">
                  <c:v>3</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Est. X Nivles Matematicas'!$I$12:$I$23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'15. % Est. X Nivles Matematicas'!$L$12:$L$23</c:f>
              <c:numCache>
                <c:formatCode>0%</c:formatCode>
                <c:ptCount val="12"/>
                <c:pt idx="0">
                  <c:v>0.48</c:v>
                </c:pt>
                <c:pt idx="1">
                  <c:v>0.36</c:v>
                </c:pt>
                <c:pt idx="2">
                  <c:v>0.49</c:v>
                </c:pt>
                <c:pt idx="3">
                  <c:v>0.37</c:v>
                </c:pt>
                <c:pt idx="4">
                  <c:v>0.51</c:v>
                </c:pt>
                <c:pt idx="5">
                  <c:v>0.39</c:v>
                </c:pt>
                <c:pt idx="6">
                  <c:v>0.5</c:v>
                </c:pt>
                <c:pt idx="7">
                  <c:v>0.39</c:v>
                </c:pt>
                <c:pt idx="8">
                  <c:v>0.46</c:v>
                </c:pt>
                <c:pt idx="9">
                  <c:v>0.34</c:v>
                </c:pt>
                <c:pt idx="10">
                  <c:v>0.49</c:v>
                </c:pt>
                <c:pt idx="11">
                  <c:v>0.4</c:v>
                </c:pt>
              </c:numCache>
            </c:numRef>
          </c:val>
          <c:extLst>
            <c:ext xmlns:c16="http://schemas.microsoft.com/office/drawing/2014/chart" uri="{C3380CC4-5D6E-409C-BE32-E72D297353CC}">
              <c16:uniqueId val="{00000002-D583-46F0-A094-2AC3CDEFBDEE}"/>
            </c:ext>
          </c:extLst>
        </c:ser>
        <c:ser>
          <c:idx val="3"/>
          <c:order val="3"/>
          <c:tx>
            <c:strRef>
              <c:f>'15. % Est. X Nivles Matematicas'!$M$11</c:f>
              <c:strCache>
                <c:ptCount val="1"/>
                <c:pt idx="0">
                  <c:v>4</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'15. % Est. X Nivles Matematicas'!$I$12:$I$23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'15. % Est. X Nivles Matematicas'!$M$12:$M$23</c:f>
              <c:numCache>
                <c:formatCode>0%</c:formatCode>
                <c:ptCount val="12"/>
                <c:pt idx="0">
                  <c:v>0.05</c:v>
                </c:pt>
                <c:pt idx="1">
                  <c:v>0.02</c:v>
                </c:pt>
                <c:pt idx="2">
                  <c:v>0.05</c:v>
                </c:pt>
                <c:pt idx="3">
                  <c:v>0.01</c:v>
                </c:pt>
                <c:pt idx="4">
                  <c:v>0.06</c:v>
                </c:pt>
                <c:pt idx="5">
                  <c:v>0.02</c:v>
                </c:pt>
                <c:pt idx="6">
                  <c:v>0.05</c:v>
                </c:pt>
                <c:pt idx="7">
                  <c:v>0.02</c:v>
                </c:pt>
                <c:pt idx="8">
                  <c:v>0.04</c:v>
                </c:pt>
                <c:pt idx="9">
                  <c:v>0.01</c:v>
                </c:pt>
                <c:pt idx="10">
                  <c:v>0.05</c:v>
                </c:pt>
                <c:pt idx="11">
                  <c:v>0.02</c:v>
                </c:pt>
              </c:numCache>
            </c:numRef>
          </c:val>
          <c:extLst>
            <c:ext xmlns:c16="http://schemas.microsoft.com/office/drawing/2014/chart" uri="{C3380CC4-5D6E-409C-BE32-E72D297353CC}">
              <c16:uniqueId val="{00000003-D583-46F0-A094-2AC3CDEFBDEE}"/>
            </c:ext>
          </c:extLst>
        </c:ser>
        <c:dLbls>
          <c:showLegendKey val="0"/>
          <c:showVal val="0"/>
          <c:showCatName val="0"/>
          <c:showSerName val="0"/>
          <c:showPercent val="0"/>
          <c:showBubbleSize val="0"/>
        </c:dLbls>
        <c:gapWidth val="150"/>
        <c:overlap val="100"/>
        <c:axId val="193291423"/>
        <c:axId val="206142255"/>
      </c:barChart>
      <c:catAx>
        <c:axId val="193291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206142255"/>
        <c:crosses val="autoZero"/>
        <c:auto val="1"/>
        <c:lblAlgn val="ctr"/>
        <c:lblOffset val="100"/>
        <c:noMultiLvlLbl val="0"/>
      </c:catAx>
      <c:valAx>
        <c:axId val="20614225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193291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s-CO"/>
              <a:t>% DE ESTUDIANTES POR NIVEL DE DESEMPEÑO, AÑOS 2017 AL 2022</a:t>
            </a:r>
          </a:p>
          <a:p>
            <a:pPr>
              <a:defRPr/>
            </a:pPr>
            <a:endParaRPr lang="es-CO"/>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s-419"/>
        </a:p>
      </c:txPr>
    </c:title>
    <c:autoTitleDeleted val="0"/>
    <c:plotArea>
      <c:layout/>
      <c:barChart>
        <c:barDir val="col"/>
        <c:grouping val="stacked"/>
        <c:varyColors val="0"/>
        <c:ser>
          <c:idx val="0"/>
          <c:order val="0"/>
          <c:tx>
            <c:strRef>
              <c:f>'17. % X Niveles C.Sociales'!$J$10</c:f>
              <c:strCache>
                <c:ptCount val="1"/>
                <c:pt idx="0">
                  <c:v>1</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'17. % X Niveles C.Sociales'!$I$11:$I$22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'17. % X Niveles C.Sociales'!$J$11:$J$22</c:f>
              <c:numCache>
                <c:formatCode>0%</c:formatCode>
                <c:ptCount val="12"/>
                <c:pt idx="0">
                  <c:v>0.17</c:v>
                </c:pt>
                <c:pt idx="1">
                  <c:v>0.25</c:v>
                </c:pt>
                <c:pt idx="2">
                  <c:v>0.25</c:v>
                </c:pt>
                <c:pt idx="3">
                  <c:v>0.36</c:v>
                </c:pt>
                <c:pt idx="4">
                  <c:v>0.32</c:v>
                </c:pt>
                <c:pt idx="5">
                  <c:v>0.43</c:v>
                </c:pt>
                <c:pt idx="6">
                  <c:v>0.27</c:v>
                </c:pt>
                <c:pt idx="7">
                  <c:v>0.38</c:v>
                </c:pt>
                <c:pt idx="8">
                  <c:v>0.31</c:v>
                </c:pt>
                <c:pt idx="9">
                  <c:v>0.43</c:v>
                </c:pt>
                <c:pt idx="10">
                  <c:v>0.28999999999999998</c:v>
                </c:pt>
                <c:pt idx="11">
                  <c:v>0.39</c:v>
                </c:pt>
              </c:numCache>
            </c:numRef>
          </c:val>
          <c:extLst>
            <c:ext xmlns:c16="http://schemas.microsoft.com/office/drawing/2014/chart" uri="{C3380CC4-5D6E-409C-BE32-E72D297353CC}">
              <c16:uniqueId val="{00000000-EA62-4984-BB6A-8EA5B8F85584}"/>
            </c:ext>
          </c:extLst>
        </c:ser>
        <c:ser>
          <c:idx val="1"/>
          <c:order val="1"/>
          <c:tx>
            <c:strRef>
              <c:f>'17. % X Niveles C.Sociales'!$K$10</c:f>
              <c:strCache>
                <c:ptCount val="1"/>
                <c:pt idx="0">
                  <c:v>2</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'17. % X Niveles C.Sociales'!$I$11:$I$22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'17. % X Niveles C.Sociales'!$K$11:$K$22</c:f>
              <c:numCache>
                <c:formatCode>0%</c:formatCode>
                <c:ptCount val="12"/>
                <c:pt idx="0">
                  <c:v>0.47</c:v>
                </c:pt>
                <c:pt idx="1">
                  <c:v>0.53</c:v>
                </c:pt>
                <c:pt idx="2">
                  <c:v>0.43</c:v>
                </c:pt>
                <c:pt idx="3">
                  <c:v>0.46</c:v>
                </c:pt>
                <c:pt idx="4">
                  <c:v>0.41</c:v>
                </c:pt>
                <c:pt idx="5">
                  <c:v>0.41</c:v>
                </c:pt>
                <c:pt idx="6">
                  <c:v>0.42</c:v>
                </c:pt>
                <c:pt idx="7">
                  <c:v>0.45</c:v>
                </c:pt>
                <c:pt idx="8">
                  <c:v>0.42</c:v>
                </c:pt>
                <c:pt idx="9">
                  <c:v>0.42</c:v>
                </c:pt>
                <c:pt idx="10">
                  <c:v>0.41</c:v>
                </c:pt>
                <c:pt idx="11">
                  <c:v>0.43</c:v>
                </c:pt>
              </c:numCache>
            </c:numRef>
          </c:val>
          <c:extLst>
            <c:ext xmlns:c16="http://schemas.microsoft.com/office/drawing/2014/chart" uri="{C3380CC4-5D6E-409C-BE32-E72D297353CC}">
              <c16:uniqueId val="{00000001-EA62-4984-BB6A-8EA5B8F85584}"/>
            </c:ext>
          </c:extLst>
        </c:ser>
        <c:ser>
          <c:idx val="2"/>
          <c:order val="2"/>
          <c:tx>
            <c:strRef>
              <c:f>'17. % X Niveles C.Sociales'!$L$10</c:f>
              <c:strCache>
                <c:ptCount val="1"/>
                <c:pt idx="0">
                  <c:v>3</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'17. % X Niveles C.Sociales'!$I$11:$I$22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'17. % X Niveles C.Sociales'!$L$11:$L$22</c:f>
              <c:numCache>
                <c:formatCode>0%</c:formatCode>
                <c:ptCount val="12"/>
                <c:pt idx="0">
                  <c:v>0.32</c:v>
                </c:pt>
                <c:pt idx="1">
                  <c:v>0.21</c:v>
                </c:pt>
                <c:pt idx="2">
                  <c:v>0.28000000000000003</c:v>
                </c:pt>
                <c:pt idx="3">
                  <c:v>0.18</c:v>
                </c:pt>
                <c:pt idx="4">
                  <c:v>0.24</c:v>
                </c:pt>
                <c:pt idx="5">
                  <c:v>0.15</c:v>
                </c:pt>
                <c:pt idx="6">
                  <c:v>0.27</c:v>
                </c:pt>
                <c:pt idx="7">
                  <c:v>0.16</c:v>
                </c:pt>
                <c:pt idx="8">
                  <c:v>0.24</c:v>
                </c:pt>
                <c:pt idx="9">
                  <c:v>0.14000000000000001</c:v>
                </c:pt>
                <c:pt idx="10">
                  <c:v>0.27</c:v>
                </c:pt>
                <c:pt idx="11">
                  <c:v>0.17</c:v>
                </c:pt>
              </c:numCache>
            </c:numRef>
          </c:val>
          <c:extLst>
            <c:ext xmlns:c16="http://schemas.microsoft.com/office/drawing/2014/chart" uri="{C3380CC4-5D6E-409C-BE32-E72D297353CC}">
              <c16:uniqueId val="{00000002-EA62-4984-BB6A-8EA5B8F85584}"/>
            </c:ext>
          </c:extLst>
        </c:ser>
        <c:ser>
          <c:idx val="3"/>
          <c:order val="3"/>
          <c:tx>
            <c:strRef>
              <c:f>'17. % X Niveles C.Sociales'!$M$10</c:f>
              <c:strCache>
                <c:ptCount val="1"/>
                <c:pt idx="0">
                  <c:v>4</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'17. % X Niveles C.Sociales'!$I$11:$I$22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'17. % X Niveles C.Sociales'!$M$11:$M$22</c:f>
              <c:numCache>
                <c:formatCode>0%</c:formatCode>
                <c:ptCount val="12"/>
                <c:pt idx="0">
                  <c:v>0.04</c:v>
                </c:pt>
                <c:pt idx="1">
                  <c:v>0.01</c:v>
                </c:pt>
                <c:pt idx="2">
                  <c:v>0.04</c:v>
                </c:pt>
                <c:pt idx="3">
                  <c:v>0.01</c:v>
                </c:pt>
                <c:pt idx="4">
                  <c:v>0.03</c:v>
                </c:pt>
                <c:pt idx="5">
                  <c:v>0.01</c:v>
                </c:pt>
                <c:pt idx="6">
                  <c:v>0.04</c:v>
                </c:pt>
                <c:pt idx="7">
                  <c:v>0.01</c:v>
                </c:pt>
                <c:pt idx="8">
                  <c:v>0.03</c:v>
                </c:pt>
                <c:pt idx="9">
                  <c:v>0.01</c:v>
                </c:pt>
                <c:pt idx="10">
                  <c:v>0.03</c:v>
                </c:pt>
                <c:pt idx="11">
                  <c:v>0.01</c:v>
                </c:pt>
              </c:numCache>
            </c:numRef>
          </c:val>
          <c:extLst>
            <c:ext xmlns:c16="http://schemas.microsoft.com/office/drawing/2014/chart" uri="{C3380CC4-5D6E-409C-BE32-E72D297353CC}">
              <c16:uniqueId val="{00000003-EA62-4984-BB6A-8EA5B8F85584}"/>
            </c:ext>
          </c:extLst>
        </c:ser>
        <c:dLbls>
          <c:showLegendKey val="0"/>
          <c:showVal val="0"/>
          <c:showCatName val="0"/>
          <c:showSerName val="0"/>
          <c:showPercent val="0"/>
          <c:showBubbleSize val="0"/>
        </c:dLbls>
        <c:gapWidth val="150"/>
        <c:overlap val="100"/>
        <c:axId val="57246959"/>
        <c:axId val="206154735"/>
      </c:barChart>
      <c:catAx>
        <c:axId val="57246959"/>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206154735"/>
        <c:crosses val="autoZero"/>
        <c:auto val="1"/>
        <c:lblAlgn val="ctr"/>
        <c:lblOffset val="100"/>
        <c:noMultiLvlLbl val="0"/>
      </c:catAx>
      <c:valAx>
        <c:axId val="206154735"/>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57246959"/>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2022</a:t>
            </a: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400" b="0" i="0" u="none" strike="noStrike" kern="1200" spc="0" baseline="0">
              <a:solidFill>
                <a:sysClr val="windowText" lastClr="000000">
                  <a:lumMod val="65000"/>
                  <a:lumOff val="35000"/>
                </a:sysClr>
              </a:solidFill>
              <a:latin typeface="+mn-lt"/>
              <a:ea typeface="+mn-ea"/>
              <a:cs typeface="+mn-cs"/>
            </a:defRPr>
          </a:pPr>
          <a:endParaRPr lang="es-419"/>
        </a:p>
      </c:txPr>
    </c:title>
    <c:autoTitleDeleted val="0"/>
    <c:plotArea>
      <c:layout/>
      <c:barChart>
        <c:barDir val="col"/>
        <c:grouping val="stacked"/>
        <c:varyColors val="0"/>
        <c:ser>
          <c:idx val="0"/>
          <c:order val="0"/>
          <c:tx>
            <c:strRef>
              <c:f>'19. % ESt. X C.Ntles.'!$J$11</c:f>
              <c:strCache>
                <c:ptCount val="1"/>
                <c:pt idx="0">
                  <c:v>1</c:v>
                </c:pt>
              </c:strCache>
            </c:strRef>
          </c:tx>
          <c:spPr>
            <a:solidFill>
              <a:schemeClr val="accent1"/>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'19. % ESt. X C.Ntles.'!$I$12:$I$23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'19. % ESt. X C.Ntles.'!$J$12:$J$23</c:f>
              <c:numCache>
                <c:formatCode>0%</c:formatCode>
                <c:ptCount val="12"/>
                <c:pt idx="0">
                  <c:v>0.12</c:v>
                </c:pt>
                <c:pt idx="1">
                  <c:v>0.16</c:v>
                </c:pt>
                <c:pt idx="2">
                  <c:v>0.17</c:v>
                </c:pt>
                <c:pt idx="3">
                  <c:v>0.24</c:v>
                </c:pt>
                <c:pt idx="4">
                  <c:v>0.21</c:v>
                </c:pt>
                <c:pt idx="5">
                  <c:v>0.28999999999999998</c:v>
                </c:pt>
                <c:pt idx="6">
                  <c:v>0.23</c:v>
                </c:pt>
                <c:pt idx="7">
                  <c:v>0.28999999999999998</c:v>
                </c:pt>
                <c:pt idx="8">
                  <c:v>0.22</c:v>
                </c:pt>
                <c:pt idx="9">
                  <c:v>0.3</c:v>
                </c:pt>
                <c:pt idx="10">
                  <c:v>0.21</c:v>
                </c:pt>
                <c:pt idx="11">
                  <c:v>0.28000000000000003</c:v>
                </c:pt>
              </c:numCache>
            </c:numRef>
          </c:val>
          <c:extLst>
            <c:ext xmlns:c16="http://schemas.microsoft.com/office/drawing/2014/chart" uri="{C3380CC4-5D6E-409C-BE32-E72D297353CC}">
              <c16:uniqueId val="{00000000-C03B-42DA-8E95-7EFF2D813C29}"/>
            </c:ext>
          </c:extLst>
        </c:ser>
        <c:ser>
          <c:idx val="1"/>
          <c:order val="1"/>
          <c:tx>
            <c:strRef>
              <c:f>'19. % ESt. X C.Ntles.'!$K$11</c:f>
              <c:strCache>
                <c:ptCount val="1"/>
                <c:pt idx="0">
                  <c:v>2</c:v>
                </c:pt>
              </c:strCache>
            </c:strRef>
          </c:tx>
          <c:spPr>
            <a:solidFill>
              <a:schemeClr val="accent2"/>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'19. % ESt. X C.Ntles.'!$I$12:$I$23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'19. % ESt. X C.Ntles.'!$K$12:$K$23</c:f>
              <c:numCache>
                <c:formatCode>0%</c:formatCode>
                <c:ptCount val="12"/>
                <c:pt idx="0">
                  <c:v>0.49</c:v>
                </c:pt>
                <c:pt idx="1">
                  <c:v>0.59</c:v>
                </c:pt>
                <c:pt idx="2">
                  <c:v>0.5</c:v>
                </c:pt>
                <c:pt idx="3">
                  <c:v>0.56999999999999995</c:v>
                </c:pt>
                <c:pt idx="4">
                  <c:v>0.5</c:v>
                </c:pt>
                <c:pt idx="5">
                  <c:v>0.56000000000000005</c:v>
                </c:pt>
                <c:pt idx="6">
                  <c:v>0.5</c:v>
                </c:pt>
                <c:pt idx="7">
                  <c:v>0.56000000000000005</c:v>
                </c:pt>
                <c:pt idx="8">
                  <c:v>0.53</c:v>
                </c:pt>
                <c:pt idx="9">
                  <c:v>0.56000000000000005</c:v>
                </c:pt>
                <c:pt idx="10">
                  <c:v>0.5</c:v>
                </c:pt>
                <c:pt idx="11">
                  <c:v>0.55000000000000004</c:v>
                </c:pt>
              </c:numCache>
            </c:numRef>
          </c:val>
          <c:extLst>
            <c:ext xmlns:c16="http://schemas.microsoft.com/office/drawing/2014/chart" uri="{C3380CC4-5D6E-409C-BE32-E72D297353CC}">
              <c16:uniqueId val="{00000001-C03B-42DA-8E95-7EFF2D813C29}"/>
            </c:ext>
          </c:extLst>
        </c:ser>
        <c:ser>
          <c:idx val="2"/>
          <c:order val="2"/>
          <c:tx>
            <c:strRef>
              <c:f>'19. % ESt. X C.Ntles.'!$L$11</c:f>
              <c:strCache>
                <c:ptCount val="1"/>
                <c:pt idx="0">
                  <c:v>3</c:v>
                </c:pt>
              </c:strCache>
            </c:strRef>
          </c:tx>
          <c:spPr>
            <a:solidFill>
              <a:schemeClr val="accent3"/>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'19. % ESt. X C.Ntles.'!$I$12:$I$23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'19. % ESt. X C.Ntles.'!$L$12:$L$23</c:f>
              <c:numCache>
                <c:formatCode>0%</c:formatCode>
                <c:ptCount val="12"/>
                <c:pt idx="0">
                  <c:v>0.36</c:v>
                </c:pt>
                <c:pt idx="1">
                  <c:v>0.25</c:v>
                </c:pt>
                <c:pt idx="2">
                  <c:v>0.31</c:v>
                </c:pt>
                <c:pt idx="3">
                  <c:v>0.18</c:v>
                </c:pt>
                <c:pt idx="4">
                  <c:v>0.27</c:v>
                </c:pt>
                <c:pt idx="5">
                  <c:v>0.15</c:v>
                </c:pt>
                <c:pt idx="6">
                  <c:v>0.25</c:v>
                </c:pt>
                <c:pt idx="7">
                  <c:v>0.14000000000000001</c:v>
                </c:pt>
                <c:pt idx="8">
                  <c:v>0.23</c:v>
                </c:pt>
                <c:pt idx="9">
                  <c:v>0.13</c:v>
                </c:pt>
                <c:pt idx="10">
                  <c:v>0.27</c:v>
                </c:pt>
                <c:pt idx="11">
                  <c:v>0.17</c:v>
                </c:pt>
              </c:numCache>
            </c:numRef>
          </c:val>
          <c:extLst>
            <c:ext xmlns:c16="http://schemas.microsoft.com/office/drawing/2014/chart" uri="{C3380CC4-5D6E-409C-BE32-E72D297353CC}">
              <c16:uniqueId val="{00000002-C03B-42DA-8E95-7EFF2D813C29}"/>
            </c:ext>
          </c:extLst>
        </c:ser>
        <c:ser>
          <c:idx val="3"/>
          <c:order val="3"/>
          <c:tx>
            <c:strRef>
              <c:f>'19. % ESt. X C.Ntles.'!$M$11</c:f>
              <c:strCache>
                <c:ptCount val="1"/>
                <c:pt idx="0">
                  <c:v>4</c:v>
                </c:pt>
              </c:strCache>
            </c:strRef>
          </c:tx>
          <c:spPr>
            <a:solidFill>
              <a:schemeClr val="accent4"/>
            </a:solidFill>
            <a:ln>
              <a:noFill/>
            </a:ln>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'19. % ESt. X C.Ntles.'!$I$12:$I$23</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'19. % ESt. X C.Ntles.'!$M$12:$M$23</c:f>
              <c:numCache>
                <c:formatCode>0%</c:formatCode>
                <c:ptCount val="12"/>
                <c:pt idx="0">
                  <c:v>0.03</c:v>
                </c:pt>
                <c:pt idx="1">
                  <c:v>0.01</c:v>
                </c:pt>
                <c:pt idx="2">
                  <c:v>0.03</c:v>
                </c:pt>
                <c:pt idx="3">
                  <c:v>0.01</c:v>
                </c:pt>
                <c:pt idx="4">
                  <c:v>0.03</c:v>
                </c:pt>
                <c:pt idx="5">
                  <c:v>0</c:v>
                </c:pt>
                <c:pt idx="6">
                  <c:v>0.02</c:v>
                </c:pt>
                <c:pt idx="7">
                  <c:v>0</c:v>
                </c:pt>
                <c:pt idx="8">
                  <c:v>0.02</c:v>
                </c:pt>
                <c:pt idx="9">
                  <c:v>0.01</c:v>
                </c:pt>
                <c:pt idx="10">
                  <c:v>0.03</c:v>
                </c:pt>
                <c:pt idx="11">
                  <c:v>0.01</c:v>
                </c:pt>
              </c:numCache>
            </c:numRef>
          </c:val>
          <c:extLst>
            <c:ext xmlns:c16="http://schemas.microsoft.com/office/drawing/2014/chart" uri="{C3380CC4-5D6E-409C-BE32-E72D297353CC}">
              <c16:uniqueId val="{00000003-C03B-42DA-8E95-7EFF2D813C29}"/>
            </c:ext>
          </c:extLst>
        </c:ser>
        <c:dLbls>
          <c:showLegendKey val="0"/>
          <c:showVal val="0"/>
          <c:showCatName val="0"/>
          <c:showSerName val="0"/>
          <c:showPercent val="0"/>
          <c:showBubbleSize val="0"/>
        </c:dLbls>
        <c:gapWidth val="150"/>
        <c:overlap val="100"/>
        <c:axId val="89632736"/>
        <c:axId val="89638976"/>
      </c:barChart>
      <c:catAx>
        <c:axId val="8963273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89638976"/>
        <c:crosses val="autoZero"/>
        <c:auto val="1"/>
        <c:lblAlgn val="ctr"/>
        <c:lblOffset val="100"/>
        <c:noMultiLvlLbl val="0"/>
      </c:catAx>
      <c:valAx>
        <c:axId val="89638976"/>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89632736"/>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r>
              <a:rPr lang="es-CO" sz="1800" b="1" i="0" baseline="0">
                <a:effectLst/>
              </a:rPr>
              <a:t>% DE ESTUDIANTES POR NIVEL DE DESEMPEÑO, AÑOS 2017 AL 2021</a:t>
            </a: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effectLst/>
            </a:endParaRPr>
          </a:p>
          <a:p>
            <a:pPr marL="0" marR="0" lvl="0" indent="0" algn="ctr" defTabSz="914400" rtl="0" eaLnBrk="1" fontAlgn="auto" latinLnBrk="0" hangingPunct="1">
              <a:lnSpc>
                <a:spcPct val="100000"/>
              </a:lnSpc>
              <a:spcBef>
                <a:spcPts val="0"/>
              </a:spcBef>
              <a:spcAft>
                <a:spcPts val="0"/>
              </a:spcAft>
              <a:buClrTx/>
              <a:buSzTx/>
              <a:buFontTx/>
              <a:buNone/>
              <a:tabLst/>
              <a:defRPr>
                <a:solidFill>
                  <a:sysClr val="windowText" lastClr="000000">
                    <a:lumMod val="65000"/>
                    <a:lumOff val="35000"/>
                  </a:sysClr>
                </a:solidFill>
              </a:defRPr>
            </a:pPr>
            <a:endParaRPr lang="es-CO"/>
          </a:p>
        </c:rich>
      </c:tx>
      <c:overlay val="0"/>
      <c:spPr>
        <a:noFill/>
        <a:ln>
          <a:noFill/>
        </a:ln>
        <a:effectLst/>
      </c:spPr>
      <c:txPr>
        <a:bodyPr rot="0" spcFirstLastPara="1" vertOverflow="ellipsis" vert="horz" wrap="square" anchor="ctr" anchorCtr="1"/>
        <a:lstStyle/>
        <a:p>
          <a:pPr marL="0" marR="0" lvl="0" indent="0" algn="ctr" defTabSz="914400" rtl="0" eaLnBrk="1" fontAlgn="auto" latinLnBrk="0" hangingPunct="1">
            <a:lnSpc>
              <a:spcPct val="100000"/>
            </a:lnSpc>
            <a:spcBef>
              <a:spcPts val="0"/>
            </a:spcBef>
            <a:spcAft>
              <a:spcPts val="0"/>
            </a:spcAft>
            <a:buClrTx/>
            <a:buSzTx/>
            <a:buFontTx/>
            <a:buNone/>
            <a:tabLst/>
            <a:defRPr sz="1600" b="1" i="0" u="none" strike="noStrike" kern="1200" baseline="0">
              <a:solidFill>
                <a:sysClr val="windowText" lastClr="000000">
                  <a:lumMod val="65000"/>
                  <a:lumOff val="35000"/>
                </a:sysClr>
              </a:solidFill>
              <a:latin typeface="+mn-lt"/>
              <a:ea typeface="+mn-ea"/>
              <a:cs typeface="+mn-cs"/>
            </a:defRPr>
          </a:pPr>
          <a:endParaRPr lang="es-419"/>
        </a:p>
      </c:txPr>
    </c:title>
    <c:autoTitleDeleted val="0"/>
    <c:plotArea>
      <c:layout/>
      <c:barChart>
        <c:barDir val="col"/>
        <c:grouping val="stacked"/>
        <c:varyColors val="0"/>
        <c:ser>
          <c:idx val="0"/>
          <c:order val="0"/>
          <c:tx>
            <c:strRef>
              <c:f>'21. % Est. Inglés'!$K$10</c:f>
              <c:strCache>
                <c:ptCount val="1"/>
                <c:pt idx="0">
                  <c:v>A-</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Inglés'!$J$11:$J$22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'21. % Est. Inglés'!$K$11:$K$22</c:f>
              <c:numCache>
                <c:formatCode>0%</c:formatCode>
                <c:ptCount val="12"/>
                <c:pt idx="0">
                  <c:v>0.44</c:v>
                </c:pt>
                <c:pt idx="1">
                  <c:v>0.59</c:v>
                </c:pt>
                <c:pt idx="2">
                  <c:v>0.37</c:v>
                </c:pt>
                <c:pt idx="3">
                  <c:v>0.53</c:v>
                </c:pt>
                <c:pt idx="4">
                  <c:v>0.44</c:v>
                </c:pt>
                <c:pt idx="5">
                  <c:v>0.61</c:v>
                </c:pt>
                <c:pt idx="6">
                  <c:v>0.56999999999999995</c:v>
                </c:pt>
                <c:pt idx="7">
                  <c:v>0.72</c:v>
                </c:pt>
                <c:pt idx="8">
                  <c:v>0.47</c:v>
                </c:pt>
                <c:pt idx="9">
                  <c:v>0.65</c:v>
                </c:pt>
                <c:pt idx="10">
                  <c:v>0.44</c:v>
                </c:pt>
                <c:pt idx="11">
                  <c:v>0.6</c:v>
                </c:pt>
              </c:numCache>
            </c:numRef>
          </c:val>
          <c:extLst>
            <c:ext xmlns:c16="http://schemas.microsoft.com/office/drawing/2014/chart" uri="{C3380CC4-5D6E-409C-BE32-E72D297353CC}">
              <c16:uniqueId val="{00000000-B732-456D-99DE-4410A81048FC}"/>
            </c:ext>
          </c:extLst>
        </c:ser>
        <c:ser>
          <c:idx val="1"/>
          <c:order val="1"/>
          <c:tx>
            <c:strRef>
              <c:f>'21. % Est. Inglés'!$L$10</c:f>
              <c:strCache>
                <c:ptCount val="1"/>
                <c:pt idx="0">
                  <c:v>A1</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Inglés'!$J$11:$J$22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'21. % Est. Inglés'!$L$11:$L$22</c:f>
              <c:numCache>
                <c:formatCode>0%</c:formatCode>
                <c:ptCount val="12"/>
                <c:pt idx="0">
                  <c:v>0.3</c:v>
                </c:pt>
                <c:pt idx="1">
                  <c:v>0.3</c:v>
                </c:pt>
                <c:pt idx="2">
                  <c:v>0.34</c:v>
                </c:pt>
                <c:pt idx="3">
                  <c:v>0.34</c:v>
                </c:pt>
                <c:pt idx="4">
                  <c:v>0.3</c:v>
                </c:pt>
                <c:pt idx="5">
                  <c:v>0.28000000000000003</c:v>
                </c:pt>
                <c:pt idx="6">
                  <c:v>0.27</c:v>
                </c:pt>
                <c:pt idx="7">
                  <c:v>0.22</c:v>
                </c:pt>
                <c:pt idx="8">
                  <c:v>0.28000000000000003</c:v>
                </c:pt>
                <c:pt idx="9">
                  <c:v>0.24</c:v>
                </c:pt>
                <c:pt idx="10">
                  <c:v>0.28000000000000003</c:v>
                </c:pt>
                <c:pt idx="11">
                  <c:v>0.27</c:v>
                </c:pt>
              </c:numCache>
            </c:numRef>
          </c:val>
          <c:extLst>
            <c:ext xmlns:c16="http://schemas.microsoft.com/office/drawing/2014/chart" uri="{C3380CC4-5D6E-409C-BE32-E72D297353CC}">
              <c16:uniqueId val="{00000001-B732-456D-99DE-4410A81048FC}"/>
            </c:ext>
          </c:extLst>
        </c:ser>
        <c:ser>
          <c:idx val="2"/>
          <c:order val="2"/>
          <c:tx>
            <c:strRef>
              <c:f>'21. % Est. Inglés'!$M$10</c:f>
              <c:strCache>
                <c:ptCount val="1"/>
                <c:pt idx="0">
                  <c:v>A2</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Inglés'!$J$11:$J$22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'21. % Est. Inglés'!$M$11:$M$22</c:f>
              <c:numCache>
                <c:formatCode>0%</c:formatCode>
                <c:ptCount val="12"/>
                <c:pt idx="0">
                  <c:v>0.16</c:v>
                </c:pt>
                <c:pt idx="1">
                  <c:v>0.09</c:v>
                </c:pt>
                <c:pt idx="2">
                  <c:v>0.19</c:v>
                </c:pt>
                <c:pt idx="3">
                  <c:v>0.11</c:v>
                </c:pt>
                <c:pt idx="4">
                  <c:v>0.17</c:v>
                </c:pt>
                <c:pt idx="5">
                  <c:v>0.09</c:v>
                </c:pt>
                <c:pt idx="6">
                  <c:v>0.09</c:v>
                </c:pt>
                <c:pt idx="7">
                  <c:v>0.04</c:v>
                </c:pt>
                <c:pt idx="8">
                  <c:v>0.15</c:v>
                </c:pt>
                <c:pt idx="9">
                  <c:v>0.08</c:v>
                </c:pt>
                <c:pt idx="10">
                  <c:v>0.17</c:v>
                </c:pt>
                <c:pt idx="11">
                  <c:v>0.1</c:v>
                </c:pt>
              </c:numCache>
            </c:numRef>
          </c:val>
          <c:extLst>
            <c:ext xmlns:c16="http://schemas.microsoft.com/office/drawing/2014/chart" uri="{C3380CC4-5D6E-409C-BE32-E72D297353CC}">
              <c16:uniqueId val="{00000002-B732-456D-99DE-4410A81048FC}"/>
            </c:ext>
          </c:extLst>
        </c:ser>
        <c:ser>
          <c:idx val="3"/>
          <c:order val="3"/>
          <c:tx>
            <c:strRef>
              <c:f>'21. % Est. Inglés'!$N$10</c:f>
              <c:strCache>
                <c:ptCount val="1"/>
                <c:pt idx="0">
                  <c:v>B1</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Inglés'!$J$11:$J$22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'21. % Est. Inglés'!$N$11:$N$22</c:f>
              <c:numCache>
                <c:formatCode>0%</c:formatCode>
                <c:ptCount val="12"/>
                <c:pt idx="0">
                  <c:v>0.08</c:v>
                </c:pt>
                <c:pt idx="1">
                  <c:v>0.02</c:v>
                </c:pt>
                <c:pt idx="2">
                  <c:v>0.08</c:v>
                </c:pt>
                <c:pt idx="3">
                  <c:v>0.02</c:v>
                </c:pt>
                <c:pt idx="4">
                  <c:v>7.0000000000000007E-2</c:v>
                </c:pt>
                <c:pt idx="5">
                  <c:v>0.02</c:v>
                </c:pt>
                <c:pt idx="6">
                  <c:v>0.06</c:v>
                </c:pt>
                <c:pt idx="7">
                  <c:v>0.01</c:v>
                </c:pt>
                <c:pt idx="8">
                  <c:v>0.08</c:v>
                </c:pt>
                <c:pt idx="9">
                  <c:v>0.03</c:v>
                </c:pt>
                <c:pt idx="10">
                  <c:v>0.09</c:v>
                </c:pt>
                <c:pt idx="11">
                  <c:v>0.03</c:v>
                </c:pt>
              </c:numCache>
            </c:numRef>
          </c:val>
          <c:extLst>
            <c:ext xmlns:c16="http://schemas.microsoft.com/office/drawing/2014/chart" uri="{C3380CC4-5D6E-409C-BE32-E72D297353CC}">
              <c16:uniqueId val="{00000003-B732-456D-99DE-4410A81048FC}"/>
            </c:ext>
          </c:extLst>
        </c:ser>
        <c:ser>
          <c:idx val="4"/>
          <c:order val="4"/>
          <c:tx>
            <c:strRef>
              <c:f>'21. % Est. Inglés'!$O$10</c:f>
              <c:strCache>
                <c:ptCount val="1"/>
                <c:pt idx="0">
                  <c:v>B+</c:v>
                </c:pt>
              </c:strCache>
            </c:strRef>
          </c:tx>
          <c:spPr>
            <a:gradFill rotWithShape="1">
              <a:gsLst>
                <a:gs pos="0">
                  <a:schemeClr val="accent5">
                    <a:satMod val="103000"/>
                    <a:lumMod val="102000"/>
                    <a:tint val="94000"/>
                  </a:schemeClr>
                </a:gs>
                <a:gs pos="50000">
                  <a:schemeClr val="accent5">
                    <a:satMod val="110000"/>
                    <a:lumMod val="100000"/>
                    <a:shade val="100000"/>
                  </a:schemeClr>
                </a:gs>
                <a:gs pos="100000">
                  <a:schemeClr val="accent5">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dLbls>
            <c:spPr>
              <a:solidFill>
                <a:schemeClr val="lt1"/>
              </a:solidFill>
              <a:ln>
                <a:solidFill>
                  <a:schemeClr val="dk1">
                    <a:lumMod val="25000"/>
                    <a:lumOff val="75000"/>
                  </a:schemeClr>
                </a:solidFill>
              </a:ln>
              <a:effectLst/>
            </c:spPr>
            <c:txPr>
              <a:bodyPr rot="0" spcFirstLastPara="1" vertOverflow="clip" horzOverflow="clip" vert="horz" wrap="square" lIns="36576" tIns="18288" rIns="36576" bIns="18288" anchor="ctr" anchorCtr="1">
                <a:spAutoFit/>
              </a:bodyPr>
              <a:lstStyle/>
              <a:p>
                <a:pPr>
                  <a:defRPr sz="900" b="0" i="0" u="none" strike="noStrike" kern="1200" baseline="0">
                    <a:solidFill>
                      <a:schemeClr val="dk1">
                        <a:lumMod val="65000"/>
                        <a:lumOff val="35000"/>
                      </a:schemeClr>
                    </a:solidFill>
                    <a:latin typeface="+mn-lt"/>
                    <a:ea typeface="+mn-ea"/>
                    <a:cs typeface="+mn-cs"/>
                  </a:defRPr>
                </a:pPr>
                <a:endParaRPr lang="es-419"/>
              </a:p>
            </c:txPr>
            <c:showLegendKey val="0"/>
            <c:showVal val="1"/>
            <c:showCatName val="0"/>
            <c:showSerName val="0"/>
            <c:showPercent val="0"/>
            <c:showBubbleSize val="0"/>
            <c:showLeaderLines val="0"/>
            <c:extLst>
              <c:ext xmlns:c15="http://schemas.microsoft.com/office/drawing/2012/chart" uri="{CE6537A1-D6FC-4f65-9D91-7224C49458BB}">
                <c15:spPr xmlns:c15="http://schemas.microsoft.com/office/drawing/2012/chart">
                  <a:prstGeom prst="roundRect">
                    <a:avLst/>
                  </a:prstGeom>
                  <a:noFill/>
                  <a:ln>
                    <a:noFill/>
                  </a:ln>
                </c15:spPr>
                <c15:showLeaderLines val="1"/>
                <c15:leaderLines>
                  <c:spPr>
                    <a:ln w="9525" cap="flat" cmpd="sng" algn="ctr">
                      <a:solidFill>
                        <a:schemeClr val="tx1">
                          <a:lumMod val="35000"/>
                          <a:lumOff val="65000"/>
                        </a:schemeClr>
                      </a:solidFill>
                      <a:round/>
                    </a:ln>
                    <a:effectLst/>
                  </c:spPr>
                </c15:leaderLines>
              </c:ext>
            </c:extLst>
          </c:dLbls>
          <c:cat>
            <c:strRef>
              <c:f>'21. % Est. Inglés'!$J$11:$J$22</c:f>
              <c:strCache>
                <c:ptCount val="12"/>
                <c:pt idx="0">
                  <c:v>COLOMBIA. 2017</c:v>
                </c:pt>
                <c:pt idx="1">
                  <c:v>TOLIMA. 2017</c:v>
                </c:pt>
                <c:pt idx="2">
                  <c:v>COLOMBIA. 2018</c:v>
                </c:pt>
                <c:pt idx="3">
                  <c:v>TOLIMA. 2018</c:v>
                </c:pt>
                <c:pt idx="4">
                  <c:v>COLOMBIA. 2019</c:v>
                </c:pt>
                <c:pt idx="5">
                  <c:v>TOLIMA. 2019</c:v>
                </c:pt>
                <c:pt idx="6">
                  <c:v>COLOMBIA. 2020</c:v>
                </c:pt>
                <c:pt idx="7">
                  <c:v>TOLIMA. 2020</c:v>
                </c:pt>
                <c:pt idx="8">
                  <c:v>COLOMBIA. 2021</c:v>
                </c:pt>
                <c:pt idx="9">
                  <c:v>TOLIMA. 2021</c:v>
                </c:pt>
                <c:pt idx="10">
                  <c:v>COLOMBIA. 2022</c:v>
                </c:pt>
                <c:pt idx="11">
                  <c:v>TOLIMA. 2022</c:v>
                </c:pt>
              </c:strCache>
            </c:strRef>
          </c:cat>
          <c:val>
            <c:numRef>
              <c:f>'21. % Est. Inglés'!$O$11:$O$22</c:f>
              <c:numCache>
                <c:formatCode>0%</c:formatCode>
                <c:ptCount val="12"/>
                <c:pt idx="0">
                  <c:v>0.02</c:v>
                </c:pt>
                <c:pt idx="1">
                  <c:v>0</c:v>
                </c:pt>
                <c:pt idx="2">
                  <c:v>0.02</c:v>
                </c:pt>
                <c:pt idx="3">
                  <c:v>0</c:v>
                </c:pt>
                <c:pt idx="4">
                  <c:v>0.02</c:v>
                </c:pt>
                <c:pt idx="5">
                  <c:v>0</c:v>
                </c:pt>
                <c:pt idx="6">
                  <c:v>0.01</c:v>
                </c:pt>
                <c:pt idx="7">
                  <c:v>0</c:v>
                </c:pt>
                <c:pt idx="8">
                  <c:v>0.02</c:v>
                </c:pt>
                <c:pt idx="9">
                  <c:v>0</c:v>
                </c:pt>
                <c:pt idx="10">
                  <c:v>0.02</c:v>
                </c:pt>
                <c:pt idx="11">
                  <c:v>0</c:v>
                </c:pt>
              </c:numCache>
            </c:numRef>
          </c:val>
          <c:extLst>
            <c:ext xmlns:c16="http://schemas.microsoft.com/office/drawing/2014/chart" uri="{C3380CC4-5D6E-409C-BE32-E72D297353CC}">
              <c16:uniqueId val="{00000004-B732-456D-99DE-4410A81048FC}"/>
            </c:ext>
          </c:extLst>
        </c:ser>
        <c:dLbls>
          <c:showLegendKey val="0"/>
          <c:showVal val="0"/>
          <c:showCatName val="0"/>
          <c:showSerName val="0"/>
          <c:showPercent val="0"/>
          <c:showBubbleSize val="0"/>
        </c:dLbls>
        <c:gapWidth val="150"/>
        <c:overlap val="100"/>
        <c:axId val="193295423"/>
        <c:axId val="45809359"/>
      </c:barChart>
      <c:catAx>
        <c:axId val="193295423"/>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45809359"/>
        <c:crosses val="autoZero"/>
        <c:auto val="1"/>
        <c:lblAlgn val="ctr"/>
        <c:lblOffset val="100"/>
        <c:noMultiLvlLbl val="0"/>
      </c:catAx>
      <c:valAx>
        <c:axId val="45809359"/>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crossAx val="193295423"/>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s-419"/>
        </a:p>
      </c:txPr>
    </c:legend>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s-419"/>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2">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800" kern="1200" cap="all" spc="120" normalizeH="0" baseline="0"/>
  </cs:categoryAxis>
  <cs:chartArea mods="allowNoFillOverride allowNoLineOverride">
    <cs:lnRef idx="0"/>
    <cs:fillRef idx="0"/>
    <cs:effectRef idx="0"/>
    <cs:fontRef idx="minor">
      <a:schemeClr val="dk1"/>
    </cs:fontRef>
    <cs:spPr>
      <a:solidFill>
        <a:schemeClr val="lt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50000"/>
        <a:lumOff val="50000"/>
      </a:schemeClr>
    </cs:fontRef>
    <cs:defRPr sz="800" b="0" i="0" u="none" strike="noStrike" kern="1200" baseline="0"/>
    <cs:bodyPr rot="-5400000" spcFirstLastPara="1" vertOverflow="clip" horzOverflow="clip" vert="horz" wrap="square" lIns="38100" tIns="19050" rIns="38100" bIns="19050" anchor="ctr" anchorCtr="1">
      <a:spAutoFit/>
    </cs:bodyPr>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22225" cap="rnd">
        <a:solidFill>
          <a:schemeClr val="phClr"/>
        </a:solidFill>
        <a:round/>
      </a:ln>
    </cs:spPr>
  </cs:dataPointLine>
  <cs:dataPointMarker>
    <cs:lnRef idx="0">
      <cs:styleClr val="auto"/>
    </cs:lnRef>
    <cs:fillRef idx="0">
      <cs:styleClr val="auto"/>
    </cs:fillRef>
    <cs:effectRef idx="0"/>
    <cs:fontRef idx="minor">
      <a:schemeClr val="dk1"/>
    </cs:fontRef>
    <cs:spPr>
      <a:solidFill>
        <a:schemeClr val="phClr"/>
      </a:solidFill>
      <a:ln w="9525">
        <a:solidFill>
          <a:schemeClr val="phClr"/>
        </a:solidFill>
        <a:round/>
      </a:ln>
    </cs:spPr>
  </cs:dataPointMarker>
  <cs:dataPointMarkerLayout size="6"/>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15000"/>
            <a:lumOff val="85000"/>
          </a:schemeClr>
        </a:solidFill>
      </a:ln>
    </cs:spPr>
  </cs:downBar>
  <cs:dropLine>
    <cs:lnRef idx="0"/>
    <cs:fillRef idx="0"/>
    <cs:effectRef idx="0"/>
    <cs:fontRef idx="minor">
      <a:schemeClr val="dk1"/>
    </cs:fontRef>
    <cs:spPr>
      <a:ln w="9525">
        <a:solidFill>
          <a:schemeClr val="tx1">
            <a:lumMod val="35000"/>
            <a:lumOff val="65000"/>
          </a:schemeClr>
        </a:solidFill>
      </a:ln>
    </cs:spPr>
  </cs:dropLine>
  <cs:errorBar>
    <cs:lnRef idx="0"/>
    <cs:fillRef idx="0"/>
    <cs:effectRef idx="0"/>
    <cs:fontRef idx="minor">
      <a:schemeClr val="dk1"/>
    </cs:fontRef>
    <cs:spPr>
      <a:ln w="9525">
        <a:solidFill>
          <a:schemeClr val="tx1">
            <a:lumMod val="65000"/>
            <a:lumOff val="35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a:solidFill>
          <a:schemeClr val="tx1">
            <a:lumMod val="5000"/>
            <a:lumOff val="95000"/>
          </a:schemeClr>
        </a:solidFill>
      </a:ln>
    </cs:spPr>
  </cs:gridlineMinor>
  <cs:hiLoLine>
    <cs:lnRef idx="0"/>
    <cs:fillRef idx="0"/>
    <cs:effectRef idx="0"/>
    <cs:fontRef idx="minor">
      <a:schemeClr val="dk1"/>
    </cs:fontRef>
    <cs:spPr>
      <a:ln w="9525">
        <a:solidFill>
          <a:schemeClr val="tx1">
            <a:lumMod val="50000"/>
            <a:lumOff val="50000"/>
          </a:schemeClr>
        </a:solidFill>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cap="all" spc="120" normalizeH="0" baseline="0"/>
  </cs:title>
  <cs:trendline>
    <cs:lnRef idx="0">
      <cs:styleClr val="auto"/>
    </cs:lnRef>
    <cs:fillRef idx="0"/>
    <cs:effectRef idx="0"/>
    <cs:fontRef idx="minor">
      <a:schemeClr val="dk1"/>
    </cs:fontRef>
    <cs:spPr>
      <a:ln w="19050" cap="rnd">
        <a:solidFill>
          <a:schemeClr val="phClr"/>
        </a:solidFill>
        <a:prstDash val="sysDash"/>
      </a:ln>
    </cs:spPr>
  </cs:trendline>
  <cs:trendlineLabel>
    <cs:lnRef idx="0"/>
    <cs:fillRef idx="0"/>
    <cs:effectRef idx="0"/>
    <cs:fontRef idx="minor">
      <a:schemeClr val="tx1">
        <a:lumMod val="65000"/>
        <a:lumOff val="35000"/>
      </a:schemeClr>
    </cs:fontRef>
    <cs:defRPr sz="800" kern="1200"/>
  </cs:trendlineLabel>
  <cs:upBar>
    <cs:lnRef idx="0"/>
    <cs:fillRef idx="0"/>
    <cs:effectRef idx="0"/>
    <cs:fontRef idx="minor">
      <a:schemeClr val="dk1"/>
    </cs:fontRef>
    <cs:spPr>
      <a:solidFill>
        <a:schemeClr val="lt1"/>
      </a:solidFill>
      <a:ln w="9525">
        <a:solidFill>
          <a:schemeClr val="tx1">
            <a:lumMod val="65000"/>
            <a:lumOff val="35000"/>
          </a:schemeClr>
        </a:solidFill>
      </a:ln>
    </cs:spPr>
  </cs:upBar>
  <cs:valueAxis>
    <cs:lnRef idx="0"/>
    <cs:fillRef idx="0"/>
    <cs:effectRef idx="0"/>
    <cs:fontRef idx="minor">
      <a:schemeClr val="tx1">
        <a:lumMod val="65000"/>
        <a:lumOff val="35000"/>
      </a:schemeClr>
    </cs:fontRef>
    <cs:spPr>
      <a:ln w="9525" cap="flat" cmpd="sng" algn="ctr">
        <a:solidFill>
          <a:schemeClr val="dk1">
            <a:lumMod val="15000"/>
            <a:lumOff val="85000"/>
          </a:schemeClr>
        </a:solidFill>
        <a:round/>
      </a:ln>
    </cs:spPr>
    <cs:defRPr sz="900" kern="1200"/>
  </cs:valueAxis>
  <cs:wall>
    <cs:lnRef idx="0"/>
    <cs:fillRef idx="0"/>
    <cs:effectRef idx="0"/>
    <cs:fontRef idx="minor">
      <a:schemeClr val="dk1"/>
    </cs:fontRef>
  </cs:wall>
</cs:chartStyle>
</file>

<file path=xl/charts/style2.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3.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4.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5.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6.xml><?xml version="1.0" encoding="utf-8"?>
<cs:chartStyle xmlns:cs="http://schemas.microsoft.com/office/drawing/2012/chartStyle" xmlns:a="http://schemas.openxmlformats.org/drawingml/2006/main" id="234">
  <cs:axisTitle>
    <cs:lnRef idx="0"/>
    <cs:fillRef idx="0"/>
    <cs:effectRef idx="0"/>
    <cs:fontRef idx="minor">
      <a:schemeClr val="dk1">
        <a:lumMod val="65000"/>
        <a:lumOff val="35000"/>
      </a:schemeClr>
    </cs:fontRef>
    <cs:defRPr sz="900" kern="1200"/>
  </cs:axisTitle>
  <cs:category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1000" kern="1200"/>
  </cs:categoryAxis>
  <cs:chartArea>
    <cs:lnRef idx="0"/>
    <cs:fillRef idx="0"/>
    <cs:effectRef idx="0"/>
    <cs:fontRef idx="minor">
      <a:schemeClr val="dk1"/>
    </cs:fontRef>
    <cs:spPr>
      <a:solidFill>
        <a:schemeClr val="lt1"/>
      </a:solidFill>
      <a:ln w="9525" cap="flat" cmpd="sng" algn="ctr">
        <a:solidFill>
          <a:schemeClr val="dk1">
            <a:lumMod val="15000"/>
            <a:lumOff val="85000"/>
          </a:schemeClr>
        </a:solidFill>
        <a:round/>
      </a:ln>
    </cs:spPr>
    <cs:defRPr sz="900" kern="1200"/>
  </cs:chartArea>
  <cs:dataLabel>
    <cs:lnRef idx="0"/>
    <cs:fillRef idx="0"/>
    <cs:effectRef idx="0"/>
    <cs:fontRef idx="minor">
      <cs:styleClr val="auto"/>
    </cs:fontRef>
    <cs:spPr/>
    <cs:defRPr sz="900" b="1" i="0" u="none" strike="noStrike" kern="1200" baseline="0"/>
  </cs:dataLabel>
  <cs:dataLabelCallout>
    <cs:lnRef idx="0"/>
    <cs:fillRef idx="0"/>
    <cs:effectRef idx="0"/>
    <cs:fontRef idx="minor">
      <a:schemeClr val="dk1">
        <a:lumMod val="65000"/>
        <a:lumOff val="35000"/>
      </a:schemeClr>
    </cs:fontRef>
    <cs:spPr>
      <a:solidFill>
        <a:schemeClr val="lt1"/>
      </a:solidFill>
      <a:ln w="9575">
        <a:solidFill>
          <a:schemeClr val="lt1">
            <a:lumMod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19050" cap="rnd" cmpd="sng" algn="ctr">
        <a:solidFill>
          <a:schemeClr val="phClr">
            <a:shade val="95000"/>
            <a:satMod val="105000"/>
          </a:schemeClr>
        </a:solidFill>
        <a:round/>
      </a:ln>
    </cs:spPr>
  </cs:dataPointLine>
  <cs:dataPointMarker>
    <cs:lnRef idx="0"/>
    <cs:fillRef idx="0"/>
    <cs:effectRef idx="0"/>
    <cs:fontRef idx="minor">
      <a:schemeClr val="dk1"/>
    </cs:fontRef>
    <cs:spPr>
      <a:solidFill>
        <a:schemeClr val="lt1"/>
      </a:solidFill>
    </cs:spPr>
  </cs:dataPointMarker>
  <cs:dataPointMarkerLayout symbol="circle" size="17"/>
  <cs:dataPointWireframe>
    <cs:lnRef idx="0">
      <cs:styleClr val="auto"/>
    </cs:lnRef>
    <cs:fillRef idx="1"/>
    <cs:effectRef idx="0"/>
    <cs:fontRef idx="minor">
      <a:schemeClr val="dk1"/>
    </cs:fontRef>
    <cs:spPr>
      <a:ln w="9525">
        <a:solidFill>
          <a:schemeClr val="phClr"/>
        </a:solidFill>
      </a:ln>
    </cs:spPr>
  </cs:dataPointWireframe>
  <cs:dataTable>
    <cs:lnRef idx="0"/>
    <cs:fillRef idx="0"/>
    <cs:effectRef idx="0"/>
    <cs:fontRef idx="minor">
      <a:schemeClr val="dk1">
        <a:lumMod val="65000"/>
        <a:lumOff val="35000"/>
      </a:schemeClr>
    </cs:fontRef>
    <cs:spPr>
      <a:ln w="9525">
        <a:solidFill>
          <a:schemeClr val="dk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dk1">
            <a:lumMod val="50000"/>
            <a:lumOff val="50000"/>
          </a:schemeClr>
        </a:solidFill>
      </a:ln>
    </cs:spPr>
  </cs:downBar>
  <cs:dropLine>
    <cs:lnRef idx="0"/>
    <cs:fillRef idx="0"/>
    <cs:effectRef idx="0"/>
    <cs:fontRef idx="minor">
      <a:schemeClr val="dk1"/>
    </cs:fontRef>
    <cs:spPr>
      <a:ln w="9525">
        <a:solidFill>
          <a:schemeClr val="dk1">
            <a:lumMod val="35000"/>
            <a:lumOff val="65000"/>
          </a:schemeClr>
        </a:solidFill>
      </a:ln>
    </cs:spPr>
  </cs:dropLine>
  <cs:errorBar>
    <cs:lnRef idx="0"/>
    <cs:fillRef idx="0"/>
    <cs:effectRef idx="0"/>
    <cs:fontRef idx="minor">
      <a:schemeClr val="dk1"/>
    </cs:fontRef>
    <cs:spPr>
      <a:ln w="9525">
        <a:solidFill>
          <a:schemeClr val="dk1">
            <a:lumMod val="50000"/>
            <a:lumOff val="50000"/>
          </a:schemeClr>
        </a:solidFill>
      </a:ln>
    </cs:spPr>
  </cs:errorBar>
  <cs:floor>
    <cs:lnRef idx="0"/>
    <cs:fillRef idx="0"/>
    <cs:effectRef idx="0"/>
    <cs:fontRef idx="minor">
      <a:schemeClr val="dk1"/>
    </cs:fontRef>
  </cs:floor>
  <cs:gridlineMajor>
    <cs:lnRef idx="0"/>
    <cs:fillRef idx="0"/>
    <cs:effectRef idx="0"/>
    <cs:fontRef idx="minor">
      <a:schemeClr val="dk1"/>
    </cs:fontRef>
    <cs:spPr>
      <a:ln>
        <a:solidFill>
          <a:schemeClr val="dk1">
            <a:lumMod val="15000"/>
            <a:lumOff val="85000"/>
          </a:schemeClr>
        </a:solidFill>
      </a:ln>
    </cs:spPr>
  </cs:gridlineMajor>
  <cs:gridlineMinor>
    <cs:lnRef idx="0"/>
    <cs:fillRef idx="0"/>
    <cs:effectRef idx="0"/>
    <cs:fontRef idx="minor">
      <a:schemeClr val="dk1"/>
    </cs:fontRef>
    <cs:spPr>
      <a:ln>
        <a:solidFill>
          <a:schemeClr val="dk1">
            <a:lumMod val="5000"/>
            <a:lumOff val="95000"/>
          </a:schemeClr>
        </a:solidFill>
      </a:ln>
    </cs:spPr>
  </cs:gridlineMinor>
  <cs:hiLoLine>
    <cs:lnRef idx="0"/>
    <cs:fillRef idx="0"/>
    <cs:effectRef idx="0"/>
    <cs:fontRef idx="minor">
      <a:schemeClr val="dk1"/>
    </cs:fontRef>
    <cs:spPr>
      <a:ln w="9525">
        <a:solidFill>
          <a:schemeClr val="dk1">
            <a:lumMod val="35000"/>
            <a:lumOff val="65000"/>
          </a:schemeClr>
        </a:solidFill>
      </a:ln>
    </cs:spPr>
  </cs:hiLoLine>
  <cs:leaderLine>
    <cs:lnRef idx="0"/>
    <cs:fillRef idx="0"/>
    <cs:effectRef idx="0"/>
    <cs:fontRef idx="minor">
      <a:schemeClr val="dk1"/>
    </cs:fontRef>
    <cs:spPr>
      <a:ln w="9525">
        <a:solidFill>
          <a:schemeClr val="dk1">
            <a:lumMod val="35000"/>
            <a:lumOff val="65000"/>
          </a:schemeClr>
        </a:solidFill>
      </a:ln>
    </cs:spPr>
  </cs:leaderLine>
  <cs:legend>
    <cs:lnRef idx="0"/>
    <cs:fillRef idx="0"/>
    <cs:effectRef idx="0"/>
    <cs:fontRef idx="minor">
      <a:schemeClr val="dk1">
        <a:lumMod val="65000"/>
        <a:lumOff val="35000"/>
      </a:schemeClr>
    </cs:fontRef>
    <cs:defRPr sz="900" kern="1200"/>
  </cs:legend>
  <cs:plotArea>
    <cs:lnRef idx="0"/>
    <cs:fillRef idx="0"/>
    <cs:effectRef idx="0"/>
    <cs:fontRef idx="minor">
      <a:schemeClr val="dk1"/>
    </cs:fontRef>
  </cs:plotArea>
  <cs:plotArea3D>
    <cs:lnRef idx="0"/>
    <cs:fillRef idx="0"/>
    <cs:effectRef idx="0"/>
    <cs:fontRef idx="minor">
      <a:schemeClr val="dk1"/>
    </cs:fontRef>
  </cs:plotArea3D>
  <cs:seriesAxis>
    <cs:lnRef idx="0"/>
    <cs:fillRef idx="0"/>
    <cs:effectRef idx="0"/>
    <cs:fontRef idx="minor">
      <a:schemeClr val="dk1">
        <a:lumMod val="65000"/>
        <a:lumOff val="35000"/>
      </a:schemeClr>
    </cs:fontRef>
    <cs:spPr>
      <a:ln w="9525" cap="flat" cmpd="sng" algn="ctr">
        <a:solidFill>
          <a:schemeClr val="dk1">
            <a:lumMod val="15000"/>
            <a:lumOff val="85000"/>
          </a:schemeClr>
        </a:solidFill>
        <a:round/>
      </a:ln>
    </cs:spPr>
    <cs:defRPr sz="900" kern="1200"/>
  </cs:seriesAxis>
  <cs:seriesLine>
    <cs:lnRef idx="0"/>
    <cs:fillRef idx="0"/>
    <cs:effectRef idx="0"/>
    <cs:fontRef idx="minor">
      <a:schemeClr val="dk1"/>
    </cs:fontRef>
    <cs:spPr>
      <a:ln w="9525">
        <a:solidFill>
          <a:schemeClr val="dk1">
            <a:lumMod val="35000"/>
            <a:lumOff val="65000"/>
          </a:schemeClr>
        </a:solidFill>
      </a:ln>
    </cs:spPr>
  </cs:seriesLine>
  <cs:title>
    <cs:lnRef idx="0"/>
    <cs:fillRef idx="0"/>
    <cs:effectRef idx="0"/>
    <cs:fontRef idx="minor">
      <a:schemeClr val="dk1"/>
    </cs:fontRef>
    <cs:defRPr sz="1440" b="0" kern="1200" cap="all" spc="0" baseline="0">
      <a:gradFill>
        <a:gsLst>
          <a:gs pos="0">
            <a:schemeClr val="dk1">
              <a:lumMod val="50000"/>
              <a:lumOff val="50000"/>
            </a:schemeClr>
          </a:gs>
          <a:gs pos="100000">
            <a:schemeClr val="dk1">
              <a:lumMod val="85000"/>
              <a:lumOff val="15000"/>
            </a:schemeClr>
          </a:gs>
        </a:gsLst>
        <a:lin ang="5400000" scaled="0"/>
      </a:gradFill>
    </cs:defRPr>
  </cs:title>
  <cs:trendline>
    <cs:lnRef idx="0">
      <cs:styleClr val="auto"/>
    </cs:lnRef>
    <cs:fillRef idx="0"/>
    <cs:effectRef idx="0"/>
    <cs:fontRef idx="minor">
      <a:schemeClr val="dk1"/>
    </cs:fontRef>
    <cs:spPr>
      <a:ln w="9525" cap="rnd">
        <a:solidFill>
          <a:schemeClr val="phClr"/>
        </a:solidFill>
      </a:ln>
    </cs:spPr>
  </cs:trendline>
  <cs:trendlineLabel>
    <cs:lnRef idx="0"/>
    <cs:fillRef idx="0"/>
    <cs:effectRef idx="0"/>
    <cs:fontRef idx="minor">
      <a:schemeClr val="dk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dk1">
            <a:lumMod val="50000"/>
            <a:lumOff val="50000"/>
          </a:schemeClr>
        </a:solidFill>
      </a:ln>
    </cs:spPr>
  </cs:upBar>
  <cs:valueAxis>
    <cs:lnRef idx="0"/>
    <cs:fillRef idx="0"/>
    <cs:effectRef idx="0"/>
    <cs:fontRef idx="minor">
      <a:schemeClr val="dk1">
        <a:lumMod val="65000"/>
        <a:lumOff val="35000"/>
      </a:schemeClr>
    </cs:fontRef>
    <cs:defRPr sz="900" kern="1200"/>
  </cs:valueAxis>
  <cs:wall>
    <cs:lnRef idx="0"/>
    <cs:fillRef idx="0"/>
    <cs:effectRef idx="0"/>
    <cs:fontRef idx="minor">
      <a:schemeClr val="dk1"/>
    </cs:fontRef>
  </cs:wall>
</cs:chartStyle>
</file>

<file path=xl/charts/style7.xml><?xml version="1.0" encoding="utf-8"?>
<cs:chartStyle xmlns:cs="http://schemas.microsoft.com/office/drawing/2012/chartStyle" xmlns:a="http://schemas.openxmlformats.org/drawingml/2006/main" id="209">
  <cs:axisTitle>
    <cs:lnRef idx="0"/>
    <cs:fillRef idx="0"/>
    <cs:effectRef idx="0"/>
    <cs:fontRef idx="minor">
      <a:schemeClr val="lt1">
        <a:lumMod val="85000"/>
      </a:schemeClr>
    </cs:fontRef>
    <cs:defRPr sz="900" b="1" kern="1200" cap="all"/>
  </cs:axisTitle>
  <cs:category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categoryAxis>
  <cs:chartArea>
    <cs:lnRef idx="0"/>
    <cs:fillRef idx="0"/>
    <cs:effectRef idx="0"/>
    <cs:fontRef idx="minor">
      <a:schemeClr val="dk1"/>
    </cs:fontRef>
    <cs:spPr>
      <a:gradFill flip="none" rotWithShape="1">
        <a:gsLst>
          <a:gs pos="0">
            <a:schemeClr val="dk1">
              <a:lumMod val="65000"/>
              <a:lumOff val="35000"/>
            </a:schemeClr>
          </a:gs>
          <a:gs pos="100000">
            <a:schemeClr val="dk1">
              <a:lumMod val="85000"/>
              <a:lumOff val="15000"/>
            </a:schemeClr>
          </a:gs>
        </a:gsLst>
        <a:path path="circle">
          <a:fillToRect l="50000" t="50000" r="50000" b="50000"/>
        </a:path>
        <a:tileRect/>
      </a:gradFill>
    </cs:spPr>
    <cs:defRPr sz="1000" kern="1200"/>
  </cs:chartArea>
  <cs:dataLabel>
    <cs:lnRef idx="0"/>
    <cs:fillRef idx="0"/>
    <cs:effectRef idx="0"/>
    <cs:fontRef idx="minor">
      <a:schemeClr val="lt1">
        <a:lumMod val="85000"/>
      </a:schemeClr>
    </cs:fontRef>
    <cs:defRPr sz="900" kern="1200"/>
  </cs:dataLabel>
  <cs:dataLabelCallout>
    <cs:lnRef idx="0"/>
    <cs:fillRef idx="0"/>
    <cs:effectRef idx="0"/>
    <cs:fontRef idx="minor">
      <a:schemeClr val="dk1">
        <a:lumMod val="65000"/>
        <a:lumOff val="35000"/>
      </a:schemeClr>
    </cs:fontRef>
    <cs:spPr>
      <a:solidFill>
        <a:schemeClr val="lt1"/>
      </a:solidFill>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lt1">
        <a:lumMod val="85000"/>
      </a:schemeClr>
    </cs:fontRef>
    <cs:spPr>
      <a:ln w="9525">
        <a:solidFill>
          <a:schemeClr val="lt1">
            <a:lumMod val="95000"/>
            <a:alpha val="54000"/>
          </a:schemeClr>
        </a:solidFill>
      </a:ln>
    </cs:spPr>
    <cs:defRPr sz="900" kern="1200"/>
  </cs:dataTable>
  <cs:downBar>
    <cs:lnRef idx="0"/>
    <cs:fillRef idx="0"/>
    <cs:effectRef idx="0"/>
    <cs:fontRef idx="minor">
      <a:schemeClr val="lt1"/>
    </cs:fontRef>
    <cs:spPr>
      <a:solidFill>
        <a:schemeClr val="dk1">
          <a:lumMod val="75000"/>
          <a:lumOff val="25000"/>
        </a:schemeClr>
      </a:solidFill>
      <a:ln w="9525">
        <a:solidFill>
          <a:schemeClr val="lt1">
            <a:lumMod val="95000"/>
            <a:alpha val="54000"/>
          </a:schemeClr>
        </a:solidFill>
      </a:ln>
    </cs:spPr>
  </cs:downBar>
  <cs:dropLine>
    <cs:lnRef idx="0"/>
    <cs:fillRef idx="0"/>
    <cs:effectRef idx="0"/>
    <cs:fontRef idx="minor">
      <a:schemeClr val="lt1"/>
    </cs:fontRef>
    <cs:spPr>
      <a:ln w="9525">
        <a:solidFill>
          <a:schemeClr val="lt1">
            <a:lumMod val="95000"/>
            <a:alpha val="54000"/>
          </a:schemeClr>
        </a:solidFill>
        <a:prstDash val="dash"/>
      </a:ln>
    </cs:spPr>
  </cs:dropLine>
  <cs:errorBar>
    <cs:lnRef idx="0"/>
    <cs:fillRef idx="0"/>
    <cs:effectRef idx="0"/>
    <cs:fontRef idx="minor">
      <a:schemeClr val="lt1"/>
    </cs:fontRef>
    <cs:spPr>
      <a:ln w="9525" cap="flat" cmpd="sng" algn="ctr">
        <a:solidFill>
          <a:schemeClr val="lt1">
            <a:lumMod val="95000"/>
          </a:schemeClr>
        </a:solidFill>
        <a:round/>
      </a:ln>
    </cs:spPr>
  </cs:errorBar>
  <cs:floor>
    <cs:lnRef idx="0"/>
    <cs:fillRef idx="0"/>
    <cs:effectRef idx="0"/>
    <cs:fontRef idx="minor">
      <a:schemeClr val="lt1"/>
    </cs:fontRef>
  </cs:floor>
  <cs:gridlineMajor>
    <cs:lnRef idx="0"/>
    <cs:fillRef idx="0"/>
    <cs:effectRef idx="0"/>
    <cs:fontRef idx="minor">
      <a:schemeClr val="lt1"/>
    </cs:fontRef>
    <cs:spPr>
      <a:ln w="9525" cap="flat" cmpd="sng" algn="ctr">
        <a:solidFill>
          <a:schemeClr val="lt1">
            <a:lumMod val="95000"/>
            <a:alpha val="10000"/>
          </a:schemeClr>
        </a:solidFill>
        <a:round/>
      </a:ln>
    </cs:spPr>
  </cs:gridlineMajor>
  <cs:gridlineMinor>
    <cs:lnRef idx="0"/>
    <cs:fillRef idx="0"/>
    <cs:effectRef idx="0"/>
    <cs:fontRef idx="minor">
      <a:schemeClr val="lt1"/>
    </cs:fontRef>
    <cs:spPr>
      <a:ln>
        <a:solidFill>
          <a:schemeClr val="lt1">
            <a:lumMod val="95000"/>
            <a:alpha val="5000"/>
          </a:schemeClr>
        </a:solidFill>
      </a:ln>
    </cs:spPr>
  </cs:gridlineMinor>
  <cs:hiLoLine>
    <cs:lnRef idx="0"/>
    <cs:fillRef idx="0"/>
    <cs:effectRef idx="0"/>
    <cs:fontRef idx="minor">
      <a:schemeClr val="lt1"/>
    </cs:fontRef>
    <cs:spPr>
      <a:ln w="9525">
        <a:solidFill>
          <a:schemeClr val="lt1">
            <a:lumMod val="95000"/>
            <a:alpha val="54000"/>
          </a:schemeClr>
        </a:solidFill>
        <a:prstDash val="dash"/>
      </a:ln>
    </cs:spPr>
  </cs:hiLoLine>
  <cs:leaderLine>
    <cs:lnRef idx="0"/>
    <cs:fillRef idx="0"/>
    <cs:effectRef idx="0"/>
    <cs:fontRef idx="minor">
      <a:schemeClr val="lt1"/>
    </cs:fontRef>
    <cs:spPr>
      <a:ln w="9525">
        <a:solidFill>
          <a:schemeClr val="lt1">
            <a:lumMod val="95000"/>
            <a:alpha val="54000"/>
          </a:schemeClr>
        </a:solidFill>
      </a:ln>
    </cs:spPr>
  </cs:leaderLine>
  <cs:legend>
    <cs:lnRef idx="0"/>
    <cs:fillRef idx="0"/>
    <cs:effectRef idx="0"/>
    <cs:fontRef idx="minor">
      <a:schemeClr val="lt1">
        <a:lumMod val="8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lt1">
        <a:lumMod val="85000"/>
      </a:schemeClr>
    </cs:fontRef>
    <cs:spPr>
      <a:ln w="12700" cap="flat" cmpd="sng" algn="ctr">
        <a:solidFill>
          <a:schemeClr val="lt1">
            <a:lumMod val="95000"/>
            <a:alpha val="54000"/>
          </a:schemeClr>
        </a:solidFill>
        <a:round/>
      </a:ln>
    </cs:spPr>
    <cs:defRPr sz="900" kern="1200"/>
  </cs:seriesAxis>
  <cs:seriesLine>
    <cs:lnRef idx="0"/>
    <cs:fillRef idx="0"/>
    <cs:effectRef idx="0"/>
    <cs:fontRef idx="minor">
      <a:schemeClr val="lt1"/>
    </cs:fontRef>
    <cs:spPr>
      <a:ln w="9525" cap="flat" cmpd="sng" algn="ctr">
        <a:solidFill>
          <a:schemeClr val="lt1">
            <a:lumMod val="95000"/>
            <a:alpha val="54000"/>
          </a:schemeClr>
        </a:solidFill>
        <a:round/>
      </a:ln>
    </cs:spPr>
  </cs:seriesLine>
  <cs:title>
    <cs:lnRef idx="0"/>
    <cs:fillRef idx="0"/>
    <cs:effectRef idx="0"/>
    <cs:fontRef idx="minor">
      <a:schemeClr val="lt1">
        <a:lumMod val="95000"/>
      </a:schemeClr>
    </cs:fontRef>
    <cs:defRPr sz="1600" b="1" kern="1200" spc="100" baseline="0">
      <a:effectLst>
        <a:outerShdw blurRad="50800" dist="38100" dir="5400000" algn="t" rotWithShape="0">
          <a:prstClr val="black">
            <a:alpha val="40000"/>
          </a:prstClr>
        </a:outerShdw>
      </a:effectLst>
    </cs:defRPr>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lt1">
        <a:lumMod val="85000"/>
      </a:schemeClr>
    </cs:fontRef>
    <cs:defRPr sz="900" kern="1200"/>
  </cs:trendlineLabel>
  <cs:upBar>
    <cs:lnRef idx="0"/>
    <cs:fillRef idx="0"/>
    <cs:effectRef idx="0"/>
    <cs:fontRef idx="minor">
      <a:schemeClr val="lt1"/>
    </cs:fontRef>
    <cs:spPr>
      <a:solidFill>
        <a:schemeClr val="lt1"/>
      </a:solidFill>
      <a:ln w="9525">
        <a:solidFill>
          <a:schemeClr val="lt1">
            <a:lumMod val="95000"/>
            <a:alpha val="54000"/>
          </a:schemeClr>
        </a:solidFill>
      </a:ln>
    </cs:spPr>
  </cs:upBar>
  <cs:valueAxis>
    <cs:lnRef idx="0"/>
    <cs:fillRef idx="0"/>
    <cs:effectRef idx="0"/>
    <cs:fontRef idx="minor">
      <a:schemeClr val="lt1">
        <a:lumMod val="85000"/>
      </a:schemeClr>
    </cs:fontRef>
    <cs:defRPr sz="900" kern="1200"/>
  </cs:valueAxis>
  <cs:wall>
    <cs:lnRef idx="0"/>
    <cs:fillRef idx="0"/>
    <cs:effectRef idx="0"/>
    <cs:fontRef idx="minor">
      <a:schemeClr val="lt1"/>
    </cs:fontRef>
  </cs:wall>
</cs:chartStyle>
</file>

<file path=xl/charts/style8.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0.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11.xml><?xml version="1.0" encoding="utf-8"?>
<cs:chartStyle xmlns:cs="http://schemas.microsoft.com/office/drawing/2012/chartStyle" xmlns:a="http://schemas.openxmlformats.org/drawingml/2006/main" id="29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348">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png"/><Relationship Id="rId5" Type="http://schemas.openxmlformats.org/officeDocument/2006/relationships/image" Target="../media/image4.png"/><Relationship Id="rId4" Type="http://schemas.openxmlformats.org/officeDocument/2006/relationships/hyperlink" Target="#'1. Introducci&#243;n'!A1"/></Relationships>
</file>

<file path=xl/drawings/_rels/drawing2.xml.rels><?xml version="1.0" encoding="UTF-8" standalone="yes"?>
<Relationships xmlns="http://schemas.openxmlformats.org/package/2006/relationships"><Relationship Id="rId3" Type="http://schemas.openxmlformats.org/officeDocument/2006/relationships/hyperlink" Target="#Portada!A1"/><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7.jpeg"/><Relationship Id="rId5" Type="http://schemas.openxmlformats.org/officeDocument/2006/relationships/hyperlink" Target="#'2.Indice'!A1"/><Relationship Id="rId4" Type="http://schemas.openxmlformats.org/officeDocument/2006/relationships/image" Target="../media/image6.jpeg"/></Relationships>
</file>

<file path=xl/drawings/_rels/drawing3.xml.rels><?xml version="1.0" encoding="UTF-8" standalone="yes"?>
<Relationships xmlns="http://schemas.openxmlformats.org/package/2006/relationships"><Relationship Id="rId13" Type="http://schemas.openxmlformats.org/officeDocument/2006/relationships/hyperlink" Target="#'4.5. Generaliad Ingl&#233;s'!A1"/><Relationship Id="rId18" Type="http://schemas.openxmlformats.org/officeDocument/2006/relationships/hyperlink" Target="#'9. Rtas incorrectas LC'!A1"/><Relationship Id="rId26" Type="http://schemas.openxmlformats.org/officeDocument/2006/relationships/hyperlink" Target="#'21. % Est. Ingl&#233;s'!A1"/><Relationship Id="rId3" Type="http://schemas.openxmlformats.org/officeDocument/2006/relationships/hyperlink" Target="#'3. Validaciones 2023'!A1"/><Relationship Id="rId21" Type="http://schemas.openxmlformats.org/officeDocument/2006/relationships/hyperlink" Target="#'12 Rtas. Incorrectas C.Ntrles.'!A1"/><Relationship Id="rId34" Type="http://schemas.openxmlformats.org/officeDocument/2006/relationships/hyperlink" Target="#'22. % IE Priorizadas Ingles'!A1"/><Relationship Id="rId7" Type="http://schemas.openxmlformats.org/officeDocument/2006/relationships/image" Target="../media/image12.png"/><Relationship Id="rId12" Type="http://schemas.openxmlformats.org/officeDocument/2006/relationships/hyperlink" Target="#'4.4. Generalidad C.Ntales.'!A1"/><Relationship Id="rId17" Type="http://schemas.openxmlformats.org/officeDocument/2006/relationships/hyperlink" Target="#'8. Comparativo ETC'!A1"/><Relationship Id="rId25" Type="http://schemas.openxmlformats.org/officeDocument/2006/relationships/hyperlink" Target="#'19. % ESt. X C.Ntles.'!A1"/><Relationship Id="rId33" Type="http://schemas.openxmlformats.org/officeDocument/2006/relationships/hyperlink" Target="#'20. IE Priorizadas CNtles.'!A1"/><Relationship Id="rId2" Type="http://schemas.openxmlformats.org/officeDocument/2006/relationships/image" Target="../media/image9.png"/><Relationship Id="rId16" Type="http://schemas.openxmlformats.org/officeDocument/2006/relationships/hyperlink" Target="#'7. Promedio areas'!A1"/><Relationship Id="rId20" Type="http://schemas.openxmlformats.org/officeDocument/2006/relationships/hyperlink" Target="#'11 Rtas. Incorrectas C. Sociale'!A1"/><Relationship Id="rId29" Type="http://schemas.openxmlformats.org/officeDocument/2006/relationships/hyperlink" Target="#'4.2. Generalidad  Matem&#225;ticas'!A1"/><Relationship Id="rId1" Type="http://schemas.openxmlformats.org/officeDocument/2006/relationships/image" Target="../media/image1.png"/><Relationship Id="rId6" Type="http://schemas.openxmlformats.org/officeDocument/2006/relationships/image" Target="../media/image11.jpeg"/><Relationship Id="rId11" Type="http://schemas.openxmlformats.org/officeDocument/2006/relationships/hyperlink" Target="#'4.3. Generalidad C.Sociales'!A1"/><Relationship Id="rId24" Type="http://schemas.openxmlformats.org/officeDocument/2006/relationships/hyperlink" Target="#'17. % X Niveles C.Sociales'!A1"/><Relationship Id="rId32" Type="http://schemas.openxmlformats.org/officeDocument/2006/relationships/hyperlink" Target="#'18. IE Priorizadas C.Sociales '!A1"/><Relationship Id="rId5" Type="http://schemas.openxmlformats.org/officeDocument/2006/relationships/hyperlink" Target="#'1. Introducci&#243;n'!A1"/><Relationship Id="rId15" Type="http://schemas.openxmlformats.org/officeDocument/2006/relationships/hyperlink" Target="#'6. Categor&#237;as'!A1"/><Relationship Id="rId23" Type="http://schemas.openxmlformats.org/officeDocument/2006/relationships/hyperlink" Target="#'15. % Est. X Nivles Matematicas'!A1"/><Relationship Id="rId28" Type="http://schemas.openxmlformats.org/officeDocument/2006/relationships/hyperlink" Target="#'24. Conclusiones'!A1"/><Relationship Id="rId10" Type="http://schemas.openxmlformats.org/officeDocument/2006/relationships/hyperlink" Target="#'4.1 Generalidad L. Critica '!A1"/><Relationship Id="rId19" Type="http://schemas.openxmlformats.org/officeDocument/2006/relationships/hyperlink" Target="#'10 Rtas incorrectas Matematicas'!A1"/><Relationship Id="rId31" Type="http://schemas.openxmlformats.org/officeDocument/2006/relationships/hyperlink" Target="#'16. IE Priorizadas Matem&#225;ticas'!A1"/><Relationship Id="rId4" Type="http://schemas.openxmlformats.org/officeDocument/2006/relationships/image" Target="../media/image10.jpeg"/><Relationship Id="rId9" Type="http://schemas.openxmlformats.org/officeDocument/2006/relationships/hyperlink" Target="#'4. Generalidades de la prueba'!A1"/><Relationship Id="rId14" Type="http://schemas.openxmlformats.org/officeDocument/2006/relationships/hyperlink" Target="#'5.Clasificaci&#243;n de Planteles'!A1"/><Relationship Id="rId22" Type="http://schemas.openxmlformats.org/officeDocument/2006/relationships/hyperlink" Target="#'13. % Est. X Nives LC.'!A1"/><Relationship Id="rId27" Type="http://schemas.openxmlformats.org/officeDocument/2006/relationships/hyperlink" Target="#'23. Mpios Promedio Areas'!A1"/><Relationship Id="rId30" Type="http://schemas.openxmlformats.org/officeDocument/2006/relationships/hyperlink" Target="#'14.IE Priorizadas LC'!A1"/><Relationship Id="rId8" Type="http://schemas.openxmlformats.org/officeDocument/2006/relationships/hyperlink" Target="#'2.Indice'!A1"/></Relationships>
</file>

<file path=xl/drawings/_rels/drawing4.xml.rels><?xml version="1.0" encoding="UTF-8" standalone="yes"?>
<Relationships xmlns="http://schemas.openxmlformats.org/package/2006/relationships"><Relationship Id="rId8" Type="http://schemas.openxmlformats.org/officeDocument/2006/relationships/image" Target="../media/image16.png"/><Relationship Id="rId3" Type="http://schemas.openxmlformats.org/officeDocument/2006/relationships/hyperlink" Target="#'4. Generalidades de la prueba'!A1"/><Relationship Id="rId7" Type="http://schemas.openxmlformats.org/officeDocument/2006/relationships/image" Target="../media/image8.png"/><Relationship Id="rId12" Type="http://schemas.openxmlformats.org/officeDocument/2006/relationships/image" Target="../media/image20.png"/><Relationship Id="rId2" Type="http://schemas.openxmlformats.org/officeDocument/2006/relationships/image" Target="../media/image2.png"/><Relationship Id="rId1" Type="http://schemas.openxmlformats.org/officeDocument/2006/relationships/image" Target="../media/image13.png"/><Relationship Id="rId6" Type="http://schemas.openxmlformats.org/officeDocument/2006/relationships/image" Target="../media/image15.jpeg"/><Relationship Id="rId11" Type="http://schemas.openxmlformats.org/officeDocument/2006/relationships/image" Target="../media/image19.png"/><Relationship Id="rId5" Type="http://schemas.openxmlformats.org/officeDocument/2006/relationships/hyperlink" Target="#'2.Indice'!A1"/><Relationship Id="rId10" Type="http://schemas.openxmlformats.org/officeDocument/2006/relationships/image" Target="../media/image18.png"/><Relationship Id="rId4" Type="http://schemas.openxmlformats.org/officeDocument/2006/relationships/image" Target="../media/image14.jpeg"/><Relationship Id="rId9" Type="http://schemas.openxmlformats.org/officeDocument/2006/relationships/image" Target="../media/image17.png"/></Relationships>
</file>

<file path=xl/drawings/_rels/drawing5.xml.rels><?xml version="1.0" encoding="UTF-8" standalone="yes"?>
<Relationships xmlns="http://schemas.openxmlformats.org/package/2006/relationships"><Relationship Id="rId8" Type="http://schemas.openxmlformats.org/officeDocument/2006/relationships/hyperlink" Target="#'2.Indice'!A1"/><Relationship Id="rId3" Type="http://schemas.openxmlformats.org/officeDocument/2006/relationships/image" Target="../media/image21.png"/><Relationship Id="rId7" Type="http://schemas.openxmlformats.org/officeDocument/2006/relationships/image" Target="../media/image2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3. Validaciones 2023'!A1"/><Relationship Id="rId5" Type="http://schemas.openxmlformats.org/officeDocument/2006/relationships/image" Target="../media/image22.jpeg"/><Relationship Id="rId4" Type="http://schemas.openxmlformats.org/officeDocument/2006/relationships/hyperlink" Target="#'4.1 Generalidad L. Critica '!A1"/><Relationship Id="rId9" Type="http://schemas.openxmlformats.org/officeDocument/2006/relationships/image" Target="../media/image8.png"/></Relationships>
</file>

<file path=xl/drawings/_rels/drawing6.xml.rels><?xml version="1.0" encoding="UTF-8" standalone="yes"?>
<Relationships xmlns="http://schemas.openxmlformats.org/package/2006/relationships"><Relationship Id="rId8" Type="http://schemas.openxmlformats.org/officeDocument/2006/relationships/image" Target="../media/image28.jpeg"/><Relationship Id="rId13" Type="http://schemas.openxmlformats.org/officeDocument/2006/relationships/image" Target="../media/image30.png"/><Relationship Id="rId18" Type="http://schemas.openxmlformats.org/officeDocument/2006/relationships/image" Target="../media/image35.png"/><Relationship Id="rId3" Type="http://schemas.openxmlformats.org/officeDocument/2006/relationships/image" Target="../media/image24.png"/><Relationship Id="rId7" Type="http://schemas.openxmlformats.org/officeDocument/2006/relationships/hyperlink" Target="#'4.3. Generalidad C.Sociales'!A1"/><Relationship Id="rId12" Type="http://schemas.openxmlformats.org/officeDocument/2006/relationships/image" Target="../media/image8.png"/><Relationship Id="rId17" Type="http://schemas.openxmlformats.org/officeDocument/2006/relationships/image" Target="../media/image34.png"/><Relationship Id="rId2" Type="http://schemas.openxmlformats.org/officeDocument/2006/relationships/image" Target="../media/image2.png"/><Relationship Id="rId16" Type="http://schemas.openxmlformats.org/officeDocument/2006/relationships/image" Target="../media/image33.png"/><Relationship Id="rId1" Type="http://schemas.openxmlformats.org/officeDocument/2006/relationships/image" Target="../media/image1.png"/><Relationship Id="rId6" Type="http://schemas.openxmlformats.org/officeDocument/2006/relationships/image" Target="../media/image27.png"/><Relationship Id="rId11" Type="http://schemas.openxmlformats.org/officeDocument/2006/relationships/hyperlink" Target="#'2.Indice'!A1"/><Relationship Id="rId5" Type="http://schemas.openxmlformats.org/officeDocument/2006/relationships/image" Target="../media/image26.png"/><Relationship Id="rId15" Type="http://schemas.openxmlformats.org/officeDocument/2006/relationships/image" Target="../media/image32.png"/><Relationship Id="rId10" Type="http://schemas.openxmlformats.org/officeDocument/2006/relationships/image" Target="../media/image29.jpeg"/><Relationship Id="rId4" Type="http://schemas.openxmlformats.org/officeDocument/2006/relationships/image" Target="../media/image25.png"/><Relationship Id="rId9" Type="http://schemas.openxmlformats.org/officeDocument/2006/relationships/hyperlink" Target="#'4.1 Generalidad L. Critica '!A1"/><Relationship Id="rId14" Type="http://schemas.openxmlformats.org/officeDocument/2006/relationships/image" Target="../media/image31.png"/></Relationships>
</file>

<file path=xl/drawings/_rels/drawing7.xml.rels><?xml version="1.0" encoding="UTF-8" standalone="yes"?>
<Relationships xmlns="http://schemas.openxmlformats.org/package/2006/relationships"><Relationship Id="rId8" Type="http://schemas.openxmlformats.org/officeDocument/2006/relationships/image" Target="../media/image39.jpeg"/><Relationship Id="rId13" Type="http://schemas.openxmlformats.org/officeDocument/2006/relationships/image" Target="../media/image31.png"/><Relationship Id="rId3" Type="http://schemas.openxmlformats.org/officeDocument/2006/relationships/image" Target="../media/image36.png"/><Relationship Id="rId7" Type="http://schemas.openxmlformats.org/officeDocument/2006/relationships/hyperlink" Target="#'4. Generalidades de la prueba'!A1"/><Relationship Id="rId12" Type="http://schemas.openxmlformats.org/officeDocument/2006/relationships/image" Target="../media/image41.png"/><Relationship Id="rId2" Type="http://schemas.openxmlformats.org/officeDocument/2006/relationships/image" Target="../media/image2.png"/><Relationship Id="rId16" Type="http://schemas.openxmlformats.org/officeDocument/2006/relationships/image" Target="../media/image35.png"/><Relationship Id="rId1" Type="http://schemas.openxmlformats.org/officeDocument/2006/relationships/image" Target="../media/image1.png"/><Relationship Id="rId6" Type="http://schemas.openxmlformats.org/officeDocument/2006/relationships/image" Target="../media/image38.jpeg"/><Relationship Id="rId11" Type="http://schemas.openxmlformats.org/officeDocument/2006/relationships/image" Target="../media/image40.png"/><Relationship Id="rId5" Type="http://schemas.openxmlformats.org/officeDocument/2006/relationships/hyperlink" Target="#'4.2. Generalidad  Matem&#225;ticas'!A1"/><Relationship Id="rId15" Type="http://schemas.openxmlformats.org/officeDocument/2006/relationships/image" Target="../media/image43.png"/><Relationship Id="rId10" Type="http://schemas.openxmlformats.org/officeDocument/2006/relationships/image" Target="../media/image8.png"/><Relationship Id="rId4" Type="http://schemas.openxmlformats.org/officeDocument/2006/relationships/image" Target="../media/image37.png"/><Relationship Id="rId9" Type="http://schemas.openxmlformats.org/officeDocument/2006/relationships/hyperlink" Target="#'2.Indice'!A1"/><Relationship Id="rId14" Type="http://schemas.openxmlformats.org/officeDocument/2006/relationships/image" Target="../media/image42.png"/></Relationships>
</file>

<file path=xl/drawings/_rels/drawing8.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48.png"/><Relationship Id="rId3" Type="http://schemas.openxmlformats.org/officeDocument/2006/relationships/image" Target="../media/image44.png"/><Relationship Id="rId7" Type="http://schemas.openxmlformats.org/officeDocument/2006/relationships/hyperlink" Target="#'2.Indice'!A1"/><Relationship Id="rId12" Type="http://schemas.openxmlformats.org/officeDocument/2006/relationships/image" Target="../media/image4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4.2. Generalidad  Matem&#225;ticas'!A1"/><Relationship Id="rId11" Type="http://schemas.openxmlformats.org/officeDocument/2006/relationships/image" Target="../media/image31.png"/><Relationship Id="rId5" Type="http://schemas.openxmlformats.org/officeDocument/2006/relationships/image" Target="../media/image45.jpeg"/><Relationship Id="rId15" Type="http://schemas.openxmlformats.org/officeDocument/2006/relationships/image" Target="../media/image50.png"/><Relationship Id="rId10" Type="http://schemas.openxmlformats.org/officeDocument/2006/relationships/image" Target="../media/image46.png"/><Relationship Id="rId4" Type="http://schemas.openxmlformats.org/officeDocument/2006/relationships/hyperlink" Target="#'4.4. Generalidad C.Ntales.'!A1"/><Relationship Id="rId9" Type="http://schemas.openxmlformats.org/officeDocument/2006/relationships/image" Target="../media/image35.png"/><Relationship Id="rId14" Type="http://schemas.openxmlformats.org/officeDocument/2006/relationships/image" Target="../media/image49.png"/></Relationships>
</file>

<file path=xl/drawings/_rels/drawing9.xml.rels><?xml version="1.0" encoding="UTF-8" standalone="yes"?>
<Relationships xmlns="http://schemas.openxmlformats.org/package/2006/relationships"><Relationship Id="rId8" Type="http://schemas.openxmlformats.org/officeDocument/2006/relationships/hyperlink" Target="#'2.Indice'!A1"/><Relationship Id="rId13" Type="http://schemas.openxmlformats.org/officeDocument/2006/relationships/image" Target="../media/image54.png"/><Relationship Id="rId3" Type="http://schemas.openxmlformats.org/officeDocument/2006/relationships/image" Target="../media/image51.png"/><Relationship Id="rId7" Type="http://schemas.openxmlformats.org/officeDocument/2006/relationships/hyperlink" Target="#'4.3. Generalidad C.Sociales'!A1"/><Relationship Id="rId12" Type="http://schemas.openxmlformats.org/officeDocument/2006/relationships/image" Target="../media/image5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45.jpeg"/><Relationship Id="rId11" Type="http://schemas.openxmlformats.org/officeDocument/2006/relationships/image" Target="../media/image31.png"/><Relationship Id="rId5" Type="http://schemas.openxmlformats.org/officeDocument/2006/relationships/hyperlink" Target="#'4.5. Generalidad Ingl&#233;s'!A1"/><Relationship Id="rId15" Type="http://schemas.openxmlformats.org/officeDocument/2006/relationships/image" Target="../media/image56.png"/><Relationship Id="rId10" Type="http://schemas.openxmlformats.org/officeDocument/2006/relationships/image" Target="../media/image35.png"/><Relationship Id="rId4" Type="http://schemas.openxmlformats.org/officeDocument/2006/relationships/image" Target="../media/image52.png"/><Relationship Id="rId9" Type="http://schemas.openxmlformats.org/officeDocument/2006/relationships/image" Target="../media/image8.png"/><Relationship Id="rId14" Type="http://schemas.openxmlformats.org/officeDocument/2006/relationships/image" Target="../media/image55.png"/></Relationships>
</file>

<file path=xl/drawings/_rels/drawing10.xml.rels><?xml version="1.0" encoding="UTF-8" standalone="yes"?>
<Relationships xmlns="http://schemas.openxmlformats.org/package/2006/relationships"><Relationship Id="rId8" Type="http://schemas.openxmlformats.org/officeDocument/2006/relationships/image" Target="../media/image58.jpeg"/><Relationship Id="rId13" Type="http://schemas.openxmlformats.org/officeDocument/2006/relationships/image" Target="../media/image31.png"/><Relationship Id="rId3" Type="http://schemas.openxmlformats.org/officeDocument/2006/relationships/image" Target="../media/image25.png"/><Relationship Id="rId7" Type="http://schemas.openxmlformats.org/officeDocument/2006/relationships/hyperlink" Target="#'4.4. Generalidad C.Ntales.'!A1"/><Relationship Id="rId12" Type="http://schemas.openxmlformats.org/officeDocument/2006/relationships/image" Target="../media/image60.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57.jpeg"/><Relationship Id="rId11" Type="http://schemas.openxmlformats.org/officeDocument/2006/relationships/image" Target="../media/image59.png"/><Relationship Id="rId5" Type="http://schemas.openxmlformats.org/officeDocument/2006/relationships/hyperlink" Target="#'5.Clasificaci&#243;n de Planteles'!A1"/><Relationship Id="rId10" Type="http://schemas.openxmlformats.org/officeDocument/2006/relationships/image" Target="../media/image8.png"/><Relationship Id="rId4" Type="http://schemas.openxmlformats.org/officeDocument/2006/relationships/image" Target="../media/image27.png"/><Relationship Id="rId9" Type="http://schemas.openxmlformats.org/officeDocument/2006/relationships/hyperlink" Target="#'2.Indice'!A1"/><Relationship Id="rId14" Type="http://schemas.openxmlformats.org/officeDocument/2006/relationships/image" Target="../media/image61.png"/></Relationships>
</file>

<file path=xl/drawings/_rels/drawing11.xml.rels><?xml version="1.0" encoding="UTF-8" standalone="yes"?>
<Relationships xmlns="http://schemas.openxmlformats.org/package/2006/relationships"><Relationship Id="rId8" Type="http://schemas.openxmlformats.org/officeDocument/2006/relationships/chart" Target="../charts/chart6.xml"/><Relationship Id="rId13" Type="http://schemas.openxmlformats.org/officeDocument/2006/relationships/image" Target="../media/image64.jpeg"/><Relationship Id="rId3" Type="http://schemas.openxmlformats.org/officeDocument/2006/relationships/chart" Target="../charts/chart1.xml"/><Relationship Id="rId7" Type="http://schemas.openxmlformats.org/officeDocument/2006/relationships/chart" Target="../charts/chart5.xml"/><Relationship Id="rId12" Type="http://schemas.openxmlformats.org/officeDocument/2006/relationships/hyperlink" Target="#'6. Categor&#237;as'!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image" Target="../media/image63.jpeg"/><Relationship Id="rId5" Type="http://schemas.openxmlformats.org/officeDocument/2006/relationships/chart" Target="../charts/chart3.xml"/><Relationship Id="rId15" Type="http://schemas.openxmlformats.org/officeDocument/2006/relationships/image" Target="../media/image8.png"/><Relationship Id="rId10" Type="http://schemas.openxmlformats.org/officeDocument/2006/relationships/hyperlink" Target="#'8. Comparativo ETC'!A1"/><Relationship Id="rId4" Type="http://schemas.openxmlformats.org/officeDocument/2006/relationships/chart" Target="../charts/chart2.xml"/><Relationship Id="rId9" Type="http://schemas.openxmlformats.org/officeDocument/2006/relationships/image" Target="../media/image62.png"/><Relationship Id="rId14" Type="http://schemas.openxmlformats.org/officeDocument/2006/relationships/hyperlink" Target="#'2.Indice'!A1"/></Relationships>
</file>

<file path=xl/drawings/_rels/drawing12.xml.rels><?xml version="1.0" encoding="UTF-8" standalone="yes"?>
<Relationships xmlns="http://schemas.openxmlformats.org/package/2006/relationships"><Relationship Id="rId8" Type="http://schemas.openxmlformats.org/officeDocument/2006/relationships/hyperlink" Target="#'2.Indice'!A1"/><Relationship Id="rId3" Type="http://schemas.openxmlformats.org/officeDocument/2006/relationships/image" Target="../media/image62.png"/><Relationship Id="rId7" Type="http://schemas.openxmlformats.org/officeDocument/2006/relationships/image" Target="../media/image66.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4.5. Generaliad Ingl&#233;s'!A1"/><Relationship Id="rId5" Type="http://schemas.openxmlformats.org/officeDocument/2006/relationships/image" Target="../media/image65.jpeg"/><Relationship Id="rId4" Type="http://schemas.openxmlformats.org/officeDocument/2006/relationships/hyperlink" Target="#'6. Categor&#237;as'!A1"/><Relationship Id="rId9" Type="http://schemas.openxmlformats.org/officeDocument/2006/relationships/image" Target="../media/image8.png"/></Relationships>
</file>

<file path=xl/drawings/_rels/drawing13.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hyperlink" Target="#'7. Promedio areas'!A1"/><Relationship Id="rId7" Type="http://schemas.openxmlformats.org/officeDocument/2006/relationships/hyperlink" Target="#'2.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7.jpeg"/><Relationship Id="rId5" Type="http://schemas.openxmlformats.org/officeDocument/2006/relationships/hyperlink" Target="#'5.Clasificaci&#243;n de Planteles'!A1"/><Relationship Id="rId4" Type="http://schemas.openxmlformats.org/officeDocument/2006/relationships/image" Target="../media/image45.jpeg"/></Relationships>
</file>

<file path=xl/drawings/_rels/drawing14.xml.rels><?xml version="1.0" encoding="UTF-8" standalone="yes"?>
<Relationships xmlns="http://schemas.openxmlformats.org/package/2006/relationships"><Relationship Id="rId8" Type="http://schemas.openxmlformats.org/officeDocument/2006/relationships/image" Target="../media/image69.jpeg"/><Relationship Id="rId3" Type="http://schemas.openxmlformats.org/officeDocument/2006/relationships/hyperlink" Target="#'7. Promedio areas'!A1"/><Relationship Id="rId7" Type="http://schemas.openxmlformats.org/officeDocument/2006/relationships/image" Target="../media/image8.png"/><Relationship Id="rId2" Type="http://schemas.openxmlformats.org/officeDocument/2006/relationships/image" Target="../media/image68.jpeg"/><Relationship Id="rId1" Type="http://schemas.openxmlformats.org/officeDocument/2006/relationships/hyperlink" Target="#'9. Rtas incorrectas LC'!A1"/><Relationship Id="rId6" Type="http://schemas.openxmlformats.org/officeDocument/2006/relationships/hyperlink" Target="#'2.Indice'!A1"/><Relationship Id="rId5" Type="http://schemas.openxmlformats.org/officeDocument/2006/relationships/image" Target="../media/image2.png"/><Relationship Id="rId4" Type="http://schemas.openxmlformats.org/officeDocument/2006/relationships/image" Target="../media/image1.png"/><Relationship Id="rId9" Type="http://schemas.openxmlformats.org/officeDocument/2006/relationships/chart" Target="../charts/chart7.xml"/></Relationships>
</file>

<file path=xl/drawings/_rels/drawing15.xml.rels><?xml version="1.0" encoding="UTF-8" standalone="yes"?>
<Relationships xmlns="http://schemas.openxmlformats.org/package/2006/relationships"><Relationship Id="rId3" Type="http://schemas.openxmlformats.org/officeDocument/2006/relationships/hyperlink" Target="#'10 Rtas incorrectas Matematicas'!A1"/><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2.Indice'!A1"/><Relationship Id="rId5" Type="http://schemas.openxmlformats.org/officeDocument/2006/relationships/hyperlink" Target="#'8. Comparativo ETC'!A1"/><Relationship Id="rId4" Type="http://schemas.openxmlformats.org/officeDocument/2006/relationships/image" Target="../media/image70.jpeg"/></Relationships>
</file>

<file path=xl/drawings/_rels/drawing16.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hyperlink" Target="#'11 Rtas. Incorrectas C. Sociale'!A1"/><Relationship Id="rId7" Type="http://schemas.openxmlformats.org/officeDocument/2006/relationships/hyperlink" Target="#'2.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72.jpeg"/><Relationship Id="rId5" Type="http://schemas.openxmlformats.org/officeDocument/2006/relationships/hyperlink" Target="#'9. Rtas incorrectas LC'!A1"/><Relationship Id="rId4" Type="http://schemas.openxmlformats.org/officeDocument/2006/relationships/image" Target="../media/image71.jpeg"/></Relationships>
</file>

<file path=xl/drawings/_rels/drawing17.xml.rels><?xml version="1.0" encoding="UTF-8" standalone="yes"?>
<Relationships xmlns="http://schemas.openxmlformats.org/package/2006/relationships"><Relationship Id="rId3" Type="http://schemas.openxmlformats.org/officeDocument/2006/relationships/hyperlink" Target="#'12 Rtas. Incorrectas C.Ntrles.'!A1"/><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2.Indice'!A1"/><Relationship Id="rId5" Type="http://schemas.openxmlformats.org/officeDocument/2006/relationships/hyperlink" Target="#'10 Rtas incorrectas Matematicas'!A1"/><Relationship Id="rId4" Type="http://schemas.openxmlformats.org/officeDocument/2006/relationships/image" Target="../media/image66.jpeg"/></Relationships>
</file>

<file path=xl/drawings/_rels/drawing18.xml.rels><?xml version="1.0" encoding="UTF-8" standalone="yes"?>
<Relationships xmlns="http://schemas.openxmlformats.org/package/2006/relationships"><Relationship Id="rId8" Type="http://schemas.openxmlformats.org/officeDocument/2006/relationships/image" Target="../media/image75.jpeg"/><Relationship Id="rId3" Type="http://schemas.openxmlformats.org/officeDocument/2006/relationships/hyperlink" Target="#INDICE!A1"/><Relationship Id="rId7" Type="http://schemas.openxmlformats.org/officeDocument/2006/relationships/hyperlink" Target="#'13. % Est. X Nives LC.'!A1"/><Relationship Id="rId12"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2.png"/><Relationship Id="rId11" Type="http://schemas.openxmlformats.org/officeDocument/2006/relationships/hyperlink" Target="#'2.Indice'!A1"/><Relationship Id="rId5" Type="http://schemas.openxmlformats.org/officeDocument/2006/relationships/image" Target="../media/image74.svg"/><Relationship Id="rId10" Type="http://schemas.openxmlformats.org/officeDocument/2006/relationships/image" Target="../media/image76.jpeg"/><Relationship Id="rId4" Type="http://schemas.openxmlformats.org/officeDocument/2006/relationships/image" Target="../media/image73.png"/><Relationship Id="rId9" Type="http://schemas.openxmlformats.org/officeDocument/2006/relationships/hyperlink" Target="#'11 Rtas. Incorrectas C. Sociale'!A1"/></Relationships>
</file>

<file path=xl/drawings/_rels/drawing19.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hyperlink" Target="#'14.IE Priorizadas LC'!A1"/><Relationship Id="rId7" Type="http://schemas.openxmlformats.org/officeDocument/2006/relationships/hyperlink" Target="#'2.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78.jpeg"/><Relationship Id="rId5" Type="http://schemas.openxmlformats.org/officeDocument/2006/relationships/hyperlink" Target="#'12 Rtas. Incorrectas C.Ntrles.'!A1"/><Relationship Id="rId4" Type="http://schemas.openxmlformats.org/officeDocument/2006/relationships/image" Target="../media/image77.jpeg"/><Relationship Id="rId9" Type="http://schemas.openxmlformats.org/officeDocument/2006/relationships/chart" Target="../charts/chart8.xml"/></Relationships>
</file>

<file path=xl/drawings/_rels/drawing20.xml.rels><?xml version="1.0" encoding="UTF-8" standalone="yes"?>
<Relationships xmlns="http://schemas.openxmlformats.org/package/2006/relationships"><Relationship Id="rId3" Type="http://schemas.openxmlformats.org/officeDocument/2006/relationships/hyperlink" Target="#'15. % Est. X Nivles Matematicas'!A1"/><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2.Indice'!A1"/><Relationship Id="rId5" Type="http://schemas.openxmlformats.org/officeDocument/2006/relationships/hyperlink" Target="#'13. % Est. X Nives LC.'!A1"/><Relationship Id="rId4" Type="http://schemas.openxmlformats.org/officeDocument/2006/relationships/image" Target="../media/image79.jpeg"/></Relationships>
</file>

<file path=xl/drawings/_rels/drawing21.xml.rels><?xml version="1.0" encoding="UTF-8" standalone="yes"?>
<Relationships xmlns="http://schemas.openxmlformats.org/package/2006/relationships"><Relationship Id="rId8" Type="http://schemas.openxmlformats.org/officeDocument/2006/relationships/hyperlink" Target="#'2.Indice'!A1"/><Relationship Id="rId3" Type="http://schemas.openxmlformats.org/officeDocument/2006/relationships/chart" Target="../charts/chart9.xml"/><Relationship Id="rId7" Type="http://schemas.openxmlformats.org/officeDocument/2006/relationships/image" Target="../media/image81.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14.IE Priorizadas LC'!A1"/><Relationship Id="rId5" Type="http://schemas.openxmlformats.org/officeDocument/2006/relationships/image" Target="../media/image80.jpeg"/><Relationship Id="rId4" Type="http://schemas.openxmlformats.org/officeDocument/2006/relationships/hyperlink" Target="#'16. IE Priorizadas Matem&#225;ticas'!A1"/><Relationship Id="rId9" Type="http://schemas.openxmlformats.org/officeDocument/2006/relationships/image" Target="../media/image8.png"/></Relationships>
</file>

<file path=xl/drawings/_rels/drawing22.xml.rels><?xml version="1.0" encoding="UTF-8" standalone="yes"?>
<Relationships xmlns="http://schemas.openxmlformats.org/package/2006/relationships"><Relationship Id="rId3" Type="http://schemas.openxmlformats.org/officeDocument/2006/relationships/hyperlink" Target="#'17. % X Niveles C.Sociales'!A1"/><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2.Indice'!A1"/><Relationship Id="rId5" Type="http://schemas.openxmlformats.org/officeDocument/2006/relationships/hyperlink" Target="#'15. % Est. X Nivles Matematicas'!A1"/><Relationship Id="rId4" Type="http://schemas.openxmlformats.org/officeDocument/2006/relationships/image" Target="../media/image45.jpeg"/></Relationships>
</file>

<file path=xl/drawings/_rels/drawing23.xml.rels><?xml version="1.0" encoding="UTF-8" standalone="yes"?>
<Relationships xmlns="http://schemas.openxmlformats.org/package/2006/relationships"><Relationship Id="rId8" Type="http://schemas.openxmlformats.org/officeDocument/2006/relationships/hyperlink" Target="#'2.Indice'!A1"/><Relationship Id="rId3" Type="http://schemas.openxmlformats.org/officeDocument/2006/relationships/chart" Target="../charts/chart10.xml"/><Relationship Id="rId7" Type="http://schemas.openxmlformats.org/officeDocument/2006/relationships/image" Target="../media/image83.jpe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16. IE Priorizadas Matem&#225;ticas'!A1"/><Relationship Id="rId5" Type="http://schemas.openxmlformats.org/officeDocument/2006/relationships/image" Target="../media/image82.jpeg"/><Relationship Id="rId4" Type="http://schemas.openxmlformats.org/officeDocument/2006/relationships/hyperlink" Target="#'18. IE Priorizadas C.Sociales '!A1"/><Relationship Id="rId9" Type="http://schemas.openxmlformats.org/officeDocument/2006/relationships/image" Target="../media/image8.png"/></Relationships>
</file>

<file path=xl/drawings/_rels/drawing24.xml.rels><?xml version="1.0" encoding="UTF-8" standalone="yes"?>
<Relationships xmlns="http://schemas.openxmlformats.org/package/2006/relationships"><Relationship Id="rId3" Type="http://schemas.openxmlformats.org/officeDocument/2006/relationships/hyperlink" Target="#'19. % ESt. X C.Ntles.'!A1"/><Relationship Id="rId7" Type="http://schemas.openxmlformats.org/officeDocument/2006/relationships/image" Target="../media/image8.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2.Indice'!A1"/><Relationship Id="rId5" Type="http://schemas.openxmlformats.org/officeDocument/2006/relationships/hyperlink" Target="#'17. % X Niveles C.Sociales'!A1"/><Relationship Id="rId4" Type="http://schemas.openxmlformats.org/officeDocument/2006/relationships/image" Target="../media/image45.jpeg"/></Relationships>
</file>

<file path=xl/drawings/_rels/drawing25.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chart" Target="../charts/chart11.xml"/><Relationship Id="rId7" Type="http://schemas.openxmlformats.org/officeDocument/2006/relationships/hyperlink" Target="#'2.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18. IE Priorizadas C.Sociales '!A1"/><Relationship Id="rId5" Type="http://schemas.openxmlformats.org/officeDocument/2006/relationships/image" Target="../media/image45.jpeg"/><Relationship Id="rId4" Type="http://schemas.openxmlformats.org/officeDocument/2006/relationships/hyperlink" Target="#'20. IE Priorizadas CNtles.'!A1"/></Relationships>
</file>

<file path=xl/drawings/_rels/drawing26.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hyperlink" Target="#'21. % Est. Ingl&#233;s'!A1"/><Relationship Id="rId7" Type="http://schemas.openxmlformats.org/officeDocument/2006/relationships/hyperlink" Target="#'2.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85.jpeg"/><Relationship Id="rId5" Type="http://schemas.openxmlformats.org/officeDocument/2006/relationships/hyperlink" Target="#'19. % ESt. X C.Ntles.'!A1"/><Relationship Id="rId4" Type="http://schemas.openxmlformats.org/officeDocument/2006/relationships/image" Target="../media/image84.jpeg"/></Relationships>
</file>

<file path=xl/drawings/_rels/drawing27.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chart" Target="../charts/chart12.xml"/><Relationship Id="rId7" Type="http://schemas.openxmlformats.org/officeDocument/2006/relationships/hyperlink" Target="#'2.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hyperlink" Target="#'20. IE Priorizadas CNtles.'!A1"/><Relationship Id="rId5" Type="http://schemas.openxmlformats.org/officeDocument/2006/relationships/image" Target="../media/image45.jpeg"/><Relationship Id="rId4" Type="http://schemas.openxmlformats.org/officeDocument/2006/relationships/hyperlink" Target="#'22. % IE Priorizadas Ingles'!A1"/></Relationships>
</file>

<file path=xl/drawings/_rels/drawing28.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hyperlink" Target="#'23. Mpios Promedio Areas'!A1"/><Relationship Id="rId7" Type="http://schemas.openxmlformats.org/officeDocument/2006/relationships/hyperlink" Target="#'2.Indice'!A1"/><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86.jpeg"/><Relationship Id="rId5" Type="http://schemas.openxmlformats.org/officeDocument/2006/relationships/hyperlink" Target="#'21. % Est. Ingl&#233;s'!A1"/><Relationship Id="rId4" Type="http://schemas.openxmlformats.org/officeDocument/2006/relationships/image" Target="../media/image58.jpeg"/></Relationships>
</file>

<file path=xl/drawings/_rels/drawing29.xml.rels><?xml version="1.0" encoding="UTF-8" standalone="yes"?>
<Relationships xmlns="http://schemas.openxmlformats.org/package/2006/relationships"><Relationship Id="rId8" Type="http://schemas.openxmlformats.org/officeDocument/2006/relationships/hyperlink" Target="#'22. % IE Priorizadas Ingles'!A1"/><Relationship Id="rId3" Type="http://schemas.openxmlformats.org/officeDocument/2006/relationships/image" Target="../media/image88.png"/><Relationship Id="rId7" Type="http://schemas.openxmlformats.org/officeDocument/2006/relationships/image" Target="../media/image89.jpeg"/><Relationship Id="rId12" Type="http://schemas.openxmlformats.org/officeDocument/2006/relationships/image" Target="../media/image91.png"/><Relationship Id="rId2" Type="http://schemas.openxmlformats.org/officeDocument/2006/relationships/image" Target="../media/image87.png"/><Relationship Id="rId1" Type="http://schemas.openxmlformats.org/officeDocument/2006/relationships/image" Target="../media/image1.png"/><Relationship Id="rId6" Type="http://schemas.openxmlformats.org/officeDocument/2006/relationships/hyperlink" Target="#'24. Conclusiones'!A1"/><Relationship Id="rId11" Type="http://schemas.openxmlformats.org/officeDocument/2006/relationships/image" Target="../media/image8.png"/><Relationship Id="rId5" Type="http://schemas.openxmlformats.org/officeDocument/2006/relationships/image" Target="../media/image62.png"/><Relationship Id="rId10" Type="http://schemas.openxmlformats.org/officeDocument/2006/relationships/hyperlink" Target="#'2.Indice'!A1"/><Relationship Id="rId4" Type="http://schemas.openxmlformats.org/officeDocument/2006/relationships/image" Target="../media/image2.png"/><Relationship Id="rId9" Type="http://schemas.openxmlformats.org/officeDocument/2006/relationships/image" Target="../media/image90.jpeg"/></Relationships>
</file>

<file path=xl/drawings/_rels/drawing30.xml.rels><?xml version="1.0" encoding="UTF-8" standalone="yes"?>
<Relationships xmlns="http://schemas.openxmlformats.org/package/2006/relationships"><Relationship Id="rId3" Type="http://schemas.openxmlformats.org/officeDocument/2006/relationships/hyperlink" Target="#'23. Mpios Promedio Areas'!A1"/><Relationship Id="rId2" Type="http://schemas.openxmlformats.org/officeDocument/2006/relationships/image" Target="../media/image92.png"/><Relationship Id="rId1" Type="http://schemas.openxmlformats.org/officeDocument/2006/relationships/image" Target="../media/image1.png"/><Relationship Id="rId6" Type="http://schemas.openxmlformats.org/officeDocument/2006/relationships/image" Target="../media/image8.png"/><Relationship Id="rId5" Type="http://schemas.openxmlformats.org/officeDocument/2006/relationships/hyperlink" Target="#'2.Indice'!A1"/><Relationship Id="rId4" Type="http://schemas.openxmlformats.org/officeDocument/2006/relationships/image" Target="../media/image93.jpeg"/></Relationships>
</file>

<file path=xl/drawings/drawing1.xml><?xml version="1.0" encoding="utf-8"?>
<xdr:wsDr xmlns:xdr="http://schemas.openxmlformats.org/drawingml/2006/spreadsheetDrawing" xmlns:a="http://schemas.openxmlformats.org/drawingml/2006/main">
  <xdr:twoCellAnchor editAs="oneCell">
    <xdr:from>
      <xdr:col>13</xdr:col>
      <xdr:colOff>276225</xdr:colOff>
      <xdr:row>1</xdr:row>
      <xdr:rowOff>161924</xdr:rowOff>
    </xdr:from>
    <xdr:to>
      <xdr:col>14</xdr:col>
      <xdr:colOff>323849</xdr:colOff>
      <xdr:row>7</xdr:row>
      <xdr:rowOff>25913</xdr:rowOff>
    </xdr:to>
    <xdr:pic>
      <xdr:nvPicPr>
        <xdr:cNvPr id="2" name="Imagen 1" descr="Vista previa de imagen">
          <a:extLst>
            <a:ext uri="{FF2B5EF4-FFF2-40B4-BE49-F238E27FC236}">
              <a16:creationId xmlns:a16="http://schemas.microsoft.com/office/drawing/2014/main" id="{954D84F0-E215-47BC-ACF2-F34781832B7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18725" y="357309"/>
          <a:ext cx="804739" cy="12072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455009</xdr:colOff>
      <xdr:row>2</xdr:row>
      <xdr:rowOff>142875</xdr:rowOff>
    </xdr:from>
    <xdr:to>
      <xdr:col>15</xdr:col>
      <xdr:colOff>511403</xdr:colOff>
      <xdr:row>6</xdr:row>
      <xdr:rowOff>142875</xdr:rowOff>
    </xdr:to>
    <xdr:pic>
      <xdr:nvPicPr>
        <xdr:cNvPr id="7" name="Imagen 6" descr="Vista previa de imagen">
          <a:extLst>
            <a:ext uri="{FF2B5EF4-FFF2-40B4-BE49-F238E27FC236}">
              <a16:creationId xmlns:a16="http://schemas.microsoft.com/office/drawing/2014/main" id="{AD91D9C9-5E8F-48FF-BF2F-29A5D78C428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297509" y="533644"/>
          <a:ext cx="813510" cy="952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192332</xdr:colOff>
      <xdr:row>12</xdr:row>
      <xdr:rowOff>67162</xdr:rowOff>
    </xdr:from>
    <xdr:to>
      <xdr:col>6</xdr:col>
      <xdr:colOff>732720</xdr:colOff>
      <xdr:row>34</xdr:row>
      <xdr:rowOff>6105</xdr:rowOff>
    </xdr:to>
    <xdr:pic>
      <xdr:nvPicPr>
        <xdr:cNvPr id="11" name="Imagen 10">
          <a:extLst>
            <a:ext uri="{FF2B5EF4-FFF2-40B4-BE49-F238E27FC236}">
              <a16:creationId xmlns:a16="http://schemas.microsoft.com/office/drawing/2014/main" id="{543E03DD-79ED-FB11-D815-E1DAF6C16918}"/>
            </a:ext>
          </a:extLst>
        </xdr:cNvPr>
        <xdr:cNvPicPr>
          <a:picLocks noChangeAspect="1"/>
        </xdr:cNvPicPr>
      </xdr:nvPicPr>
      <xdr:blipFill>
        <a:blip xmlns:r="http://schemas.openxmlformats.org/officeDocument/2006/relationships" r:embed="rId3"/>
        <a:stretch>
          <a:fillRect/>
        </a:stretch>
      </xdr:blipFill>
      <xdr:spPr>
        <a:xfrm>
          <a:off x="192332" y="2676615"/>
          <a:ext cx="5124294" cy="4086287"/>
        </a:xfrm>
        <a:prstGeom prst="rect">
          <a:avLst/>
        </a:prstGeom>
      </xdr:spPr>
    </xdr:pic>
    <xdr:clientData/>
  </xdr:twoCellAnchor>
  <xdr:twoCellAnchor editAs="oneCell">
    <xdr:from>
      <xdr:col>13</xdr:col>
      <xdr:colOff>734219</xdr:colOff>
      <xdr:row>8</xdr:row>
      <xdr:rowOff>9922</xdr:rowOff>
    </xdr:from>
    <xdr:to>
      <xdr:col>15</xdr:col>
      <xdr:colOff>212177</xdr:colOff>
      <xdr:row>12</xdr:row>
      <xdr:rowOff>99212</xdr:rowOff>
    </xdr:to>
    <xdr:pic>
      <xdr:nvPicPr>
        <xdr:cNvPr id="4" name="Imagen 3">
          <a:hlinkClick xmlns:r="http://schemas.openxmlformats.org/officeDocument/2006/relationships" r:id="rId4"/>
          <a:extLst>
            <a:ext uri="{FF2B5EF4-FFF2-40B4-BE49-F238E27FC236}">
              <a16:creationId xmlns:a16="http://schemas.microsoft.com/office/drawing/2014/main" id="{F4F3BDA7-A5B1-ABF8-421C-C76F70AB3B9F}"/>
            </a:ext>
          </a:extLst>
        </xdr:cNvPr>
        <xdr:cNvPicPr>
          <a:picLocks noChangeAspect="1"/>
        </xdr:cNvPicPr>
      </xdr:nvPicPr>
      <xdr:blipFill>
        <a:blip xmlns:r="http://schemas.openxmlformats.org/officeDocument/2006/relationships" r:embed="rId5"/>
        <a:stretch>
          <a:fillRect/>
        </a:stretch>
      </xdr:blipFill>
      <xdr:spPr>
        <a:xfrm>
          <a:off x="10666016" y="1696641"/>
          <a:ext cx="1005927" cy="1012024"/>
        </a:xfrm>
        <a:prstGeom prst="rect">
          <a:avLst/>
        </a:prstGeom>
      </xdr:spPr>
    </xdr:pic>
    <xdr:clientData/>
  </xdr:twoCellAnchor>
  <xdr:twoCellAnchor editAs="oneCell">
    <xdr:from>
      <xdr:col>6</xdr:col>
      <xdr:colOff>456857</xdr:colOff>
      <xdr:row>14</xdr:row>
      <xdr:rowOff>39687</xdr:rowOff>
    </xdr:from>
    <xdr:to>
      <xdr:col>15</xdr:col>
      <xdr:colOff>707106</xdr:colOff>
      <xdr:row>35</xdr:row>
      <xdr:rowOff>128983</xdr:rowOff>
    </xdr:to>
    <xdr:pic>
      <xdr:nvPicPr>
        <xdr:cNvPr id="5" name="Imagen 4">
          <a:extLst>
            <a:ext uri="{FF2B5EF4-FFF2-40B4-BE49-F238E27FC236}">
              <a16:creationId xmlns:a16="http://schemas.microsoft.com/office/drawing/2014/main" id="{A8A4EEB4-9755-EE69-E0EA-48D7A1B2D14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040763" y="3026171"/>
          <a:ext cx="7126109" cy="40481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1281211</xdr:colOff>
      <xdr:row>0</xdr:row>
      <xdr:rowOff>125942</xdr:rowOff>
    </xdr:from>
    <xdr:to>
      <xdr:col>6</xdr:col>
      <xdr:colOff>719666</xdr:colOff>
      <xdr:row>4</xdr:row>
      <xdr:rowOff>129406</xdr:rowOff>
    </xdr:to>
    <xdr:pic>
      <xdr:nvPicPr>
        <xdr:cNvPr id="57" name="Imagen 56" descr="Vista previa de imagen">
          <a:extLst>
            <a:ext uri="{FF2B5EF4-FFF2-40B4-BE49-F238E27FC236}">
              <a16:creationId xmlns:a16="http://schemas.microsoft.com/office/drawing/2014/main" id="{5D6FCE72-8884-4AD6-98E3-13417BFB0F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43861" y="125942"/>
          <a:ext cx="724330" cy="8130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965271</xdr:colOff>
      <xdr:row>1</xdr:row>
      <xdr:rowOff>20108</xdr:rowOff>
    </xdr:from>
    <xdr:to>
      <xdr:col>7</xdr:col>
      <xdr:colOff>532341</xdr:colOff>
      <xdr:row>4</xdr:row>
      <xdr:rowOff>109295</xdr:rowOff>
    </xdr:to>
    <xdr:pic>
      <xdr:nvPicPr>
        <xdr:cNvPr id="58" name="Imagen 57" descr="Vista previa de imagen">
          <a:extLst>
            <a:ext uri="{FF2B5EF4-FFF2-40B4-BE49-F238E27FC236}">
              <a16:creationId xmlns:a16="http://schemas.microsoft.com/office/drawing/2014/main" id="{C35F74B8-35C6-47B7-8EB7-DCC9EA5B0F7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13796" y="210608"/>
          <a:ext cx="624345" cy="7083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962024</xdr:colOff>
      <xdr:row>0</xdr:row>
      <xdr:rowOff>115358</xdr:rowOff>
    </xdr:from>
    <xdr:to>
      <xdr:col>8</xdr:col>
      <xdr:colOff>431870</xdr:colOff>
      <xdr:row>4</xdr:row>
      <xdr:rowOff>4304</xdr:rowOff>
    </xdr:to>
    <xdr:pic>
      <xdr:nvPicPr>
        <xdr:cNvPr id="3" name="Imagen 2"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EA6F8EED-67A7-4ECF-953A-5D822F2416F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10800000">
          <a:off x="9267824" y="115358"/>
          <a:ext cx="698571" cy="69857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498546</xdr:colOff>
      <xdr:row>0</xdr:row>
      <xdr:rowOff>115358</xdr:rowOff>
    </xdr:from>
    <xdr:to>
      <xdr:col>8</xdr:col>
      <xdr:colOff>1173763</xdr:colOff>
      <xdr:row>3</xdr:row>
      <xdr:rowOff>219075</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B3602A2F-59D0-4F47-AC5B-AFBF5F5280DC}"/>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0033071" y="115358"/>
          <a:ext cx="675217" cy="6752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66675</xdr:colOff>
      <xdr:row>0</xdr:row>
      <xdr:rowOff>19051</xdr:rowOff>
    </xdr:from>
    <xdr:to>
      <xdr:col>10</xdr:col>
      <xdr:colOff>409575</xdr:colOff>
      <xdr:row>5</xdr:row>
      <xdr:rowOff>123826</xdr:rowOff>
    </xdr:to>
    <xdr:pic>
      <xdr:nvPicPr>
        <xdr:cNvPr id="5" name="Imagen 4" descr="Icono De Flecha En Estilo De Círculo De Color Plano. Dirección Avanzar Pago  Compras Ilustraciones Svg, Vectoriales, Clip Art Vectorizado Libre De  Derechos. Image 70985041.">
          <a:hlinkClick xmlns:r="http://schemas.openxmlformats.org/officeDocument/2006/relationships" r:id="rId5"/>
          <a:extLst>
            <a:ext uri="{FF2B5EF4-FFF2-40B4-BE49-F238E27FC236}">
              <a16:creationId xmlns:a16="http://schemas.microsoft.com/office/drawing/2014/main" id="{EF65680D-F711-C300-DD23-E0ACD2F3A826}"/>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0887075" y="19051"/>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85725</xdr:colOff>
      <xdr:row>4</xdr:row>
      <xdr:rowOff>57149</xdr:rowOff>
    </xdr:from>
    <xdr:to>
      <xdr:col>10</xdr:col>
      <xdr:colOff>428625</xdr:colOff>
      <xdr:row>5</xdr:row>
      <xdr:rowOff>142874</xdr:rowOff>
    </xdr:to>
    <xdr:sp macro="" textlink="">
      <xdr:nvSpPr>
        <xdr:cNvPr id="6" name="CuadroTexto 5">
          <a:extLst>
            <a:ext uri="{FF2B5EF4-FFF2-40B4-BE49-F238E27FC236}">
              <a16:creationId xmlns:a16="http://schemas.microsoft.com/office/drawing/2014/main" id="{7C31D320-9CB2-2105-45F8-A1A5B84C4B1D}"/>
            </a:ext>
          </a:extLst>
        </xdr:cNvPr>
        <xdr:cNvSpPr txBox="1"/>
      </xdr:nvSpPr>
      <xdr:spPr>
        <a:xfrm>
          <a:off x="10906125" y="819149"/>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6983866</xdr:colOff>
      <xdr:row>1</xdr:row>
      <xdr:rowOff>57150</xdr:rowOff>
    </xdr:from>
    <xdr:to>
      <xdr:col>1</xdr:col>
      <xdr:colOff>7501465</xdr:colOff>
      <xdr:row>4</xdr:row>
      <xdr:rowOff>0</xdr:rowOff>
    </xdr:to>
    <xdr:pic>
      <xdr:nvPicPr>
        <xdr:cNvPr id="2" name="Imagen 1" descr="Vista previa de imagen">
          <a:extLst>
            <a:ext uri="{FF2B5EF4-FFF2-40B4-BE49-F238E27FC236}">
              <a16:creationId xmlns:a16="http://schemas.microsoft.com/office/drawing/2014/main" id="{5DA8E02E-69A1-43CA-B819-58F507B929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745866" y="247650"/>
          <a:ext cx="517599" cy="5810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7535714</xdr:colOff>
      <xdr:row>1</xdr:row>
      <xdr:rowOff>96308</xdr:rowOff>
    </xdr:from>
    <xdr:to>
      <xdr:col>1</xdr:col>
      <xdr:colOff>8039099</xdr:colOff>
      <xdr:row>4</xdr:row>
      <xdr:rowOff>29217</xdr:rowOff>
    </xdr:to>
    <xdr:pic>
      <xdr:nvPicPr>
        <xdr:cNvPr id="3" name="Imagen 2" descr="Vista previa de imagen">
          <a:extLst>
            <a:ext uri="{FF2B5EF4-FFF2-40B4-BE49-F238E27FC236}">
              <a16:creationId xmlns:a16="http://schemas.microsoft.com/office/drawing/2014/main" id="{A0E0B860-8E30-4A33-AB8D-F71B438D4E5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297714" y="296333"/>
          <a:ext cx="503385" cy="57108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571500</xdr:colOff>
      <xdr:row>1</xdr:row>
      <xdr:rowOff>66676</xdr:rowOff>
    </xdr:from>
    <xdr:to>
      <xdr:col>3</xdr:col>
      <xdr:colOff>295275</xdr:colOff>
      <xdr:row>4</xdr:row>
      <xdr:rowOff>142876</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2ECEA6D5-6241-97D8-E7E1-BDDAAC84A2A4}"/>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9686925" y="266701"/>
          <a:ext cx="714375" cy="714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8191498</xdr:colOff>
      <xdr:row>1</xdr:row>
      <xdr:rowOff>57148</xdr:rowOff>
    </xdr:from>
    <xdr:to>
      <xdr:col>2</xdr:col>
      <xdr:colOff>542924</xdr:colOff>
      <xdr:row>4</xdr:row>
      <xdr:rowOff>123824</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6E121FB5-C64C-4907-840C-20D6C9909F8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8953498" y="257173"/>
          <a:ext cx="704851" cy="704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85726</xdr:colOff>
      <xdr:row>9</xdr:row>
      <xdr:rowOff>70863</xdr:rowOff>
    </xdr:from>
    <xdr:to>
      <xdr:col>3</xdr:col>
      <xdr:colOff>266704</xdr:colOff>
      <xdr:row>9</xdr:row>
      <xdr:rowOff>295275</xdr:rowOff>
    </xdr:to>
    <xdr:pic>
      <xdr:nvPicPr>
        <xdr:cNvPr id="6" name="Imagen 5" descr="Ideas que transforman | EL ESPECTADOR">
          <a:hlinkClick xmlns:r="http://schemas.openxmlformats.org/officeDocument/2006/relationships" r:id="rId5"/>
          <a:extLst>
            <a:ext uri="{FF2B5EF4-FFF2-40B4-BE49-F238E27FC236}">
              <a16:creationId xmlns:a16="http://schemas.microsoft.com/office/drawing/2014/main" id="{4E2F9CC1-BD8E-5E8B-A4F4-0EA637603E2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70034" y="1864230"/>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10</xdr:row>
      <xdr:rowOff>57150</xdr:rowOff>
    </xdr:from>
    <xdr:to>
      <xdr:col>3</xdr:col>
      <xdr:colOff>238128</xdr:colOff>
      <xdr:row>10</xdr:row>
      <xdr:rowOff>281562</xdr:rowOff>
    </xdr:to>
    <xdr:pic>
      <xdr:nvPicPr>
        <xdr:cNvPr id="7" name="Imagen 6" descr="Ideas que transforman | EL ESPECTADOR">
          <a:hlinkClick xmlns:r="http://schemas.openxmlformats.org/officeDocument/2006/relationships" r:id="rId8"/>
          <a:extLst>
            <a:ext uri="{FF2B5EF4-FFF2-40B4-BE49-F238E27FC236}">
              <a16:creationId xmlns:a16="http://schemas.microsoft.com/office/drawing/2014/main" id="{18EAC8BA-81D3-40CD-AF8F-457A40CFC98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41458" y="2231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11</xdr:row>
      <xdr:rowOff>66675</xdr:rowOff>
    </xdr:from>
    <xdr:to>
      <xdr:col>3</xdr:col>
      <xdr:colOff>238128</xdr:colOff>
      <xdr:row>11</xdr:row>
      <xdr:rowOff>291087</xdr:rowOff>
    </xdr:to>
    <xdr:pic>
      <xdr:nvPicPr>
        <xdr:cNvPr id="8" name="Imagen 7" descr="Ideas que transforman | EL ESPECTADOR">
          <a:hlinkClick xmlns:r="http://schemas.openxmlformats.org/officeDocument/2006/relationships" r:id="rId3"/>
          <a:extLst>
            <a:ext uri="{FF2B5EF4-FFF2-40B4-BE49-F238E27FC236}">
              <a16:creationId xmlns:a16="http://schemas.microsoft.com/office/drawing/2014/main" id="{085F4031-1C69-42C3-B8F1-651B61B09DA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41458" y="26220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xdr:colOff>
      <xdr:row>12</xdr:row>
      <xdr:rowOff>104775</xdr:rowOff>
    </xdr:from>
    <xdr:to>
      <xdr:col>3</xdr:col>
      <xdr:colOff>228603</xdr:colOff>
      <xdr:row>12</xdr:row>
      <xdr:rowOff>329187</xdr:rowOff>
    </xdr:to>
    <xdr:pic>
      <xdr:nvPicPr>
        <xdr:cNvPr id="9" name="Imagen 8" descr="Ideas que transforman | EL ESPECTADOR">
          <a:hlinkClick xmlns:r="http://schemas.openxmlformats.org/officeDocument/2006/relationships" r:id="rId9"/>
          <a:extLst>
            <a:ext uri="{FF2B5EF4-FFF2-40B4-BE49-F238E27FC236}">
              <a16:creationId xmlns:a16="http://schemas.microsoft.com/office/drawing/2014/main" id="{5B08BC63-127B-4714-938D-D58D2A4D544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31933" y="30411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xdr:colOff>
      <xdr:row>13</xdr:row>
      <xdr:rowOff>57150</xdr:rowOff>
    </xdr:from>
    <xdr:to>
      <xdr:col>3</xdr:col>
      <xdr:colOff>228603</xdr:colOff>
      <xdr:row>13</xdr:row>
      <xdr:rowOff>281562</xdr:rowOff>
    </xdr:to>
    <xdr:pic>
      <xdr:nvPicPr>
        <xdr:cNvPr id="21" name="Imagen 20" descr="Ideas que transforman | EL ESPECTADOR">
          <a:hlinkClick xmlns:r="http://schemas.openxmlformats.org/officeDocument/2006/relationships" r:id="rId10"/>
          <a:extLst>
            <a:ext uri="{FF2B5EF4-FFF2-40B4-BE49-F238E27FC236}">
              <a16:creationId xmlns:a16="http://schemas.microsoft.com/office/drawing/2014/main" id="{A8CF9818-DCDE-47F8-89E6-AD8279C6C6D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31933" y="3374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9527</xdr:colOff>
      <xdr:row>15</xdr:row>
      <xdr:rowOff>71246</xdr:rowOff>
    </xdr:from>
    <xdr:to>
      <xdr:col>3</xdr:col>
      <xdr:colOff>190503</xdr:colOff>
      <xdr:row>15</xdr:row>
      <xdr:rowOff>295656</xdr:rowOff>
    </xdr:to>
    <xdr:pic>
      <xdr:nvPicPr>
        <xdr:cNvPr id="23" name="Imagen 22" descr="Ideas que transforman | EL ESPECTADOR">
          <a:hlinkClick xmlns:r="http://schemas.openxmlformats.org/officeDocument/2006/relationships" r:id="rId11"/>
          <a:extLst>
            <a:ext uri="{FF2B5EF4-FFF2-40B4-BE49-F238E27FC236}">
              <a16:creationId xmlns:a16="http://schemas.microsoft.com/office/drawing/2014/main" id="{B25DADCC-24B0-4A4A-B195-49E7925DB22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093835" y="4150613"/>
          <a:ext cx="224410" cy="18097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16</xdr:row>
      <xdr:rowOff>47625</xdr:rowOff>
    </xdr:from>
    <xdr:to>
      <xdr:col>3</xdr:col>
      <xdr:colOff>200028</xdr:colOff>
      <xdr:row>16</xdr:row>
      <xdr:rowOff>272037</xdr:rowOff>
    </xdr:to>
    <xdr:pic>
      <xdr:nvPicPr>
        <xdr:cNvPr id="24" name="Imagen 23" descr="Ideas que transforman | EL ESPECTADOR">
          <a:hlinkClick xmlns:r="http://schemas.openxmlformats.org/officeDocument/2006/relationships" r:id="rId12"/>
          <a:extLst>
            <a:ext uri="{FF2B5EF4-FFF2-40B4-BE49-F238E27FC236}">
              <a16:creationId xmlns:a16="http://schemas.microsoft.com/office/drawing/2014/main" id="{3704872E-0F4C-4D77-B457-2534BFAEDB38}"/>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03358" y="450799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17</xdr:row>
      <xdr:rowOff>57150</xdr:rowOff>
    </xdr:from>
    <xdr:to>
      <xdr:col>3</xdr:col>
      <xdr:colOff>200028</xdr:colOff>
      <xdr:row>17</xdr:row>
      <xdr:rowOff>281562</xdr:rowOff>
    </xdr:to>
    <xdr:pic>
      <xdr:nvPicPr>
        <xdr:cNvPr id="25" name="Imagen 24" descr="Ideas que transforman | EL ESPECTADOR">
          <a:hlinkClick xmlns:r="http://schemas.openxmlformats.org/officeDocument/2006/relationships" r:id="rId13"/>
          <a:extLst>
            <a:ext uri="{FF2B5EF4-FFF2-40B4-BE49-F238E27FC236}">
              <a16:creationId xmlns:a16="http://schemas.microsoft.com/office/drawing/2014/main" id="{EB5EB56A-FE7A-4D4C-9B22-5E37A6C2CD0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03358" y="4898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18</xdr:row>
      <xdr:rowOff>57150</xdr:rowOff>
    </xdr:from>
    <xdr:to>
      <xdr:col>3</xdr:col>
      <xdr:colOff>209553</xdr:colOff>
      <xdr:row>18</xdr:row>
      <xdr:rowOff>281562</xdr:rowOff>
    </xdr:to>
    <xdr:pic>
      <xdr:nvPicPr>
        <xdr:cNvPr id="26" name="Imagen 25" descr="Ideas que transforman | EL ESPECTADOR">
          <a:hlinkClick xmlns:r="http://schemas.openxmlformats.org/officeDocument/2006/relationships" r:id="rId14"/>
          <a:extLst>
            <a:ext uri="{FF2B5EF4-FFF2-40B4-BE49-F238E27FC236}">
              <a16:creationId xmlns:a16="http://schemas.microsoft.com/office/drawing/2014/main" id="{4293AB3B-5279-4337-ADF7-352EEAC95A7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12883" y="5279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19</xdr:row>
      <xdr:rowOff>66675</xdr:rowOff>
    </xdr:from>
    <xdr:to>
      <xdr:col>3</xdr:col>
      <xdr:colOff>200028</xdr:colOff>
      <xdr:row>19</xdr:row>
      <xdr:rowOff>291087</xdr:rowOff>
    </xdr:to>
    <xdr:pic>
      <xdr:nvPicPr>
        <xdr:cNvPr id="28" name="Imagen 27" descr="Ideas que transforman | EL ESPECTADOR">
          <a:hlinkClick xmlns:r="http://schemas.openxmlformats.org/officeDocument/2006/relationships" r:id="rId14"/>
          <a:extLst>
            <a:ext uri="{FF2B5EF4-FFF2-40B4-BE49-F238E27FC236}">
              <a16:creationId xmlns:a16="http://schemas.microsoft.com/office/drawing/2014/main" id="{9638C357-17FE-4515-81DB-D461DEA0084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03358" y="56700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20</xdr:row>
      <xdr:rowOff>66675</xdr:rowOff>
    </xdr:from>
    <xdr:to>
      <xdr:col>3</xdr:col>
      <xdr:colOff>209553</xdr:colOff>
      <xdr:row>20</xdr:row>
      <xdr:rowOff>291087</xdr:rowOff>
    </xdr:to>
    <xdr:pic>
      <xdr:nvPicPr>
        <xdr:cNvPr id="29" name="Imagen 28" descr="Ideas que transforman | EL ESPECTADOR">
          <a:hlinkClick xmlns:r="http://schemas.openxmlformats.org/officeDocument/2006/relationships" r:id="rId14"/>
          <a:extLst>
            <a:ext uri="{FF2B5EF4-FFF2-40B4-BE49-F238E27FC236}">
              <a16:creationId xmlns:a16="http://schemas.microsoft.com/office/drawing/2014/main" id="{D950E835-4FC5-45DC-BD10-FD5EE91E3F9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12883" y="60510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21</xdr:row>
      <xdr:rowOff>66675</xdr:rowOff>
    </xdr:from>
    <xdr:to>
      <xdr:col>3</xdr:col>
      <xdr:colOff>219078</xdr:colOff>
      <xdr:row>21</xdr:row>
      <xdr:rowOff>291087</xdr:rowOff>
    </xdr:to>
    <xdr:pic>
      <xdr:nvPicPr>
        <xdr:cNvPr id="30" name="Imagen 29" descr="Ideas que transforman | EL ESPECTADOR">
          <a:hlinkClick xmlns:r="http://schemas.openxmlformats.org/officeDocument/2006/relationships" r:id="rId14"/>
          <a:extLst>
            <a:ext uri="{FF2B5EF4-FFF2-40B4-BE49-F238E27FC236}">
              <a16:creationId xmlns:a16="http://schemas.microsoft.com/office/drawing/2014/main" id="{54F89A58-3D18-4761-BDDB-0CF31283011A}"/>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64320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22</xdr:row>
      <xdr:rowOff>57150</xdr:rowOff>
    </xdr:from>
    <xdr:to>
      <xdr:col>3</xdr:col>
      <xdr:colOff>200028</xdr:colOff>
      <xdr:row>22</xdr:row>
      <xdr:rowOff>281562</xdr:rowOff>
    </xdr:to>
    <xdr:pic>
      <xdr:nvPicPr>
        <xdr:cNvPr id="31" name="Imagen 30" descr="Ideas que transforman | EL ESPECTADOR">
          <a:hlinkClick xmlns:r="http://schemas.openxmlformats.org/officeDocument/2006/relationships" r:id="rId14"/>
          <a:extLst>
            <a:ext uri="{FF2B5EF4-FFF2-40B4-BE49-F238E27FC236}">
              <a16:creationId xmlns:a16="http://schemas.microsoft.com/office/drawing/2014/main" id="{A89F04E8-89C5-4894-8D90-4C615E081C4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03358" y="6803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23</xdr:row>
      <xdr:rowOff>57150</xdr:rowOff>
    </xdr:from>
    <xdr:to>
      <xdr:col>3</xdr:col>
      <xdr:colOff>219078</xdr:colOff>
      <xdr:row>23</xdr:row>
      <xdr:rowOff>281562</xdr:rowOff>
    </xdr:to>
    <xdr:pic>
      <xdr:nvPicPr>
        <xdr:cNvPr id="32" name="Imagen 31" descr="Ideas que transforman | EL ESPECTADOR">
          <a:hlinkClick xmlns:r="http://schemas.openxmlformats.org/officeDocument/2006/relationships" r:id="rId15"/>
          <a:extLst>
            <a:ext uri="{FF2B5EF4-FFF2-40B4-BE49-F238E27FC236}">
              <a16:creationId xmlns:a16="http://schemas.microsoft.com/office/drawing/2014/main" id="{291D5D58-364B-48C0-96C2-8F577B34CAD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7184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24</xdr:row>
      <xdr:rowOff>57150</xdr:rowOff>
    </xdr:from>
    <xdr:to>
      <xdr:col>3</xdr:col>
      <xdr:colOff>219078</xdr:colOff>
      <xdr:row>24</xdr:row>
      <xdr:rowOff>281562</xdr:rowOff>
    </xdr:to>
    <xdr:pic>
      <xdr:nvPicPr>
        <xdr:cNvPr id="33" name="Imagen 32" descr="Ideas que transforman | EL ESPECTADOR">
          <a:hlinkClick xmlns:r="http://schemas.openxmlformats.org/officeDocument/2006/relationships" r:id="rId16"/>
          <a:extLst>
            <a:ext uri="{FF2B5EF4-FFF2-40B4-BE49-F238E27FC236}">
              <a16:creationId xmlns:a16="http://schemas.microsoft.com/office/drawing/2014/main" id="{94B5C206-EA41-4E7B-8B5F-BE535382858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7565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31</xdr:row>
      <xdr:rowOff>57150</xdr:rowOff>
    </xdr:from>
    <xdr:to>
      <xdr:col>3</xdr:col>
      <xdr:colOff>219078</xdr:colOff>
      <xdr:row>31</xdr:row>
      <xdr:rowOff>281562</xdr:rowOff>
    </xdr:to>
    <xdr:pic>
      <xdr:nvPicPr>
        <xdr:cNvPr id="40" name="Imagen 39" descr="Ideas que transforman | EL ESPECTADOR">
          <a:hlinkClick xmlns:r="http://schemas.openxmlformats.org/officeDocument/2006/relationships" r:id="rId17"/>
          <a:extLst>
            <a:ext uri="{FF2B5EF4-FFF2-40B4-BE49-F238E27FC236}">
              <a16:creationId xmlns:a16="http://schemas.microsoft.com/office/drawing/2014/main" id="{D236F3E6-3947-445C-94E6-E343FCE9D7D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10232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xdr:colOff>
      <xdr:row>33</xdr:row>
      <xdr:rowOff>76200</xdr:rowOff>
    </xdr:from>
    <xdr:to>
      <xdr:col>3</xdr:col>
      <xdr:colOff>228603</xdr:colOff>
      <xdr:row>33</xdr:row>
      <xdr:rowOff>300612</xdr:rowOff>
    </xdr:to>
    <xdr:pic>
      <xdr:nvPicPr>
        <xdr:cNvPr id="41" name="Imagen 40" descr="Ideas que transforman | EL ESPECTADOR">
          <a:hlinkClick xmlns:r="http://schemas.openxmlformats.org/officeDocument/2006/relationships" r:id="rId18"/>
          <a:extLst>
            <a:ext uri="{FF2B5EF4-FFF2-40B4-BE49-F238E27FC236}">
              <a16:creationId xmlns:a16="http://schemas.microsoft.com/office/drawing/2014/main" id="{3E5262E2-39DD-4EB8-A941-B582D43834F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31933" y="1063256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34</xdr:row>
      <xdr:rowOff>47625</xdr:rowOff>
    </xdr:from>
    <xdr:to>
      <xdr:col>3</xdr:col>
      <xdr:colOff>219078</xdr:colOff>
      <xdr:row>34</xdr:row>
      <xdr:rowOff>272037</xdr:rowOff>
    </xdr:to>
    <xdr:pic>
      <xdr:nvPicPr>
        <xdr:cNvPr id="42" name="Imagen 41" descr="Ideas que transforman | EL ESPECTADOR">
          <a:hlinkClick xmlns:r="http://schemas.openxmlformats.org/officeDocument/2006/relationships" r:id="rId19"/>
          <a:extLst>
            <a:ext uri="{FF2B5EF4-FFF2-40B4-BE49-F238E27FC236}">
              <a16:creationId xmlns:a16="http://schemas.microsoft.com/office/drawing/2014/main" id="{514C9607-76E5-43CD-BC93-628C196FBFE3}"/>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1098499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35</xdr:row>
      <xdr:rowOff>114300</xdr:rowOff>
    </xdr:from>
    <xdr:to>
      <xdr:col>3</xdr:col>
      <xdr:colOff>238128</xdr:colOff>
      <xdr:row>35</xdr:row>
      <xdr:rowOff>338712</xdr:rowOff>
    </xdr:to>
    <xdr:pic>
      <xdr:nvPicPr>
        <xdr:cNvPr id="43" name="Imagen 42" descr="Ideas que transforman | EL ESPECTADOR">
          <a:hlinkClick xmlns:r="http://schemas.openxmlformats.org/officeDocument/2006/relationships" r:id="rId20"/>
          <a:extLst>
            <a:ext uri="{FF2B5EF4-FFF2-40B4-BE49-F238E27FC236}">
              <a16:creationId xmlns:a16="http://schemas.microsoft.com/office/drawing/2014/main" id="{A3E6B36C-D13C-423E-97F4-45ECAC23D08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41458" y="1143266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36</xdr:row>
      <xdr:rowOff>95250</xdr:rowOff>
    </xdr:from>
    <xdr:to>
      <xdr:col>3</xdr:col>
      <xdr:colOff>219078</xdr:colOff>
      <xdr:row>36</xdr:row>
      <xdr:rowOff>319662</xdr:rowOff>
    </xdr:to>
    <xdr:pic>
      <xdr:nvPicPr>
        <xdr:cNvPr id="44" name="Imagen 43" descr="Ideas que transforman | EL ESPECTADOR">
          <a:hlinkClick xmlns:r="http://schemas.openxmlformats.org/officeDocument/2006/relationships" r:id="rId21"/>
          <a:extLst>
            <a:ext uri="{FF2B5EF4-FFF2-40B4-BE49-F238E27FC236}">
              <a16:creationId xmlns:a16="http://schemas.microsoft.com/office/drawing/2014/main" id="{A372EF3E-914A-46E1-99A9-AC8C1B8E692C}"/>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117946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37</xdr:row>
      <xdr:rowOff>66675</xdr:rowOff>
    </xdr:from>
    <xdr:to>
      <xdr:col>3</xdr:col>
      <xdr:colOff>219078</xdr:colOff>
      <xdr:row>37</xdr:row>
      <xdr:rowOff>291087</xdr:rowOff>
    </xdr:to>
    <xdr:pic>
      <xdr:nvPicPr>
        <xdr:cNvPr id="45" name="Imagen 44" descr="Ideas que transforman | EL ESPECTADOR">
          <a:hlinkClick xmlns:r="http://schemas.openxmlformats.org/officeDocument/2006/relationships" r:id="rId22"/>
          <a:extLst>
            <a:ext uri="{FF2B5EF4-FFF2-40B4-BE49-F238E27FC236}">
              <a16:creationId xmlns:a16="http://schemas.microsoft.com/office/drawing/2014/main" id="{8ED5D73E-B8E5-4B3E-B80F-FE9E9E2DA90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121470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39</xdr:row>
      <xdr:rowOff>76200</xdr:rowOff>
    </xdr:from>
    <xdr:to>
      <xdr:col>3</xdr:col>
      <xdr:colOff>238128</xdr:colOff>
      <xdr:row>39</xdr:row>
      <xdr:rowOff>300612</xdr:rowOff>
    </xdr:to>
    <xdr:pic>
      <xdr:nvPicPr>
        <xdr:cNvPr id="46" name="Imagen 45" descr="Ideas que transforman | EL ESPECTADOR">
          <a:hlinkClick xmlns:r="http://schemas.openxmlformats.org/officeDocument/2006/relationships" r:id="rId23"/>
          <a:extLst>
            <a:ext uri="{FF2B5EF4-FFF2-40B4-BE49-F238E27FC236}">
              <a16:creationId xmlns:a16="http://schemas.microsoft.com/office/drawing/2014/main" id="{D1E12576-76B9-4ABC-B342-424C403BEF0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41458" y="1253756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41</xdr:row>
      <xdr:rowOff>57150</xdr:rowOff>
    </xdr:from>
    <xdr:to>
      <xdr:col>3</xdr:col>
      <xdr:colOff>209553</xdr:colOff>
      <xdr:row>41</xdr:row>
      <xdr:rowOff>281562</xdr:rowOff>
    </xdr:to>
    <xdr:pic>
      <xdr:nvPicPr>
        <xdr:cNvPr id="47" name="Imagen 46" descr="Ideas que transforman | EL ESPECTADOR">
          <a:hlinkClick xmlns:r="http://schemas.openxmlformats.org/officeDocument/2006/relationships" r:id="rId24"/>
          <a:extLst>
            <a:ext uri="{FF2B5EF4-FFF2-40B4-BE49-F238E27FC236}">
              <a16:creationId xmlns:a16="http://schemas.microsoft.com/office/drawing/2014/main" id="{1F4640AE-F796-43AA-B4C5-2ACD691308C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12883" y="12899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43</xdr:row>
      <xdr:rowOff>76200</xdr:rowOff>
    </xdr:from>
    <xdr:to>
      <xdr:col>3</xdr:col>
      <xdr:colOff>219078</xdr:colOff>
      <xdr:row>43</xdr:row>
      <xdr:rowOff>300612</xdr:rowOff>
    </xdr:to>
    <xdr:pic>
      <xdr:nvPicPr>
        <xdr:cNvPr id="48" name="Imagen 47" descr="Ideas que transforman | EL ESPECTADOR">
          <a:hlinkClick xmlns:r="http://schemas.openxmlformats.org/officeDocument/2006/relationships" r:id="rId25"/>
          <a:extLst>
            <a:ext uri="{FF2B5EF4-FFF2-40B4-BE49-F238E27FC236}">
              <a16:creationId xmlns:a16="http://schemas.microsoft.com/office/drawing/2014/main" id="{08850AAC-572B-4387-BFEA-88526DC89365}"/>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1329956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45</xdr:row>
      <xdr:rowOff>76200</xdr:rowOff>
    </xdr:from>
    <xdr:to>
      <xdr:col>3</xdr:col>
      <xdr:colOff>209553</xdr:colOff>
      <xdr:row>45</xdr:row>
      <xdr:rowOff>300612</xdr:rowOff>
    </xdr:to>
    <xdr:pic>
      <xdr:nvPicPr>
        <xdr:cNvPr id="49" name="Imagen 48" descr="Ideas que transforman | EL ESPECTADOR">
          <a:hlinkClick xmlns:r="http://schemas.openxmlformats.org/officeDocument/2006/relationships" r:id="rId26"/>
          <a:extLst>
            <a:ext uri="{FF2B5EF4-FFF2-40B4-BE49-F238E27FC236}">
              <a16:creationId xmlns:a16="http://schemas.microsoft.com/office/drawing/2014/main" id="{603E05A1-D9D8-420A-B79A-B7FA6F0747B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12883" y="1368056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47</xdr:row>
      <xdr:rowOff>76200</xdr:rowOff>
    </xdr:from>
    <xdr:to>
      <xdr:col>3</xdr:col>
      <xdr:colOff>209553</xdr:colOff>
      <xdr:row>47</xdr:row>
      <xdr:rowOff>300612</xdr:rowOff>
    </xdr:to>
    <xdr:pic>
      <xdr:nvPicPr>
        <xdr:cNvPr id="50" name="Imagen 49" descr="Ideas que transforman | EL ESPECTADOR">
          <a:hlinkClick xmlns:r="http://schemas.openxmlformats.org/officeDocument/2006/relationships" r:id="rId27"/>
          <a:extLst>
            <a:ext uri="{FF2B5EF4-FFF2-40B4-BE49-F238E27FC236}">
              <a16:creationId xmlns:a16="http://schemas.microsoft.com/office/drawing/2014/main" id="{E690DF7F-5A9E-46C7-A022-AD99574F6BB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12883" y="1406156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xdr:colOff>
      <xdr:row>48</xdr:row>
      <xdr:rowOff>85725</xdr:rowOff>
    </xdr:from>
    <xdr:to>
      <xdr:col>3</xdr:col>
      <xdr:colOff>228603</xdr:colOff>
      <xdr:row>48</xdr:row>
      <xdr:rowOff>310137</xdr:rowOff>
    </xdr:to>
    <xdr:pic>
      <xdr:nvPicPr>
        <xdr:cNvPr id="51" name="Imagen 50" descr="Ideas que transforman | EL ESPECTADOR">
          <a:hlinkClick xmlns:r="http://schemas.openxmlformats.org/officeDocument/2006/relationships" r:id="rId28"/>
          <a:extLst>
            <a:ext uri="{FF2B5EF4-FFF2-40B4-BE49-F238E27FC236}">
              <a16:creationId xmlns:a16="http://schemas.microsoft.com/office/drawing/2014/main" id="{DB493664-A05C-4942-8053-CF6DD02B9D5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31933" y="1445209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14</xdr:row>
      <xdr:rowOff>66675</xdr:rowOff>
    </xdr:from>
    <xdr:to>
      <xdr:col>3</xdr:col>
      <xdr:colOff>200028</xdr:colOff>
      <xdr:row>14</xdr:row>
      <xdr:rowOff>291087</xdr:rowOff>
    </xdr:to>
    <xdr:pic>
      <xdr:nvPicPr>
        <xdr:cNvPr id="52" name="Imagen 51" descr="Ideas que transforman | EL ESPECTADOR">
          <a:hlinkClick xmlns:r="http://schemas.openxmlformats.org/officeDocument/2006/relationships" r:id="rId29"/>
          <a:extLst>
            <a:ext uri="{FF2B5EF4-FFF2-40B4-BE49-F238E27FC236}">
              <a16:creationId xmlns:a16="http://schemas.microsoft.com/office/drawing/2014/main" id="{48C57449-E0ED-4DF8-AB02-EF0D1A66729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03358" y="37650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26</xdr:row>
      <xdr:rowOff>66675</xdr:rowOff>
    </xdr:from>
    <xdr:to>
      <xdr:col>3</xdr:col>
      <xdr:colOff>238128</xdr:colOff>
      <xdr:row>26</xdr:row>
      <xdr:rowOff>291087</xdr:rowOff>
    </xdr:to>
    <xdr:pic>
      <xdr:nvPicPr>
        <xdr:cNvPr id="10" name="Imagen 9" descr="Ideas que transforman | EL ESPECTADOR">
          <a:hlinkClick xmlns:r="http://schemas.openxmlformats.org/officeDocument/2006/relationships" r:id="rId16"/>
          <a:extLst>
            <a:ext uri="{FF2B5EF4-FFF2-40B4-BE49-F238E27FC236}">
              <a16:creationId xmlns:a16="http://schemas.microsoft.com/office/drawing/2014/main" id="{0A1D67B3-308E-41E7-8E91-E14ED6228E4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41458" y="83370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xdr:colOff>
      <xdr:row>27</xdr:row>
      <xdr:rowOff>95250</xdr:rowOff>
    </xdr:from>
    <xdr:to>
      <xdr:col>3</xdr:col>
      <xdr:colOff>228603</xdr:colOff>
      <xdr:row>27</xdr:row>
      <xdr:rowOff>319662</xdr:rowOff>
    </xdr:to>
    <xdr:pic>
      <xdr:nvPicPr>
        <xdr:cNvPr id="11" name="Imagen 10" descr="Ideas que transforman | EL ESPECTADOR">
          <a:hlinkClick xmlns:r="http://schemas.openxmlformats.org/officeDocument/2006/relationships" r:id="rId16"/>
          <a:extLst>
            <a:ext uri="{FF2B5EF4-FFF2-40B4-BE49-F238E27FC236}">
              <a16:creationId xmlns:a16="http://schemas.microsoft.com/office/drawing/2014/main" id="{451A101A-F50A-45DC-BE5E-5870A976B44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31933" y="87466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28</xdr:row>
      <xdr:rowOff>95250</xdr:rowOff>
    </xdr:from>
    <xdr:to>
      <xdr:col>3</xdr:col>
      <xdr:colOff>238128</xdr:colOff>
      <xdr:row>28</xdr:row>
      <xdr:rowOff>319662</xdr:rowOff>
    </xdr:to>
    <xdr:pic>
      <xdr:nvPicPr>
        <xdr:cNvPr id="12" name="Imagen 11" descr="Ideas que transforman | EL ESPECTADOR">
          <a:hlinkClick xmlns:r="http://schemas.openxmlformats.org/officeDocument/2006/relationships" r:id="rId16"/>
          <a:extLst>
            <a:ext uri="{FF2B5EF4-FFF2-40B4-BE49-F238E27FC236}">
              <a16:creationId xmlns:a16="http://schemas.microsoft.com/office/drawing/2014/main" id="{F0A4F20E-15F6-4BD2-862A-01D0E3D35DA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41458" y="91276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xdr:colOff>
      <xdr:row>29</xdr:row>
      <xdr:rowOff>95250</xdr:rowOff>
    </xdr:from>
    <xdr:to>
      <xdr:col>3</xdr:col>
      <xdr:colOff>228603</xdr:colOff>
      <xdr:row>29</xdr:row>
      <xdr:rowOff>319662</xdr:rowOff>
    </xdr:to>
    <xdr:pic>
      <xdr:nvPicPr>
        <xdr:cNvPr id="13" name="Imagen 12" descr="Ideas que transforman | EL ESPECTADOR">
          <a:hlinkClick xmlns:r="http://schemas.openxmlformats.org/officeDocument/2006/relationships" r:id="rId16"/>
          <a:extLst>
            <a:ext uri="{FF2B5EF4-FFF2-40B4-BE49-F238E27FC236}">
              <a16:creationId xmlns:a16="http://schemas.microsoft.com/office/drawing/2014/main" id="{85CE0FFD-50CC-469E-B9B5-7856A0650E97}"/>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31933" y="95086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57150</xdr:colOff>
      <xdr:row>30</xdr:row>
      <xdr:rowOff>104775</xdr:rowOff>
    </xdr:from>
    <xdr:to>
      <xdr:col>3</xdr:col>
      <xdr:colOff>238128</xdr:colOff>
      <xdr:row>30</xdr:row>
      <xdr:rowOff>329187</xdr:rowOff>
    </xdr:to>
    <xdr:pic>
      <xdr:nvPicPr>
        <xdr:cNvPr id="14" name="Imagen 13" descr="Ideas que transforman | EL ESPECTADOR">
          <a:hlinkClick xmlns:r="http://schemas.openxmlformats.org/officeDocument/2006/relationships" r:id="rId16"/>
          <a:extLst>
            <a:ext uri="{FF2B5EF4-FFF2-40B4-BE49-F238E27FC236}">
              <a16:creationId xmlns:a16="http://schemas.microsoft.com/office/drawing/2014/main" id="{70EA6F79-BFC2-4C07-9B92-8C351FA7DC0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41458" y="98991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25</xdr:row>
      <xdr:rowOff>57150</xdr:rowOff>
    </xdr:from>
    <xdr:to>
      <xdr:col>3</xdr:col>
      <xdr:colOff>209553</xdr:colOff>
      <xdr:row>25</xdr:row>
      <xdr:rowOff>281562</xdr:rowOff>
    </xdr:to>
    <xdr:pic>
      <xdr:nvPicPr>
        <xdr:cNvPr id="15" name="Imagen 14" descr="Ideas que transforman | EL ESPECTADOR">
          <a:hlinkClick xmlns:r="http://schemas.openxmlformats.org/officeDocument/2006/relationships" r:id="rId16"/>
          <a:extLst>
            <a:ext uri="{FF2B5EF4-FFF2-40B4-BE49-F238E27FC236}">
              <a16:creationId xmlns:a16="http://schemas.microsoft.com/office/drawing/2014/main" id="{EC2B10B2-497D-488D-B01F-8C3368EC8FFD}"/>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12883" y="794651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38</xdr:row>
      <xdr:rowOff>180975</xdr:rowOff>
    </xdr:from>
    <xdr:to>
      <xdr:col>3</xdr:col>
      <xdr:colOff>200028</xdr:colOff>
      <xdr:row>38</xdr:row>
      <xdr:rowOff>405387</xdr:rowOff>
    </xdr:to>
    <xdr:pic>
      <xdr:nvPicPr>
        <xdr:cNvPr id="16" name="Imagen 15" descr="Ideas que transforman | EL ESPECTADOR">
          <a:hlinkClick xmlns:r="http://schemas.openxmlformats.org/officeDocument/2006/relationships" r:id="rId30"/>
          <a:extLst>
            <a:ext uri="{FF2B5EF4-FFF2-40B4-BE49-F238E27FC236}">
              <a16:creationId xmlns:a16="http://schemas.microsoft.com/office/drawing/2014/main" id="{E135DE10-79E6-40F4-AA86-EEFEF983C5B1}"/>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03358" y="126423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28575</xdr:colOff>
      <xdr:row>40</xdr:row>
      <xdr:rowOff>95250</xdr:rowOff>
    </xdr:from>
    <xdr:to>
      <xdr:col>3</xdr:col>
      <xdr:colOff>209553</xdr:colOff>
      <xdr:row>40</xdr:row>
      <xdr:rowOff>319662</xdr:rowOff>
    </xdr:to>
    <xdr:pic>
      <xdr:nvPicPr>
        <xdr:cNvPr id="17" name="Imagen 16" descr="Ideas que transforman | EL ESPECTADOR">
          <a:hlinkClick xmlns:r="http://schemas.openxmlformats.org/officeDocument/2006/relationships" r:id="rId31"/>
          <a:extLst>
            <a:ext uri="{FF2B5EF4-FFF2-40B4-BE49-F238E27FC236}">
              <a16:creationId xmlns:a16="http://schemas.microsoft.com/office/drawing/2014/main" id="{1D6C0668-D372-4916-A74B-323B8001C5B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12883" y="1345196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19050</xdr:colOff>
      <xdr:row>42</xdr:row>
      <xdr:rowOff>85725</xdr:rowOff>
    </xdr:from>
    <xdr:to>
      <xdr:col>3</xdr:col>
      <xdr:colOff>200028</xdr:colOff>
      <xdr:row>42</xdr:row>
      <xdr:rowOff>310137</xdr:rowOff>
    </xdr:to>
    <xdr:pic>
      <xdr:nvPicPr>
        <xdr:cNvPr id="18" name="Imagen 17" descr="Ideas que transforman | EL ESPECTADOR">
          <a:hlinkClick xmlns:r="http://schemas.openxmlformats.org/officeDocument/2006/relationships" r:id="rId32"/>
          <a:extLst>
            <a:ext uri="{FF2B5EF4-FFF2-40B4-BE49-F238E27FC236}">
              <a16:creationId xmlns:a16="http://schemas.microsoft.com/office/drawing/2014/main" id="{148D31F3-A3BA-4116-83A9-FD9E25CB33E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03358" y="142044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38100</xdr:colOff>
      <xdr:row>44</xdr:row>
      <xdr:rowOff>85725</xdr:rowOff>
    </xdr:from>
    <xdr:to>
      <xdr:col>3</xdr:col>
      <xdr:colOff>219078</xdr:colOff>
      <xdr:row>44</xdr:row>
      <xdr:rowOff>310137</xdr:rowOff>
    </xdr:to>
    <xdr:pic>
      <xdr:nvPicPr>
        <xdr:cNvPr id="19" name="Imagen 18" descr="Ideas que transforman | EL ESPECTADOR">
          <a:hlinkClick xmlns:r="http://schemas.openxmlformats.org/officeDocument/2006/relationships" r:id="rId33"/>
          <a:extLst>
            <a:ext uri="{FF2B5EF4-FFF2-40B4-BE49-F238E27FC236}">
              <a16:creationId xmlns:a16="http://schemas.microsoft.com/office/drawing/2014/main" id="{E81A076A-C115-4015-8E36-21303A9F1D84}"/>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1496644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47625</xdr:colOff>
      <xdr:row>46</xdr:row>
      <xdr:rowOff>133350</xdr:rowOff>
    </xdr:from>
    <xdr:to>
      <xdr:col>3</xdr:col>
      <xdr:colOff>228603</xdr:colOff>
      <xdr:row>46</xdr:row>
      <xdr:rowOff>357762</xdr:rowOff>
    </xdr:to>
    <xdr:pic>
      <xdr:nvPicPr>
        <xdr:cNvPr id="20" name="Imagen 19" descr="Ideas que transforman | EL ESPECTADOR">
          <a:hlinkClick xmlns:r="http://schemas.openxmlformats.org/officeDocument/2006/relationships" r:id="rId34"/>
          <a:extLst>
            <a:ext uri="{FF2B5EF4-FFF2-40B4-BE49-F238E27FC236}">
              <a16:creationId xmlns:a16="http://schemas.microsoft.com/office/drawing/2014/main" id="{E097975A-B7CC-4217-BE80-45A6AC0B5989}"/>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31933" y="15776067"/>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3</xdr:col>
      <xdr:colOff>38100</xdr:colOff>
      <xdr:row>32</xdr:row>
      <xdr:rowOff>57150</xdr:rowOff>
    </xdr:from>
    <xdr:ext cx="180978" cy="224412"/>
    <xdr:pic>
      <xdr:nvPicPr>
        <xdr:cNvPr id="22" name="Imagen 21" descr="Ideas que transforman | EL ESPECTADOR">
          <a:hlinkClick xmlns:r="http://schemas.openxmlformats.org/officeDocument/2006/relationships" r:id="rId17"/>
          <a:extLst>
            <a:ext uri="{FF2B5EF4-FFF2-40B4-BE49-F238E27FC236}">
              <a16:creationId xmlns:a16="http://schemas.microsoft.com/office/drawing/2014/main" id="{1438B7CC-2C92-42B8-9F0F-11C2F7633D9B}"/>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6200000" flipH="1">
          <a:off x="10122408" y="10299192"/>
          <a:ext cx="224412" cy="18097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5</xdr:col>
      <xdr:colOff>962025</xdr:colOff>
      <xdr:row>0</xdr:row>
      <xdr:rowOff>126547</xdr:rowOff>
    </xdr:from>
    <xdr:to>
      <xdr:col>6</xdr:col>
      <xdr:colOff>323850</xdr:colOff>
      <xdr:row>2</xdr:row>
      <xdr:rowOff>204452</xdr:rowOff>
    </xdr:to>
    <xdr:pic>
      <xdr:nvPicPr>
        <xdr:cNvPr id="2" name="Imagen 1" descr="Vista previa de imagen">
          <a:extLst>
            <a:ext uri="{FF2B5EF4-FFF2-40B4-BE49-F238E27FC236}">
              <a16:creationId xmlns:a16="http://schemas.microsoft.com/office/drawing/2014/main" id="{0558FCB6-8F84-4F3B-B145-9237F3D2148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010400" y="126547"/>
          <a:ext cx="419100" cy="5732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428466</xdr:colOff>
      <xdr:row>0</xdr:row>
      <xdr:rowOff>200026</xdr:rowOff>
    </xdr:from>
    <xdr:to>
      <xdr:col>6</xdr:col>
      <xdr:colOff>933450</xdr:colOff>
      <xdr:row>2</xdr:row>
      <xdr:rowOff>228600</xdr:rowOff>
    </xdr:to>
    <xdr:pic>
      <xdr:nvPicPr>
        <xdr:cNvPr id="3" name="Imagen 2" descr="Vista previa de imagen">
          <a:extLst>
            <a:ext uri="{FF2B5EF4-FFF2-40B4-BE49-F238E27FC236}">
              <a16:creationId xmlns:a16="http://schemas.microsoft.com/office/drawing/2014/main" id="{0F18A295-A1CD-46E0-8EFC-C7A6AE8F422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534116" y="200026"/>
          <a:ext cx="504984" cy="5238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495301</xdr:colOff>
      <xdr:row>0</xdr:row>
      <xdr:rowOff>142874</xdr:rowOff>
    </xdr:from>
    <xdr:to>
      <xdr:col>7</xdr:col>
      <xdr:colOff>1104901</xdr:colOff>
      <xdr:row>3</xdr:row>
      <xdr:rowOff>9524</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A35FB2E0-0F5F-40A6-9F82-CB4AF007D2E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753476" y="142874"/>
          <a:ext cx="609600" cy="609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1028695</xdr:colOff>
      <xdr:row>0</xdr:row>
      <xdr:rowOff>152396</xdr:rowOff>
    </xdr:from>
    <xdr:to>
      <xdr:col>7</xdr:col>
      <xdr:colOff>457198</xdr:colOff>
      <xdr:row>2</xdr:row>
      <xdr:rowOff>238124</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617ADDC6-B59B-420B-AD5B-2C22F48FB7BB}"/>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8134345" y="152396"/>
          <a:ext cx="581028" cy="5810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219075</xdr:colOff>
      <xdr:row>0</xdr:row>
      <xdr:rowOff>0</xdr:rowOff>
    </xdr:from>
    <xdr:to>
      <xdr:col>9</xdr:col>
      <xdr:colOff>561975</xdr:colOff>
      <xdr:row>4</xdr:row>
      <xdr:rowOff>114300</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5"/>
          <a:extLst>
            <a:ext uri="{FF2B5EF4-FFF2-40B4-BE49-F238E27FC236}">
              <a16:creationId xmlns:a16="http://schemas.microsoft.com/office/drawing/2014/main" id="{801A6AFB-3646-4DA6-9C3E-EAC67170ED80}"/>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810750"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238125</xdr:colOff>
      <xdr:row>3</xdr:row>
      <xdr:rowOff>57148</xdr:rowOff>
    </xdr:from>
    <xdr:to>
      <xdr:col>9</xdr:col>
      <xdr:colOff>581025</xdr:colOff>
      <xdr:row>4</xdr:row>
      <xdr:rowOff>85723</xdr:rowOff>
    </xdr:to>
    <xdr:sp macro="" textlink="">
      <xdr:nvSpPr>
        <xdr:cNvPr id="7" name="CuadroTexto 6">
          <a:extLst>
            <a:ext uri="{FF2B5EF4-FFF2-40B4-BE49-F238E27FC236}">
              <a16:creationId xmlns:a16="http://schemas.microsoft.com/office/drawing/2014/main" id="{12860B64-652E-4624-AF67-D437F49BE5E3}"/>
            </a:ext>
          </a:extLst>
        </xdr:cNvPr>
        <xdr:cNvSpPr txBox="1"/>
      </xdr:nvSpPr>
      <xdr:spPr>
        <a:xfrm>
          <a:off x="9829800" y="80009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0</xdr:colOff>
      <xdr:row>15</xdr:row>
      <xdr:rowOff>161925</xdr:rowOff>
    </xdr:from>
    <xdr:to>
      <xdr:col>5</xdr:col>
      <xdr:colOff>0</xdr:colOff>
      <xdr:row>51</xdr:row>
      <xdr:rowOff>28575</xdr:rowOff>
    </xdr:to>
    <xdr:pic>
      <xdr:nvPicPr>
        <xdr:cNvPr id="10" name="Imagen 9">
          <a:extLst>
            <a:ext uri="{FF2B5EF4-FFF2-40B4-BE49-F238E27FC236}">
              <a16:creationId xmlns:a16="http://schemas.microsoft.com/office/drawing/2014/main" id="{5E424073-2B52-1EB1-002C-4E27EF0AC20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0" y="4200525"/>
          <a:ext cx="6048375" cy="76962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504825</xdr:colOff>
      <xdr:row>17</xdr:row>
      <xdr:rowOff>123825</xdr:rowOff>
    </xdr:from>
    <xdr:to>
      <xdr:col>10</xdr:col>
      <xdr:colOff>314325</xdr:colOff>
      <xdr:row>54</xdr:row>
      <xdr:rowOff>28575</xdr:rowOff>
    </xdr:to>
    <xdr:pic>
      <xdr:nvPicPr>
        <xdr:cNvPr id="11" name="Imagen 10">
          <a:extLst>
            <a:ext uri="{FF2B5EF4-FFF2-40B4-BE49-F238E27FC236}">
              <a16:creationId xmlns:a16="http://schemas.microsoft.com/office/drawing/2014/main" id="{107EF0C2-5326-C540-BB8D-123FD56ECA83}"/>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353050" y="4657725"/>
          <a:ext cx="6076950" cy="7810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133350</xdr:colOff>
      <xdr:row>16</xdr:row>
      <xdr:rowOff>142875</xdr:rowOff>
    </xdr:from>
    <xdr:to>
      <xdr:col>18</xdr:col>
      <xdr:colOff>180975</xdr:colOff>
      <xdr:row>53</xdr:row>
      <xdr:rowOff>161925</xdr:rowOff>
    </xdr:to>
    <xdr:pic>
      <xdr:nvPicPr>
        <xdr:cNvPr id="13" name="Imagen 12">
          <a:extLst>
            <a:ext uri="{FF2B5EF4-FFF2-40B4-BE49-F238E27FC236}">
              <a16:creationId xmlns:a16="http://schemas.microsoft.com/office/drawing/2014/main" id="{031B8A0A-4988-1CD7-18C6-B64183B66CB0}"/>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1249025" y="4429125"/>
          <a:ext cx="6143625" cy="79819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685800</xdr:colOff>
      <xdr:row>17</xdr:row>
      <xdr:rowOff>219075</xdr:rowOff>
    </xdr:from>
    <xdr:to>
      <xdr:col>26</xdr:col>
      <xdr:colOff>0</xdr:colOff>
      <xdr:row>55</xdr:row>
      <xdr:rowOff>123825</xdr:rowOff>
    </xdr:to>
    <xdr:pic>
      <xdr:nvPicPr>
        <xdr:cNvPr id="15" name="Imagen 14">
          <a:extLst>
            <a:ext uri="{FF2B5EF4-FFF2-40B4-BE49-F238E27FC236}">
              <a16:creationId xmlns:a16="http://schemas.microsoft.com/office/drawing/2014/main" id="{7026046C-6D92-6841-CE6A-D050744CE12A}"/>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7135475" y="4752975"/>
          <a:ext cx="6172200" cy="8001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190500</xdr:colOff>
      <xdr:row>16</xdr:row>
      <xdr:rowOff>228600</xdr:rowOff>
    </xdr:from>
    <xdr:to>
      <xdr:col>35</xdr:col>
      <xdr:colOff>276225</xdr:colOff>
      <xdr:row>57</xdr:row>
      <xdr:rowOff>19050</xdr:rowOff>
    </xdr:to>
    <xdr:pic>
      <xdr:nvPicPr>
        <xdr:cNvPr id="16" name="Imagen 15">
          <a:extLst>
            <a:ext uri="{FF2B5EF4-FFF2-40B4-BE49-F238E27FC236}">
              <a16:creationId xmlns:a16="http://schemas.microsoft.com/office/drawing/2014/main" id="{6D9E9D75-21F1-8BA9-504E-ADD06E4239BD}"/>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260175" y="4514850"/>
          <a:ext cx="6181725" cy="85153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11</xdr:col>
      <xdr:colOff>251811</xdr:colOff>
      <xdr:row>0</xdr:row>
      <xdr:rowOff>157655</xdr:rowOff>
    </xdr:from>
    <xdr:to>
      <xdr:col>11</xdr:col>
      <xdr:colOff>667029</xdr:colOff>
      <xdr:row>4</xdr:row>
      <xdr:rowOff>94022</xdr:rowOff>
    </xdr:to>
    <xdr:pic>
      <xdr:nvPicPr>
        <xdr:cNvPr id="2" name="Imagen 1" descr="Vista previa de imagen">
          <a:extLst>
            <a:ext uri="{FF2B5EF4-FFF2-40B4-BE49-F238E27FC236}">
              <a16:creationId xmlns:a16="http://schemas.microsoft.com/office/drawing/2014/main" id="{CFFB447C-D6C7-40BE-B167-5FACCF1B60F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81983" y="157655"/>
          <a:ext cx="415218" cy="680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4378</xdr:colOff>
      <xdr:row>0</xdr:row>
      <xdr:rowOff>151790</xdr:rowOff>
    </xdr:from>
    <xdr:to>
      <xdr:col>12</xdr:col>
      <xdr:colOff>597946</xdr:colOff>
      <xdr:row>4</xdr:row>
      <xdr:rowOff>84051</xdr:rowOff>
    </xdr:to>
    <xdr:pic>
      <xdr:nvPicPr>
        <xdr:cNvPr id="3" name="Imagen 2" descr="Vista previa de imagen">
          <a:extLst>
            <a:ext uri="{FF2B5EF4-FFF2-40B4-BE49-F238E27FC236}">
              <a16:creationId xmlns:a16="http://schemas.microsoft.com/office/drawing/2014/main" id="{5D8681AC-DA63-4195-A849-B1B59B63AD7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200930" y="151790"/>
          <a:ext cx="593568" cy="67674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675968</xdr:colOff>
      <xdr:row>8</xdr:row>
      <xdr:rowOff>1</xdr:rowOff>
    </xdr:from>
    <xdr:to>
      <xdr:col>15</xdr:col>
      <xdr:colOff>30727</xdr:colOff>
      <xdr:row>51</xdr:row>
      <xdr:rowOff>76814</xdr:rowOff>
    </xdr:to>
    <xdr:pic>
      <xdr:nvPicPr>
        <xdr:cNvPr id="4" name="Imagen 3">
          <a:extLst>
            <a:ext uri="{FF2B5EF4-FFF2-40B4-BE49-F238E27FC236}">
              <a16:creationId xmlns:a16="http://schemas.microsoft.com/office/drawing/2014/main" id="{4547AA76-8D49-EA77-60AE-2C5D8918935E}"/>
            </a:ext>
          </a:extLst>
        </xdr:cNvPr>
        <xdr:cNvPicPr>
          <a:picLocks noChangeAspect="1"/>
        </xdr:cNvPicPr>
      </xdr:nvPicPr>
      <xdr:blipFill rotWithShape="1">
        <a:blip xmlns:r="http://schemas.openxmlformats.org/officeDocument/2006/relationships" r:embed="rId3"/>
        <a:srcRect l="12839" t="13655" r="28134" b="6048"/>
        <a:stretch/>
      </xdr:blipFill>
      <xdr:spPr>
        <a:xfrm>
          <a:off x="675968" y="1520928"/>
          <a:ext cx="10876936" cy="8004072"/>
        </a:xfrm>
        <a:prstGeom prst="rect">
          <a:avLst/>
        </a:prstGeom>
      </xdr:spPr>
    </xdr:pic>
    <xdr:clientData/>
  </xdr:twoCellAnchor>
  <xdr:twoCellAnchor editAs="oneCell">
    <xdr:from>
      <xdr:col>14</xdr:col>
      <xdr:colOff>186120</xdr:colOff>
      <xdr:row>0</xdr:row>
      <xdr:rowOff>65691</xdr:rowOff>
    </xdr:from>
    <xdr:to>
      <xdr:col>15</xdr:col>
      <xdr:colOff>218963</xdr:colOff>
      <xdr:row>4</xdr:row>
      <xdr:rowOff>120431</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4"/>
          <a:extLst>
            <a:ext uri="{FF2B5EF4-FFF2-40B4-BE49-F238E27FC236}">
              <a16:creationId xmlns:a16="http://schemas.microsoft.com/office/drawing/2014/main" id="{D8937203-500E-4E8E-929B-9D36BE9D9D4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0915430" y="65691"/>
          <a:ext cx="799223" cy="79922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100943</xdr:colOff>
      <xdr:row>0</xdr:row>
      <xdr:rowOff>76638</xdr:rowOff>
    </xdr:from>
    <xdr:to>
      <xdr:col>14</xdr:col>
      <xdr:colOff>133788</xdr:colOff>
      <xdr:row>4</xdr:row>
      <xdr:rowOff>131379</xdr:rowOff>
    </xdr:to>
    <xdr:pic>
      <xdr:nvPicPr>
        <xdr:cNvPr id="6" name="Imagen 5" descr="saltar al final, siguiente, botón del reproductor de música. icono de  vectores estilo minimalista de dibujos animados. 6713534 Vector en Vecteezy">
          <a:hlinkClick xmlns:r="http://schemas.openxmlformats.org/officeDocument/2006/relationships" r:id="rId6"/>
          <a:extLst>
            <a:ext uri="{FF2B5EF4-FFF2-40B4-BE49-F238E27FC236}">
              <a16:creationId xmlns:a16="http://schemas.microsoft.com/office/drawing/2014/main" id="{9FD92350-3449-471F-82FB-1DB3AA468B6F}"/>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10063874" y="76638"/>
          <a:ext cx="799224" cy="7992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305697</xdr:colOff>
      <xdr:row>0</xdr:row>
      <xdr:rowOff>0</xdr:rowOff>
    </xdr:from>
    <xdr:to>
      <xdr:col>16</xdr:col>
      <xdr:colOff>644218</xdr:colOff>
      <xdr:row>5</xdr:row>
      <xdr:rowOff>174297</xdr:rowOff>
    </xdr:to>
    <xdr:pic>
      <xdr:nvPicPr>
        <xdr:cNvPr id="9" name="Imagen 8" descr="Icono De Flecha En Estilo De Círculo De Color Plano. Dirección Avanzar Pago  Compras Ilustraciones Svg, Vectoriales, Clip Art Vectorizado Libre De  Derechos. Image 70985041.">
          <a:hlinkClick xmlns:r="http://schemas.openxmlformats.org/officeDocument/2006/relationships" r:id="rId8"/>
          <a:extLst>
            <a:ext uri="{FF2B5EF4-FFF2-40B4-BE49-F238E27FC236}">
              <a16:creationId xmlns:a16="http://schemas.microsoft.com/office/drawing/2014/main" id="{65FD742C-5796-469B-9D78-E0C68F79E465}"/>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1801387" y="0"/>
          <a:ext cx="1104900" cy="1104900"/>
        </a:xfrm>
        <a:prstGeom prst="rect">
          <a:avLst/>
        </a:prstGeom>
        <a:solidFill>
          <a:srgbClr val="92D050"/>
        </a:solidFill>
      </xdr:spPr>
    </xdr:pic>
    <xdr:clientData/>
  </xdr:twoCellAnchor>
  <xdr:twoCellAnchor>
    <xdr:from>
      <xdr:col>15</xdr:col>
      <xdr:colOff>302850</xdr:colOff>
      <xdr:row>4</xdr:row>
      <xdr:rowOff>87584</xdr:rowOff>
    </xdr:from>
    <xdr:to>
      <xdr:col>16</xdr:col>
      <xdr:colOff>641371</xdr:colOff>
      <xdr:row>5</xdr:row>
      <xdr:rowOff>177689</xdr:rowOff>
    </xdr:to>
    <xdr:sp macro="" textlink="">
      <xdr:nvSpPr>
        <xdr:cNvPr id="10" name="CuadroTexto 9">
          <a:extLst>
            <a:ext uri="{FF2B5EF4-FFF2-40B4-BE49-F238E27FC236}">
              <a16:creationId xmlns:a16="http://schemas.microsoft.com/office/drawing/2014/main" id="{E770ACB9-8AFF-42AB-877F-BA6040622A74}"/>
            </a:ext>
          </a:extLst>
        </xdr:cNvPr>
        <xdr:cNvSpPr txBox="1"/>
      </xdr:nvSpPr>
      <xdr:spPr>
        <a:xfrm>
          <a:off x="11798540" y="832067"/>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12</xdr:col>
      <xdr:colOff>121227</xdr:colOff>
      <xdr:row>0</xdr:row>
      <xdr:rowOff>190499</xdr:rowOff>
    </xdr:from>
    <xdr:to>
      <xdr:col>12</xdr:col>
      <xdr:colOff>645132</xdr:colOff>
      <xdr:row>5</xdr:row>
      <xdr:rowOff>120806</xdr:rowOff>
    </xdr:to>
    <xdr:pic>
      <xdr:nvPicPr>
        <xdr:cNvPr id="2" name="Imagen 1" descr="Vista previa de imagen">
          <a:extLst>
            <a:ext uri="{FF2B5EF4-FFF2-40B4-BE49-F238E27FC236}">
              <a16:creationId xmlns:a16="http://schemas.microsoft.com/office/drawing/2014/main" id="{F3258759-D3CF-46B8-9DB9-86487E156C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65227" y="190499"/>
          <a:ext cx="523905" cy="8828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34636</xdr:colOff>
      <xdr:row>1</xdr:row>
      <xdr:rowOff>107001</xdr:rowOff>
    </xdr:from>
    <xdr:to>
      <xdr:col>13</xdr:col>
      <xdr:colOff>710046</xdr:colOff>
      <xdr:row>5</xdr:row>
      <xdr:rowOff>135839</xdr:rowOff>
    </xdr:to>
    <xdr:pic>
      <xdr:nvPicPr>
        <xdr:cNvPr id="3" name="Imagen 2" descr="Vista previa de imagen">
          <a:extLst>
            <a:ext uri="{FF2B5EF4-FFF2-40B4-BE49-F238E27FC236}">
              <a16:creationId xmlns:a16="http://schemas.microsoft.com/office/drawing/2014/main" id="{EF27AB68-7F29-4687-A440-071C37880D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9940636" y="297501"/>
          <a:ext cx="675410" cy="7908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170240</xdr:colOff>
      <xdr:row>10</xdr:row>
      <xdr:rowOff>177606</xdr:rowOff>
    </xdr:from>
    <xdr:to>
      <xdr:col>19</xdr:col>
      <xdr:colOff>209468</xdr:colOff>
      <xdr:row>73</xdr:row>
      <xdr:rowOff>121228</xdr:rowOff>
    </xdr:to>
    <xdr:pic>
      <xdr:nvPicPr>
        <xdr:cNvPr id="6" name="Imagen 5">
          <a:extLst>
            <a:ext uri="{FF2B5EF4-FFF2-40B4-BE49-F238E27FC236}">
              <a16:creationId xmlns:a16="http://schemas.microsoft.com/office/drawing/2014/main" id="{6CD5AC0A-D399-4A56-9FC5-D9F2A9494D6D}"/>
            </a:ext>
          </a:extLst>
        </xdr:cNvPr>
        <xdr:cNvPicPr>
          <a:picLocks noChangeAspect="1"/>
        </xdr:cNvPicPr>
      </xdr:nvPicPr>
      <xdr:blipFill rotWithShape="1">
        <a:blip xmlns:r="http://schemas.openxmlformats.org/officeDocument/2006/relationships" r:embed="rId3"/>
        <a:srcRect l="12812" t="12014" r="28060" b="6144"/>
        <a:stretch/>
      </xdr:blipFill>
      <xdr:spPr>
        <a:xfrm>
          <a:off x="170240" y="2117242"/>
          <a:ext cx="14517228" cy="11945122"/>
        </a:xfrm>
        <a:prstGeom prst="rect">
          <a:avLst/>
        </a:prstGeom>
      </xdr:spPr>
    </xdr:pic>
    <xdr:clientData/>
  </xdr:twoCellAnchor>
  <xdr:twoCellAnchor editAs="oneCell">
    <xdr:from>
      <xdr:col>102</xdr:col>
      <xdr:colOff>257432</xdr:colOff>
      <xdr:row>7</xdr:row>
      <xdr:rowOff>147333</xdr:rowOff>
    </xdr:from>
    <xdr:to>
      <xdr:col>121</xdr:col>
      <xdr:colOff>257432</xdr:colOff>
      <xdr:row>68</xdr:row>
      <xdr:rowOff>168600</xdr:rowOff>
    </xdr:to>
    <xdr:pic>
      <xdr:nvPicPr>
        <xdr:cNvPr id="9" name="Imagen 8">
          <a:extLst>
            <a:ext uri="{FF2B5EF4-FFF2-40B4-BE49-F238E27FC236}">
              <a16:creationId xmlns:a16="http://schemas.microsoft.com/office/drawing/2014/main" id="{E4059123-F9BD-469B-85E1-02265BA2E265}"/>
            </a:ext>
          </a:extLst>
        </xdr:cNvPr>
        <xdr:cNvPicPr>
          <a:picLocks noChangeAspect="1"/>
        </xdr:cNvPicPr>
      </xdr:nvPicPr>
      <xdr:blipFill rotWithShape="1">
        <a:blip xmlns:r="http://schemas.openxmlformats.org/officeDocument/2006/relationships" r:embed="rId4"/>
        <a:srcRect l="10840" t="13265" r="27637" b="4642"/>
        <a:stretch/>
      </xdr:blipFill>
      <xdr:spPr>
        <a:xfrm>
          <a:off x="77981432" y="1518933"/>
          <a:ext cx="14478000" cy="11641767"/>
        </a:xfrm>
        <a:prstGeom prst="rect">
          <a:avLst/>
        </a:prstGeom>
      </xdr:spPr>
    </xdr:pic>
    <xdr:clientData/>
  </xdr:twoCellAnchor>
  <xdr:twoCellAnchor editAs="oneCell">
    <xdr:from>
      <xdr:col>20</xdr:col>
      <xdr:colOff>153801</xdr:colOff>
      <xdr:row>10</xdr:row>
      <xdr:rowOff>136072</xdr:rowOff>
    </xdr:from>
    <xdr:to>
      <xdr:col>39</xdr:col>
      <xdr:colOff>403266</xdr:colOff>
      <xdr:row>73</xdr:row>
      <xdr:rowOff>167474</xdr:rowOff>
    </xdr:to>
    <xdr:pic>
      <xdr:nvPicPr>
        <xdr:cNvPr id="11" name="Imagen 10">
          <a:extLst>
            <a:ext uri="{FF2B5EF4-FFF2-40B4-BE49-F238E27FC236}">
              <a16:creationId xmlns:a16="http://schemas.microsoft.com/office/drawing/2014/main" id="{2180B33C-DF4F-49C2-A107-4DFB6715C5D6}"/>
            </a:ext>
          </a:extLst>
        </xdr:cNvPr>
        <xdr:cNvPicPr>
          <a:picLocks noChangeAspect="1"/>
        </xdr:cNvPicPr>
      </xdr:nvPicPr>
      <xdr:blipFill rotWithShape="1">
        <a:blip xmlns:r="http://schemas.openxmlformats.org/officeDocument/2006/relationships" r:embed="rId5"/>
        <a:srcRect l="10790" t="11465" r="27942" b="4750"/>
        <a:stretch/>
      </xdr:blipFill>
      <xdr:spPr>
        <a:xfrm>
          <a:off x="15393801" y="2093027"/>
          <a:ext cx="14727465" cy="12032902"/>
        </a:xfrm>
        <a:prstGeom prst="rect">
          <a:avLst/>
        </a:prstGeom>
      </xdr:spPr>
    </xdr:pic>
    <xdr:clientData/>
  </xdr:twoCellAnchor>
  <xdr:twoCellAnchor editAs="oneCell">
    <xdr:from>
      <xdr:col>104</xdr:col>
      <xdr:colOff>249463</xdr:colOff>
      <xdr:row>78</xdr:row>
      <xdr:rowOff>158749</xdr:rowOff>
    </xdr:from>
    <xdr:to>
      <xdr:col>124</xdr:col>
      <xdr:colOff>650096</xdr:colOff>
      <xdr:row>146</xdr:row>
      <xdr:rowOff>113391</xdr:rowOff>
    </xdr:to>
    <xdr:pic>
      <xdr:nvPicPr>
        <xdr:cNvPr id="14" name="Imagen 13">
          <a:extLst>
            <a:ext uri="{FF2B5EF4-FFF2-40B4-BE49-F238E27FC236}">
              <a16:creationId xmlns:a16="http://schemas.microsoft.com/office/drawing/2014/main" id="{6D26BA93-5F2D-4C18-A03D-2C919D50DF78}"/>
            </a:ext>
          </a:extLst>
        </xdr:cNvPr>
        <xdr:cNvPicPr>
          <a:picLocks noChangeAspect="1"/>
        </xdr:cNvPicPr>
      </xdr:nvPicPr>
      <xdr:blipFill rotWithShape="1">
        <a:blip xmlns:r="http://schemas.openxmlformats.org/officeDocument/2006/relationships" r:embed="rId6"/>
        <a:srcRect l="11659" t="11686" r="27198" b="3868"/>
        <a:stretch/>
      </xdr:blipFill>
      <xdr:spPr>
        <a:xfrm>
          <a:off x="79497463" y="15055849"/>
          <a:ext cx="15640633" cy="12908642"/>
        </a:xfrm>
        <a:prstGeom prst="rect">
          <a:avLst/>
        </a:prstGeom>
      </xdr:spPr>
    </xdr:pic>
    <xdr:clientData/>
  </xdr:twoCellAnchor>
  <xdr:twoCellAnchor editAs="oneCell">
    <xdr:from>
      <xdr:col>15</xdr:col>
      <xdr:colOff>640772</xdr:colOff>
      <xdr:row>1</xdr:row>
      <xdr:rowOff>17318</xdr:rowOff>
    </xdr:from>
    <xdr:to>
      <xdr:col>16</xdr:col>
      <xdr:colOff>675409</xdr:colOff>
      <xdr:row>5</xdr:row>
      <xdr:rowOff>51955</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7"/>
          <a:extLst>
            <a:ext uri="{FF2B5EF4-FFF2-40B4-BE49-F238E27FC236}">
              <a16:creationId xmlns:a16="http://schemas.microsoft.com/office/drawing/2014/main" id="{7479B9BD-D564-417F-8F40-1F23C32B2F13}"/>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12070772" y="207818"/>
          <a:ext cx="796637" cy="7966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398317</xdr:colOff>
      <xdr:row>0</xdr:row>
      <xdr:rowOff>169718</xdr:rowOff>
    </xdr:from>
    <xdr:to>
      <xdr:col>15</xdr:col>
      <xdr:colOff>469322</xdr:colOff>
      <xdr:row>5</xdr:row>
      <xdr:rowOff>50223</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9"/>
          <a:extLst>
            <a:ext uri="{FF2B5EF4-FFF2-40B4-BE49-F238E27FC236}">
              <a16:creationId xmlns:a16="http://schemas.microsoft.com/office/drawing/2014/main" id="{6E9C9A41-24C1-43E7-AF00-5075E525CC16}"/>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11066317" y="169718"/>
          <a:ext cx="833005" cy="8330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138557</xdr:colOff>
      <xdr:row>0</xdr:row>
      <xdr:rowOff>121226</xdr:rowOff>
    </xdr:from>
    <xdr:to>
      <xdr:col>18</xdr:col>
      <xdr:colOff>481457</xdr:colOff>
      <xdr:row>6</xdr:row>
      <xdr:rowOff>31171</xdr:rowOff>
    </xdr:to>
    <xdr:pic>
      <xdr:nvPicPr>
        <xdr:cNvPr id="7" name="Imagen 6" descr="Icono De Flecha En Estilo De Círculo De Color Plano. Dirección Avanzar Pago  Compras Ilustraciones Svg, Vectoriales, Clip Art Vectorizado Libre De  Derechos. Image 70985041.">
          <a:hlinkClick xmlns:r="http://schemas.openxmlformats.org/officeDocument/2006/relationships" r:id="rId11"/>
          <a:extLst>
            <a:ext uri="{FF2B5EF4-FFF2-40B4-BE49-F238E27FC236}">
              <a16:creationId xmlns:a16="http://schemas.microsoft.com/office/drawing/2014/main" id="{9A1F2887-32C6-4F37-B915-534C33C40C9C}"/>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13092557" y="121226"/>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157607</xdr:colOff>
      <xdr:row>4</xdr:row>
      <xdr:rowOff>159324</xdr:rowOff>
    </xdr:from>
    <xdr:to>
      <xdr:col>18</xdr:col>
      <xdr:colOff>500507</xdr:colOff>
      <xdr:row>6</xdr:row>
      <xdr:rowOff>2594</xdr:rowOff>
    </xdr:to>
    <xdr:sp macro="" textlink="">
      <xdr:nvSpPr>
        <xdr:cNvPr id="8" name="CuadroTexto 7">
          <a:extLst>
            <a:ext uri="{FF2B5EF4-FFF2-40B4-BE49-F238E27FC236}">
              <a16:creationId xmlns:a16="http://schemas.microsoft.com/office/drawing/2014/main" id="{E128A81D-E34B-45DA-9861-57437069C9A5}"/>
            </a:ext>
          </a:extLst>
        </xdr:cNvPr>
        <xdr:cNvSpPr txBox="1"/>
      </xdr:nvSpPr>
      <xdr:spPr>
        <a:xfrm>
          <a:off x="13111607" y="92132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25</xdr:col>
      <xdr:colOff>640772</xdr:colOff>
      <xdr:row>73</xdr:row>
      <xdr:rowOff>51954</xdr:rowOff>
    </xdr:from>
    <xdr:to>
      <xdr:col>31</xdr:col>
      <xdr:colOff>478847</xdr:colOff>
      <xdr:row>80</xdr:row>
      <xdr:rowOff>103909</xdr:rowOff>
    </xdr:to>
    <xdr:pic>
      <xdr:nvPicPr>
        <xdr:cNvPr id="10" name="Imagen 9">
          <a:extLst>
            <a:ext uri="{FF2B5EF4-FFF2-40B4-BE49-F238E27FC236}">
              <a16:creationId xmlns:a16="http://schemas.microsoft.com/office/drawing/2014/main" id="{A225DDF2-412F-2132-02F4-07CB9C00E212}"/>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19690772" y="14010409"/>
          <a:ext cx="4410075" cy="1385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27</xdr:col>
      <xdr:colOff>519545</xdr:colOff>
      <xdr:row>65</xdr:row>
      <xdr:rowOff>103909</xdr:rowOff>
    </xdr:from>
    <xdr:to>
      <xdr:col>29</xdr:col>
      <xdr:colOff>69614</xdr:colOff>
      <xdr:row>72</xdr:row>
      <xdr:rowOff>164317</xdr:rowOff>
    </xdr:to>
    <xdr:pic>
      <xdr:nvPicPr>
        <xdr:cNvPr id="12" name="Imagen 11">
          <a:extLst>
            <a:ext uri="{FF2B5EF4-FFF2-40B4-BE49-F238E27FC236}">
              <a16:creationId xmlns:a16="http://schemas.microsoft.com/office/drawing/2014/main" id="{3FF05C7E-C9AE-4170-9368-6524CE210061}"/>
            </a:ext>
          </a:extLst>
        </xdr:cNvPr>
        <xdr:cNvPicPr>
          <a:picLocks noChangeAspect="1"/>
        </xdr:cNvPicPr>
      </xdr:nvPicPr>
      <xdr:blipFill>
        <a:blip xmlns:r="http://schemas.openxmlformats.org/officeDocument/2006/relationships" r:embed="rId14"/>
        <a:stretch>
          <a:fillRect/>
        </a:stretch>
      </xdr:blipFill>
      <xdr:spPr>
        <a:xfrm rot="5550414">
          <a:off x="20933626" y="12698283"/>
          <a:ext cx="1393908" cy="1074069"/>
        </a:xfrm>
        <a:prstGeom prst="rect">
          <a:avLst/>
        </a:prstGeom>
      </xdr:spPr>
    </xdr:pic>
    <xdr:clientData/>
  </xdr:twoCellAnchor>
  <xdr:twoCellAnchor editAs="oneCell">
    <xdr:from>
      <xdr:col>32</xdr:col>
      <xdr:colOff>242454</xdr:colOff>
      <xdr:row>74</xdr:row>
      <xdr:rowOff>34635</xdr:rowOff>
    </xdr:from>
    <xdr:to>
      <xdr:col>37</xdr:col>
      <xdr:colOff>728229</xdr:colOff>
      <xdr:row>98</xdr:row>
      <xdr:rowOff>124690</xdr:rowOff>
    </xdr:to>
    <xdr:pic>
      <xdr:nvPicPr>
        <xdr:cNvPr id="13" name="Imagen 12">
          <a:extLst>
            <a:ext uri="{FF2B5EF4-FFF2-40B4-BE49-F238E27FC236}">
              <a16:creationId xmlns:a16="http://schemas.microsoft.com/office/drawing/2014/main" id="{71375E6A-ECAC-55D4-2A0E-9A653B1C16F6}"/>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24626454" y="14183590"/>
          <a:ext cx="4295775" cy="4662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293313</xdr:colOff>
      <xdr:row>63</xdr:row>
      <xdr:rowOff>6986</xdr:rowOff>
    </xdr:from>
    <xdr:to>
      <xdr:col>34</xdr:col>
      <xdr:colOff>605382</xdr:colOff>
      <xdr:row>73</xdr:row>
      <xdr:rowOff>105185</xdr:rowOff>
    </xdr:to>
    <xdr:pic>
      <xdr:nvPicPr>
        <xdr:cNvPr id="15" name="Imagen 14">
          <a:extLst>
            <a:ext uri="{FF2B5EF4-FFF2-40B4-BE49-F238E27FC236}">
              <a16:creationId xmlns:a16="http://schemas.microsoft.com/office/drawing/2014/main" id="{9BEB6047-F018-43A8-96A7-9C2DF528492C}"/>
            </a:ext>
          </a:extLst>
        </xdr:cNvPr>
        <xdr:cNvPicPr>
          <a:picLocks noChangeAspect="1"/>
        </xdr:cNvPicPr>
      </xdr:nvPicPr>
      <xdr:blipFill>
        <a:blip xmlns:r="http://schemas.openxmlformats.org/officeDocument/2006/relationships" r:embed="rId14"/>
        <a:stretch>
          <a:fillRect/>
        </a:stretch>
      </xdr:blipFill>
      <xdr:spPr>
        <a:xfrm rot="5550414">
          <a:off x="24974748" y="12525006"/>
          <a:ext cx="2003199" cy="1074069"/>
        </a:xfrm>
        <a:prstGeom prst="rect">
          <a:avLst/>
        </a:prstGeom>
      </xdr:spPr>
    </xdr:pic>
    <xdr:clientData/>
  </xdr:twoCellAnchor>
  <xdr:twoCellAnchor editAs="oneCell">
    <xdr:from>
      <xdr:col>38</xdr:col>
      <xdr:colOff>692728</xdr:colOff>
      <xdr:row>47</xdr:row>
      <xdr:rowOff>173182</xdr:rowOff>
    </xdr:from>
    <xdr:to>
      <xdr:col>44</xdr:col>
      <xdr:colOff>521278</xdr:colOff>
      <xdr:row>76</xdr:row>
      <xdr:rowOff>120362</xdr:rowOff>
    </xdr:to>
    <xdr:pic>
      <xdr:nvPicPr>
        <xdr:cNvPr id="16" name="Imagen 15">
          <a:extLst>
            <a:ext uri="{FF2B5EF4-FFF2-40B4-BE49-F238E27FC236}">
              <a16:creationId xmlns:a16="http://schemas.microsoft.com/office/drawing/2014/main" id="{73680891-3349-428F-5FAE-99844F921443}"/>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29648728" y="9161318"/>
          <a:ext cx="4400550" cy="54716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37</xdr:col>
      <xdr:colOff>363682</xdr:colOff>
      <xdr:row>34</xdr:row>
      <xdr:rowOff>138545</xdr:rowOff>
    </xdr:from>
    <xdr:to>
      <xdr:col>40</xdr:col>
      <xdr:colOff>155864</xdr:colOff>
      <xdr:row>40</xdr:row>
      <xdr:rowOff>118079</xdr:rowOff>
    </xdr:to>
    <xdr:pic>
      <xdr:nvPicPr>
        <xdr:cNvPr id="17" name="Imagen 16">
          <a:extLst>
            <a:ext uri="{FF2B5EF4-FFF2-40B4-BE49-F238E27FC236}">
              <a16:creationId xmlns:a16="http://schemas.microsoft.com/office/drawing/2014/main" id="{4BE7A28D-A22A-4DAB-A726-D9B58F1DDCE3}"/>
            </a:ext>
          </a:extLst>
        </xdr:cNvPr>
        <xdr:cNvPicPr>
          <a:picLocks noChangeAspect="1"/>
        </xdr:cNvPicPr>
      </xdr:nvPicPr>
      <xdr:blipFill>
        <a:blip xmlns:r="http://schemas.openxmlformats.org/officeDocument/2006/relationships" r:embed="rId14"/>
        <a:stretch>
          <a:fillRect/>
        </a:stretch>
      </xdr:blipFill>
      <xdr:spPr>
        <a:xfrm>
          <a:off x="28557682" y="6667500"/>
          <a:ext cx="2078182" cy="1122534"/>
        </a:xfrm>
        <a:prstGeom prst="rect">
          <a:avLst/>
        </a:prstGeom>
      </xdr:spPr>
    </xdr:pic>
    <xdr:clientData/>
  </xdr:twoCellAnchor>
  <xdr:twoCellAnchor editAs="oneCell">
    <xdr:from>
      <xdr:col>40</xdr:col>
      <xdr:colOff>329046</xdr:colOff>
      <xdr:row>17</xdr:row>
      <xdr:rowOff>69273</xdr:rowOff>
    </xdr:from>
    <xdr:to>
      <xdr:col>46</xdr:col>
      <xdr:colOff>214746</xdr:colOff>
      <xdr:row>46</xdr:row>
      <xdr:rowOff>121228</xdr:rowOff>
    </xdr:to>
    <xdr:pic>
      <xdr:nvPicPr>
        <xdr:cNvPr id="18" name="Imagen 17">
          <a:extLst>
            <a:ext uri="{FF2B5EF4-FFF2-40B4-BE49-F238E27FC236}">
              <a16:creationId xmlns:a16="http://schemas.microsoft.com/office/drawing/2014/main" id="{B81F936D-508F-0D66-2C5A-2040D63D1759}"/>
            </a:ext>
          </a:extLst>
        </xdr:cNvPr>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a:off x="30809046" y="3359728"/>
          <a:ext cx="4457700" cy="55764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173181</xdr:colOff>
      <xdr:row>48</xdr:row>
      <xdr:rowOff>173182</xdr:rowOff>
    </xdr:from>
    <xdr:to>
      <xdr:col>29</xdr:col>
      <xdr:colOff>329045</xdr:colOff>
      <xdr:row>55</xdr:row>
      <xdr:rowOff>8772</xdr:rowOff>
    </xdr:to>
    <xdr:pic>
      <xdr:nvPicPr>
        <xdr:cNvPr id="19" name="Imagen 18">
          <a:extLst>
            <a:ext uri="{FF2B5EF4-FFF2-40B4-BE49-F238E27FC236}">
              <a16:creationId xmlns:a16="http://schemas.microsoft.com/office/drawing/2014/main" id="{113E8225-96F0-47E2-9DE5-9D978AAC9918}"/>
            </a:ext>
          </a:extLst>
        </xdr:cNvPr>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a:off x="16175181" y="9351818"/>
          <a:ext cx="6251864" cy="116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86591</xdr:colOff>
      <xdr:row>47</xdr:row>
      <xdr:rowOff>103910</xdr:rowOff>
    </xdr:from>
    <xdr:to>
      <xdr:col>38</xdr:col>
      <xdr:colOff>640773</xdr:colOff>
      <xdr:row>53</xdr:row>
      <xdr:rowOff>83444</xdr:rowOff>
    </xdr:to>
    <xdr:pic>
      <xdr:nvPicPr>
        <xdr:cNvPr id="20" name="Imagen 19">
          <a:extLst>
            <a:ext uri="{FF2B5EF4-FFF2-40B4-BE49-F238E27FC236}">
              <a16:creationId xmlns:a16="http://schemas.microsoft.com/office/drawing/2014/main" id="{027BA3D5-3A23-4305-9497-6A098E9B0A59}"/>
            </a:ext>
          </a:extLst>
        </xdr:cNvPr>
        <xdr:cNvPicPr>
          <a:picLocks noChangeAspect="1"/>
        </xdr:cNvPicPr>
      </xdr:nvPicPr>
      <xdr:blipFill>
        <a:blip xmlns:r="http://schemas.openxmlformats.org/officeDocument/2006/relationships" r:embed="rId14"/>
        <a:stretch>
          <a:fillRect/>
        </a:stretch>
      </xdr:blipFill>
      <xdr:spPr>
        <a:xfrm>
          <a:off x="27518591" y="9092046"/>
          <a:ext cx="2078182" cy="1122534"/>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12</xdr:col>
      <xdr:colOff>133946</xdr:colOff>
      <xdr:row>0</xdr:row>
      <xdr:rowOff>190500</xdr:rowOff>
    </xdr:from>
    <xdr:to>
      <xdr:col>12</xdr:col>
      <xdr:colOff>645132</xdr:colOff>
      <xdr:row>5</xdr:row>
      <xdr:rowOff>100235</xdr:rowOff>
    </xdr:to>
    <xdr:pic>
      <xdr:nvPicPr>
        <xdr:cNvPr id="2" name="Imagen 1" descr="Vista previa de imagen">
          <a:extLst>
            <a:ext uri="{FF2B5EF4-FFF2-40B4-BE49-F238E27FC236}">
              <a16:creationId xmlns:a16="http://schemas.microsoft.com/office/drawing/2014/main" id="{4C802E81-182A-420B-B3BB-F85533934D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242227" y="190500"/>
          <a:ext cx="511186" cy="8771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190499</xdr:colOff>
      <xdr:row>1</xdr:row>
      <xdr:rowOff>20410</xdr:rowOff>
    </xdr:from>
    <xdr:to>
      <xdr:col>14</xdr:col>
      <xdr:colOff>74414</xdr:colOff>
      <xdr:row>5</xdr:row>
      <xdr:rowOff>12937</xdr:rowOff>
    </xdr:to>
    <xdr:pic>
      <xdr:nvPicPr>
        <xdr:cNvPr id="3" name="Imagen 2" descr="Vista previa de imagen">
          <a:extLst>
            <a:ext uri="{FF2B5EF4-FFF2-40B4-BE49-F238E27FC236}">
              <a16:creationId xmlns:a16="http://schemas.microsoft.com/office/drawing/2014/main" id="{8D075F6C-9D8E-4139-8663-6D49F5580B3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57804" y="213887"/>
          <a:ext cx="642938" cy="76643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xdr:row>
      <xdr:rowOff>154880</xdr:rowOff>
    </xdr:from>
    <xdr:to>
      <xdr:col>16</xdr:col>
      <xdr:colOff>513639</xdr:colOff>
      <xdr:row>64</xdr:row>
      <xdr:rowOff>22909</xdr:rowOff>
    </xdr:to>
    <xdr:pic>
      <xdr:nvPicPr>
        <xdr:cNvPr id="5" name="Imagen 4">
          <a:extLst>
            <a:ext uri="{FF2B5EF4-FFF2-40B4-BE49-F238E27FC236}">
              <a16:creationId xmlns:a16="http://schemas.microsoft.com/office/drawing/2014/main" id="{1121F304-9297-434F-A8EF-551C1C71D0DA}"/>
            </a:ext>
          </a:extLst>
        </xdr:cNvPr>
        <xdr:cNvPicPr>
          <a:picLocks noChangeAspect="1"/>
        </xdr:cNvPicPr>
      </xdr:nvPicPr>
      <xdr:blipFill rotWithShape="1">
        <a:blip xmlns:r="http://schemas.openxmlformats.org/officeDocument/2006/relationships" r:embed="rId3"/>
        <a:srcRect l="12291" t="13035" r="29744" b="4877"/>
        <a:stretch/>
      </xdr:blipFill>
      <xdr:spPr>
        <a:xfrm>
          <a:off x="0" y="1702693"/>
          <a:ext cx="12737389" cy="10424903"/>
        </a:xfrm>
        <a:prstGeom prst="rect">
          <a:avLst/>
        </a:prstGeom>
      </xdr:spPr>
    </xdr:pic>
    <xdr:clientData/>
  </xdr:twoCellAnchor>
  <xdr:twoCellAnchor editAs="oneCell">
    <xdr:from>
      <xdr:col>18</xdr:col>
      <xdr:colOff>25514</xdr:colOff>
      <xdr:row>7</xdr:row>
      <xdr:rowOff>46776</xdr:rowOff>
    </xdr:from>
    <xdr:to>
      <xdr:col>34</xdr:col>
      <xdr:colOff>569800</xdr:colOff>
      <xdr:row>64</xdr:row>
      <xdr:rowOff>79375</xdr:rowOff>
    </xdr:to>
    <xdr:pic>
      <xdr:nvPicPr>
        <xdr:cNvPr id="10" name="Imagen 9">
          <a:extLst>
            <a:ext uri="{FF2B5EF4-FFF2-40B4-BE49-F238E27FC236}">
              <a16:creationId xmlns:a16="http://schemas.microsoft.com/office/drawing/2014/main" id="{98B08153-6AFD-4540-9F3F-C42117BB3B30}"/>
            </a:ext>
          </a:extLst>
        </xdr:cNvPr>
        <xdr:cNvPicPr>
          <a:picLocks noChangeAspect="1"/>
        </xdr:cNvPicPr>
      </xdr:nvPicPr>
      <xdr:blipFill rotWithShape="1">
        <a:blip xmlns:r="http://schemas.openxmlformats.org/officeDocument/2006/relationships" r:embed="rId4"/>
        <a:srcRect l="10227" t="13356" r="28010" b="4844"/>
        <a:stretch/>
      </xdr:blipFill>
      <xdr:spPr>
        <a:xfrm>
          <a:off x="13777233" y="1406073"/>
          <a:ext cx="12768036" cy="10777990"/>
        </a:xfrm>
        <a:prstGeom prst="rect">
          <a:avLst/>
        </a:prstGeom>
      </xdr:spPr>
    </xdr:pic>
    <xdr:clientData/>
  </xdr:twoCellAnchor>
  <xdr:twoCellAnchor editAs="oneCell">
    <xdr:from>
      <xdr:col>15</xdr:col>
      <xdr:colOff>503632</xdr:colOff>
      <xdr:row>0</xdr:row>
      <xdr:rowOff>163710</xdr:rowOff>
    </xdr:from>
    <xdr:to>
      <xdr:col>16</xdr:col>
      <xdr:colOff>622696</xdr:colOff>
      <xdr:row>5</xdr:row>
      <xdr:rowOff>74414</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4B3C7A83-D6BA-40D5-82B6-884810A19335}"/>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1888984" y="163710"/>
          <a:ext cx="878087" cy="8780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310156</xdr:colOff>
      <xdr:row>0</xdr:row>
      <xdr:rowOff>148826</xdr:rowOff>
    </xdr:from>
    <xdr:to>
      <xdr:col>15</xdr:col>
      <xdr:colOff>399453</xdr:colOff>
      <xdr:row>5</xdr:row>
      <xdr:rowOff>29764</xdr:rowOff>
    </xdr:to>
    <xdr:pic>
      <xdr:nvPicPr>
        <xdr:cNvPr id="6" name="Imagen 5" descr="saltar al final, siguiente, botón del reproductor de música. icono de  vectores estilo minimalista de dibujos animados. 6713534 Vector en Vecteezy">
          <a:hlinkClick xmlns:r="http://schemas.openxmlformats.org/officeDocument/2006/relationships" r:id="rId7"/>
          <a:extLst>
            <a:ext uri="{FF2B5EF4-FFF2-40B4-BE49-F238E27FC236}">
              <a16:creationId xmlns:a16="http://schemas.microsoft.com/office/drawing/2014/main" id="{ACA0296B-D08E-4055-85E8-E2A9EF851E5E}"/>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0936484" y="148826"/>
          <a:ext cx="848321" cy="848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673296</xdr:colOff>
      <xdr:row>0</xdr:row>
      <xdr:rowOff>14881</xdr:rowOff>
    </xdr:from>
    <xdr:to>
      <xdr:col>18</xdr:col>
      <xdr:colOff>509585</xdr:colOff>
      <xdr:row>6</xdr:row>
      <xdr:rowOff>163709</xdr:rowOff>
    </xdr:to>
    <xdr:pic>
      <xdr:nvPicPr>
        <xdr:cNvPr id="7" name="Imagen 6" descr="Icono De Flecha En Estilo De Círculo De Color Plano. Dirección Avanzar Pago  Compras Ilustraciones Svg, Vectoriales, Clip Art Vectorizado Libre De  Derechos. Image 70985041.">
          <a:hlinkClick xmlns:r="http://schemas.openxmlformats.org/officeDocument/2006/relationships" r:id="rId9"/>
          <a:extLst>
            <a:ext uri="{FF2B5EF4-FFF2-40B4-BE49-F238E27FC236}">
              <a16:creationId xmlns:a16="http://schemas.microsoft.com/office/drawing/2014/main" id="{87009182-2A89-42DE-9F36-EC07DBFA0F4D}"/>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2817671" y="14881"/>
          <a:ext cx="1354336" cy="1354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17</xdr:col>
      <xdr:colOff>19052</xdr:colOff>
      <xdr:row>5</xdr:row>
      <xdr:rowOff>85721</xdr:rowOff>
    </xdr:from>
    <xdr:to>
      <xdr:col>18</xdr:col>
      <xdr:colOff>469104</xdr:colOff>
      <xdr:row>7</xdr:row>
      <xdr:rowOff>7586</xdr:rowOff>
    </xdr:to>
    <xdr:sp macro="" textlink="">
      <xdr:nvSpPr>
        <xdr:cNvPr id="8" name="CuadroTexto 7">
          <a:extLst>
            <a:ext uri="{FF2B5EF4-FFF2-40B4-BE49-F238E27FC236}">
              <a16:creationId xmlns:a16="http://schemas.microsoft.com/office/drawing/2014/main" id="{8CB6338E-C890-4188-801A-87FD767CE27A}"/>
            </a:ext>
          </a:extLst>
        </xdr:cNvPr>
        <xdr:cNvSpPr txBox="1"/>
      </xdr:nvSpPr>
      <xdr:spPr>
        <a:xfrm>
          <a:off x="12922450" y="1053104"/>
          <a:ext cx="1209076" cy="338584"/>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24</xdr:col>
      <xdr:colOff>68035</xdr:colOff>
      <xdr:row>65</xdr:row>
      <xdr:rowOff>113394</xdr:rowOff>
    </xdr:from>
    <xdr:to>
      <xdr:col>29</xdr:col>
      <xdr:colOff>753835</xdr:colOff>
      <xdr:row>71</xdr:row>
      <xdr:rowOff>8166</xdr:rowOff>
    </xdr:to>
    <xdr:pic>
      <xdr:nvPicPr>
        <xdr:cNvPr id="9" name="Imagen 8">
          <a:extLst>
            <a:ext uri="{FF2B5EF4-FFF2-40B4-BE49-F238E27FC236}">
              <a16:creationId xmlns:a16="http://schemas.microsoft.com/office/drawing/2014/main" id="{E232DCA7-600E-7B05-AC5D-3563BB3F8488}"/>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18573749" y="11974287"/>
          <a:ext cx="4541157" cy="9833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204106</xdr:colOff>
      <xdr:row>48</xdr:row>
      <xdr:rowOff>22679</xdr:rowOff>
    </xdr:from>
    <xdr:to>
      <xdr:col>38</xdr:col>
      <xdr:colOff>99785</xdr:colOff>
      <xdr:row>71</xdr:row>
      <xdr:rowOff>119290</xdr:rowOff>
    </xdr:to>
    <xdr:pic>
      <xdr:nvPicPr>
        <xdr:cNvPr id="11" name="Imagen 10">
          <a:extLst>
            <a:ext uri="{FF2B5EF4-FFF2-40B4-BE49-F238E27FC236}">
              <a16:creationId xmlns:a16="http://schemas.microsoft.com/office/drawing/2014/main" id="{7C21E481-6FA1-D472-5A21-D80528E0F983}"/>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4878392" y="8799286"/>
          <a:ext cx="4522107" cy="42694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521606</xdr:colOff>
      <xdr:row>48</xdr:row>
      <xdr:rowOff>99938</xdr:rowOff>
    </xdr:from>
    <xdr:to>
      <xdr:col>32</xdr:col>
      <xdr:colOff>347887</xdr:colOff>
      <xdr:row>54</xdr:row>
      <xdr:rowOff>104321</xdr:rowOff>
    </xdr:to>
    <xdr:pic>
      <xdr:nvPicPr>
        <xdr:cNvPr id="12" name="Imagen 11">
          <a:extLst>
            <a:ext uri="{FF2B5EF4-FFF2-40B4-BE49-F238E27FC236}">
              <a16:creationId xmlns:a16="http://schemas.microsoft.com/office/drawing/2014/main" id="{F5F9BBDA-58A9-CF42-A181-2C7EF177C74E}"/>
            </a:ext>
          </a:extLst>
        </xdr:cNvPr>
        <xdr:cNvPicPr>
          <a:picLocks noChangeAspect="1"/>
        </xdr:cNvPicPr>
      </xdr:nvPicPr>
      <xdr:blipFill>
        <a:blip xmlns:r="http://schemas.openxmlformats.org/officeDocument/2006/relationships" r:embed="rId13"/>
        <a:stretch>
          <a:fillRect/>
        </a:stretch>
      </xdr:blipFill>
      <xdr:spPr>
        <a:xfrm>
          <a:off x="23653749" y="8876545"/>
          <a:ext cx="1368424" cy="1092955"/>
        </a:xfrm>
        <a:prstGeom prst="rect">
          <a:avLst/>
        </a:prstGeom>
      </xdr:spPr>
    </xdr:pic>
    <xdr:clientData/>
  </xdr:twoCellAnchor>
  <xdr:twoCellAnchor editAs="oneCell">
    <xdr:from>
      <xdr:col>27</xdr:col>
      <xdr:colOff>427949</xdr:colOff>
      <xdr:row>58</xdr:row>
      <xdr:rowOff>182640</xdr:rowOff>
    </xdr:from>
    <xdr:to>
      <xdr:col>28</xdr:col>
      <xdr:colOff>735876</xdr:colOff>
      <xdr:row>66</xdr:row>
      <xdr:rowOff>85679</xdr:rowOff>
    </xdr:to>
    <xdr:pic>
      <xdr:nvPicPr>
        <xdr:cNvPr id="13" name="Imagen 12">
          <a:extLst>
            <a:ext uri="{FF2B5EF4-FFF2-40B4-BE49-F238E27FC236}">
              <a16:creationId xmlns:a16="http://schemas.microsoft.com/office/drawing/2014/main" id="{16A8351F-39F3-4DDA-B087-EB59A6FFAD5E}"/>
            </a:ext>
          </a:extLst>
        </xdr:cNvPr>
        <xdr:cNvPicPr>
          <a:picLocks noChangeAspect="1"/>
        </xdr:cNvPicPr>
      </xdr:nvPicPr>
      <xdr:blipFill>
        <a:blip xmlns:r="http://schemas.openxmlformats.org/officeDocument/2006/relationships" r:embed="rId13"/>
        <a:stretch>
          <a:fillRect/>
        </a:stretch>
      </xdr:blipFill>
      <xdr:spPr>
        <a:xfrm rot="5550414">
          <a:off x="20669528" y="11764330"/>
          <a:ext cx="1466116" cy="1065043"/>
        </a:xfrm>
        <a:prstGeom prst="rect">
          <a:avLst/>
        </a:prstGeom>
      </xdr:spPr>
    </xdr:pic>
    <xdr:clientData/>
  </xdr:twoCellAnchor>
  <xdr:twoCellAnchor editAs="oneCell">
    <xdr:from>
      <xdr:col>36</xdr:col>
      <xdr:colOff>634999</xdr:colOff>
      <xdr:row>22</xdr:row>
      <xdr:rowOff>85480</xdr:rowOff>
    </xdr:from>
    <xdr:to>
      <xdr:col>42</xdr:col>
      <xdr:colOff>487484</xdr:colOff>
      <xdr:row>48</xdr:row>
      <xdr:rowOff>81817</xdr:rowOff>
    </xdr:to>
    <xdr:pic>
      <xdr:nvPicPr>
        <xdr:cNvPr id="14" name="Imagen 13">
          <a:extLst>
            <a:ext uri="{FF2B5EF4-FFF2-40B4-BE49-F238E27FC236}">
              <a16:creationId xmlns:a16="http://schemas.microsoft.com/office/drawing/2014/main" id="{20E89053-8525-C744-7B93-F5289FAF0D2E}"/>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27891153" y="4432788"/>
          <a:ext cx="4395177" cy="50763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33</xdr:col>
      <xdr:colOff>488461</xdr:colOff>
      <xdr:row>39</xdr:row>
      <xdr:rowOff>120872</xdr:rowOff>
    </xdr:from>
    <xdr:to>
      <xdr:col>37</xdr:col>
      <xdr:colOff>0</xdr:colOff>
      <xdr:row>45</xdr:row>
      <xdr:rowOff>125254</xdr:rowOff>
    </xdr:to>
    <xdr:pic>
      <xdr:nvPicPr>
        <xdr:cNvPr id="15" name="Imagen 14">
          <a:extLst>
            <a:ext uri="{FF2B5EF4-FFF2-40B4-BE49-F238E27FC236}">
              <a16:creationId xmlns:a16="http://schemas.microsoft.com/office/drawing/2014/main" id="{6197FF78-04CE-430A-A715-0BE7A125DDE1}"/>
            </a:ext>
          </a:extLst>
        </xdr:cNvPr>
        <xdr:cNvPicPr>
          <a:picLocks noChangeAspect="1"/>
        </xdr:cNvPicPr>
      </xdr:nvPicPr>
      <xdr:blipFill>
        <a:blip xmlns:r="http://schemas.openxmlformats.org/officeDocument/2006/relationships" r:embed="rId13"/>
        <a:stretch>
          <a:fillRect/>
        </a:stretch>
      </xdr:blipFill>
      <xdr:spPr>
        <a:xfrm>
          <a:off x="25473269" y="7789718"/>
          <a:ext cx="2540000" cy="1176690"/>
        </a:xfrm>
        <a:prstGeom prst="rect">
          <a:avLst/>
        </a:prstGeom>
      </xdr:spPr>
    </xdr:pic>
    <xdr:clientData/>
  </xdr:twoCellAnchor>
  <xdr:twoCellAnchor editAs="oneCell">
    <xdr:from>
      <xdr:col>42</xdr:col>
      <xdr:colOff>724728</xdr:colOff>
      <xdr:row>0</xdr:row>
      <xdr:rowOff>124239</xdr:rowOff>
    </xdr:from>
    <xdr:to>
      <xdr:col>48</xdr:col>
      <xdr:colOff>539612</xdr:colOff>
      <xdr:row>27</xdr:row>
      <xdr:rowOff>4556</xdr:rowOff>
    </xdr:to>
    <xdr:pic>
      <xdr:nvPicPr>
        <xdr:cNvPr id="16" name="Imagen 15">
          <a:extLst>
            <a:ext uri="{FF2B5EF4-FFF2-40B4-BE49-F238E27FC236}">
              <a16:creationId xmlns:a16="http://schemas.microsoft.com/office/drawing/2014/main" id="{8B5C3581-8AA8-531F-B32E-ADBA834F55BB}"/>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2902663" y="124239"/>
          <a:ext cx="4411732" cy="49741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376965</xdr:colOff>
      <xdr:row>14</xdr:row>
      <xdr:rowOff>169717</xdr:rowOff>
    </xdr:from>
    <xdr:to>
      <xdr:col>42</xdr:col>
      <xdr:colOff>559076</xdr:colOff>
      <xdr:row>20</xdr:row>
      <xdr:rowOff>174099</xdr:rowOff>
    </xdr:to>
    <xdr:pic>
      <xdr:nvPicPr>
        <xdr:cNvPr id="17" name="Imagen 16">
          <a:extLst>
            <a:ext uri="{FF2B5EF4-FFF2-40B4-BE49-F238E27FC236}">
              <a16:creationId xmlns:a16="http://schemas.microsoft.com/office/drawing/2014/main" id="{4F6AAC51-A529-4117-98FE-B0EB07261FFF}"/>
            </a:ext>
          </a:extLst>
        </xdr:cNvPr>
        <xdr:cNvPicPr>
          <a:picLocks noChangeAspect="1"/>
        </xdr:cNvPicPr>
      </xdr:nvPicPr>
      <xdr:blipFill>
        <a:blip xmlns:r="http://schemas.openxmlformats.org/officeDocument/2006/relationships" r:embed="rId13"/>
        <a:stretch>
          <a:fillRect/>
        </a:stretch>
      </xdr:blipFill>
      <xdr:spPr>
        <a:xfrm>
          <a:off x="26425769" y="2840858"/>
          <a:ext cx="6311242" cy="1122534"/>
        </a:xfrm>
        <a:prstGeom prst="rect">
          <a:avLst/>
        </a:prstGeom>
      </xdr:spPr>
    </xdr:pic>
    <xdr:clientData/>
  </xdr:twoCellAnchor>
  <xdr:twoCellAnchor editAs="oneCell">
    <xdr:from>
      <xdr:col>19</xdr:col>
      <xdr:colOff>82826</xdr:colOff>
      <xdr:row>41</xdr:row>
      <xdr:rowOff>124239</xdr:rowOff>
    </xdr:from>
    <xdr:to>
      <xdr:col>26</xdr:col>
      <xdr:colOff>186359</xdr:colOff>
      <xdr:row>47</xdr:row>
      <xdr:rowOff>175177</xdr:rowOff>
    </xdr:to>
    <xdr:pic>
      <xdr:nvPicPr>
        <xdr:cNvPr id="18" name="Imagen 17">
          <a:extLst>
            <a:ext uri="{FF2B5EF4-FFF2-40B4-BE49-F238E27FC236}">
              <a16:creationId xmlns:a16="http://schemas.microsoft.com/office/drawing/2014/main" id="{C7994FF2-B63A-0883-3081-AC2BCEC12F77}"/>
            </a:ext>
          </a:extLst>
        </xdr:cNvPr>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a:off x="14639511" y="7806359"/>
          <a:ext cx="5466522" cy="116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12</xdr:col>
      <xdr:colOff>258536</xdr:colOff>
      <xdr:row>0</xdr:row>
      <xdr:rowOff>190500</xdr:rowOff>
    </xdr:from>
    <xdr:to>
      <xdr:col>12</xdr:col>
      <xdr:colOff>645132</xdr:colOff>
      <xdr:row>4</xdr:row>
      <xdr:rowOff>79934</xdr:rowOff>
    </xdr:to>
    <xdr:pic>
      <xdr:nvPicPr>
        <xdr:cNvPr id="2" name="Imagen 1" descr="Vista previa de imagen">
          <a:extLst>
            <a:ext uri="{FF2B5EF4-FFF2-40B4-BE49-F238E27FC236}">
              <a16:creationId xmlns:a16="http://schemas.microsoft.com/office/drawing/2014/main" id="{27715844-6DC0-4F0D-8AE3-7CBF5495AA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02536" y="190500"/>
          <a:ext cx="386596" cy="651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190499</xdr:colOff>
      <xdr:row>1</xdr:row>
      <xdr:rowOff>20410</xdr:rowOff>
    </xdr:from>
    <xdr:to>
      <xdr:col>14</xdr:col>
      <xdr:colOff>17688</xdr:colOff>
      <xdr:row>4</xdr:row>
      <xdr:rowOff>138792</xdr:rowOff>
    </xdr:to>
    <xdr:pic>
      <xdr:nvPicPr>
        <xdr:cNvPr id="3" name="Imagen 2" descr="Vista previa de imagen">
          <a:extLst>
            <a:ext uri="{FF2B5EF4-FFF2-40B4-BE49-F238E27FC236}">
              <a16:creationId xmlns:a16="http://schemas.microsoft.com/office/drawing/2014/main" id="{D903F747-900A-40E3-A432-54B3D5AE37F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96499" y="210910"/>
          <a:ext cx="589189" cy="689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23</xdr:col>
      <xdr:colOff>158746</xdr:colOff>
      <xdr:row>9</xdr:row>
      <xdr:rowOff>158750</xdr:rowOff>
    </xdr:from>
    <xdr:to>
      <xdr:col>44</xdr:col>
      <xdr:colOff>737861</xdr:colOff>
      <xdr:row>81</xdr:row>
      <xdr:rowOff>134801</xdr:rowOff>
    </xdr:to>
    <xdr:pic>
      <xdr:nvPicPr>
        <xdr:cNvPr id="12" name="Imagen 11">
          <a:extLst>
            <a:ext uri="{FF2B5EF4-FFF2-40B4-BE49-F238E27FC236}">
              <a16:creationId xmlns:a16="http://schemas.microsoft.com/office/drawing/2014/main" id="{382F5BD2-075B-4461-BC26-53FC7056CBBA}"/>
            </a:ext>
          </a:extLst>
        </xdr:cNvPr>
        <xdr:cNvPicPr>
          <a:picLocks noChangeAspect="1"/>
        </xdr:cNvPicPr>
      </xdr:nvPicPr>
      <xdr:blipFill rotWithShape="1">
        <a:blip xmlns:r="http://schemas.openxmlformats.org/officeDocument/2006/relationships" r:embed="rId3"/>
        <a:srcRect l="11659" t="12788" r="28687" b="4750"/>
        <a:stretch/>
      </xdr:blipFill>
      <xdr:spPr>
        <a:xfrm>
          <a:off x="17502184" y="1984375"/>
          <a:ext cx="16414427" cy="14263551"/>
        </a:xfrm>
        <a:prstGeom prst="rect">
          <a:avLst/>
        </a:prstGeom>
      </xdr:spPr>
    </xdr:pic>
    <xdr:clientData/>
  </xdr:twoCellAnchor>
  <xdr:twoCellAnchor editAs="oneCell">
    <xdr:from>
      <xdr:col>23</xdr:col>
      <xdr:colOff>0</xdr:colOff>
      <xdr:row>0</xdr:row>
      <xdr:rowOff>79375</xdr:rowOff>
    </xdr:from>
    <xdr:to>
      <xdr:col>24</xdr:col>
      <xdr:colOff>255588</xdr:colOff>
      <xdr:row>5</xdr:row>
      <xdr:rowOff>96837</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4"/>
          <a:extLst>
            <a:ext uri="{FF2B5EF4-FFF2-40B4-BE49-F238E27FC236}">
              <a16:creationId xmlns:a16="http://schemas.microsoft.com/office/drawing/2014/main" id="{5117289C-3D26-454D-B48A-5393866F336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17343438" y="79375"/>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688181</xdr:colOff>
      <xdr:row>0</xdr:row>
      <xdr:rowOff>0</xdr:rowOff>
    </xdr:from>
    <xdr:to>
      <xdr:col>23</xdr:col>
      <xdr:colOff>189706</xdr:colOff>
      <xdr:row>5</xdr:row>
      <xdr:rowOff>17462</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6"/>
          <a:extLst>
            <a:ext uri="{FF2B5EF4-FFF2-40B4-BE49-F238E27FC236}">
              <a16:creationId xmlns:a16="http://schemas.microsoft.com/office/drawing/2014/main" id="{4EA94BCF-B308-4A05-B357-B813E2BC092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0800000">
          <a:off x="16523494" y="0"/>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24</xdr:col>
      <xdr:colOff>198486</xdr:colOff>
      <xdr:row>0</xdr:row>
      <xdr:rowOff>0</xdr:rowOff>
    </xdr:from>
    <xdr:to>
      <xdr:col>25</xdr:col>
      <xdr:colOff>549323</xdr:colOff>
      <xdr:row>5</xdr:row>
      <xdr:rowOff>112712</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7"/>
          <a:extLst>
            <a:ext uri="{FF2B5EF4-FFF2-40B4-BE49-F238E27FC236}">
              <a16:creationId xmlns:a16="http://schemas.microsoft.com/office/drawing/2014/main" id="{0D809B35-1FB8-4110-BF0D-A5AF5021ED9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295986"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24</xdr:col>
      <xdr:colOff>217536</xdr:colOff>
      <xdr:row>3</xdr:row>
      <xdr:rowOff>184941</xdr:rowOff>
    </xdr:from>
    <xdr:to>
      <xdr:col>25</xdr:col>
      <xdr:colOff>568373</xdr:colOff>
      <xdr:row>5</xdr:row>
      <xdr:rowOff>64291</xdr:rowOff>
    </xdr:to>
    <xdr:sp macro="" textlink="">
      <xdr:nvSpPr>
        <xdr:cNvPr id="8" name="CuadroTexto 7">
          <a:extLst>
            <a:ext uri="{FF2B5EF4-FFF2-40B4-BE49-F238E27FC236}">
              <a16:creationId xmlns:a16="http://schemas.microsoft.com/office/drawing/2014/main" id="{34002FAC-0999-40D2-8495-CCDD93BB6AE8}"/>
            </a:ext>
          </a:extLst>
        </xdr:cNvPr>
        <xdr:cNvSpPr txBox="1"/>
      </xdr:nvSpPr>
      <xdr:spPr>
        <a:xfrm>
          <a:off x="18315036" y="78025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24</xdr:col>
      <xdr:colOff>19844</xdr:colOff>
      <xdr:row>52</xdr:row>
      <xdr:rowOff>79374</xdr:rowOff>
    </xdr:from>
    <xdr:to>
      <xdr:col>33</xdr:col>
      <xdr:colOff>377031</xdr:colOff>
      <xdr:row>58</xdr:row>
      <xdr:rowOff>57839</xdr:rowOff>
    </xdr:to>
    <xdr:pic>
      <xdr:nvPicPr>
        <xdr:cNvPr id="9" name="Imagen 8">
          <a:extLst>
            <a:ext uri="{FF2B5EF4-FFF2-40B4-BE49-F238E27FC236}">
              <a16:creationId xmlns:a16="http://schemas.microsoft.com/office/drawing/2014/main" id="{3F1FFCF4-6B0B-40DD-8DCA-849BE7C3EBD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8117344" y="10437812"/>
          <a:ext cx="7143750" cy="116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30</xdr:col>
      <xdr:colOff>456407</xdr:colOff>
      <xdr:row>80</xdr:row>
      <xdr:rowOff>178594</xdr:rowOff>
    </xdr:from>
    <xdr:to>
      <xdr:col>36</xdr:col>
      <xdr:colOff>369095</xdr:colOff>
      <xdr:row>86</xdr:row>
      <xdr:rowOff>103982</xdr:rowOff>
    </xdr:to>
    <xdr:pic>
      <xdr:nvPicPr>
        <xdr:cNvPr id="10" name="Imagen 9">
          <a:extLst>
            <a:ext uri="{FF2B5EF4-FFF2-40B4-BE49-F238E27FC236}">
              <a16:creationId xmlns:a16="http://schemas.microsoft.com/office/drawing/2014/main" id="{1C516957-74DB-24D5-DDB8-8590D4DEF29C}"/>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23078282" y="16093282"/>
          <a:ext cx="4437063" cy="11160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32</xdr:col>
      <xdr:colOff>535777</xdr:colOff>
      <xdr:row>74</xdr:row>
      <xdr:rowOff>19843</xdr:rowOff>
    </xdr:from>
    <xdr:to>
      <xdr:col>34</xdr:col>
      <xdr:colOff>101721</xdr:colOff>
      <xdr:row>81</xdr:row>
      <xdr:rowOff>24689</xdr:rowOff>
    </xdr:to>
    <xdr:pic>
      <xdr:nvPicPr>
        <xdr:cNvPr id="11" name="Imagen 10">
          <a:extLst>
            <a:ext uri="{FF2B5EF4-FFF2-40B4-BE49-F238E27FC236}">
              <a16:creationId xmlns:a16="http://schemas.microsoft.com/office/drawing/2014/main" id="{BF00052C-83A9-424B-9C68-CBC9ECF1CABB}"/>
            </a:ext>
          </a:extLst>
        </xdr:cNvPr>
        <xdr:cNvPicPr>
          <a:picLocks noChangeAspect="1"/>
        </xdr:cNvPicPr>
      </xdr:nvPicPr>
      <xdr:blipFill>
        <a:blip xmlns:r="http://schemas.openxmlformats.org/officeDocument/2006/relationships" r:embed="rId11"/>
        <a:stretch>
          <a:fillRect/>
        </a:stretch>
      </xdr:blipFill>
      <xdr:spPr>
        <a:xfrm rot="5550414">
          <a:off x="24505858" y="14903825"/>
          <a:ext cx="1393908" cy="1074069"/>
        </a:xfrm>
        <a:prstGeom prst="rect">
          <a:avLst/>
        </a:prstGeom>
      </xdr:spPr>
    </xdr:pic>
    <xdr:clientData/>
  </xdr:twoCellAnchor>
  <xdr:twoCellAnchor editAs="oneCell">
    <xdr:from>
      <xdr:col>37</xdr:col>
      <xdr:colOff>714374</xdr:colOff>
      <xdr:row>70</xdr:row>
      <xdr:rowOff>59531</xdr:rowOff>
    </xdr:from>
    <xdr:to>
      <xdr:col>39</xdr:col>
      <xdr:colOff>280318</xdr:colOff>
      <xdr:row>80</xdr:row>
      <xdr:rowOff>78355</xdr:rowOff>
    </xdr:to>
    <xdr:pic>
      <xdr:nvPicPr>
        <xdr:cNvPr id="13" name="Imagen 12">
          <a:extLst>
            <a:ext uri="{FF2B5EF4-FFF2-40B4-BE49-F238E27FC236}">
              <a16:creationId xmlns:a16="http://schemas.microsoft.com/office/drawing/2014/main" id="{9C737A4B-62B7-46C9-80DA-B97DDAF9CD7A}"/>
            </a:ext>
          </a:extLst>
        </xdr:cNvPr>
        <xdr:cNvPicPr>
          <a:picLocks noChangeAspect="1"/>
        </xdr:cNvPicPr>
      </xdr:nvPicPr>
      <xdr:blipFill>
        <a:blip xmlns:r="http://schemas.openxmlformats.org/officeDocument/2006/relationships" r:embed="rId11"/>
        <a:stretch>
          <a:fillRect/>
        </a:stretch>
      </xdr:blipFill>
      <xdr:spPr>
        <a:xfrm rot="5550414">
          <a:off x="28150122" y="14454409"/>
          <a:ext cx="2003199" cy="1074069"/>
        </a:xfrm>
        <a:prstGeom prst="rect">
          <a:avLst/>
        </a:prstGeom>
      </xdr:spPr>
    </xdr:pic>
    <xdr:clientData/>
  </xdr:twoCellAnchor>
  <xdr:twoCellAnchor editAs="oneCell">
    <xdr:from>
      <xdr:col>36</xdr:col>
      <xdr:colOff>694532</xdr:colOff>
      <xdr:row>81</xdr:row>
      <xdr:rowOff>39688</xdr:rowOff>
    </xdr:from>
    <xdr:to>
      <xdr:col>42</xdr:col>
      <xdr:colOff>435770</xdr:colOff>
      <xdr:row>104</xdr:row>
      <xdr:rowOff>165100</xdr:rowOff>
    </xdr:to>
    <xdr:pic>
      <xdr:nvPicPr>
        <xdr:cNvPr id="15" name="Imagen 14">
          <a:extLst>
            <a:ext uri="{FF2B5EF4-FFF2-40B4-BE49-F238E27FC236}">
              <a16:creationId xmlns:a16="http://schemas.microsoft.com/office/drawing/2014/main" id="{82227661-6F18-7664-31E8-28893DE6E960}"/>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7840782" y="16152813"/>
          <a:ext cx="4265613" cy="4689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575469</xdr:colOff>
      <xdr:row>52</xdr:row>
      <xdr:rowOff>99217</xdr:rowOff>
    </xdr:from>
    <xdr:to>
      <xdr:col>50</xdr:col>
      <xdr:colOff>326232</xdr:colOff>
      <xdr:row>78</xdr:row>
      <xdr:rowOff>121442</xdr:rowOff>
    </xdr:to>
    <xdr:pic>
      <xdr:nvPicPr>
        <xdr:cNvPr id="16" name="Imagen 15">
          <a:extLst>
            <a:ext uri="{FF2B5EF4-FFF2-40B4-BE49-F238E27FC236}">
              <a16:creationId xmlns:a16="http://schemas.microsoft.com/office/drawing/2014/main" id="{A7BD5BF0-D0F7-C2B8-73DB-2EBA1FAC88FF}"/>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33754219" y="10457655"/>
          <a:ext cx="4275138" cy="51816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654843</xdr:colOff>
      <xdr:row>52</xdr:row>
      <xdr:rowOff>39686</xdr:rowOff>
    </xdr:from>
    <xdr:to>
      <xdr:col>44</xdr:col>
      <xdr:colOff>470838</xdr:colOff>
      <xdr:row>57</xdr:row>
      <xdr:rowOff>170033</xdr:rowOff>
    </xdr:to>
    <xdr:pic>
      <xdr:nvPicPr>
        <xdr:cNvPr id="17" name="Imagen 16">
          <a:extLst>
            <a:ext uri="{FF2B5EF4-FFF2-40B4-BE49-F238E27FC236}">
              <a16:creationId xmlns:a16="http://schemas.microsoft.com/office/drawing/2014/main" id="{43FB8419-193E-4FBA-8DBE-46A78F94219D}"/>
            </a:ext>
          </a:extLst>
        </xdr:cNvPr>
        <xdr:cNvPicPr>
          <a:picLocks noChangeAspect="1"/>
        </xdr:cNvPicPr>
      </xdr:nvPicPr>
      <xdr:blipFill>
        <a:blip xmlns:r="http://schemas.openxmlformats.org/officeDocument/2006/relationships" r:embed="rId11"/>
        <a:stretch>
          <a:fillRect/>
        </a:stretch>
      </xdr:blipFill>
      <xdr:spPr>
        <a:xfrm>
          <a:off x="31571406" y="10398124"/>
          <a:ext cx="2078182" cy="1122534"/>
        </a:xfrm>
        <a:prstGeom prst="rect">
          <a:avLst/>
        </a:prstGeom>
      </xdr:spPr>
    </xdr:pic>
    <xdr:clientData/>
  </xdr:twoCellAnchor>
  <xdr:twoCellAnchor editAs="oneCell">
    <xdr:from>
      <xdr:col>43</xdr:col>
      <xdr:colOff>33337</xdr:colOff>
      <xdr:row>38</xdr:row>
      <xdr:rowOff>92867</xdr:rowOff>
    </xdr:from>
    <xdr:to>
      <xdr:col>45</xdr:col>
      <xdr:colOff>603394</xdr:colOff>
      <xdr:row>44</xdr:row>
      <xdr:rowOff>24776</xdr:rowOff>
    </xdr:to>
    <xdr:pic>
      <xdr:nvPicPr>
        <xdr:cNvPr id="18" name="Imagen 17">
          <a:extLst>
            <a:ext uri="{FF2B5EF4-FFF2-40B4-BE49-F238E27FC236}">
              <a16:creationId xmlns:a16="http://schemas.microsoft.com/office/drawing/2014/main" id="{862799AC-D9A5-4398-B533-B43F253AEFCC}"/>
            </a:ext>
          </a:extLst>
        </xdr:cNvPr>
        <xdr:cNvPicPr>
          <a:picLocks noChangeAspect="1"/>
        </xdr:cNvPicPr>
      </xdr:nvPicPr>
      <xdr:blipFill>
        <a:blip xmlns:r="http://schemas.openxmlformats.org/officeDocument/2006/relationships" r:embed="rId11"/>
        <a:stretch>
          <a:fillRect/>
        </a:stretch>
      </xdr:blipFill>
      <xdr:spPr>
        <a:xfrm>
          <a:off x="32458025" y="7673180"/>
          <a:ext cx="2078182" cy="1122534"/>
        </a:xfrm>
        <a:prstGeom prst="rect">
          <a:avLst/>
        </a:prstGeom>
      </xdr:spPr>
    </xdr:pic>
    <xdr:clientData/>
  </xdr:twoCellAnchor>
  <xdr:twoCellAnchor editAs="oneCell">
    <xdr:from>
      <xdr:col>45</xdr:col>
      <xdr:colOff>694531</xdr:colOff>
      <xdr:row>24</xdr:row>
      <xdr:rowOff>138906</xdr:rowOff>
    </xdr:from>
    <xdr:to>
      <xdr:col>51</xdr:col>
      <xdr:colOff>416719</xdr:colOff>
      <xdr:row>51</xdr:row>
      <xdr:rowOff>94457</xdr:rowOff>
    </xdr:to>
    <xdr:pic>
      <xdr:nvPicPr>
        <xdr:cNvPr id="19" name="Imagen 18">
          <a:extLst>
            <a:ext uri="{FF2B5EF4-FFF2-40B4-BE49-F238E27FC236}">
              <a16:creationId xmlns:a16="http://schemas.microsoft.com/office/drawing/2014/main" id="{194FD655-FA92-31F9-C233-19E71A688298}"/>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4627344" y="4941094"/>
          <a:ext cx="4246563" cy="531336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496094</xdr:colOff>
      <xdr:row>10</xdr:row>
      <xdr:rowOff>99218</xdr:rowOff>
    </xdr:from>
    <xdr:to>
      <xdr:col>22</xdr:col>
      <xdr:colOff>750241</xdr:colOff>
      <xdr:row>79</xdr:row>
      <xdr:rowOff>99219</xdr:rowOff>
    </xdr:to>
    <xdr:pic>
      <xdr:nvPicPr>
        <xdr:cNvPr id="20" name="Imagen 19">
          <a:extLst>
            <a:ext uri="{FF2B5EF4-FFF2-40B4-BE49-F238E27FC236}">
              <a16:creationId xmlns:a16="http://schemas.microsoft.com/office/drawing/2014/main" id="{9FEAFC5D-FFDE-C878-E86E-0166610C7F70}"/>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496094" y="2123281"/>
          <a:ext cx="16843522" cy="136921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17</xdr:col>
      <xdr:colOff>657679</xdr:colOff>
      <xdr:row>2</xdr:row>
      <xdr:rowOff>54428</xdr:rowOff>
    </xdr:from>
    <xdr:to>
      <xdr:col>18</xdr:col>
      <xdr:colOff>304953</xdr:colOff>
      <xdr:row>5</xdr:row>
      <xdr:rowOff>130453</xdr:rowOff>
    </xdr:to>
    <xdr:pic>
      <xdr:nvPicPr>
        <xdr:cNvPr id="2" name="Imagen 1" descr="Vista previa de imagen">
          <a:extLst>
            <a:ext uri="{FF2B5EF4-FFF2-40B4-BE49-F238E27FC236}">
              <a16:creationId xmlns:a16="http://schemas.microsoft.com/office/drawing/2014/main" id="{5AF530A1-0335-4996-B8B5-6A41EF456A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65893" y="417285"/>
          <a:ext cx="418346" cy="6656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18</xdr:col>
      <xdr:colOff>485320</xdr:colOff>
      <xdr:row>2</xdr:row>
      <xdr:rowOff>20411</xdr:rowOff>
    </xdr:from>
    <xdr:to>
      <xdr:col>19</xdr:col>
      <xdr:colOff>312509</xdr:colOff>
      <xdr:row>5</xdr:row>
      <xdr:rowOff>93435</xdr:rowOff>
    </xdr:to>
    <xdr:pic>
      <xdr:nvPicPr>
        <xdr:cNvPr id="3" name="Imagen 2" descr="Vista previa de imagen">
          <a:extLst>
            <a:ext uri="{FF2B5EF4-FFF2-40B4-BE49-F238E27FC236}">
              <a16:creationId xmlns:a16="http://schemas.microsoft.com/office/drawing/2014/main" id="{59CD3A42-89B6-471E-97F7-C3ECAE0E89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364606" y="383268"/>
          <a:ext cx="598260" cy="66266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162428</xdr:colOff>
      <xdr:row>9</xdr:row>
      <xdr:rowOff>119523</xdr:rowOff>
    </xdr:from>
    <xdr:to>
      <xdr:col>20</xdr:col>
      <xdr:colOff>362857</xdr:colOff>
      <xdr:row>76</xdr:row>
      <xdr:rowOff>113625</xdr:rowOff>
    </xdr:to>
    <xdr:pic>
      <xdr:nvPicPr>
        <xdr:cNvPr id="8" name="Imagen 7">
          <a:extLst>
            <a:ext uri="{FF2B5EF4-FFF2-40B4-BE49-F238E27FC236}">
              <a16:creationId xmlns:a16="http://schemas.microsoft.com/office/drawing/2014/main" id="{32BDDBE0-7BED-4BC2-A3F7-79E2830A6C3D}"/>
            </a:ext>
          </a:extLst>
        </xdr:cNvPr>
        <xdr:cNvPicPr>
          <a:picLocks noChangeAspect="1"/>
        </xdr:cNvPicPr>
      </xdr:nvPicPr>
      <xdr:blipFill rotWithShape="1">
        <a:blip xmlns:r="http://schemas.openxmlformats.org/officeDocument/2006/relationships" r:embed="rId3"/>
        <a:srcRect l="12671" t="13015" r="27637" b="5143"/>
        <a:stretch/>
      </xdr:blipFill>
      <xdr:spPr>
        <a:xfrm>
          <a:off x="162428" y="1797737"/>
          <a:ext cx="15621858" cy="12149816"/>
        </a:xfrm>
        <a:prstGeom prst="rect">
          <a:avLst/>
        </a:prstGeom>
      </xdr:spPr>
    </xdr:pic>
    <xdr:clientData/>
  </xdr:twoCellAnchor>
  <xdr:twoCellAnchor editAs="oneCell">
    <xdr:from>
      <xdr:col>21</xdr:col>
      <xdr:colOff>317501</xdr:colOff>
      <xdr:row>10</xdr:row>
      <xdr:rowOff>90714</xdr:rowOff>
    </xdr:from>
    <xdr:to>
      <xdr:col>43</xdr:col>
      <xdr:colOff>226785</xdr:colOff>
      <xdr:row>80</xdr:row>
      <xdr:rowOff>96588</xdr:rowOff>
    </xdr:to>
    <xdr:pic>
      <xdr:nvPicPr>
        <xdr:cNvPr id="13" name="Imagen 12">
          <a:extLst>
            <a:ext uri="{FF2B5EF4-FFF2-40B4-BE49-F238E27FC236}">
              <a16:creationId xmlns:a16="http://schemas.microsoft.com/office/drawing/2014/main" id="{60EC38EF-F4EF-4D54-AE23-B4F70F8DC62E}"/>
            </a:ext>
          </a:extLst>
        </xdr:cNvPr>
        <xdr:cNvPicPr>
          <a:picLocks noChangeAspect="1"/>
        </xdr:cNvPicPr>
      </xdr:nvPicPr>
      <xdr:blipFill rotWithShape="1">
        <a:blip xmlns:r="http://schemas.openxmlformats.org/officeDocument/2006/relationships" r:embed="rId4"/>
        <a:srcRect l="10170" t="11465" r="28562" b="6514"/>
        <a:stretch/>
      </xdr:blipFill>
      <xdr:spPr>
        <a:xfrm>
          <a:off x="16510001" y="1950357"/>
          <a:ext cx="16872855" cy="12705874"/>
        </a:xfrm>
        <a:prstGeom prst="rect">
          <a:avLst/>
        </a:prstGeom>
      </xdr:spPr>
    </xdr:pic>
    <xdr:clientData/>
  </xdr:twoCellAnchor>
  <xdr:twoCellAnchor editAs="oneCell">
    <xdr:from>
      <xdr:col>21</xdr:col>
      <xdr:colOff>0</xdr:colOff>
      <xdr:row>3</xdr:row>
      <xdr:rowOff>0</xdr:rowOff>
    </xdr:from>
    <xdr:to>
      <xdr:col>22</xdr:col>
      <xdr:colOff>238579</xdr:colOff>
      <xdr:row>8</xdr:row>
      <xdr:rowOff>11792</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15D21D62-A900-427C-BC20-F738FF6DB8F9}"/>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6192500" y="544286"/>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635000</xdr:colOff>
      <xdr:row>2</xdr:row>
      <xdr:rowOff>90715</xdr:rowOff>
    </xdr:from>
    <xdr:to>
      <xdr:col>21</xdr:col>
      <xdr:colOff>102507</xdr:colOff>
      <xdr:row>7</xdr:row>
      <xdr:rowOff>79829</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7"/>
          <a:extLst>
            <a:ext uri="{FF2B5EF4-FFF2-40B4-BE49-F238E27FC236}">
              <a16:creationId xmlns:a16="http://schemas.microsoft.com/office/drawing/2014/main" id="{25580590-35B7-4379-8FD2-36D71FC8A32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15285357" y="453572"/>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317516</xdr:colOff>
      <xdr:row>2</xdr:row>
      <xdr:rowOff>22686</xdr:rowOff>
    </xdr:from>
    <xdr:to>
      <xdr:col>23</xdr:col>
      <xdr:colOff>651344</xdr:colOff>
      <xdr:row>7</xdr:row>
      <xdr:rowOff>107050</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8"/>
          <a:extLst>
            <a:ext uri="{FF2B5EF4-FFF2-40B4-BE49-F238E27FC236}">
              <a16:creationId xmlns:a16="http://schemas.microsoft.com/office/drawing/2014/main" id="{61198B01-6769-4F0E-B7FE-AF4E816DD5CC}"/>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7281087" y="385543"/>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22</xdr:col>
      <xdr:colOff>327041</xdr:colOff>
      <xdr:row>6</xdr:row>
      <xdr:rowOff>51712</xdr:rowOff>
    </xdr:from>
    <xdr:to>
      <xdr:col>23</xdr:col>
      <xdr:colOff>670394</xdr:colOff>
      <xdr:row>7</xdr:row>
      <xdr:rowOff>146509</xdr:rowOff>
    </xdr:to>
    <xdr:sp macro="" textlink="">
      <xdr:nvSpPr>
        <xdr:cNvPr id="7" name="CuadroTexto 6">
          <a:extLst>
            <a:ext uri="{FF2B5EF4-FFF2-40B4-BE49-F238E27FC236}">
              <a16:creationId xmlns:a16="http://schemas.microsoft.com/office/drawing/2014/main" id="{42277BF7-65EB-4011-8CFB-8424E83D23DF}"/>
            </a:ext>
          </a:extLst>
        </xdr:cNvPr>
        <xdr:cNvSpPr txBox="1"/>
      </xdr:nvSpPr>
      <xdr:spPr>
        <a:xfrm>
          <a:off x="17290612" y="1185641"/>
          <a:ext cx="1114425"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22</xdr:col>
      <xdr:colOff>544286</xdr:colOff>
      <xdr:row>53</xdr:row>
      <xdr:rowOff>158751</xdr:rowOff>
    </xdr:from>
    <xdr:to>
      <xdr:col>31</xdr:col>
      <xdr:colOff>748393</xdr:colOff>
      <xdr:row>60</xdr:row>
      <xdr:rowOff>57841</xdr:rowOff>
    </xdr:to>
    <xdr:pic>
      <xdr:nvPicPr>
        <xdr:cNvPr id="9" name="Imagen 8">
          <a:extLst>
            <a:ext uri="{FF2B5EF4-FFF2-40B4-BE49-F238E27FC236}">
              <a16:creationId xmlns:a16="http://schemas.microsoft.com/office/drawing/2014/main" id="{B98CBFFE-21C4-4898-8A08-B8D6C37DD38B}"/>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7507857" y="9933215"/>
          <a:ext cx="7143750" cy="11690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31</xdr:col>
      <xdr:colOff>226787</xdr:colOff>
      <xdr:row>74</xdr:row>
      <xdr:rowOff>45357</xdr:rowOff>
    </xdr:from>
    <xdr:to>
      <xdr:col>32</xdr:col>
      <xdr:colOff>529784</xdr:colOff>
      <xdr:row>81</xdr:row>
      <xdr:rowOff>169265</xdr:rowOff>
    </xdr:to>
    <xdr:pic>
      <xdr:nvPicPr>
        <xdr:cNvPr id="10" name="Imagen 9">
          <a:extLst>
            <a:ext uri="{FF2B5EF4-FFF2-40B4-BE49-F238E27FC236}">
              <a16:creationId xmlns:a16="http://schemas.microsoft.com/office/drawing/2014/main" id="{A9E36DFC-5AEE-4939-B879-D26DE289F21E}"/>
            </a:ext>
          </a:extLst>
        </xdr:cNvPr>
        <xdr:cNvPicPr>
          <a:picLocks noChangeAspect="1"/>
        </xdr:cNvPicPr>
      </xdr:nvPicPr>
      <xdr:blipFill>
        <a:blip xmlns:r="http://schemas.openxmlformats.org/officeDocument/2006/relationships" r:embed="rId11"/>
        <a:stretch>
          <a:fillRect/>
        </a:stretch>
      </xdr:blipFill>
      <xdr:spPr>
        <a:xfrm rot="5550414">
          <a:off x="23970082" y="13789740"/>
          <a:ext cx="1393908" cy="1074069"/>
        </a:xfrm>
        <a:prstGeom prst="rect">
          <a:avLst/>
        </a:prstGeom>
      </xdr:spPr>
    </xdr:pic>
    <xdr:clientData/>
  </xdr:twoCellAnchor>
  <xdr:twoCellAnchor editAs="oneCell">
    <xdr:from>
      <xdr:col>28</xdr:col>
      <xdr:colOff>589643</xdr:colOff>
      <xdr:row>82</xdr:row>
      <xdr:rowOff>113393</xdr:rowOff>
    </xdr:from>
    <xdr:to>
      <xdr:col>34</xdr:col>
      <xdr:colOff>523421</xdr:colOff>
      <xdr:row>89</xdr:row>
      <xdr:rowOff>90714</xdr:rowOff>
    </xdr:to>
    <xdr:pic>
      <xdr:nvPicPr>
        <xdr:cNvPr id="11" name="Imagen 10">
          <a:extLst>
            <a:ext uri="{FF2B5EF4-FFF2-40B4-BE49-F238E27FC236}">
              <a16:creationId xmlns:a16="http://schemas.microsoft.com/office/drawing/2014/main" id="{DF31D53B-182F-83AA-F07C-D7589A2AFC9D}"/>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22179643" y="15149286"/>
          <a:ext cx="4560207" cy="124732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36</xdr:col>
      <xdr:colOff>492578</xdr:colOff>
      <xdr:row>68</xdr:row>
      <xdr:rowOff>129720</xdr:rowOff>
    </xdr:from>
    <xdr:to>
      <xdr:col>38</xdr:col>
      <xdr:colOff>24504</xdr:colOff>
      <xdr:row>76</xdr:row>
      <xdr:rowOff>72200</xdr:rowOff>
    </xdr:to>
    <xdr:pic>
      <xdr:nvPicPr>
        <xdr:cNvPr id="12" name="Imagen 11">
          <a:extLst>
            <a:ext uri="{FF2B5EF4-FFF2-40B4-BE49-F238E27FC236}">
              <a16:creationId xmlns:a16="http://schemas.microsoft.com/office/drawing/2014/main" id="{90CCEB3A-82B9-4276-89BC-F828BDE349A6}"/>
            </a:ext>
          </a:extLst>
        </xdr:cNvPr>
        <xdr:cNvPicPr>
          <a:picLocks noChangeAspect="1"/>
        </xdr:cNvPicPr>
      </xdr:nvPicPr>
      <xdr:blipFill>
        <a:blip xmlns:r="http://schemas.openxmlformats.org/officeDocument/2006/relationships" r:embed="rId11"/>
        <a:stretch>
          <a:fillRect/>
        </a:stretch>
      </xdr:blipFill>
      <xdr:spPr>
        <a:xfrm rot="5550414">
          <a:off x="28091230" y="12785532"/>
          <a:ext cx="1393908" cy="1074069"/>
        </a:xfrm>
        <a:prstGeom prst="rect">
          <a:avLst/>
        </a:prstGeom>
      </xdr:spPr>
    </xdr:pic>
    <xdr:clientData/>
  </xdr:twoCellAnchor>
  <xdr:twoCellAnchor editAs="oneCell">
    <xdr:from>
      <xdr:col>34</xdr:col>
      <xdr:colOff>340178</xdr:colOff>
      <xdr:row>77</xdr:row>
      <xdr:rowOff>158750</xdr:rowOff>
    </xdr:from>
    <xdr:to>
      <xdr:col>40</xdr:col>
      <xdr:colOff>254907</xdr:colOff>
      <xdr:row>96</xdr:row>
      <xdr:rowOff>87993</xdr:rowOff>
    </xdr:to>
    <xdr:pic>
      <xdr:nvPicPr>
        <xdr:cNvPr id="14" name="Imagen 13">
          <a:extLst>
            <a:ext uri="{FF2B5EF4-FFF2-40B4-BE49-F238E27FC236}">
              <a16:creationId xmlns:a16="http://schemas.microsoft.com/office/drawing/2014/main" id="{0A9EAE00-2D59-DB2A-1BDE-01B182D8C915}"/>
            </a:ext>
          </a:extLst>
        </xdr:cNvPr>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a:off x="26556607" y="14287500"/>
          <a:ext cx="4541157" cy="337638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39</xdr:col>
      <xdr:colOff>680356</xdr:colOff>
      <xdr:row>53</xdr:row>
      <xdr:rowOff>45357</xdr:rowOff>
    </xdr:from>
    <xdr:to>
      <xdr:col>42</xdr:col>
      <xdr:colOff>445324</xdr:colOff>
      <xdr:row>59</xdr:row>
      <xdr:rowOff>79319</xdr:rowOff>
    </xdr:to>
    <xdr:pic>
      <xdr:nvPicPr>
        <xdr:cNvPr id="15" name="Imagen 14">
          <a:extLst>
            <a:ext uri="{FF2B5EF4-FFF2-40B4-BE49-F238E27FC236}">
              <a16:creationId xmlns:a16="http://schemas.microsoft.com/office/drawing/2014/main" id="{7DF13FB2-E81E-4E26-8C5E-FA09EFDBC46B}"/>
            </a:ext>
          </a:extLst>
        </xdr:cNvPr>
        <xdr:cNvPicPr>
          <a:picLocks noChangeAspect="1"/>
        </xdr:cNvPicPr>
      </xdr:nvPicPr>
      <xdr:blipFill>
        <a:blip xmlns:r="http://schemas.openxmlformats.org/officeDocument/2006/relationships" r:embed="rId11"/>
        <a:stretch>
          <a:fillRect/>
        </a:stretch>
      </xdr:blipFill>
      <xdr:spPr>
        <a:xfrm>
          <a:off x="30752142" y="9819821"/>
          <a:ext cx="2078182" cy="1122534"/>
        </a:xfrm>
        <a:prstGeom prst="rect">
          <a:avLst/>
        </a:prstGeom>
      </xdr:spPr>
    </xdr:pic>
    <xdr:clientData/>
  </xdr:twoCellAnchor>
  <xdr:twoCellAnchor editAs="oneCell">
    <xdr:from>
      <xdr:col>42</xdr:col>
      <xdr:colOff>498929</xdr:colOff>
      <xdr:row>50</xdr:row>
      <xdr:rowOff>136071</xdr:rowOff>
    </xdr:from>
    <xdr:to>
      <xdr:col>48</xdr:col>
      <xdr:colOff>385082</xdr:colOff>
      <xdr:row>73</xdr:row>
      <xdr:rowOff>17689</xdr:rowOff>
    </xdr:to>
    <xdr:pic>
      <xdr:nvPicPr>
        <xdr:cNvPr id="16" name="Imagen 15">
          <a:extLst>
            <a:ext uri="{FF2B5EF4-FFF2-40B4-BE49-F238E27FC236}">
              <a16:creationId xmlns:a16="http://schemas.microsoft.com/office/drawing/2014/main" id="{5B44F878-A19D-2029-CC11-334B9F044C62}"/>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2883929" y="9366250"/>
          <a:ext cx="4512582" cy="4054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696685</xdr:colOff>
      <xdr:row>39</xdr:row>
      <xdr:rowOff>107043</xdr:rowOff>
    </xdr:from>
    <xdr:to>
      <xdr:col>44</xdr:col>
      <xdr:colOff>461653</xdr:colOff>
      <xdr:row>45</xdr:row>
      <xdr:rowOff>141005</xdr:rowOff>
    </xdr:to>
    <xdr:pic>
      <xdr:nvPicPr>
        <xdr:cNvPr id="17" name="Imagen 16">
          <a:extLst>
            <a:ext uri="{FF2B5EF4-FFF2-40B4-BE49-F238E27FC236}">
              <a16:creationId xmlns:a16="http://schemas.microsoft.com/office/drawing/2014/main" id="{522F2C5F-6529-4443-A0DB-BB6942915B3A}"/>
            </a:ext>
          </a:extLst>
        </xdr:cNvPr>
        <xdr:cNvPicPr>
          <a:picLocks noChangeAspect="1"/>
        </xdr:cNvPicPr>
      </xdr:nvPicPr>
      <xdr:blipFill>
        <a:blip xmlns:r="http://schemas.openxmlformats.org/officeDocument/2006/relationships" r:embed="rId11"/>
        <a:stretch>
          <a:fillRect/>
        </a:stretch>
      </xdr:blipFill>
      <xdr:spPr>
        <a:xfrm>
          <a:off x="32310614" y="7341507"/>
          <a:ext cx="2078182" cy="1122534"/>
        </a:xfrm>
        <a:prstGeom prst="rect">
          <a:avLst/>
        </a:prstGeom>
      </xdr:spPr>
    </xdr:pic>
    <xdr:clientData/>
  </xdr:twoCellAnchor>
  <xdr:twoCellAnchor editAs="oneCell">
    <xdr:from>
      <xdr:col>44</xdr:col>
      <xdr:colOff>635000</xdr:colOff>
      <xdr:row>28</xdr:row>
      <xdr:rowOff>45358</xdr:rowOff>
    </xdr:from>
    <xdr:to>
      <xdr:col>50</xdr:col>
      <xdr:colOff>444954</xdr:colOff>
      <xdr:row>50</xdr:row>
      <xdr:rowOff>32204</xdr:rowOff>
    </xdr:to>
    <xdr:pic>
      <xdr:nvPicPr>
        <xdr:cNvPr id="18" name="Imagen 17">
          <a:extLst>
            <a:ext uri="{FF2B5EF4-FFF2-40B4-BE49-F238E27FC236}">
              <a16:creationId xmlns:a16="http://schemas.microsoft.com/office/drawing/2014/main" id="{39A5F9E9-C72E-EC37-7489-981BEF6B1955}"/>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34562143" y="5284108"/>
          <a:ext cx="4436382" cy="3978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12</xdr:col>
      <xdr:colOff>258536</xdr:colOff>
      <xdr:row>0</xdr:row>
      <xdr:rowOff>190500</xdr:rowOff>
    </xdr:from>
    <xdr:to>
      <xdr:col>12</xdr:col>
      <xdr:colOff>645132</xdr:colOff>
      <xdr:row>4</xdr:row>
      <xdr:rowOff>79934</xdr:rowOff>
    </xdr:to>
    <xdr:pic>
      <xdr:nvPicPr>
        <xdr:cNvPr id="2" name="Imagen 1" descr="Vista previa de imagen">
          <a:extLst>
            <a:ext uri="{FF2B5EF4-FFF2-40B4-BE49-F238E27FC236}">
              <a16:creationId xmlns:a16="http://schemas.microsoft.com/office/drawing/2014/main" id="{67B5E0A5-DF33-4FEE-880E-17D31118E6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402536" y="190500"/>
          <a:ext cx="386596" cy="651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13</xdr:col>
      <xdr:colOff>190499</xdr:colOff>
      <xdr:row>1</xdr:row>
      <xdr:rowOff>20410</xdr:rowOff>
    </xdr:from>
    <xdr:to>
      <xdr:col>14</xdr:col>
      <xdr:colOff>17688</xdr:colOff>
      <xdr:row>4</xdr:row>
      <xdr:rowOff>138792</xdr:rowOff>
    </xdr:to>
    <xdr:pic>
      <xdr:nvPicPr>
        <xdr:cNvPr id="3" name="Imagen 2" descr="Vista previa de imagen">
          <a:extLst>
            <a:ext uri="{FF2B5EF4-FFF2-40B4-BE49-F238E27FC236}">
              <a16:creationId xmlns:a16="http://schemas.microsoft.com/office/drawing/2014/main" id="{52876CE0-F98C-440D-9992-82E18438445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096499" y="210910"/>
          <a:ext cx="589189" cy="689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76005</xdr:colOff>
      <xdr:row>8</xdr:row>
      <xdr:rowOff>147332</xdr:rowOff>
    </xdr:from>
    <xdr:to>
      <xdr:col>24</xdr:col>
      <xdr:colOff>136072</xdr:colOff>
      <xdr:row>83</xdr:row>
      <xdr:rowOff>8464</xdr:rowOff>
    </xdr:to>
    <xdr:pic>
      <xdr:nvPicPr>
        <xdr:cNvPr id="9" name="Imagen 8">
          <a:extLst>
            <a:ext uri="{FF2B5EF4-FFF2-40B4-BE49-F238E27FC236}">
              <a16:creationId xmlns:a16="http://schemas.microsoft.com/office/drawing/2014/main" id="{3E9B92C0-9F58-4BFF-B535-24CA82F0775D}"/>
            </a:ext>
          </a:extLst>
        </xdr:cNvPr>
        <xdr:cNvPicPr>
          <a:picLocks noChangeAspect="1"/>
        </xdr:cNvPicPr>
      </xdr:nvPicPr>
      <xdr:blipFill rotWithShape="1">
        <a:blip xmlns:r="http://schemas.openxmlformats.org/officeDocument/2006/relationships" r:embed="rId3"/>
        <a:srcRect l="10840" t="13265" r="27637" b="4642"/>
        <a:stretch/>
      </xdr:blipFill>
      <xdr:spPr>
        <a:xfrm>
          <a:off x="847076" y="1644118"/>
          <a:ext cx="17794710" cy="13468275"/>
        </a:xfrm>
        <a:prstGeom prst="rect">
          <a:avLst/>
        </a:prstGeom>
      </xdr:spPr>
    </xdr:pic>
    <xdr:clientData/>
  </xdr:twoCellAnchor>
  <xdr:twoCellAnchor editAs="oneCell">
    <xdr:from>
      <xdr:col>25</xdr:col>
      <xdr:colOff>634999</xdr:colOff>
      <xdr:row>9</xdr:row>
      <xdr:rowOff>45358</xdr:rowOff>
    </xdr:from>
    <xdr:to>
      <xdr:col>48</xdr:col>
      <xdr:colOff>703036</xdr:colOff>
      <xdr:row>85</xdr:row>
      <xdr:rowOff>87268</xdr:rowOff>
    </xdr:to>
    <xdr:pic>
      <xdr:nvPicPr>
        <xdr:cNvPr id="14" name="Imagen 13">
          <a:extLst>
            <a:ext uri="{FF2B5EF4-FFF2-40B4-BE49-F238E27FC236}">
              <a16:creationId xmlns:a16="http://schemas.microsoft.com/office/drawing/2014/main" id="{4F80F3A7-F324-447F-8727-502EB3D863D1}"/>
            </a:ext>
          </a:extLst>
        </xdr:cNvPr>
        <xdr:cNvPicPr>
          <a:picLocks noChangeAspect="1"/>
        </xdr:cNvPicPr>
      </xdr:nvPicPr>
      <xdr:blipFill rotWithShape="1">
        <a:blip xmlns:r="http://schemas.openxmlformats.org/officeDocument/2006/relationships" r:embed="rId4"/>
        <a:srcRect l="11659" t="11686" r="27198" b="3868"/>
        <a:stretch/>
      </xdr:blipFill>
      <xdr:spPr>
        <a:xfrm>
          <a:off x="19911785" y="1723572"/>
          <a:ext cx="17802680" cy="13830481"/>
        </a:xfrm>
        <a:prstGeom prst="rect">
          <a:avLst/>
        </a:prstGeom>
      </xdr:spPr>
    </xdr:pic>
    <xdr:clientData/>
  </xdr:twoCellAnchor>
  <xdr:twoCellAnchor editAs="oneCell">
    <xdr:from>
      <xdr:col>24</xdr:col>
      <xdr:colOff>0</xdr:colOff>
      <xdr:row>2</xdr:row>
      <xdr:rowOff>0</xdr:rowOff>
    </xdr:from>
    <xdr:to>
      <xdr:col>25</xdr:col>
      <xdr:colOff>238578</xdr:colOff>
      <xdr:row>7</xdr:row>
      <xdr:rowOff>34471</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3289083E-C40C-4E7D-9419-71AB29F2E43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a:off x="18505714" y="362857"/>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612321</xdr:colOff>
      <xdr:row>1</xdr:row>
      <xdr:rowOff>90714</xdr:rowOff>
    </xdr:from>
    <xdr:to>
      <xdr:col>24</xdr:col>
      <xdr:colOff>79828</xdr:colOff>
      <xdr:row>6</xdr:row>
      <xdr:rowOff>125186</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7"/>
          <a:extLst>
            <a:ext uri="{FF2B5EF4-FFF2-40B4-BE49-F238E27FC236}">
              <a16:creationId xmlns:a16="http://schemas.microsoft.com/office/drawing/2014/main" id="{DD906124-A1B7-4FF7-BED7-E3751050D924}"/>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17575892" y="272143"/>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25</xdr:col>
      <xdr:colOff>430887</xdr:colOff>
      <xdr:row>1</xdr:row>
      <xdr:rowOff>158751</xdr:rowOff>
    </xdr:from>
    <xdr:to>
      <xdr:col>27</xdr:col>
      <xdr:colOff>2716</xdr:colOff>
      <xdr:row>7</xdr:row>
      <xdr:rowOff>107044</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9"/>
          <a:extLst>
            <a:ext uri="{FF2B5EF4-FFF2-40B4-BE49-F238E27FC236}">
              <a16:creationId xmlns:a16="http://schemas.microsoft.com/office/drawing/2014/main" id="{BD1DA0BF-F6AB-4448-8364-AB0B256292A8}"/>
            </a:ext>
          </a:extLst>
        </xdr:cNvPr>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19707673" y="34018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25</xdr:col>
      <xdr:colOff>440412</xdr:colOff>
      <xdr:row>6</xdr:row>
      <xdr:rowOff>6349</xdr:rowOff>
    </xdr:from>
    <xdr:to>
      <xdr:col>27</xdr:col>
      <xdr:colOff>12694</xdr:colOff>
      <xdr:row>7</xdr:row>
      <xdr:rowOff>101146</xdr:rowOff>
    </xdr:to>
    <xdr:sp macro="" textlink="">
      <xdr:nvSpPr>
        <xdr:cNvPr id="7" name="CuadroTexto 6">
          <a:extLst>
            <a:ext uri="{FF2B5EF4-FFF2-40B4-BE49-F238E27FC236}">
              <a16:creationId xmlns:a16="http://schemas.microsoft.com/office/drawing/2014/main" id="{A3FB0E73-BAC5-4EFA-8EE5-5650A1815627}"/>
            </a:ext>
          </a:extLst>
        </xdr:cNvPr>
        <xdr:cNvSpPr txBox="1"/>
      </xdr:nvSpPr>
      <xdr:spPr>
        <a:xfrm>
          <a:off x="19717198" y="1140278"/>
          <a:ext cx="1114425"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47</xdr:col>
      <xdr:colOff>385535</xdr:colOff>
      <xdr:row>60</xdr:row>
      <xdr:rowOff>68034</xdr:rowOff>
    </xdr:from>
    <xdr:to>
      <xdr:col>55</xdr:col>
      <xdr:colOff>204106</xdr:colOff>
      <xdr:row>72</xdr:row>
      <xdr:rowOff>158748</xdr:rowOff>
    </xdr:to>
    <xdr:pic>
      <xdr:nvPicPr>
        <xdr:cNvPr id="8" name="Imagen 7">
          <a:extLst>
            <a:ext uri="{FF2B5EF4-FFF2-40B4-BE49-F238E27FC236}">
              <a16:creationId xmlns:a16="http://schemas.microsoft.com/office/drawing/2014/main" id="{6DF06C15-2035-14E5-92E7-5D8A0A6AED8B}"/>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6625892" y="10999105"/>
          <a:ext cx="5987143" cy="22678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49</xdr:col>
      <xdr:colOff>45356</xdr:colOff>
      <xdr:row>45</xdr:row>
      <xdr:rowOff>158748</xdr:rowOff>
    </xdr:from>
    <xdr:to>
      <xdr:col>56</xdr:col>
      <xdr:colOff>385535</xdr:colOff>
      <xdr:row>59</xdr:row>
      <xdr:rowOff>181427</xdr:rowOff>
    </xdr:to>
    <xdr:pic>
      <xdr:nvPicPr>
        <xdr:cNvPr id="10" name="Imagen 9">
          <a:extLst>
            <a:ext uri="{FF2B5EF4-FFF2-40B4-BE49-F238E27FC236}">
              <a16:creationId xmlns:a16="http://schemas.microsoft.com/office/drawing/2014/main" id="{A99A54FE-D614-F0A9-CD83-D6C483D7AB04}"/>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37827856" y="8368391"/>
          <a:ext cx="5737679" cy="256267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44</xdr:col>
      <xdr:colOff>453571</xdr:colOff>
      <xdr:row>63</xdr:row>
      <xdr:rowOff>158748</xdr:rowOff>
    </xdr:from>
    <xdr:to>
      <xdr:col>47</xdr:col>
      <xdr:colOff>218539</xdr:colOff>
      <xdr:row>70</xdr:row>
      <xdr:rowOff>11282</xdr:rowOff>
    </xdr:to>
    <xdr:pic>
      <xdr:nvPicPr>
        <xdr:cNvPr id="11" name="Imagen 10">
          <a:extLst>
            <a:ext uri="{FF2B5EF4-FFF2-40B4-BE49-F238E27FC236}">
              <a16:creationId xmlns:a16="http://schemas.microsoft.com/office/drawing/2014/main" id="{8CD7A9C9-1F4F-4A0C-8CD8-10744C94AB62}"/>
            </a:ext>
          </a:extLst>
        </xdr:cNvPr>
        <xdr:cNvPicPr>
          <a:picLocks noChangeAspect="1"/>
        </xdr:cNvPicPr>
      </xdr:nvPicPr>
      <xdr:blipFill>
        <a:blip xmlns:r="http://schemas.openxmlformats.org/officeDocument/2006/relationships" r:embed="rId13"/>
        <a:stretch>
          <a:fillRect/>
        </a:stretch>
      </xdr:blipFill>
      <xdr:spPr>
        <a:xfrm>
          <a:off x="34380714" y="11634105"/>
          <a:ext cx="2078182" cy="1122534"/>
        </a:xfrm>
        <a:prstGeom prst="rect">
          <a:avLst/>
        </a:prstGeom>
      </xdr:spPr>
    </xdr:pic>
    <xdr:clientData/>
  </xdr:twoCellAnchor>
  <xdr:twoCellAnchor editAs="oneCell">
    <xdr:from>
      <xdr:col>47</xdr:col>
      <xdr:colOff>408226</xdr:colOff>
      <xdr:row>52</xdr:row>
      <xdr:rowOff>61684</xdr:rowOff>
    </xdr:from>
    <xdr:to>
      <xdr:col>49</xdr:col>
      <xdr:colOff>53438</xdr:colOff>
      <xdr:row>55</xdr:row>
      <xdr:rowOff>158750</xdr:rowOff>
    </xdr:to>
    <xdr:pic>
      <xdr:nvPicPr>
        <xdr:cNvPr id="12" name="Imagen 11">
          <a:extLst>
            <a:ext uri="{FF2B5EF4-FFF2-40B4-BE49-F238E27FC236}">
              <a16:creationId xmlns:a16="http://schemas.microsoft.com/office/drawing/2014/main" id="{A7DDDAC9-24C1-473D-885A-FAE795DCD00D}"/>
            </a:ext>
          </a:extLst>
        </xdr:cNvPr>
        <xdr:cNvPicPr>
          <a:picLocks noChangeAspect="1"/>
        </xdr:cNvPicPr>
      </xdr:nvPicPr>
      <xdr:blipFill>
        <a:blip xmlns:r="http://schemas.openxmlformats.org/officeDocument/2006/relationships" r:embed="rId13"/>
        <a:stretch>
          <a:fillRect/>
        </a:stretch>
      </xdr:blipFill>
      <xdr:spPr>
        <a:xfrm>
          <a:off x="36648583" y="9541327"/>
          <a:ext cx="1187355" cy="641352"/>
        </a:xfrm>
        <a:prstGeom prst="rect">
          <a:avLst/>
        </a:prstGeom>
      </xdr:spPr>
    </xdr:pic>
    <xdr:clientData/>
  </xdr:twoCellAnchor>
  <xdr:twoCellAnchor editAs="oneCell">
    <xdr:from>
      <xdr:col>49</xdr:col>
      <xdr:colOff>751499</xdr:colOff>
      <xdr:row>31</xdr:row>
      <xdr:rowOff>142563</xdr:rowOff>
    </xdr:from>
    <xdr:to>
      <xdr:col>57</xdr:col>
      <xdr:colOff>725714</xdr:colOff>
      <xdr:row>46</xdr:row>
      <xdr:rowOff>113392</xdr:rowOff>
    </xdr:to>
    <xdr:pic>
      <xdr:nvPicPr>
        <xdr:cNvPr id="19" name="Imagen 18">
          <a:extLst>
            <a:ext uri="{FF2B5EF4-FFF2-40B4-BE49-F238E27FC236}">
              <a16:creationId xmlns:a16="http://schemas.microsoft.com/office/drawing/2014/main" id="{27F61259-82C8-AD02-8280-EDB3B896DD04}"/>
            </a:ext>
          </a:extLst>
        </xdr:cNvPr>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a:off x="37978374" y="6152384"/>
          <a:ext cx="6052072" cy="28623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48</xdr:col>
      <xdr:colOff>45369</xdr:colOff>
      <xdr:row>41</xdr:row>
      <xdr:rowOff>39005</xdr:rowOff>
    </xdr:from>
    <xdr:to>
      <xdr:col>49</xdr:col>
      <xdr:colOff>450313</xdr:colOff>
      <xdr:row>44</xdr:row>
      <xdr:rowOff>136071</xdr:rowOff>
    </xdr:to>
    <xdr:pic>
      <xdr:nvPicPr>
        <xdr:cNvPr id="20" name="Imagen 19">
          <a:extLst>
            <a:ext uri="{FF2B5EF4-FFF2-40B4-BE49-F238E27FC236}">
              <a16:creationId xmlns:a16="http://schemas.microsoft.com/office/drawing/2014/main" id="{998183A8-CA0C-44D4-A8E8-6046CFEE6636}"/>
            </a:ext>
          </a:extLst>
        </xdr:cNvPr>
        <xdr:cNvPicPr>
          <a:picLocks noChangeAspect="1"/>
        </xdr:cNvPicPr>
      </xdr:nvPicPr>
      <xdr:blipFill>
        <a:blip xmlns:r="http://schemas.openxmlformats.org/officeDocument/2006/relationships" r:embed="rId13"/>
        <a:stretch>
          <a:fillRect/>
        </a:stretch>
      </xdr:blipFill>
      <xdr:spPr>
        <a:xfrm>
          <a:off x="36512512" y="7976505"/>
          <a:ext cx="1164676" cy="67537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9</xdr:col>
      <xdr:colOff>46089</xdr:colOff>
      <xdr:row>1</xdr:row>
      <xdr:rowOff>23132</xdr:rowOff>
    </xdr:from>
    <xdr:to>
      <xdr:col>9</xdr:col>
      <xdr:colOff>585108</xdr:colOff>
      <xdr:row>5</xdr:row>
      <xdr:rowOff>67069</xdr:rowOff>
    </xdr:to>
    <xdr:pic>
      <xdr:nvPicPr>
        <xdr:cNvPr id="2" name="Imagen 1" descr="Vista previa de imagen">
          <a:extLst>
            <a:ext uri="{FF2B5EF4-FFF2-40B4-BE49-F238E27FC236}">
              <a16:creationId xmlns:a16="http://schemas.microsoft.com/office/drawing/2014/main" id="{8E821175-9A7E-461E-8CC8-D42405EEC03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09014" y="204107"/>
          <a:ext cx="539019" cy="8059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729325</xdr:colOff>
      <xdr:row>1</xdr:row>
      <xdr:rowOff>161925</xdr:rowOff>
    </xdr:from>
    <xdr:to>
      <xdr:col>10</xdr:col>
      <xdr:colOff>509220</xdr:colOff>
      <xdr:row>4</xdr:row>
      <xdr:rowOff>188042</xdr:rowOff>
    </xdr:to>
    <xdr:pic>
      <xdr:nvPicPr>
        <xdr:cNvPr id="3" name="Imagen 2" descr="Vista previa de imagen">
          <a:extLst>
            <a:ext uri="{FF2B5EF4-FFF2-40B4-BE49-F238E27FC236}">
              <a16:creationId xmlns:a16="http://schemas.microsoft.com/office/drawing/2014/main" id="{EDFCA33B-5EB1-4138-ADE0-CDFC5F05D10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892250" y="342900"/>
          <a:ext cx="541895" cy="5976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28575</xdr:colOff>
      <xdr:row>26</xdr:row>
      <xdr:rowOff>14285</xdr:rowOff>
    </xdr:from>
    <xdr:to>
      <xdr:col>21</xdr:col>
      <xdr:colOff>695325</xdr:colOff>
      <xdr:row>38</xdr:row>
      <xdr:rowOff>180974</xdr:rowOff>
    </xdr:to>
    <xdr:graphicFrame macro="">
      <xdr:nvGraphicFramePr>
        <xdr:cNvPr id="4" name="Gráfico 3">
          <a:extLst>
            <a:ext uri="{FF2B5EF4-FFF2-40B4-BE49-F238E27FC236}">
              <a16:creationId xmlns:a16="http://schemas.microsoft.com/office/drawing/2014/main" id="{DF8798C9-291D-47A0-B34A-F2FCE040088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23</xdr:col>
      <xdr:colOff>10583</xdr:colOff>
      <xdr:row>23</xdr:row>
      <xdr:rowOff>4234</xdr:rowOff>
    </xdr:from>
    <xdr:to>
      <xdr:col>33</xdr:col>
      <xdr:colOff>38101</xdr:colOff>
      <xdr:row>38</xdr:row>
      <xdr:rowOff>10583</xdr:rowOff>
    </xdr:to>
    <xdr:graphicFrame macro="">
      <xdr:nvGraphicFramePr>
        <xdr:cNvPr id="5" name="Gráfico 4">
          <a:extLst>
            <a:ext uri="{FF2B5EF4-FFF2-40B4-BE49-F238E27FC236}">
              <a16:creationId xmlns:a16="http://schemas.microsoft.com/office/drawing/2014/main" id="{52164EAD-428C-4FAA-8968-4A4931F10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35</xdr:col>
      <xdr:colOff>10583</xdr:colOff>
      <xdr:row>23</xdr:row>
      <xdr:rowOff>4234</xdr:rowOff>
    </xdr:from>
    <xdr:to>
      <xdr:col>45</xdr:col>
      <xdr:colOff>9524</xdr:colOff>
      <xdr:row>38</xdr:row>
      <xdr:rowOff>3174</xdr:rowOff>
    </xdr:to>
    <xdr:graphicFrame macro="">
      <xdr:nvGraphicFramePr>
        <xdr:cNvPr id="6" name="Gráfico 5">
          <a:extLst>
            <a:ext uri="{FF2B5EF4-FFF2-40B4-BE49-F238E27FC236}">
              <a16:creationId xmlns:a16="http://schemas.microsoft.com/office/drawing/2014/main" id="{818A9270-0DC6-4EF1-836C-0D5577842A9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46</xdr:col>
      <xdr:colOff>21166</xdr:colOff>
      <xdr:row>23</xdr:row>
      <xdr:rowOff>1</xdr:rowOff>
    </xdr:from>
    <xdr:to>
      <xdr:col>56</xdr:col>
      <xdr:colOff>10583</xdr:colOff>
      <xdr:row>38</xdr:row>
      <xdr:rowOff>10583</xdr:rowOff>
    </xdr:to>
    <xdr:graphicFrame macro="">
      <xdr:nvGraphicFramePr>
        <xdr:cNvPr id="7" name="Gráfico 6">
          <a:extLst>
            <a:ext uri="{FF2B5EF4-FFF2-40B4-BE49-F238E27FC236}">
              <a16:creationId xmlns:a16="http://schemas.microsoft.com/office/drawing/2014/main" id="{695BC21E-A033-40E8-8BF1-FE9B9CC8CA7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58</xdr:col>
      <xdr:colOff>10583</xdr:colOff>
      <xdr:row>23</xdr:row>
      <xdr:rowOff>0</xdr:rowOff>
    </xdr:from>
    <xdr:to>
      <xdr:col>68</xdr:col>
      <xdr:colOff>10583</xdr:colOff>
      <xdr:row>38</xdr:row>
      <xdr:rowOff>0</xdr:rowOff>
    </xdr:to>
    <xdr:graphicFrame macro="">
      <xdr:nvGraphicFramePr>
        <xdr:cNvPr id="8" name="Gráfico 7">
          <a:extLst>
            <a:ext uri="{FF2B5EF4-FFF2-40B4-BE49-F238E27FC236}">
              <a16:creationId xmlns:a16="http://schemas.microsoft.com/office/drawing/2014/main" id="{86338E69-44EC-49B1-BCB8-FBEAC10F3AE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69</xdr:col>
      <xdr:colOff>21166</xdr:colOff>
      <xdr:row>23</xdr:row>
      <xdr:rowOff>21167</xdr:rowOff>
    </xdr:from>
    <xdr:to>
      <xdr:col>78</xdr:col>
      <xdr:colOff>752475</xdr:colOff>
      <xdr:row>38</xdr:row>
      <xdr:rowOff>3175</xdr:rowOff>
    </xdr:to>
    <xdr:graphicFrame macro="">
      <xdr:nvGraphicFramePr>
        <xdr:cNvPr id="9" name="Gráfico 8">
          <a:extLst>
            <a:ext uri="{FF2B5EF4-FFF2-40B4-BE49-F238E27FC236}">
              <a16:creationId xmlns:a16="http://schemas.microsoft.com/office/drawing/2014/main" id="{846908CB-8EE5-4558-82D2-6B20961904D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oneCellAnchor>
    <xdr:from>
      <xdr:col>18</xdr:col>
      <xdr:colOff>294133</xdr:colOff>
      <xdr:row>5</xdr:row>
      <xdr:rowOff>285619</xdr:rowOff>
    </xdr:from>
    <xdr:ext cx="447675" cy="698847"/>
    <xdr:pic>
      <xdr:nvPicPr>
        <xdr:cNvPr id="10" name="Imagen 9" descr="Vista previa de imagen">
          <a:extLst>
            <a:ext uri="{FF2B5EF4-FFF2-40B4-BE49-F238E27FC236}">
              <a16:creationId xmlns:a16="http://schemas.microsoft.com/office/drawing/2014/main" id="{A4CBA0B1-6249-4BF9-B5CE-7D9F82ABAA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915258" y="1647694"/>
          <a:ext cx="447675"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19</xdr:col>
      <xdr:colOff>145535</xdr:colOff>
      <xdr:row>6</xdr:row>
      <xdr:rowOff>70186</xdr:rowOff>
    </xdr:from>
    <xdr:ext cx="515070" cy="587307"/>
    <xdr:pic>
      <xdr:nvPicPr>
        <xdr:cNvPr id="11" name="Imagen 10" descr="Vista previa de imagen">
          <a:extLst>
            <a:ext uri="{FF2B5EF4-FFF2-40B4-BE49-F238E27FC236}">
              <a16:creationId xmlns:a16="http://schemas.microsoft.com/office/drawing/2014/main" id="{968076C4-2205-4ADF-BA69-A4D7EE4BBF6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604860" y="1727536"/>
          <a:ext cx="515070" cy="58730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30</xdr:col>
      <xdr:colOff>183827</xdr:colOff>
      <xdr:row>5</xdr:row>
      <xdr:rowOff>199718</xdr:rowOff>
    </xdr:from>
    <xdr:ext cx="538230" cy="924509"/>
    <xdr:pic>
      <xdr:nvPicPr>
        <xdr:cNvPr id="12" name="Imagen 11" descr="Vista previa de imagen">
          <a:extLst>
            <a:ext uri="{FF2B5EF4-FFF2-40B4-BE49-F238E27FC236}">
              <a16:creationId xmlns:a16="http://schemas.microsoft.com/office/drawing/2014/main" id="{30637DDB-ED98-4335-B17E-8E4959E7BFC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025152" y="1561793"/>
          <a:ext cx="538230" cy="92450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31</xdr:col>
      <xdr:colOff>88034</xdr:colOff>
      <xdr:row>6</xdr:row>
      <xdr:rowOff>96963</xdr:rowOff>
    </xdr:from>
    <xdr:ext cx="541845" cy="617837"/>
    <xdr:pic>
      <xdr:nvPicPr>
        <xdr:cNvPr id="13" name="Imagen 12" descr="Vista previa de imagen">
          <a:extLst>
            <a:ext uri="{FF2B5EF4-FFF2-40B4-BE49-F238E27FC236}">
              <a16:creationId xmlns:a16="http://schemas.microsoft.com/office/drawing/2014/main" id="{4FD4E9A3-20F7-4DF4-B7CC-7CA7793A9E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767559" y="1754313"/>
          <a:ext cx="541845" cy="6178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53593</xdr:colOff>
      <xdr:row>5</xdr:row>
      <xdr:rowOff>280790</xdr:rowOff>
    </xdr:from>
    <xdr:ext cx="515711" cy="698847"/>
    <xdr:pic>
      <xdr:nvPicPr>
        <xdr:cNvPr id="14" name="Imagen 13" descr="Vista previa de imagen">
          <a:extLst>
            <a:ext uri="{FF2B5EF4-FFF2-40B4-BE49-F238E27FC236}">
              <a16:creationId xmlns:a16="http://schemas.microsoft.com/office/drawing/2014/main" id="{74D4CE22-331C-4059-A85C-A461E1C063F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5115118" y="1642865"/>
          <a:ext cx="515711"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42</xdr:col>
      <xdr:colOff>779364</xdr:colOff>
      <xdr:row>6</xdr:row>
      <xdr:rowOff>148318</xdr:rowOff>
    </xdr:from>
    <xdr:ext cx="431595" cy="492125"/>
    <xdr:pic>
      <xdr:nvPicPr>
        <xdr:cNvPr id="15" name="Imagen 14" descr="Vista previa de imagen">
          <a:extLst>
            <a:ext uri="{FF2B5EF4-FFF2-40B4-BE49-F238E27FC236}">
              <a16:creationId xmlns:a16="http://schemas.microsoft.com/office/drawing/2014/main" id="{18EC6D82-B374-4B66-BE05-F6489BBFE8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840889" y="1805668"/>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52</xdr:col>
      <xdr:colOff>778723</xdr:colOff>
      <xdr:row>6</xdr:row>
      <xdr:rowOff>69222</xdr:rowOff>
    </xdr:from>
    <xdr:ext cx="461282" cy="698847"/>
    <xdr:pic>
      <xdr:nvPicPr>
        <xdr:cNvPr id="16" name="Imagen 15" descr="Vista previa de imagen">
          <a:extLst>
            <a:ext uri="{FF2B5EF4-FFF2-40B4-BE49-F238E27FC236}">
              <a16:creationId xmlns:a16="http://schemas.microsoft.com/office/drawing/2014/main" id="{AAA4AAE3-01BE-4E2B-AFF1-D55A158E0CB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384048" y="1726572"/>
          <a:ext cx="461282"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53</xdr:col>
      <xdr:colOff>538386</xdr:colOff>
      <xdr:row>7</xdr:row>
      <xdr:rowOff>8296</xdr:rowOff>
    </xdr:from>
    <xdr:ext cx="431595" cy="492125"/>
    <xdr:pic>
      <xdr:nvPicPr>
        <xdr:cNvPr id="17" name="Imagen 16" descr="Vista previa de imagen">
          <a:extLst>
            <a:ext uri="{FF2B5EF4-FFF2-40B4-BE49-F238E27FC236}">
              <a16:creationId xmlns:a16="http://schemas.microsoft.com/office/drawing/2014/main" id="{0C3ADFFD-D8F8-46C5-8884-8422980D46C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981911" y="1894246"/>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64</xdr:col>
      <xdr:colOff>674695</xdr:colOff>
      <xdr:row>6</xdr:row>
      <xdr:rowOff>23133</xdr:rowOff>
    </xdr:from>
    <xdr:ext cx="474889" cy="698847"/>
    <xdr:pic>
      <xdr:nvPicPr>
        <xdr:cNvPr id="18" name="Imagen 17" descr="Vista previa de imagen">
          <a:extLst>
            <a:ext uri="{FF2B5EF4-FFF2-40B4-BE49-F238E27FC236}">
              <a16:creationId xmlns:a16="http://schemas.microsoft.com/office/drawing/2014/main" id="{AA04555B-5EA3-4DDC-941C-629D1C096B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662020" y="1680483"/>
          <a:ext cx="474889"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65</xdr:col>
      <xdr:colOff>349202</xdr:colOff>
      <xdr:row>6</xdr:row>
      <xdr:rowOff>144807</xdr:rowOff>
    </xdr:from>
    <xdr:ext cx="431595" cy="492125"/>
    <xdr:pic>
      <xdr:nvPicPr>
        <xdr:cNvPr id="19" name="Imagen 18" descr="Vista previa de imagen">
          <a:extLst>
            <a:ext uri="{FF2B5EF4-FFF2-40B4-BE49-F238E27FC236}">
              <a16:creationId xmlns:a16="http://schemas.microsoft.com/office/drawing/2014/main" id="{A41127E0-3383-4ED0-BEC0-F50352814A6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2174727" y="1802157"/>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75</xdr:col>
      <xdr:colOff>616756</xdr:colOff>
      <xdr:row>5</xdr:row>
      <xdr:rowOff>238214</xdr:rowOff>
    </xdr:from>
    <xdr:ext cx="515710" cy="698847"/>
    <xdr:pic>
      <xdr:nvPicPr>
        <xdr:cNvPr id="20" name="Imagen 19" descr="Vista previa de imagen">
          <a:extLst>
            <a:ext uri="{FF2B5EF4-FFF2-40B4-BE49-F238E27FC236}">
              <a16:creationId xmlns:a16="http://schemas.microsoft.com/office/drawing/2014/main" id="{61FBC748-7548-4CD9-B470-411B1502A1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986081" y="1600289"/>
          <a:ext cx="515710"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76</xdr:col>
      <xdr:colOff>371149</xdr:colOff>
      <xdr:row>6</xdr:row>
      <xdr:rowOff>11807</xdr:rowOff>
    </xdr:from>
    <xdr:ext cx="431595" cy="492125"/>
    <xdr:pic>
      <xdr:nvPicPr>
        <xdr:cNvPr id="21" name="Imagen 20" descr="Vista previa de imagen">
          <a:extLst>
            <a:ext uri="{FF2B5EF4-FFF2-40B4-BE49-F238E27FC236}">
              <a16:creationId xmlns:a16="http://schemas.microsoft.com/office/drawing/2014/main" id="{DEF5B553-2EEA-438F-87BC-67E6C9094DAF}"/>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578674" y="1669157"/>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11</xdr:col>
      <xdr:colOff>330853</xdr:colOff>
      <xdr:row>12</xdr:row>
      <xdr:rowOff>186218</xdr:rowOff>
    </xdr:from>
    <xdr:to>
      <xdr:col>12</xdr:col>
      <xdr:colOff>935571</xdr:colOff>
      <xdr:row>17</xdr:row>
      <xdr:rowOff>57911</xdr:rowOff>
    </xdr:to>
    <xdr:pic>
      <xdr:nvPicPr>
        <xdr:cNvPr id="23" name="Imagen 22" descr="La Flecha De Santiago, símbolo especial para los peregrinos del Camino">
          <a:extLst>
            <a:ext uri="{FF2B5EF4-FFF2-40B4-BE49-F238E27FC236}">
              <a16:creationId xmlns:a16="http://schemas.microsoft.com/office/drawing/2014/main" id="{A74B7CDB-D02F-4835-A72A-6AFA5501F725}"/>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846328" y="3386618"/>
          <a:ext cx="1366718"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21</xdr:col>
      <xdr:colOff>319967</xdr:colOff>
      <xdr:row>12</xdr:row>
      <xdr:rowOff>107297</xdr:rowOff>
    </xdr:from>
    <xdr:to>
      <xdr:col>23</xdr:col>
      <xdr:colOff>157244</xdr:colOff>
      <xdr:row>16</xdr:row>
      <xdr:rowOff>217115</xdr:rowOff>
    </xdr:to>
    <xdr:pic>
      <xdr:nvPicPr>
        <xdr:cNvPr id="24" name="Imagen 23" descr="La Flecha De Santiago, símbolo especial para los peregrinos del Camino">
          <a:extLst>
            <a:ext uri="{FF2B5EF4-FFF2-40B4-BE49-F238E27FC236}">
              <a16:creationId xmlns:a16="http://schemas.microsoft.com/office/drawing/2014/main" id="{FF800CD0-DF8E-402F-9946-590E4574A3DA}"/>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19455692" y="3307697"/>
          <a:ext cx="1361277" cy="7003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34</xdr:col>
      <xdr:colOff>293718</xdr:colOff>
      <xdr:row>10</xdr:row>
      <xdr:rowOff>118359</xdr:rowOff>
    </xdr:from>
    <xdr:to>
      <xdr:col>36</xdr:col>
      <xdr:colOff>136435</xdr:colOff>
      <xdr:row>14</xdr:row>
      <xdr:rowOff>96188</xdr:rowOff>
    </xdr:to>
    <xdr:pic>
      <xdr:nvPicPr>
        <xdr:cNvPr id="25" name="Imagen 24" descr="La Flecha De Santiago, símbolo especial para los peregrinos del Camino">
          <a:extLst>
            <a:ext uri="{FF2B5EF4-FFF2-40B4-BE49-F238E27FC236}">
              <a16:creationId xmlns:a16="http://schemas.microsoft.com/office/drawing/2014/main" id="{2FAC3063-9CB6-437F-A670-57FA1A330B4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28649643" y="2623434"/>
          <a:ext cx="1366717" cy="701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41</xdr:col>
      <xdr:colOff>731868</xdr:colOff>
      <xdr:row>10</xdr:row>
      <xdr:rowOff>119325</xdr:rowOff>
    </xdr:from>
    <xdr:to>
      <xdr:col>43</xdr:col>
      <xdr:colOff>569144</xdr:colOff>
      <xdr:row>14</xdr:row>
      <xdr:rowOff>97154</xdr:rowOff>
    </xdr:to>
    <xdr:pic>
      <xdr:nvPicPr>
        <xdr:cNvPr id="26" name="Imagen 25" descr="La Flecha De Santiago, símbolo especial para los peregrinos del Camino">
          <a:extLst>
            <a:ext uri="{FF2B5EF4-FFF2-40B4-BE49-F238E27FC236}">
              <a16:creationId xmlns:a16="http://schemas.microsoft.com/office/drawing/2014/main" id="{06116140-D8B7-4481-9220-6CA5B41FE3D6}"/>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4955193" y="2624400"/>
          <a:ext cx="1361276" cy="7017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52</xdr:col>
      <xdr:colOff>632315</xdr:colOff>
      <xdr:row>12</xdr:row>
      <xdr:rowOff>32063</xdr:rowOff>
    </xdr:from>
    <xdr:to>
      <xdr:col>54</xdr:col>
      <xdr:colOff>469590</xdr:colOff>
      <xdr:row>16</xdr:row>
      <xdr:rowOff>143241</xdr:rowOff>
    </xdr:to>
    <xdr:pic>
      <xdr:nvPicPr>
        <xdr:cNvPr id="27" name="Imagen 26" descr="La Flecha De Santiago, símbolo especial para los peregrinos del Camino">
          <a:extLst>
            <a:ext uri="{FF2B5EF4-FFF2-40B4-BE49-F238E27FC236}">
              <a16:creationId xmlns:a16="http://schemas.microsoft.com/office/drawing/2014/main" id="{885D5773-498B-4716-B2C5-C7AAB42D12F5}"/>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3237640" y="3232463"/>
          <a:ext cx="1361275" cy="7017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68</xdr:col>
      <xdr:colOff>31494</xdr:colOff>
      <xdr:row>13</xdr:row>
      <xdr:rowOff>22933</xdr:rowOff>
    </xdr:from>
    <xdr:to>
      <xdr:col>69</xdr:col>
      <xdr:colOff>636213</xdr:colOff>
      <xdr:row>17</xdr:row>
      <xdr:rowOff>83766</xdr:rowOff>
    </xdr:to>
    <xdr:pic>
      <xdr:nvPicPr>
        <xdr:cNvPr id="28" name="Imagen 27" descr="La Flecha De Santiago, símbolo especial para los peregrinos del Camino">
          <a:extLst>
            <a:ext uri="{FF2B5EF4-FFF2-40B4-BE49-F238E27FC236}">
              <a16:creationId xmlns:a16="http://schemas.microsoft.com/office/drawing/2014/main" id="{1CB1634D-671D-4DD0-9170-25209827620B}"/>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53533419" y="3537658"/>
          <a:ext cx="1366719" cy="69900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19050</xdr:colOff>
      <xdr:row>0</xdr:row>
      <xdr:rowOff>171450</xdr:rowOff>
    </xdr:from>
    <xdr:to>
      <xdr:col>12</xdr:col>
      <xdr:colOff>1028700</xdr:colOff>
      <xdr:row>4</xdr:row>
      <xdr:rowOff>104775</xdr:rowOff>
    </xdr:to>
    <xdr:pic>
      <xdr:nvPicPr>
        <xdr:cNvPr id="29" name="Imagen 28" descr="saltar al final, siguiente, botón del reproductor de música. icono de  vectores estilo minimalista de dibujos animados. 6713534 Vector en Vecteezy">
          <a:hlinkClick xmlns:r="http://schemas.openxmlformats.org/officeDocument/2006/relationships" r:id="rId10"/>
          <a:extLst>
            <a:ext uri="{FF2B5EF4-FFF2-40B4-BE49-F238E27FC236}">
              <a16:creationId xmlns:a16="http://schemas.microsoft.com/office/drawing/2014/main" id="{AF5283EA-ACC0-416B-8EAF-C08358257BAB}"/>
            </a:ext>
          </a:extLst>
        </xdr:cNvPr>
        <xdr:cNvPicPr>
          <a:picLocks noChangeAspect="1" noChangeArrowheads="1"/>
        </xdr:cNvPicPr>
      </xdr:nvPicPr>
      <xdr:blipFill>
        <a:blip xmlns:r="http://schemas.openxmlformats.org/officeDocument/2006/relationships" r:embed="rId11" cstate="print">
          <a:extLst>
            <a:ext uri="{28A0092B-C50C-407E-A947-70E740481C1C}">
              <a14:useLocalDpi xmlns:a14="http://schemas.microsoft.com/office/drawing/2010/main" val="0"/>
            </a:ext>
          </a:extLst>
        </a:blip>
        <a:srcRect/>
        <a:stretch>
          <a:fillRect/>
        </a:stretch>
      </xdr:blipFill>
      <xdr:spPr bwMode="auto">
        <a:xfrm>
          <a:off x="10420350" y="171450"/>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685800</xdr:colOff>
      <xdr:row>0</xdr:row>
      <xdr:rowOff>123825</xdr:rowOff>
    </xdr:from>
    <xdr:to>
      <xdr:col>12</xdr:col>
      <xdr:colOff>171450</xdr:colOff>
      <xdr:row>4</xdr:row>
      <xdr:rowOff>57150</xdr:rowOff>
    </xdr:to>
    <xdr:pic>
      <xdr:nvPicPr>
        <xdr:cNvPr id="34" name="Imagen 33" descr="saltar al final, siguiente, botón del reproductor de música. icono de  vectores estilo minimalista de dibujos animados. 6713534 Vector en Vecteezy">
          <a:hlinkClick xmlns:r="http://schemas.openxmlformats.org/officeDocument/2006/relationships" r:id="rId12"/>
          <a:extLst>
            <a:ext uri="{FF2B5EF4-FFF2-40B4-BE49-F238E27FC236}">
              <a16:creationId xmlns:a16="http://schemas.microsoft.com/office/drawing/2014/main" id="{5CF94D03-C610-402A-89A2-681C06AFFA25}"/>
            </a:ext>
          </a:extLst>
        </xdr:cNvPr>
        <xdr:cNvPicPr>
          <a:picLocks noChangeAspect="1" noChangeArrowheads="1"/>
        </xdr:cNvPicPr>
      </xdr:nvPicPr>
      <xdr:blipFill>
        <a:blip xmlns:r="http://schemas.openxmlformats.org/officeDocument/2006/relationships" r:embed="rId13" cstate="print">
          <a:extLst>
            <a:ext uri="{28A0092B-C50C-407E-A947-70E740481C1C}">
              <a14:useLocalDpi xmlns:a14="http://schemas.microsoft.com/office/drawing/2010/main" val="0"/>
            </a:ext>
          </a:extLst>
        </a:blip>
        <a:srcRect/>
        <a:stretch>
          <a:fillRect/>
        </a:stretch>
      </xdr:blipFill>
      <xdr:spPr bwMode="auto">
        <a:xfrm rot="10800000">
          <a:off x="9563100" y="123825"/>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876300</xdr:colOff>
      <xdr:row>1</xdr:row>
      <xdr:rowOff>0</xdr:rowOff>
    </xdr:from>
    <xdr:to>
      <xdr:col>13</xdr:col>
      <xdr:colOff>0</xdr:colOff>
      <xdr:row>4</xdr:row>
      <xdr:rowOff>219075</xdr:rowOff>
    </xdr:to>
    <xdr:pic>
      <xdr:nvPicPr>
        <xdr:cNvPr id="22" name="Imagen 21" descr="Icono De Flecha En Estilo De Círculo De Color Plano. Dirección Avanzar Pago  Compras Ilustraciones Svg, Vectoriales, Clip Art Vectorizado Libre De  Derechos. Image 70985041.">
          <a:hlinkClick xmlns:r="http://schemas.openxmlformats.org/officeDocument/2006/relationships" r:id="rId14"/>
          <a:extLst>
            <a:ext uri="{FF2B5EF4-FFF2-40B4-BE49-F238E27FC236}">
              <a16:creationId xmlns:a16="http://schemas.microsoft.com/office/drawing/2014/main" id="{171F1B32-6D33-45B2-B0C9-98D162123551}"/>
            </a:ext>
          </a:extLst>
        </xdr:cNvPr>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a:off x="11277600" y="1905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895350</xdr:colOff>
      <xdr:row>3</xdr:row>
      <xdr:rowOff>209548</xdr:rowOff>
    </xdr:from>
    <xdr:to>
      <xdr:col>13</xdr:col>
      <xdr:colOff>19050</xdr:colOff>
      <xdr:row>4</xdr:row>
      <xdr:rowOff>190498</xdr:rowOff>
    </xdr:to>
    <xdr:sp macro="" textlink="">
      <xdr:nvSpPr>
        <xdr:cNvPr id="30" name="CuadroTexto 29">
          <a:extLst>
            <a:ext uri="{FF2B5EF4-FFF2-40B4-BE49-F238E27FC236}">
              <a16:creationId xmlns:a16="http://schemas.microsoft.com/office/drawing/2014/main" id="{7B23F6F7-188B-4C86-ACE5-7FC9A9909436}"/>
            </a:ext>
          </a:extLst>
        </xdr:cNvPr>
        <xdr:cNvSpPr txBox="1"/>
      </xdr:nvSpPr>
      <xdr:spPr>
        <a:xfrm>
          <a:off x="11296650" y="99059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9</xdr:col>
      <xdr:colOff>258536</xdr:colOff>
      <xdr:row>0</xdr:row>
      <xdr:rowOff>104775</xdr:rowOff>
    </xdr:from>
    <xdr:to>
      <xdr:col>9</xdr:col>
      <xdr:colOff>645132</xdr:colOff>
      <xdr:row>4</xdr:row>
      <xdr:rowOff>3734</xdr:rowOff>
    </xdr:to>
    <xdr:pic>
      <xdr:nvPicPr>
        <xdr:cNvPr id="2" name="Imagen 1" descr="Vista previa de imagen">
          <a:extLst>
            <a:ext uri="{FF2B5EF4-FFF2-40B4-BE49-F238E27FC236}">
              <a16:creationId xmlns:a16="http://schemas.microsoft.com/office/drawing/2014/main" id="{7DEA099B-B134-4369-B0E4-48E34C4B0E0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6536" y="104775"/>
          <a:ext cx="386596" cy="651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133349</xdr:colOff>
      <xdr:row>0</xdr:row>
      <xdr:rowOff>77560</xdr:rowOff>
    </xdr:from>
    <xdr:to>
      <xdr:col>10</xdr:col>
      <xdr:colOff>722538</xdr:colOff>
      <xdr:row>4</xdr:row>
      <xdr:rowOff>5442</xdr:rowOff>
    </xdr:to>
    <xdr:pic>
      <xdr:nvPicPr>
        <xdr:cNvPr id="3" name="Imagen 2" descr="Vista previa de imagen">
          <a:extLst>
            <a:ext uri="{FF2B5EF4-FFF2-40B4-BE49-F238E27FC236}">
              <a16:creationId xmlns:a16="http://schemas.microsoft.com/office/drawing/2014/main" id="{356FD402-B8CE-415A-B772-111BFFB89AA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753349" y="77560"/>
          <a:ext cx="589189" cy="689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21</xdr:col>
      <xdr:colOff>337224</xdr:colOff>
      <xdr:row>0</xdr:row>
      <xdr:rowOff>95150</xdr:rowOff>
    </xdr:from>
    <xdr:ext cx="406854" cy="698847"/>
    <xdr:pic>
      <xdr:nvPicPr>
        <xdr:cNvPr id="4" name="Imagen 3" descr="Vista previa de imagen">
          <a:extLst>
            <a:ext uri="{FF2B5EF4-FFF2-40B4-BE49-F238E27FC236}">
              <a16:creationId xmlns:a16="http://schemas.microsoft.com/office/drawing/2014/main" id="{D1F9071E-614F-44DD-819B-89FEF741A7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386849" y="95150"/>
          <a:ext cx="406854"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99746</xdr:colOff>
      <xdr:row>1</xdr:row>
      <xdr:rowOff>72981</xdr:rowOff>
    </xdr:from>
    <xdr:ext cx="431595" cy="492125"/>
    <xdr:pic>
      <xdr:nvPicPr>
        <xdr:cNvPr id="5" name="Imagen 4" descr="Vista previa de imagen">
          <a:extLst>
            <a:ext uri="{FF2B5EF4-FFF2-40B4-BE49-F238E27FC236}">
              <a16:creationId xmlns:a16="http://schemas.microsoft.com/office/drawing/2014/main" id="{4BB6F177-187B-4873-BB69-EC84AD373BE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7054246" y="282531"/>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182236</xdr:colOff>
      <xdr:row>0</xdr:row>
      <xdr:rowOff>110750</xdr:rowOff>
    </xdr:from>
    <xdr:ext cx="488496" cy="698847"/>
    <xdr:pic>
      <xdr:nvPicPr>
        <xdr:cNvPr id="6" name="Imagen 5" descr="Vista previa de imagen">
          <a:extLst>
            <a:ext uri="{FF2B5EF4-FFF2-40B4-BE49-F238E27FC236}">
              <a16:creationId xmlns:a16="http://schemas.microsoft.com/office/drawing/2014/main" id="{A9E4CB85-3590-4AC9-A2B1-F82088315E6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423486" y="110750"/>
          <a:ext cx="488496"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34</xdr:col>
      <xdr:colOff>185371</xdr:colOff>
      <xdr:row>0</xdr:row>
      <xdr:rowOff>202747</xdr:rowOff>
    </xdr:from>
    <xdr:ext cx="431595" cy="492125"/>
    <xdr:pic>
      <xdr:nvPicPr>
        <xdr:cNvPr id="7" name="Imagen 6" descr="Vista previa de imagen">
          <a:extLst>
            <a:ext uri="{FF2B5EF4-FFF2-40B4-BE49-F238E27FC236}">
              <a16:creationId xmlns:a16="http://schemas.microsoft.com/office/drawing/2014/main" id="{01AFCFD1-D385-4917-A06F-6A40D642B5D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236246" y="202747"/>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248280</xdr:colOff>
      <xdr:row>0</xdr:row>
      <xdr:rowOff>135972</xdr:rowOff>
    </xdr:from>
    <xdr:ext cx="461282" cy="698847"/>
    <xdr:pic>
      <xdr:nvPicPr>
        <xdr:cNvPr id="8" name="Imagen 7" descr="Vista previa de imagen">
          <a:extLst>
            <a:ext uri="{FF2B5EF4-FFF2-40B4-BE49-F238E27FC236}">
              <a16:creationId xmlns:a16="http://schemas.microsoft.com/office/drawing/2014/main" id="{2899FB8C-2E7D-4ADD-9BC8-2D42EFACE83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395405" y="135972"/>
          <a:ext cx="461282"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46</xdr:col>
      <xdr:colOff>152184</xdr:colOff>
      <xdr:row>1</xdr:row>
      <xdr:rowOff>51740</xdr:rowOff>
    </xdr:from>
    <xdr:ext cx="431595" cy="492125"/>
    <xdr:pic>
      <xdr:nvPicPr>
        <xdr:cNvPr id="9" name="Imagen 8" descr="Vista previa de imagen">
          <a:extLst>
            <a:ext uri="{FF2B5EF4-FFF2-40B4-BE49-F238E27FC236}">
              <a16:creationId xmlns:a16="http://schemas.microsoft.com/office/drawing/2014/main" id="{A048CF6E-53F7-4EC3-A3CF-8F9F373F11F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108934" y="26129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57</xdr:col>
      <xdr:colOff>176262</xdr:colOff>
      <xdr:row>0</xdr:row>
      <xdr:rowOff>143605</xdr:rowOff>
    </xdr:from>
    <xdr:ext cx="515711" cy="698847"/>
    <xdr:pic>
      <xdr:nvPicPr>
        <xdr:cNvPr id="10" name="Imagen 9" descr="Vista previa de imagen">
          <a:extLst>
            <a:ext uri="{FF2B5EF4-FFF2-40B4-BE49-F238E27FC236}">
              <a16:creationId xmlns:a16="http://schemas.microsoft.com/office/drawing/2014/main" id="{B4270391-BEB2-4C62-9E05-E5517EF529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3229262" y="143605"/>
          <a:ext cx="515711" cy="69884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58</xdr:col>
      <xdr:colOff>105388</xdr:colOff>
      <xdr:row>0</xdr:row>
      <xdr:rowOff>200091</xdr:rowOff>
    </xdr:from>
    <xdr:ext cx="431595" cy="492125"/>
    <xdr:pic>
      <xdr:nvPicPr>
        <xdr:cNvPr id="11" name="Imagen 10" descr="Vista previa de imagen">
          <a:extLst>
            <a:ext uri="{FF2B5EF4-FFF2-40B4-BE49-F238E27FC236}">
              <a16:creationId xmlns:a16="http://schemas.microsoft.com/office/drawing/2014/main" id="{313C50DB-AA8F-45DC-92EE-CE652F12193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968013" y="200091"/>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11</xdr:col>
      <xdr:colOff>481479</xdr:colOff>
      <xdr:row>6</xdr:row>
      <xdr:rowOff>50800</xdr:rowOff>
    </xdr:from>
    <xdr:ext cx="1067921" cy="386417"/>
    <xdr:pic>
      <xdr:nvPicPr>
        <xdr:cNvPr id="17" name="Imagen 16" descr="La Flecha De Santiago, símbolo especial para los peregrinos del Camino">
          <a:extLst>
            <a:ext uri="{FF2B5EF4-FFF2-40B4-BE49-F238E27FC236}">
              <a16:creationId xmlns:a16="http://schemas.microsoft.com/office/drawing/2014/main" id="{56E1E36A-FAAA-4423-B899-43919A22DF2D}"/>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73004" y="1336675"/>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oneCellAnchor>
    <xdr:from>
      <xdr:col>24</xdr:col>
      <xdr:colOff>0</xdr:colOff>
      <xdr:row>5</xdr:row>
      <xdr:rowOff>57710</xdr:rowOff>
    </xdr:from>
    <xdr:ext cx="1372535" cy="716056"/>
    <xdr:pic>
      <xdr:nvPicPr>
        <xdr:cNvPr id="18" name="Imagen 17" descr="La Flecha De Santiago, símbolo especial para los peregrinos del Camino">
          <a:extLst>
            <a:ext uri="{FF2B5EF4-FFF2-40B4-BE49-F238E27FC236}">
              <a16:creationId xmlns:a16="http://schemas.microsoft.com/office/drawing/2014/main" id="{9BCC437B-964A-4E41-83C6-92DC4B3B68F2}"/>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288000" y="1010210"/>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35</xdr:col>
      <xdr:colOff>695886</xdr:colOff>
      <xdr:row>4</xdr:row>
      <xdr:rowOff>162485</xdr:rowOff>
    </xdr:from>
    <xdr:ext cx="1372534" cy="712320"/>
    <xdr:pic>
      <xdr:nvPicPr>
        <xdr:cNvPr id="19" name="Imagen 18" descr="La Flecha De Santiago, símbolo especial para los peregrinos del Camino">
          <a:extLst>
            <a:ext uri="{FF2B5EF4-FFF2-40B4-BE49-F238E27FC236}">
              <a16:creationId xmlns:a16="http://schemas.microsoft.com/office/drawing/2014/main" id="{6D2FA173-4510-455F-B44C-4BBC356DC0F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27556386" y="1000685"/>
          <a:ext cx="1372534" cy="7123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48</xdr:col>
      <xdr:colOff>429186</xdr:colOff>
      <xdr:row>5</xdr:row>
      <xdr:rowOff>55469</xdr:rowOff>
    </xdr:from>
    <xdr:ext cx="1372535" cy="716056"/>
    <xdr:pic>
      <xdr:nvPicPr>
        <xdr:cNvPr id="20" name="Imagen 19" descr="La Flecha De Santiago, símbolo especial para los peregrinos del Camino">
          <a:extLst>
            <a:ext uri="{FF2B5EF4-FFF2-40B4-BE49-F238E27FC236}">
              <a16:creationId xmlns:a16="http://schemas.microsoft.com/office/drawing/2014/main" id="{41B16A34-8212-496D-99C3-37DAF461EC69}"/>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7005186" y="1007969"/>
          <a:ext cx="1372535" cy="71605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13</xdr:col>
      <xdr:colOff>430957</xdr:colOff>
      <xdr:row>56</xdr:row>
      <xdr:rowOff>165103</xdr:rowOff>
    </xdr:from>
    <xdr:ext cx="661241" cy="1930397"/>
    <xdr:pic>
      <xdr:nvPicPr>
        <xdr:cNvPr id="21" name="Imagen 20" descr="La Flecha De Santiago, símbolo especial para los peregrinos del Camino">
          <a:extLst>
            <a:ext uri="{FF2B5EF4-FFF2-40B4-BE49-F238E27FC236}">
              <a16:creationId xmlns:a16="http://schemas.microsoft.com/office/drawing/2014/main" id="{82FE01EC-0E21-413C-A0D5-370461E75A68}"/>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5400000">
          <a:off x="9702379" y="8000581"/>
          <a:ext cx="1930397" cy="661241"/>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oneCellAnchor>
    <xdr:from>
      <xdr:col>11</xdr:col>
      <xdr:colOff>481479</xdr:colOff>
      <xdr:row>29</xdr:row>
      <xdr:rowOff>50800</xdr:rowOff>
    </xdr:from>
    <xdr:ext cx="1067921" cy="386417"/>
    <xdr:pic>
      <xdr:nvPicPr>
        <xdr:cNvPr id="22" name="Imagen 21" descr="La Flecha De Santiago, símbolo especial para los peregrinos del Camino">
          <a:extLst>
            <a:ext uri="{FF2B5EF4-FFF2-40B4-BE49-F238E27FC236}">
              <a16:creationId xmlns:a16="http://schemas.microsoft.com/office/drawing/2014/main" id="{7C0CA53D-2C26-419F-AAD4-566D2F3A264C}"/>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8863479" y="1231900"/>
          <a:ext cx="1067921" cy="386417"/>
        </a:xfrm>
        <a:prstGeom prst="rect">
          <a:avLst/>
        </a:prstGeom>
        <a:solidFill>
          <a:srgbClr val="FFFFFF">
            <a:shade val="85000"/>
          </a:srgbClr>
        </a:solidFill>
        <a:ln w="190500" cap="rnd">
          <a:solidFill>
            <a:srgbClr val="FFFFFF"/>
          </a:solidFill>
        </a:ln>
        <a:effectLst>
          <a:outerShdw blurRad="50000" algn="tl" rotWithShape="0">
            <a:srgbClr val="000000">
              <a:alpha val="41000"/>
            </a:srgbClr>
          </a:outerShdw>
        </a:effectLst>
        <a:scene3d>
          <a:camera prst="orthographicFront"/>
          <a:lightRig rig="twoPt" dir="t">
            <a:rot lat="0" lon="0" rev="7800000"/>
          </a:lightRig>
        </a:scene3d>
        <a:sp3d contourW="6350">
          <a:bevelT w="50800" h="16510"/>
          <a:contourClr>
            <a:srgbClr val="C0C0C0"/>
          </a:contourClr>
        </a:sp3d>
      </xdr:spPr>
    </xdr:pic>
    <xdr:clientData/>
  </xdr:oneCellAnchor>
  <xdr:twoCellAnchor editAs="oneCell">
    <xdr:from>
      <xdr:col>11</xdr:col>
      <xdr:colOff>704850</xdr:colOff>
      <xdr:row>1</xdr:row>
      <xdr:rowOff>19050</xdr:rowOff>
    </xdr:from>
    <xdr:to>
      <xdr:col>12</xdr:col>
      <xdr:colOff>600075</xdr:colOff>
      <xdr:row>4</xdr:row>
      <xdr:rowOff>104775</xdr:rowOff>
    </xdr:to>
    <xdr:pic>
      <xdr:nvPicPr>
        <xdr:cNvPr id="12" name="Imagen 11" descr="saltar al final, siguiente, botón del reproductor de música. icono de  vectores estilo minimalista de dibujos animados. 6713534 Vector en Vecteezy">
          <a:hlinkClick xmlns:r="http://schemas.openxmlformats.org/officeDocument/2006/relationships" r:id="rId4"/>
          <a:extLst>
            <a:ext uri="{FF2B5EF4-FFF2-40B4-BE49-F238E27FC236}">
              <a16:creationId xmlns:a16="http://schemas.microsoft.com/office/drawing/2014/main" id="{F466DD8C-7A8B-4A98-BD93-DAA0B354EB6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086850" y="209550"/>
          <a:ext cx="657225" cy="6572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95249</xdr:colOff>
      <xdr:row>0</xdr:row>
      <xdr:rowOff>134710</xdr:rowOff>
    </xdr:from>
    <xdr:to>
      <xdr:col>12</xdr:col>
      <xdr:colOff>38100</xdr:colOff>
      <xdr:row>4</xdr:row>
      <xdr:rowOff>77561</xdr:rowOff>
    </xdr:to>
    <xdr:pic>
      <xdr:nvPicPr>
        <xdr:cNvPr id="13" name="Imagen 12" descr="saltar al final, siguiente, botón del reproductor de música. icono de  vectores estilo minimalista de dibujos animados. 6713534 Vector en Vecteezy">
          <a:hlinkClick xmlns:r="http://schemas.openxmlformats.org/officeDocument/2006/relationships" r:id="rId6"/>
          <a:extLst>
            <a:ext uri="{FF2B5EF4-FFF2-40B4-BE49-F238E27FC236}">
              <a16:creationId xmlns:a16="http://schemas.microsoft.com/office/drawing/2014/main" id="{F0B3D6AC-6108-4088-9001-CE9B76F5945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8477249" y="134710"/>
          <a:ext cx="704851" cy="7048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523875</xdr:colOff>
      <xdr:row>0</xdr:row>
      <xdr:rowOff>0</xdr:rowOff>
    </xdr:from>
    <xdr:to>
      <xdr:col>14</xdr:col>
      <xdr:colOff>104775</xdr:colOff>
      <xdr:row>5</xdr:row>
      <xdr:rowOff>152400</xdr:rowOff>
    </xdr:to>
    <xdr:pic>
      <xdr:nvPicPr>
        <xdr:cNvPr id="14" name="Imagen 13" descr="Icono De Flecha En Estilo De Círculo De Color Plano. Dirección Avanzar Pago  Compras Ilustraciones Svg, Vectoriales, Clip Art Vectorizado Libre De  Derechos. Image 70985041.">
          <a:hlinkClick xmlns:r="http://schemas.openxmlformats.org/officeDocument/2006/relationships" r:id="rId8"/>
          <a:extLst>
            <a:ext uri="{FF2B5EF4-FFF2-40B4-BE49-F238E27FC236}">
              <a16:creationId xmlns:a16="http://schemas.microsoft.com/office/drawing/2014/main" id="{69CD549D-718E-41F6-A672-E0325AC33C2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9667875"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542925</xdr:colOff>
      <xdr:row>4</xdr:row>
      <xdr:rowOff>38098</xdr:rowOff>
    </xdr:from>
    <xdr:to>
      <xdr:col>14</xdr:col>
      <xdr:colOff>123825</xdr:colOff>
      <xdr:row>5</xdr:row>
      <xdr:rowOff>123823</xdr:rowOff>
    </xdr:to>
    <xdr:sp macro="" textlink="">
      <xdr:nvSpPr>
        <xdr:cNvPr id="15" name="CuadroTexto 14">
          <a:extLst>
            <a:ext uri="{FF2B5EF4-FFF2-40B4-BE49-F238E27FC236}">
              <a16:creationId xmlns:a16="http://schemas.microsoft.com/office/drawing/2014/main" id="{BE51C5A9-B653-49E1-8F30-E96BAD84EBB1}"/>
            </a:ext>
          </a:extLst>
        </xdr:cNvPr>
        <xdr:cNvSpPr txBox="1"/>
      </xdr:nvSpPr>
      <xdr:spPr>
        <a:xfrm>
          <a:off x="9686925" y="80009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13.xml><?xml version="1.0" encoding="utf-8"?>
<xdr:wsDr xmlns:xdr="http://schemas.openxmlformats.org/drawingml/2006/spreadsheetDrawing" xmlns:a="http://schemas.openxmlformats.org/drawingml/2006/main">
  <xdr:twoCellAnchor editAs="oneCell">
    <xdr:from>
      <xdr:col>11</xdr:col>
      <xdr:colOff>50957</xdr:colOff>
      <xdr:row>0</xdr:row>
      <xdr:rowOff>25400</xdr:rowOff>
    </xdr:from>
    <xdr:to>
      <xdr:col>12</xdr:col>
      <xdr:colOff>80984</xdr:colOff>
      <xdr:row>5</xdr:row>
      <xdr:rowOff>119047</xdr:rowOff>
    </xdr:to>
    <xdr:pic>
      <xdr:nvPicPr>
        <xdr:cNvPr id="2" name="Imagen 1" descr="Vista previa de imagen">
          <a:extLst>
            <a:ext uri="{FF2B5EF4-FFF2-40B4-BE49-F238E27FC236}">
              <a16:creationId xmlns:a16="http://schemas.microsoft.com/office/drawing/2014/main" id="{60D169BC-C604-47F9-8B0B-2AE6CD53538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92357" y="25400"/>
          <a:ext cx="792027" cy="136364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439833</xdr:colOff>
      <xdr:row>0</xdr:row>
      <xdr:rowOff>126805</xdr:rowOff>
    </xdr:from>
    <xdr:to>
      <xdr:col>13</xdr:col>
      <xdr:colOff>517256</xdr:colOff>
      <xdr:row>5</xdr:row>
      <xdr:rowOff>120795</xdr:rowOff>
    </xdr:to>
    <xdr:pic>
      <xdr:nvPicPr>
        <xdr:cNvPr id="3" name="Imagen 2" descr="Vista previa de imagen">
          <a:extLst>
            <a:ext uri="{FF2B5EF4-FFF2-40B4-BE49-F238E27FC236}">
              <a16:creationId xmlns:a16="http://schemas.microsoft.com/office/drawing/2014/main" id="{F6867E32-D872-4971-9EBE-7C0D6ABBAE6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4943233" y="126805"/>
          <a:ext cx="839423" cy="126399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15</xdr:col>
      <xdr:colOff>368300</xdr:colOff>
      <xdr:row>0</xdr:row>
      <xdr:rowOff>254000</xdr:rowOff>
    </xdr:from>
    <xdr:to>
      <xdr:col>16</xdr:col>
      <xdr:colOff>615950</xdr:colOff>
      <xdr:row>5</xdr:row>
      <xdr:rowOff>6350</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9F5C8554-CD00-48E2-A09B-56EC1327D11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7157700" y="254000"/>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14</xdr:col>
      <xdr:colOff>165100</xdr:colOff>
      <xdr:row>0</xdr:row>
      <xdr:rowOff>203200</xdr:rowOff>
    </xdr:from>
    <xdr:to>
      <xdr:col>15</xdr:col>
      <xdr:colOff>412749</xdr:colOff>
      <xdr:row>4</xdr:row>
      <xdr:rowOff>133350</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0E63F0D0-F590-44EF-9065-C062D752A558}"/>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16192500" y="203200"/>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16</xdr:col>
      <xdr:colOff>685800</xdr:colOff>
      <xdr:row>0</xdr:row>
      <xdr:rowOff>127000</xdr:rowOff>
    </xdr:from>
    <xdr:to>
      <xdr:col>18</xdr:col>
      <xdr:colOff>266700</xdr:colOff>
      <xdr:row>4</xdr:row>
      <xdr:rowOff>152400</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7"/>
          <a:extLst>
            <a:ext uri="{FF2B5EF4-FFF2-40B4-BE49-F238E27FC236}">
              <a16:creationId xmlns:a16="http://schemas.microsoft.com/office/drawing/2014/main" id="{2514BEFC-5548-423D-B6F2-5CEA871A676C}"/>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8237200" y="12700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16</xdr:col>
      <xdr:colOff>704850</xdr:colOff>
      <xdr:row>3</xdr:row>
      <xdr:rowOff>50798</xdr:rowOff>
    </xdr:from>
    <xdr:to>
      <xdr:col>18</xdr:col>
      <xdr:colOff>285750</xdr:colOff>
      <xdr:row>4</xdr:row>
      <xdr:rowOff>123823</xdr:rowOff>
    </xdr:to>
    <xdr:sp macro="" textlink="">
      <xdr:nvSpPr>
        <xdr:cNvPr id="7" name="CuadroTexto 6">
          <a:extLst>
            <a:ext uri="{FF2B5EF4-FFF2-40B4-BE49-F238E27FC236}">
              <a16:creationId xmlns:a16="http://schemas.microsoft.com/office/drawing/2014/main" id="{C2D93536-4AF9-4DAE-B13A-F6A879891B42}"/>
            </a:ext>
          </a:extLst>
        </xdr:cNvPr>
        <xdr:cNvSpPr txBox="1"/>
      </xdr:nvSpPr>
      <xdr:spPr>
        <a:xfrm>
          <a:off x="18256250" y="92709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14.xml><?xml version="1.0" encoding="utf-8"?>
<xdr:wsDr xmlns:xdr="http://schemas.openxmlformats.org/drawingml/2006/spreadsheetDrawing" xmlns:a="http://schemas.openxmlformats.org/drawingml/2006/main">
  <xdr:twoCellAnchor editAs="oneCell">
    <xdr:from>
      <xdr:col>18</xdr:col>
      <xdr:colOff>114300</xdr:colOff>
      <xdr:row>0</xdr:row>
      <xdr:rowOff>180975</xdr:rowOff>
    </xdr:from>
    <xdr:to>
      <xdr:col>19</xdr:col>
      <xdr:colOff>361950</xdr:colOff>
      <xdr:row>5</xdr:row>
      <xdr:rowOff>133350</xdr:rowOff>
    </xdr:to>
    <xdr:pic>
      <xdr:nvPicPr>
        <xdr:cNvPr id="2" name="Imagen 1" descr="saltar al final, siguiente, botón del reproductor de música. icono de  vectores estilo minimalista de dibujos animados. 6713534 Vector en Vecteezy">
          <a:hlinkClick xmlns:r="http://schemas.openxmlformats.org/officeDocument/2006/relationships" r:id="rId1"/>
          <a:extLst>
            <a:ext uri="{FF2B5EF4-FFF2-40B4-BE49-F238E27FC236}">
              <a16:creationId xmlns:a16="http://schemas.microsoft.com/office/drawing/2014/main" id="{A14A866C-2FC3-4D31-BF63-B66D7D9A46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383250" y="180975"/>
          <a:ext cx="100965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17</xdr:col>
      <xdr:colOff>76200</xdr:colOff>
      <xdr:row>0</xdr:row>
      <xdr:rowOff>57150</xdr:rowOff>
    </xdr:from>
    <xdr:to>
      <xdr:col>18</xdr:col>
      <xdr:colOff>323850</xdr:colOff>
      <xdr:row>5</xdr:row>
      <xdr:rowOff>9525</xdr:rowOff>
    </xdr:to>
    <xdr:pic>
      <xdr:nvPicPr>
        <xdr:cNvPr id="3" name="Imagen 2"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59AB112B-F142-46A4-9876-8D4484B895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rot="10800000">
          <a:off x="17583150" y="57150"/>
          <a:ext cx="100965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15</xdr:col>
      <xdr:colOff>142875</xdr:colOff>
      <xdr:row>0</xdr:row>
      <xdr:rowOff>171450</xdr:rowOff>
    </xdr:from>
    <xdr:ext cx="582198" cy="942467"/>
    <xdr:pic>
      <xdr:nvPicPr>
        <xdr:cNvPr id="4" name="Imagen 3" descr="Vista previa de imagen">
          <a:extLst>
            <a:ext uri="{FF2B5EF4-FFF2-40B4-BE49-F238E27FC236}">
              <a16:creationId xmlns:a16="http://schemas.microsoft.com/office/drawing/2014/main" id="{DAEC6E93-DF17-4636-9055-0E2078B75B76}"/>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6953250" y="171450"/>
          <a:ext cx="582198" cy="9424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16</xdr:col>
      <xdr:colOff>55713</xdr:colOff>
      <xdr:row>0</xdr:row>
      <xdr:rowOff>185932</xdr:rowOff>
    </xdr:from>
    <xdr:ext cx="730685" cy="853320"/>
    <xdr:pic>
      <xdr:nvPicPr>
        <xdr:cNvPr id="5" name="Imagen 4" descr="Vista previa de imagen">
          <a:extLst>
            <a:ext uri="{FF2B5EF4-FFF2-40B4-BE49-F238E27FC236}">
              <a16:creationId xmlns:a16="http://schemas.microsoft.com/office/drawing/2014/main" id="{B99B04EE-FD97-4ED3-BB3E-0CACFAAFAFD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628088" y="185932"/>
          <a:ext cx="730685" cy="8533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19</xdr:col>
      <xdr:colOff>257175</xdr:colOff>
      <xdr:row>0</xdr:row>
      <xdr:rowOff>9525</xdr:rowOff>
    </xdr:from>
    <xdr:to>
      <xdr:col>20</xdr:col>
      <xdr:colOff>600075</xdr:colOff>
      <xdr:row>5</xdr:row>
      <xdr:rowOff>57150</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6"/>
          <a:extLst>
            <a:ext uri="{FF2B5EF4-FFF2-40B4-BE49-F238E27FC236}">
              <a16:creationId xmlns:a16="http://schemas.microsoft.com/office/drawing/2014/main" id="{7D3F8405-DBC7-4AE6-86B5-64B214B8270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9288125" y="9525"/>
          <a:ext cx="11049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19</xdr:col>
      <xdr:colOff>276225</xdr:colOff>
      <xdr:row>4</xdr:row>
      <xdr:rowOff>47623</xdr:rowOff>
    </xdr:from>
    <xdr:to>
      <xdr:col>20</xdr:col>
      <xdr:colOff>619125</xdr:colOff>
      <xdr:row>5</xdr:row>
      <xdr:rowOff>57148</xdr:rowOff>
    </xdr:to>
    <xdr:sp macro="" textlink="">
      <xdr:nvSpPr>
        <xdr:cNvPr id="7" name="CuadroTexto 6">
          <a:extLst>
            <a:ext uri="{FF2B5EF4-FFF2-40B4-BE49-F238E27FC236}">
              <a16:creationId xmlns:a16="http://schemas.microsoft.com/office/drawing/2014/main" id="{7D520B6B-6C52-4BE6-8348-3852F652D535}"/>
            </a:ext>
          </a:extLst>
        </xdr:cNvPr>
        <xdr:cNvSpPr txBox="1"/>
      </xdr:nvSpPr>
      <xdr:spPr>
        <a:xfrm>
          <a:off x="19307175" y="809623"/>
          <a:ext cx="1104900" cy="266700"/>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5</xdr:col>
      <xdr:colOff>590550</xdr:colOff>
      <xdr:row>1</xdr:row>
      <xdr:rowOff>114300</xdr:rowOff>
    </xdr:from>
    <xdr:to>
      <xdr:col>6</xdr:col>
      <xdr:colOff>742950</xdr:colOff>
      <xdr:row>6</xdr:row>
      <xdr:rowOff>0</xdr:rowOff>
    </xdr:to>
    <xdr:pic>
      <xdr:nvPicPr>
        <xdr:cNvPr id="8" name="Imagen 7" descr="saltar al final, siguiente, botón del reproductor de música. icono de  vectores estilo minimalista de dibujos animados. 6713534 Vector en Vecteezy">
          <a:hlinkClick xmlns:r="http://schemas.openxmlformats.org/officeDocument/2006/relationships" r:id="rId1"/>
          <a:extLst>
            <a:ext uri="{FF2B5EF4-FFF2-40B4-BE49-F238E27FC236}">
              <a16:creationId xmlns:a16="http://schemas.microsoft.com/office/drawing/2014/main" id="{733F2B6E-74D9-40D4-959D-D7B57281C4D1}"/>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438900" y="304800"/>
          <a:ext cx="100965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800100</xdr:colOff>
      <xdr:row>1</xdr:row>
      <xdr:rowOff>47625</xdr:rowOff>
    </xdr:from>
    <xdr:to>
      <xdr:col>5</xdr:col>
      <xdr:colOff>781050</xdr:colOff>
      <xdr:row>5</xdr:row>
      <xdr:rowOff>190500</xdr:rowOff>
    </xdr:to>
    <xdr:pic>
      <xdr:nvPicPr>
        <xdr:cNvPr id="9" name="Imagen 8"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8F6C58C1-1B37-4BC5-9321-C14705CEA2A9}"/>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rot="10800000">
          <a:off x="5495925" y="238125"/>
          <a:ext cx="1009650" cy="9715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314325</xdr:colOff>
      <xdr:row>1</xdr:row>
      <xdr:rowOff>0</xdr:rowOff>
    </xdr:from>
    <xdr:to>
      <xdr:col>7</xdr:col>
      <xdr:colOff>657225</xdr:colOff>
      <xdr:row>5</xdr:row>
      <xdr:rowOff>238125</xdr:rowOff>
    </xdr:to>
    <xdr:pic>
      <xdr:nvPicPr>
        <xdr:cNvPr id="10" name="Imagen 9" descr="Icono De Flecha En Estilo De Círculo De Color Plano. Dirección Avanzar Pago  Compras Ilustraciones Svg, Vectoriales, Clip Art Vectorizado Libre De  Derechos. Image 70985041.">
          <a:hlinkClick xmlns:r="http://schemas.openxmlformats.org/officeDocument/2006/relationships" r:id="rId6"/>
          <a:extLst>
            <a:ext uri="{FF2B5EF4-FFF2-40B4-BE49-F238E27FC236}">
              <a16:creationId xmlns:a16="http://schemas.microsoft.com/office/drawing/2014/main" id="{1086A318-62A8-481B-AB2F-164491941ED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7200900" y="190500"/>
          <a:ext cx="1104900" cy="10668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333375</xdr:colOff>
      <xdr:row>4</xdr:row>
      <xdr:rowOff>228598</xdr:rowOff>
    </xdr:from>
    <xdr:to>
      <xdr:col>7</xdr:col>
      <xdr:colOff>676275</xdr:colOff>
      <xdr:row>5</xdr:row>
      <xdr:rowOff>238123</xdr:rowOff>
    </xdr:to>
    <xdr:sp macro="" textlink="">
      <xdr:nvSpPr>
        <xdr:cNvPr id="11" name="CuadroTexto 10">
          <a:extLst>
            <a:ext uri="{FF2B5EF4-FFF2-40B4-BE49-F238E27FC236}">
              <a16:creationId xmlns:a16="http://schemas.microsoft.com/office/drawing/2014/main" id="{D9B4E6E5-F746-4C46-B861-AD3108872DC7}"/>
            </a:ext>
          </a:extLst>
        </xdr:cNvPr>
        <xdr:cNvSpPr txBox="1"/>
      </xdr:nvSpPr>
      <xdr:spPr>
        <a:xfrm>
          <a:off x="7219950" y="990598"/>
          <a:ext cx="1104900" cy="266700"/>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xdr:from>
      <xdr:col>0</xdr:col>
      <xdr:colOff>0</xdr:colOff>
      <xdr:row>10</xdr:row>
      <xdr:rowOff>157378</xdr:rowOff>
    </xdr:from>
    <xdr:to>
      <xdr:col>8</xdr:col>
      <xdr:colOff>9524</xdr:colOff>
      <xdr:row>23</xdr:row>
      <xdr:rowOff>333374</xdr:rowOff>
    </xdr:to>
    <xdr:graphicFrame macro="">
      <xdr:nvGraphicFramePr>
        <xdr:cNvPr id="14" name="Gráfico 13">
          <a:extLst>
            <a:ext uri="{FF2B5EF4-FFF2-40B4-BE49-F238E27FC236}">
              <a16:creationId xmlns:a16="http://schemas.microsoft.com/office/drawing/2014/main" id="{09CBBFEB-268F-48B2-AF0A-E5FA15F9D69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15.xml><?xml version="1.0" encoding="utf-8"?>
<xdr:wsDr xmlns:xdr="http://schemas.openxmlformats.org/drawingml/2006/spreadsheetDrawing" xmlns:a="http://schemas.openxmlformats.org/drawingml/2006/main">
  <xdr:oneCellAnchor>
    <xdr:from>
      <xdr:col>7</xdr:col>
      <xdr:colOff>365343</xdr:colOff>
      <xdr:row>0</xdr:row>
      <xdr:rowOff>110582</xdr:rowOff>
    </xdr:from>
    <xdr:ext cx="582198" cy="942467"/>
    <xdr:pic>
      <xdr:nvPicPr>
        <xdr:cNvPr id="10" name="Imagen 9" descr="Vista previa de imagen">
          <a:extLst>
            <a:ext uri="{FF2B5EF4-FFF2-40B4-BE49-F238E27FC236}">
              <a16:creationId xmlns:a16="http://schemas.microsoft.com/office/drawing/2014/main" id="{FC042E7E-E5CD-4956-887E-6EC254BEA8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01" y="110582"/>
          <a:ext cx="582198" cy="94246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221814</xdr:colOff>
      <xdr:row>0</xdr:row>
      <xdr:rowOff>153639</xdr:rowOff>
    </xdr:from>
    <xdr:ext cx="730685" cy="853320"/>
    <xdr:pic>
      <xdr:nvPicPr>
        <xdr:cNvPr id="11" name="Imagen 10" descr="Vista previa de imagen">
          <a:extLst>
            <a:ext uri="{FF2B5EF4-FFF2-40B4-BE49-F238E27FC236}">
              <a16:creationId xmlns:a16="http://schemas.microsoft.com/office/drawing/2014/main" id="{60CE7ADC-4550-4E02-A675-F11FE9BA031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2447739" y="153639"/>
          <a:ext cx="730685" cy="85332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978595</xdr:colOff>
      <xdr:row>0</xdr:row>
      <xdr:rowOff>52192</xdr:rowOff>
    </xdr:from>
    <xdr:to>
      <xdr:col>10</xdr:col>
      <xdr:colOff>826978</xdr:colOff>
      <xdr:row>5</xdr:row>
      <xdr:rowOff>83246</xdr:rowOff>
    </xdr:to>
    <xdr:pic>
      <xdr:nvPicPr>
        <xdr:cNvPr id="2" name="Imagen 1"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5DA22D48-1A5C-4CE8-913D-777F41ED6B2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4365787" y="52192"/>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0</xdr:row>
      <xdr:rowOff>0</xdr:rowOff>
    </xdr:from>
    <xdr:to>
      <xdr:col>9</xdr:col>
      <xdr:colOff>1009650</xdr:colOff>
      <xdr:row>5</xdr:row>
      <xdr:rowOff>31054</xdr:rowOff>
    </xdr:to>
    <xdr:pic>
      <xdr:nvPicPr>
        <xdr:cNvPr id="3" name="Imagen 2"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07692975-A028-4077-B2EF-5EE01D91428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10800000">
          <a:off x="13387192" y="0"/>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795923</xdr:colOff>
      <xdr:row>0</xdr:row>
      <xdr:rowOff>104386</xdr:rowOff>
    </xdr:from>
    <xdr:to>
      <xdr:col>12</xdr:col>
      <xdr:colOff>100207</xdr:colOff>
      <xdr:row>6</xdr:row>
      <xdr:rowOff>34971</xdr:rowOff>
    </xdr:to>
    <xdr:pic>
      <xdr:nvPicPr>
        <xdr:cNvPr id="4" name="Imagen 3" descr="Icono De Flecha En Estilo De Círculo De Color Plano. Dirección Avanzar Pago  Compras Ilustraciones Svg, Vectoriales, Clip Art Vectorizado Libre De  Derechos. Image 70985041.">
          <a:hlinkClick xmlns:r="http://schemas.openxmlformats.org/officeDocument/2006/relationships" r:id="rId6"/>
          <a:extLst>
            <a:ext uri="{FF2B5EF4-FFF2-40B4-BE49-F238E27FC236}">
              <a16:creationId xmlns:a16="http://schemas.microsoft.com/office/drawing/2014/main" id="{5511AFEE-BAA9-4963-B5BD-0C5928730B1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5344382" y="104386"/>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10</xdr:col>
      <xdr:colOff>814973</xdr:colOff>
      <xdr:row>4</xdr:row>
      <xdr:rowOff>121607</xdr:rowOff>
    </xdr:from>
    <xdr:to>
      <xdr:col>12</xdr:col>
      <xdr:colOff>119257</xdr:colOff>
      <xdr:row>6</xdr:row>
      <xdr:rowOff>6394</xdr:rowOff>
    </xdr:to>
    <xdr:sp macro="" textlink="">
      <xdr:nvSpPr>
        <xdr:cNvPr id="5" name="CuadroTexto 4">
          <a:extLst>
            <a:ext uri="{FF2B5EF4-FFF2-40B4-BE49-F238E27FC236}">
              <a16:creationId xmlns:a16="http://schemas.microsoft.com/office/drawing/2014/main" id="{01511B2E-F43B-4614-9C6C-1D55C18EE7EF}"/>
            </a:ext>
          </a:extLst>
        </xdr:cNvPr>
        <xdr:cNvSpPr txBox="1"/>
      </xdr:nvSpPr>
      <xdr:spPr>
        <a:xfrm>
          <a:off x="15363432" y="90448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16.xml><?xml version="1.0" encoding="utf-8"?>
<xdr:wsDr xmlns:xdr="http://schemas.openxmlformats.org/drawingml/2006/spreadsheetDrawing" xmlns:a="http://schemas.openxmlformats.org/drawingml/2006/main">
  <xdr:oneCellAnchor>
    <xdr:from>
      <xdr:col>7</xdr:col>
      <xdr:colOff>369093</xdr:colOff>
      <xdr:row>2</xdr:row>
      <xdr:rowOff>157163</xdr:rowOff>
    </xdr:from>
    <xdr:ext cx="421481" cy="708372"/>
    <xdr:pic>
      <xdr:nvPicPr>
        <xdr:cNvPr id="10" name="Imagen 9" descr="Vista previa de imagen">
          <a:extLst>
            <a:ext uri="{FF2B5EF4-FFF2-40B4-BE49-F238E27FC236}">
              <a16:creationId xmlns:a16="http://schemas.microsoft.com/office/drawing/2014/main" id="{75849CC7-AB6E-4BC3-921E-73A86610D2F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179843" y="538163"/>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81411</xdr:colOff>
      <xdr:row>3</xdr:row>
      <xdr:rowOff>80963</xdr:rowOff>
    </xdr:from>
    <xdr:ext cx="525359" cy="604837"/>
    <xdr:pic>
      <xdr:nvPicPr>
        <xdr:cNvPr id="11" name="Imagen 10" descr="Vista previa de imagen">
          <a:extLst>
            <a:ext uri="{FF2B5EF4-FFF2-40B4-BE49-F238E27FC236}">
              <a16:creationId xmlns:a16="http://schemas.microsoft.com/office/drawing/2014/main" id="{6504A248-22A0-4B34-BBF5-5D0CDFBCAC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873236" y="661988"/>
          <a:ext cx="525359" cy="60483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9</xdr:col>
      <xdr:colOff>781050</xdr:colOff>
      <xdr:row>2</xdr:row>
      <xdr:rowOff>171450</xdr:rowOff>
    </xdr:from>
    <xdr:to>
      <xdr:col>10</xdr:col>
      <xdr:colOff>381000</xdr:colOff>
      <xdr:row>6</xdr:row>
      <xdr:rowOff>66675</xdr:rowOff>
    </xdr:to>
    <xdr:pic>
      <xdr:nvPicPr>
        <xdr:cNvPr id="2" name="Imagen 1"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9985A761-6A39-43F8-A743-8E9254EB451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334875" y="552450"/>
          <a:ext cx="695325" cy="666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86173</xdr:colOff>
      <xdr:row>2</xdr:row>
      <xdr:rowOff>176213</xdr:rowOff>
    </xdr:from>
    <xdr:to>
      <xdr:col>9</xdr:col>
      <xdr:colOff>805310</xdr:colOff>
      <xdr:row>6</xdr:row>
      <xdr:rowOff>95250</xdr:rowOff>
    </xdr:to>
    <xdr:pic>
      <xdr:nvPicPr>
        <xdr:cNvPr id="3" name="Imagen 2"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B9F73193-058F-412E-80E8-3055961118E0}"/>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11639998" y="557213"/>
          <a:ext cx="719137" cy="69056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0</xdr:colOff>
      <xdr:row>0</xdr:row>
      <xdr:rowOff>47625</xdr:rowOff>
    </xdr:from>
    <xdr:to>
      <xdr:col>12</xdr:col>
      <xdr:colOff>342900</xdr:colOff>
      <xdr:row>5</xdr:row>
      <xdr:rowOff>152400</xdr:rowOff>
    </xdr:to>
    <xdr:pic>
      <xdr:nvPicPr>
        <xdr:cNvPr id="4" name="Imagen 3" descr="Icono De Flecha En Estilo De Círculo De Color Plano. Dirección Avanzar Pago  Compras Ilustraciones Svg, Vectoriales, Clip Art Vectorizado Libre De  Derechos. Image 70985041.">
          <a:hlinkClick xmlns:r="http://schemas.openxmlformats.org/officeDocument/2006/relationships" r:id="rId7"/>
          <a:extLst>
            <a:ext uri="{FF2B5EF4-FFF2-40B4-BE49-F238E27FC236}">
              <a16:creationId xmlns:a16="http://schemas.microsoft.com/office/drawing/2014/main" id="{AE4D495D-265E-46B1-9257-F8B6B1BD5ECE}"/>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3077825" y="47625"/>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19050</xdr:colOff>
      <xdr:row>4</xdr:row>
      <xdr:rowOff>47623</xdr:rowOff>
    </xdr:from>
    <xdr:to>
      <xdr:col>12</xdr:col>
      <xdr:colOff>361950</xdr:colOff>
      <xdr:row>5</xdr:row>
      <xdr:rowOff>123823</xdr:rowOff>
    </xdr:to>
    <xdr:sp macro="" textlink="">
      <xdr:nvSpPr>
        <xdr:cNvPr id="5" name="CuadroTexto 4">
          <a:extLst>
            <a:ext uri="{FF2B5EF4-FFF2-40B4-BE49-F238E27FC236}">
              <a16:creationId xmlns:a16="http://schemas.microsoft.com/office/drawing/2014/main" id="{4224FBBC-FBFF-4673-8FB7-9F868CE61FC5}"/>
            </a:ext>
          </a:extLst>
        </xdr:cNvPr>
        <xdr:cNvSpPr txBox="1"/>
      </xdr:nvSpPr>
      <xdr:spPr>
        <a:xfrm>
          <a:off x="13096875" y="847723"/>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17.xml><?xml version="1.0" encoding="utf-8"?>
<xdr:wsDr xmlns:xdr="http://schemas.openxmlformats.org/drawingml/2006/spreadsheetDrawing" xmlns:a="http://schemas.openxmlformats.org/drawingml/2006/main">
  <xdr:oneCellAnchor>
    <xdr:from>
      <xdr:col>7</xdr:col>
      <xdr:colOff>376767</xdr:colOff>
      <xdr:row>1</xdr:row>
      <xdr:rowOff>16934</xdr:rowOff>
    </xdr:from>
    <xdr:ext cx="426508" cy="708372"/>
    <xdr:pic>
      <xdr:nvPicPr>
        <xdr:cNvPr id="9" name="Imagen 8" descr="Vista previa de imagen">
          <a:extLst>
            <a:ext uri="{FF2B5EF4-FFF2-40B4-BE49-F238E27FC236}">
              <a16:creationId xmlns:a16="http://schemas.microsoft.com/office/drawing/2014/main" id="{C5BB6F86-9580-4CFE-8334-D68100A39FD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682692" y="216959"/>
          <a:ext cx="42650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xdr:col>
      <xdr:colOff>197261</xdr:colOff>
      <xdr:row>0</xdr:row>
      <xdr:rowOff>140493</xdr:rowOff>
    </xdr:from>
    <xdr:ext cx="614298" cy="707231"/>
    <xdr:pic>
      <xdr:nvPicPr>
        <xdr:cNvPr id="10" name="Imagen 9" descr="Vista previa de imagen">
          <a:extLst>
            <a:ext uri="{FF2B5EF4-FFF2-40B4-BE49-F238E27FC236}">
              <a16:creationId xmlns:a16="http://schemas.microsoft.com/office/drawing/2014/main" id="{451FD440-B642-4F7E-8659-2A61EEC073A3}"/>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22361" y="140493"/>
          <a:ext cx="614298" cy="70723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10</xdr:col>
      <xdr:colOff>1</xdr:colOff>
      <xdr:row>1</xdr:row>
      <xdr:rowOff>28576</xdr:rowOff>
    </xdr:from>
    <xdr:to>
      <xdr:col>10</xdr:col>
      <xdr:colOff>704851</xdr:colOff>
      <xdr:row>4</xdr:row>
      <xdr:rowOff>133351</xdr:rowOff>
    </xdr:to>
    <xdr:pic>
      <xdr:nvPicPr>
        <xdr:cNvPr id="2" name="Imagen 1"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32F52639-FBA4-4466-B5A4-D73629963B4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2172951" y="228601"/>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371475</xdr:colOff>
      <xdr:row>1</xdr:row>
      <xdr:rowOff>38100</xdr:rowOff>
    </xdr:from>
    <xdr:to>
      <xdr:col>9</xdr:col>
      <xdr:colOff>1076325</xdr:colOff>
      <xdr:row>4</xdr:row>
      <xdr:rowOff>142875</xdr:rowOff>
    </xdr:to>
    <xdr:pic>
      <xdr:nvPicPr>
        <xdr:cNvPr id="3" name="Imagen 2"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BD10C09E-0F1E-444A-924A-99EDF8C3545C}"/>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10800000">
          <a:off x="11401425" y="238125"/>
          <a:ext cx="704850" cy="7048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85725</xdr:colOff>
      <xdr:row>0</xdr:row>
      <xdr:rowOff>0</xdr:rowOff>
    </xdr:from>
    <xdr:to>
      <xdr:col>12</xdr:col>
      <xdr:colOff>428625</xdr:colOff>
      <xdr:row>5</xdr:row>
      <xdr:rowOff>104775</xdr:rowOff>
    </xdr:to>
    <xdr:pic>
      <xdr:nvPicPr>
        <xdr:cNvPr id="4" name="Imagen 3" descr="Icono De Flecha En Estilo De Círculo De Color Plano. Dirección Avanzar Pago  Compras Ilustraciones Svg, Vectoriales, Clip Art Vectorizado Libre De  Derechos. Image 70985041.">
          <a:hlinkClick xmlns:r="http://schemas.openxmlformats.org/officeDocument/2006/relationships" r:id="rId6"/>
          <a:extLst>
            <a:ext uri="{FF2B5EF4-FFF2-40B4-BE49-F238E27FC236}">
              <a16:creationId xmlns:a16="http://schemas.microsoft.com/office/drawing/2014/main" id="{4B549582-F112-42C5-8D36-69DB3B467A1C}"/>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13020675"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11</xdr:col>
      <xdr:colOff>104775</xdr:colOff>
      <xdr:row>3</xdr:row>
      <xdr:rowOff>200023</xdr:rowOff>
    </xdr:from>
    <xdr:to>
      <xdr:col>12</xdr:col>
      <xdr:colOff>447675</xdr:colOff>
      <xdr:row>4</xdr:row>
      <xdr:rowOff>104773</xdr:rowOff>
    </xdr:to>
    <xdr:sp macro="" textlink="">
      <xdr:nvSpPr>
        <xdr:cNvPr id="5" name="CuadroTexto 4">
          <a:extLst>
            <a:ext uri="{FF2B5EF4-FFF2-40B4-BE49-F238E27FC236}">
              <a16:creationId xmlns:a16="http://schemas.microsoft.com/office/drawing/2014/main" id="{27AB2680-A6C6-4AB9-9B21-B0CC77F4783E}"/>
            </a:ext>
          </a:extLst>
        </xdr:cNvPr>
        <xdr:cNvSpPr txBox="1"/>
      </xdr:nvSpPr>
      <xdr:spPr>
        <a:xfrm>
          <a:off x="13039725" y="80009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18.xml><?xml version="1.0" encoding="utf-8"?>
<xdr:wsDr xmlns:xdr="http://schemas.openxmlformats.org/drawingml/2006/spreadsheetDrawing" xmlns:a="http://schemas.openxmlformats.org/drawingml/2006/main">
  <xdr:oneCellAnchor>
    <xdr:from>
      <xdr:col>17</xdr:col>
      <xdr:colOff>329634</xdr:colOff>
      <xdr:row>0</xdr:row>
      <xdr:rowOff>145596</xdr:rowOff>
    </xdr:from>
    <xdr:ext cx="473188" cy="708372"/>
    <xdr:pic>
      <xdr:nvPicPr>
        <xdr:cNvPr id="2" name="Imagen 1" descr="Vista previa de imagen">
          <a:extLst>
            <a:ext uri="{FF2B5EF4-FFF2-40B4-BE49-F238E27FC236}">
              <a16:creationId xmlns:a16="http://schemas.microsoft.com/office/drawing/2014/main" id="{5A541710-D8AF-4EDF-A5F8-DA3C05C6555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009034"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18</xdr:col>
      <xdr:colOff>108858</xdr:colOff>
      <xdr:row>0</xdr:row>
      <xdr:rowOff>142874</xdr:rowOff>
    </xdr:from>
    <xdr:ext cx="552682" cy="636293"/>
    <xdr:pic>
      <xdr:nvPicPr>
        <xdr:cNvPr id="3" name="Imagen 2" descr="Vista previa de imagen">
          <a:extLst>
            <a:ext uri="{FF2B5EF4-FFF2-40B4-BE49-F238E27FC236}">
              <a16:creationId xmlns:a16="http://schemas.microsoft.com/office/drawing/2014/main" id="{16815CA0-F4CD-41EE-B513-D23E20BD1CA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7026508"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356847</xdr:colOff>
      <xdr:row>0</xdr:row>
      <xdr:rowOff>159203</xdr:rowOff>
    </xdr:from>
    <xdr:ext cx="418759" cy="708372"/>
    <xdr:pic>
      <xdr:nvPicPr>
        <xdr:cNvPr id="4" name="Imagen 3" descr="Vista previa de imagen">
          <a:extLst>
            <a:ext uri="{FF2B5EF4-FFF2-40B4-BE49-F238E27FC236}">
              <a16:creationId xmlns:a16="http://schemas.microsoft.com/office/drawing/2014/main" id="{1F067BCE-6587-4C2E-8C55-72690E291C7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580172" y="159203"/>
          <a:ext cx="41875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22</xdr:col>
      <xdr:colOff>171046</xdr:colOff>
      <xdr:row>0</xdr:row>
      <xdr:rowOff>142875</xdr:rowOff>
    </xdr:from>
    <xdr:ext cx="490493" cy="564696"/>
    <xdr:pic>
      <xdr:nvPicPr>
        <xdr:cNvPr id="5" name="Imagen 4" descr="Vista previa de imagen">
          <a:extLst>
            <a:ext uri="{FF2B5EF4-FFF2-40B4-BE49-F238E27FC236}">
              <a16:creationId xmlns:a16="http://schemas.microsoft.com/office/drawing/2014/main" id="{AF0405C1-1B6B-4BA3-9326-89B090229A6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5632621" y="142875"/>
          <a:ext cx="490493" cy="564696"/>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19</xdr:col>
      <xdr:colOff>54429</xdr:colOff>
      <xdr:row>0</xdr:row>
      <xdr:rowOff>108858</xdr:rowOff>
    </xdr:from>
    <xdr:to>
      <xdr:col>19</xdr:col>
      <xdr:colOff>737553</xdr:colOff>
      <xdr:row>4</xdr:row>
      <xdr:rowOff>53068</xdr:rowOff>
    </xdr:to>
    <xdr:pic>
      <xdr:nvPicPr>
        <xdr:cNvPr id="6" name="Gráfico 5" descr="Urano">
          <a:hlinkClick xmlns:r="http://schemas.openxmlformats.org/officeDocument/2006/relationships" r:id="rId3"/>
          <a:extLst>
            <a:ext uri="{FF2B5EF4-FFF2-40B4-BE49-F238E27FC236}">
              <a16:creationId xmlns:a16="http://schemas.microsoft.com/office/drawing/2014/main" id="{CCC9218C-14DB-4E9D-B2E9-94E201569FD7}"/>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28010304" y="108858"/>
          <a:ext cx="683124" cy="696685"/>
        </a:xfrm>
        <a:prstGeom prst="rect">
          <a:avLst/>
        </a:prstGeom>
      </xdr:spPr>
    </xdr:pic>
    <xdr:clientData/>
  </xdr:twoCellAnchor>
  <xdr:oneCellAnchor>
    <xdr:from>
      <xdr:col>13</xdr:col>
      <xdr:colOff>329634</xdr:colOff>
      <xdr:row>0</xdr:row>
      <xdr:rowOff>145596</xdr:rowOff>
    </xdr:from>
    <xdr:ext cx="473188" cy="708372"/>
    <xdr:pic>
      <xdr:nvPicPr>
        <xdr:cNvPr id="7" name="Imagen 6" descr="Vista previa de imagen">
          <a:extLst>
            <a:ext uri="{FF2B5EF4-FFF2-40B4-BE49-F238E27FC236}">
              <a16:creationId xmlns:a16="http://schemas.microsoft.com/office/drawing/2014/main" id="{9F01E0F9-150C-470A-919A-AFF94A369B3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7179359"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14</xdr:col>
      <xdr:colOff>108858</xdr:colOff>
      <xdr:row>0</xdr:row>
      <xdr:rowOff>142874</xdr:rowOff>
    </xdr:from>
    <xdr:ext cx="552682" cy="636293"/>
    <xdr:pic>
      <xdr:nvPicPr>
        <xdr:cNvPr id="8" name="Imagen 7" descr="Vista previa de imagen">
          <a:extLst>
            <a:ext uri="{FF2B5EF4-FFF2-40B4-BE49-F238E27FC236}">
              <a16:creationId xmlns:a16="http://schemas.microsoft.com/office/drawing/2014/main" id="{1C3F1862-7C58-489B-AD5D-C6480D24A9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8015858"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15</xdr:col>
      <xdr:colOff>54429</xdr:colOff>
      <xdr:row>0</xdr:row>
      <xdr:rowOff>108858</xdr:rowOff>
    </xdr:from>
    <xdr:ext cx="683124" cy="687160"/>
    <xdr:pic>
      <xdr:nvPicPr>
        <xdr:cNvPr id="9" name="Gráfico 8" descr="Urano">
          <a:hlinkClick xmlns:r="http://schemas.openxmlformats.org/officeDocument/2006/relationships" r:id="rId3"/>
          <a:extLst>
            <a:ext uri="{FF2B5EF4-FFF2-40B4-BE49-F238E27FC236}">
              <a16:creationId xmlns:a16="http://schemas.microsoft.com/office/drawing/2014/main" id="{5118010C-BAE6-4C4A-8A39-E38222A34FF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 uri="{96DAC541-7B7A-43D3-8B79-37D633B846F1}">
              <asvg:svgBlip xmlns:asvg="http://schemas.microsoft.com/office/drawing/2016/SVG/main" r:embed="rId5"/>
            </a:ext>
          </a:extLst>
        </a:blip>
        <a:stretch>
          <a:fillRect/>
        </a:stretch>
      </xdr:blipFill>
      <xdr:spPr>
        <a:xfrm>
          <a:off x="18799629" y="108858"/>
          <a:ext cx="683124" cy="687160"/>
        </a:xfrm>
        <a:prstGeom prst="rect">
          <a:avLst/>
        </a:prstGeom>
      </xdr:spPr>
    </xdr:pic>
    <xdr:clientData/>
  </xdr:oneCellAnchor>
  <xdr:oneCellAnchor>
    <xdr:from>
      <xdr:col>1</xdr:col>
      <xdr:colOff>329634</xdr:colOff>
      <xdr:row>0</xdr:row>
      <xdr:rowOff>145596</xdr:rowOff>
    </xdr:from>
    <xdr:ext cx="473188" cy="708372"/>
    <xdr:pic>
      <xdr:nvPicPr>
        <xdr:cNvPr id="10" name="Imagen 9" descr="Vista previa de imagen">
          <a:extLst>
            <a:ext uri="{FF2B5EF4-FFF2-40B4-BE49-F238E27FC236}">
              <a16:creationId xmlns:a16="http://schemas.microsoft.com/office/drawing/2014/main" id="{35CFE0E0-3B4B-4FB4-BDF1-DB2855E6807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15909" y="145596"/>
          <a:ext cx="473188"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xdr:col>
      <xdr:colOff>108858</xdr:colOff>
      <xdr:row>0</xdr:row>
      <xdr:rowOff>142874</xdr:rowOff>
    </xdr:from>
    <xdr:ext cx="552682" cy="636293"/>
    <xdr:pic>
      <xdr:nvPicPr>
        <xdr:cNvPr id="11" name="Imagen 10" descr="Vista previa de imagen">
          <a:extLst>
            <a:ext uri="{FF2B5EF4-FFF2-40B4-BE49-F238E27FC236}">
              <a16:creationId xmlns:a16="http://schemas.microsoft.com/office/drawing/2014/main" id="{C661F922-F5F6-4071-9C2E-73292CB0C09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719083" y="142874"/>
          <a:ext cx="552682" cy="63629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3</xdr:col>
      <xdr:colOff>754997</xdr:colOff>
      <xdr:row>8</xdr:row>
      <xdr:rowOff>511832</xdr:rowOff>
    </xdr:from>
    <xdr:to>
      <xdr:col>5</xdr:col>
      <xdr:colOff>558800</xdr:colOff>
      <xdr:row>34</xdr:row>
      <xdr:rowOff>161931</xdr:rowOff>
    </xdr:to>
    <xdr:pic>
      <xdr:nvPicPr>
        <xdr:cNvPr id="13" name="Imagen 12" descr="La Flecha De Santiago, símbolo especial para los peregrinos del Camino">
          <a:extLst>
            <a:ext uri="{FF2B5EF4-FFF2-40B4-BE49-F238E27FC236}">
              <a16:creationId xmlns:a16="http://schemas.microsoft.com/office/drawing/2014/main" id="{BFE8149B-1114-442C-90FF-FD50E6481ECA}"/>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rot="5400000">
          <a:off x="1865312" y="8335967"/>
          <a:ext cx="13966174" cy="16707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104775</xdr:colOff>
      <xdr:row>0</xdr:row>
      <xdr:rowOff>47625</xdr:rowOff>
    </xdr:from>
    <xdr:to>
      <xdr:col>4</xdr:col>
      <xdr:colOff>1019175</xdr:colOff>
      <xdr:row>4</xdr:row>
      <xdr:rowOff>133350</xdr:rowOff>
    </xdr:to>
    <xdr:pic>
      <xdr:nvPicPr>
        <xdr:cNvPr id="14" name="Imagen 13" descr="saltar al final, siguiente, botón del reproductor de música. icono de  vectores estilo minimalista de dibujos animados. 6713534 Vector en Vecteezy">
          <a:hlinkClick xmlns:r="http://schemas.openxmlformats.org/officeDocument/2006/relationships" r:id="rId7"/>
          <a:extLst>
            <a:ext uri="{FF2B5EF4-FFF2-40B4-BE49-F238E27FC236}">
              <a16:creationId xmlns:a16="http://schemas.microsoft.com/office/drawing/2014/main" id="{478F3D40-DD5A-4087-AE3A-EB248605CF0C}"/>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8124825" y="47625"/>
          <a:ext cx="914400" cy="914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31097</xdr:colOff>
      <xdr:row>0</xdr:row>
      <xdr:rowOff>0</xdr:rowOff>
    </xdr:from>
    <xdr:to>
      <xdr:col>4</xdr:col>
      <xdr:colOff>152400</xdr:colOff>
      <xdr:row>4</xdr:row>
      <xdr:rowOff>54628</xdr:rowOff>
    </xdr:to>
    <xdr:pic>
      <xdr:nvPicPr>
        <xdr:cNvPr id="15" name="Imagen 14" descr="saltar al final, siguiente, botón del reproductor de música. icono de  vectores estilo minimalista de dibujos animados. 6713534 Vector en Vecteezy">
          <a:hlinkClick xmlns:r="http://schemas.openxmlformats.org/officeDocument/2006/relationships" r:id="rId9"/>
          <a:extLst>
            <a:ext uri="{FF2B5EF4-FFF2-40B4-BE49-F238E27FC236}">
              <a16:creationId xmlns:a16="http://schemas.microsoft.com/office/drawing/2014/main" id="{E131562E-441E-4652-A81C-99ECCE8826A3}"/>
            </a:ext>
          </a:extLst>
        </xdr:cNvPr>
        <xdr:cNvPicPr>
          <a:picLocks noChangeAspect="1" noChangeArrowheads="1"/>
        </xdr:cNvPicPr>
      </xdr:nvPicPr>
      <xdr:blipFill>
        <a:blip xmlns:r="http://schemas.openxmlformats.org/officeDocument/2006/relationships" r:embed="rId10" cstate="print">
          <a:extLst>
            <a:ext uri="{28A0092B-C50C-407E-A947-70E740481C1C}">
              <a14:useLocalDpi xmlns:a14="http://schemas.microsoft.com/office/drawing/2010/main" val="0"/>
            </a:ext>
          </a:extLst>
        </a:blip>
        <a:srcRect/>
        <a:stretch>
          <a:fillRect/>
        </a:stretch>
      </xdr:blipFill>
      <xdr:spPr bwMode="auto">
        <a:xfrm rot="10800000">
          <a:off x="7289147" y="0"/>
          <a:ext cx="883303" cy="88330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904875</xdr:colOff>
      <xdr:row>0</xdr:row>
      <xdr:rowOff>0</xdr:rowOff>
    </xdr:from>
    <xdr:to>
      <xdr:col>6</xdr:col>
      <xdr:colOff>142875</xdr:colOff>
      <xdr:row>5</xdr:row>
      <xdr:rowOff>66675</xdr:rowOff>
    </xdr:to>
    <xdr:pic>
      <xdr:nvPicPr>
        <xdr:cNvPr id="12" name="Imagen 11" descr="Icono De Flecha En Estilo De Círculo De Color Plano. Dirección Avanzar Pago  Compras Ilustraciones Svg, Vectoriales, Clip Art Vectorizado Libre De  Derechos. Image 70985041.">
          <a:hlinkClick xmlns:r="http://schemas.openxmlformats.org/officeDocument/2006/relationships" r:id="rId11"/>
          <a:extLst>
            <a:ext uri="{FF2B5EF4-FFF2-40B4-BE49-F238E27FC236}">
              <a16:creationId xmlns:a16="http://schemas.microsoft.com/office/drawing/2014/main" id="{C44515A8-0238-44D3-8240-2D23AAB38A75}"/>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924925" y="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4</xdr:col>
      <xdr:colOff>923925</xdr:colOff>
      <xdr:row>3</xdr:row>
      <xdr:rowOff>200023</xdr:rowOff>
    </xdr:from>
    <xdr:to>
      <xdr:col>11</xdr:col>
      <xdr:colOff>161925</xdr:colOff>
      <xdr:row>5</xdr:row>
      <xdr:rowOff>76198</xdr:rowOff>
    </xdr:to>
    <xdr:sp macro="" textlink="">
      <xdr:nvSpPr>
        <xdr:cNvPr id="16" name="CuadroTexto 15">
          <a:extLst>
            <a:ext uri="{FF2B5EF4-FFF2-40B4-BE49-F238E27FC236}">
              <a16:creationId xmlns:a16="http://schemas.microsoft.com/office/drawing/2014/main" id="{F51105C7-BFB8-44E2-A3D4-E7B56A43BA6A}"/>
            </a:ext>
          </a:extLst>
        </xdr:cNvPr>
        <xdr:cNvSpPr txBox="1"/>
      </xdr:nvSpPr>
      <xdr:spPr>
        <a:xfrm>
          <a:off x="8943975" y="80009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19.xml><?xml version="1.0" encoding="utf-8"?>
<xdr:wsDr xmlns:xdr="http://schemas.openxmlformats.org/drawingml/2006/spreadsheetDrawing" xmlns:a="http://schemas.openxmlformats.org/drawingml/2006/main">
  <xdr:oneCellAnchor>
    <xdr:from>
      <xdr:col>3</xdr:col>
      <xdr:colOff>204785</xdr:colOff>
      <xdr:row>0</xdr:row>
      <xdr:rowOff>183356</xdr:rowOff>
    </xdr:from>
    <xdr:ext cx="452439" cy="708372"/>
    <xdr:pic>
      <xdr:nvPicPr>
        <xdr:cNvPr id="2" name="Imagen 1" descr="Vista previa de imagen">
          <a:extLst>
            <a:ext uri="{FF2B5EF4-FFF2-40B4-BE49-F238E27FC236}">
              <a16:creationId xmlns:a16="http://schemas.microsoft.com/office/drawing/2014/main" id="{51C270F6-C48A-433E-AA6C-05C9A4805AC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5500685" y="183356"/>
          <a:ext cx="45243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xdr:col>
      <xdr:colOff>65638</xdr:colOff>
      <xdr:row>1</xdr:row>
      <xdr:rowOff>138112</xdr:rowOff>
    </xdr:from>
    <xdr:ext cx="431595" cy="496888"/>
    <xdr:pic>
      <xdr:nvPicPr>
        <xdr:cNvPr id="3" name="Imagen 2" descr="Vista previa de imagen">
          <a:extLst>
            <a:ext uri="{FF2B5EF4-FFF2-40B4-BE49-F238E27FC236}">
              <a16:creationId xmlns:a16="http://schemas.microsoft.com/office/drawing/2014/main" id="{EB8C6F5F-082A-4152-AEAD-2A0F4E11F5A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23538" y="328612"/>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371475</xdr:colOff>
      <xdr:row>1</xdr:row>
      <xdr:rowOff>38100</xdr:rowOff>
    </xdr:from>
    <xdr:to>
      <xdr:col>6</xdr:col>
      <xdr:colOff>428625</xdr:colOff>
      <xdr:row>5</xdr:row>
      <xdr:rowOff>95250</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53C1BC41-1A6E-417F-9C83-591053C4B87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191375" y="228600"/>
          <a:ext cx="819150"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561975</xdr:colOff>
      <xdr:row>0</xdr:row>
      <xdr:rowOff>171450</xdr:rowOff>
    </xdr:from>
    <xdr:to>
      <xdr:col>5</xdr:col>
      <xdr:colOff>590550</xdr:colOff>
      <xdr:row>5</xdr:row>
      <xdr:rowOff>9525</xdr:rowOff>
    </xdr:to>
    <xdr:pic>
      <xdr:nvPicPr>
        <xdr:cNvPr id="6" name="Imagen 5"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A4922F07-DCBE-439C-AA98-1AC96E666E16}"/>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6619875" y="171450"/>
          <a:ext cx="790575"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304800</xdr:colOff>
      <xdr:row>0</xdr:row>
      <xdr:rowOff>19050</xdr:rowOff>
    </xdr:from>
    <xdr:to>
      <xdr:col>7</xdr:col>
      <xdr:colOff>457200</xdr:colOff>
      <xdr:row>5</xdr:row>
      <xdr:rowOff>171450</xdr:rowOff>
    </xdr:to>
    <xdr:pic>
      <xdr:nvPicPr>
        <xdr:cNvPr id="7" name="Imagen 6" descr="Icono De Flecha En Estilo De Círculo De Color Plano. Dirección Avanzar Pago  Compras Ilustraciones Svg, Vectoriales, Clip Art Vectorizado Libre De  Derechos. Image 70985041.">
          <a:hlinkClick xmlns:r="http://schemas.openxmlformats.org/officeDocument/2006/relationships" r:id="rId7"/>
          <a:extLst>
            <a:ext uri="{FF2B5EF4-FFF2-40B4-BE49-F238E27FC236}">
              <a16:creationId xmlns:a16="http://schemas.microsoft.com/office/drawing/2014/main" id="{38836C60-41B5-4FD4-B3E6-E06FA8292CE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7886700" y="1905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6</xdr:col>
      <xdr:colOff>323850</xdr:colOff>
      <xdr:row>4</xdr:row>
      <xdr:rowOff>66673</xdr:rowOff>
    </xdr:from>
    <xdr:to>
      <xdr:col>7</xdr:col>
      <xdr:colOff>476250</xdr:colOff>
      <xdr:row>5</xdr:row>
      <xdr:rowOff>152398</xdr:rowOff>
    </xdr:to>
    <xdr:sp macro="" textlink="">
      <xdr:nvSpPr>
        <xdr:cNvPr id="8" name="CuadroTexto 7">
          <a:extLst>
            <a:ext uri="{FF2B5EF4-FFF2-40B4-BE49-F238E27FC236}">
              <a16:creationId xmlns:a16="http://schemas.microsoft.com/office/drawing/2014/main" id="{DDC3B9DE-CB8B-4C72-96F3-E0541BC1AA4C}"/>
            </a:ext>
          </a:extLst>
        </xdr:cNvPr>
        <xdr:cNvSpPr txBox="1"/>
      </xdr:nvSpPr>
      <xdr:spPr>
        <a:xfrm>
          <a:off x="7905750" y="81914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xdr:from>
      <xdr:col>13</xdr:col>
      <xdr:colOff>295275</xdr:colOff>
      <xdr:row>9</xdr:row>
      <xdr:rowOff>52387</xdr:rowOff>
    </xdr:from>
    <xdr:to>
      <xdr:col>22</xdr:col>
      <xdr:colOff>600075</xdr:colOff>
      <xdr:row>23</xdr:row>
      <xdr:rowOff>104775</xdr:rowOff>
    </xdr:to>
    <xdr:graphicFrame macro="">
      <xdr:nvGraphicFramePr>
        <xdr:cNvPr id="9" name="Gráfico 8">
          <a:extLst>
            <a:ext uri="{FF2B5EF4-FFF2-40B4-BE49-F238E27FC236}">
              <a16:creationId xmlns:a16="http://schemas.microsoft.com/office/drawing/2014/main" id="{C504D197-28C2-1F7D-DF69-D5E5F0BD4AC2}"/>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wsDr>
</file>

<file path=xl/drawings/drawing20.xml><?xml version="1.0" encoding="utf-8"?>
<xdr:wsDr xmlns:xdr="http://schemas.openxmlformats.org/drawingml/2006/spreadsheetDrawing" xmlns:a="http://schemas.openxmlformats.org/drawingml/2006/main">
  <xdr:oneCellAnchor>
    <xdr:from>
      <xdr:col>4</xdr:col>
      <xdr:colOff>185735</xdr:colOff>
      <xdr:row>0</xdr:row>
      <xdr:rowOff>59531</xdr:rowOff>
    </xdr:from>
    <xdr:ext cx="452439" cy="708372"/>
    <xdr:pic>
      <xdr:nvPicPr>
        <xdr:cNvPr id="2" name="Imagen 1" descr="Vista previa de imagen">
          <a:extLst>
            <a:ext uri="{FF2B5EF4-FFF2-40B4-BE49-F238E27FC236}">
              <a16:creationId xmlns:a16="http://schemas.microsoft.com/office/drawing/2014/main" id="{AFB76C60-5C08-4BC0-AC9D-B28DBA1CF57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flipH="1">
          <a:off x="5586410" y="59531"/>
          <a:ext cx="452439"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151363</xdr:colOff>
      <xdr:row>0</xdr:row>
      <xdr:rowOff>166687</xdr:rowOff>
    </xdr:from>
    <xdr:ext cx="431595" cy="496888"/>
    <xdr:pic>
      <xdr:nvPicPr>
        <xdr:cNvPr id="3" name="Imagen 2" descr="Vista previa de imagen">
          <a:extLst>
            <a:ext uri="{FF2B5EF4-FFF2-40B4-BE49-F238E27FC236}">
              <a16:creationId xmlns:a16="http://schemas.microsoft.com/office/drawing/2014/main" id="{6A8447D4-5A86-4294-BAAE-ACB4C85272B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314038" y="166687"/>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600074</xdr:colOff>
      <xdr:row>0</xdr:row>
      <xdr:rowOff>180975</xdr:rowOff>
    </xdr:from>
    <xdr:to>
      <xdr:col>7</xdr:col>
      <xdr:colOff>647699</xdr:colOff>
      <xdr:row>5</xdr:row>
      <xdr:rowOff>57150</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B554F71B-E52D-436A-ACFD-0BCC356DEFA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715249" y="180975"/>
          <a:ext cx="809625" cy="8001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733425</xdr:colOff>
      <xdr:row>0</xdr:row>
      <xdr:rowOff>85725</xdr:rowOff>
    </xdr:from>
    <xdr:to>
      <xdr:col>6</xdr:col>
      <xdr:colOff>590550</xdr:colOff>
      <xdr:row>4</xdr:row>
      <xdr:rowOff>142875</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38E2E04F-DDD9-4E21-B9CB-065723A3239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10800000">
          <a:off x="6896100" y="85725"/>
          <a:ext cx="809625" cy="8096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9525</xdr:colOff>
      <xdr:row>0</xdr:row>
      <xdr:rowOff>0</xdr:rowOff>
    </xdr:from>
    <xdr:to>
      <xdr:col>9</xdr:col>
      <xdr:colOff>352425</xdr:colOff>
      <xdr:row>5</xdr:row>
      <xdr:rowOff>171450</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6"/>
          <a:extLst>
            <a:ext uri="{FF2B5EF4-FFF2-40B4-BE49-F238E27FC236}">
              <a16:creationId xmlns:a16="http://schemas.microsoft.com/office/drawing/2014/main" id="{4C5070BF-A119-412F-BB69-CA128206C7EF}"/>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8648700" y="0"/>
          <a:ext cx="1104900" cy="10953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0</xdr:colOff>
      <xdr:row>4</xdr:row>
      <xdr:rowOff>85723</xdr:rowOff>
    </xdr:from>
    <xdr:to>
      <xdr:col>9</xdr:col>
      <xdr:colOff>342900</xdr:colOff>
      <xdr:row>5</xdr:row>
      <xdr:rowOff>180973</xdr:rowOff>
    </xdr:to>
    <xdr:sp macro="" textlink="">
      <xdr:nvSpPr>
        <xdr:cNvPr id="7" name="CuadroTexto 6">
          <a:extLst>
            <a:ext uri="{FF2B5EF4-FFF2-40B4-BE49-F238E27FC236}">
              <a16:creationId xmlns:a16="http://schemas.microsoft.com/office/drawing/2014/main" id="{E657711C-998C-4463-803C-12803CFA5B05}"/>
            </a:ext>
          </a:extLst>
        </xdr:cNvPr>
        <xdr:cNvSpPr txBox="1"/>
      </xdr:nvSpPr>
      <xdr:spPr>
        <a:xfrm>
          <a:off x="8639175" y="828673"/>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1.xml><?xml version="1.0" encoding="utf-8"?>
<xdr:wsDr xmlns:xdr="http://schemas.openxmlformats.org/drawingml/2006/spreadsheetDrawing" xmlns:a="http://schemas.openxmlformats.org/drawingml/2006/main">
  <xdr:oneCellAnchor>
    <xdr:from>
      <xdr:col>4</xdr:col>
      <xdr:colOff>166826</xdr:colOff>
      <xdr:row>1</xdr:row>
      <xdr:rowOff>1961</xdr:rowOff>
    </xdr:from>
    <xdr:ext cx="459581" cy="708372"/>
    <xdr:pic>
      <xdr:nvPicPr>
        <xdr:cNvPr id="2" name="Imagen 1" descr="Vista previa de imagen">
          <a:extLst>
            <a:ext uri="{FF2B5EF4-FFF2-40B4-BE49-F238E27FC236}">
              <a16:creationId xmlns:a16="http://schemas.microsoft.com/office/drawing/2014/main" id="{AA8121E9-F32F-4502-86F2-9BA5DC859E7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195466" y="198064"/>
          <a:ext cx="4595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212854</xdr:colOff>
      <xdr:row>1</xdr:row>
      <xdr:rowOff>86986</xdr:rowOff>
    </xdr:from>
    <xdr:ext cx="431595" cy="496888"/>
    <xdr:pic>
      <xdr:nvPicPr>
        <xdr:cNvPr id="3" name="Imagen 2" descr="Vista previa de imagen">
          <a:extLst>
            <a:ext uri="{FF2B5EF4-FFF2-40B4-BE49-F238E27FC236}">
              <a16:creationId xmlns:a16="http://schemas.microsoft.com/office/drawing/2014/main" id="{8CD4FC5B-B141-45B3-9495-3E0A70A4E86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997891" y="283089"/>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xdr:col>
      <xdr:colOff>336177</xdr:colOff>
      <xdr:row>8</xdr:row>
      <xdr:rowOff>336178</xdr:rowOff>
    </xdr:from>
    <xdr:to>
      <xdr:col>23</xdr:col>
      <xdr:colOff>1512794</xdr:colOff>
      <xdr:row>22</xdr:row>
      <xdr:rowOff>238125</xdr:rowOff>
    </xdr:to>
    <xdr:graphicFrame macro="">
      <xdr:nvGraphicFramePr>
        <xdr:cNvPr id="4" name="Gráfico 3">
          <a:extLst>
            <a:ext uri="{FF2B5EF4-FFF2-40B4-BE49-F238E27FC236}">
              <a16:creationId xmlns:a16="http://schemas.microsoft.com/office/drawing/2014/main" id="{0E5CAAC0-7434-473F-9567-F60878A0B1D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6</xdr:col>
      <xdr:colOff>658344</xdr:colOff>
      <xdr:row>1</xdr:row>
      <xdr:rowOff>84044</xdr:rowOff>
    </xdr:from>
    <xdr:to>
      <xdr:col>7</xdr:col>
      <xdr:colOff>771524</xdr:colOff>
      <xdr:row>5</xdr:row>
      <xdr:rowOff>169209</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4"/>
          <a:extLst>
            <a:ext uri="{FF2B5EF4-FFF2-40B4-BE49-F238E27FC236}">
              <a16:creationId xmlns:a16="http://schemas.microsoft.com/office/drawing/2014/main" id="{E31DDADE-E9D2-4ADC-9272-70D9FECCB7D4}"/>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199778" y="280147"/>
          <a:ext cx="869577" cy="86957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28014</xdr:colOff>
      <xdr:row>1</xdr:row>
      <xdr:rowOff>14007</xdr:rowOff>
    </xdr:from>
    <xdr:to>
      <xdr:col>7</xdr:col>
      <xdr:colOff>112059</xdr:colOff>
      <xdr:row>5</xdr:row>
      <xdr:rowOff>70037</xdr:rowOff>
    </xdr:to>
    <xdr:pic>
      <xdr:nvPicPr>
        <xdr:cNvPr id="6" name="Imagen 5" descr="saltar al final, siguiente, botón del reproductor de música. icono de  vectores estilo minimalista de dibujos animados. 6713534 Vector en Vecteezy">
          <a:hlinkClick xmlns:r="http://schemas.openxmlformats.org/officeDocument/2006/relationships" r:id="rId6"/>
          <a:extLst>
            <a:ext uri="{FF2B5EF4-FFF2-40B4-BE49-F238E27FC236}">
              <a16:creationId xmlns:a16="http://schemas.microsoft.com/office/drawing/2014/main" id="{650E758F-02F4-42AD-90C3-9B18D841A412}"/>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6569448" y="210110"/>
          <a:ext cx="840442" cy="8404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686362</xdr:colOff>
      <xdr:row>0</xdr:row>
      <xdr:rowOff>56030</xdr:rowOff>
    </xdr:from>
    <xdr:to>
      <xdr:col>8</xdr:col>
      <xdr:colOff>726703</xdr:colOff>
      <xdr:row>5</xdr:row>
      <xdr:rowOff>180415</xdr:rowOff>
    </xdr:to>
    <xdr:pic>
      <xdr:nvPicPr>
        <xdr:cNvPr id="7" name="Imagen 6" descr="Icono De Flecha En Estilo De Círculo De Color Plano. Dirección Avanzar Pago  Compras Ilustraciones Svg, Vectoriales, Clip Art Vectorizado Libre De  Derechos. Image 70985041.">
          <a:hlinkClick xmlns:r="http://schemas.openxmlformats.org/officeDocument/2006/relationships" r:id="rId8"/>
          <a:extLst>
            <a:ext uri="{FF2B5EF4-FFF2-40B4-BE49-F238E27FC236}">
              <a16:creationId xmlns:a16="http://schemas.microsoft.com/office/drawing/2014/main" id="{9D7339B8-B2D1-4DB7-94FA-CDF866DF31E2}"/>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7984193" y="5603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705412</xdr:colOff>
      <xdr:row>4</xdr:row>
      <xdr:rowOff>71716</xdr:rowOff>
    </xdr:from>
    <xdr:to>
      <xdr:col>8</xdr:col>
      <xdr:colOff>745753</xdr:colOff>
      <xdr:row>5</xdr:row>
      <xdr:rowOff>151838</xdr:rowOff>
    </xdr:to>
    <xdr:sp macro="" textlink="">
      <xdr:nvSpPr>
        <xdr:cNvPr id="8" name="CuadroTexto 7">
          <a:extLst>
            <a:ext uri="{FF2B5EF4-FFF2-40B4-BE49-F238E27FC236}">
              <a16:creationId xmlns:a16="http://schemas.microsoft.com/office/drawing/2014/main" id="{772C0D09-FFF4-47C2-AC2B-A5175E364B73}"/>
            </a:ext>
          </a:extLst>
        </xdr:cNvPr>
        <xdr:cNvSpPr txBox="1"/>
      </xdr:nvSpPr>
      <xdr:spPr>
        <a:xfrm>
          <a:off x="8003243" y="85612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2.xml><?xml version="1.0" encoding="utf-8"?>
<xdr:wsDr xmlns:xdr="http://schemas.openxmlformats.org/drawingml/2006/spreadsheetDrawing" xmlns:a="http://schemas.openxmlformats.org/drawingml/2006/main">
  <xdr:oneCellAnchor>
    <xdr:from>
      <xdr:col>4</xdr:col>
      <xdr:colOff>222856</xdr:colOff>
      <xdr:row>0</xdr:row>
      <xdr:rowOff>57991</xdr:rowOff>
    </xdr:from>
    <xdr:ext cx="459581" cy="708372"/>
    <xdr:pic>
      <xdr:nvPicPr>
        <xdr:cNvPr id="2" name="Imagen 1" descr="Vista previa de imagen">
          <a:extLst>
            <a:ext uri="{FF2B5EF4-FFF2-40B4-BE49-F238E27FC236}">
              <a16:creationId xmlns:a16="http://schemas.microsoft.com/office/drawing/2014/main" id="{94017124-46A0-4283-91A5-753E700DD1E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909841" y="57991"/>
          <a:ext cx="4595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170833</xdr:colOff>
      <xdr:row>0</xdr:row>
      <xdr:rowOff>185039</xdr:rowOff>
    </xdr:from>
    <xdr:ext cx="585564" cy="674150"/>
    <xdr:pic>
      <xdr:nvPicPr>
        <xdr:cNvPr id="3" name="Imagen 2" descr="Vista previa de imagen">
          <a:extLst>
            <a:ext uri="{FF2B5EF4-FFF2-40B4-BE49-F238E27FC236}">
              <a16:creationId xmlns:a16="http://schemas.microsoft.com/office/drawing/2014/main" id="{05AA7527-0E56-4ACA-B217-293BA943108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614215" y="185039"/>
          <a:ext cx="585564" cy="67415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70037</xdr:colOff>
      <xdr:row>0</xdr:row>
      <xdr:rowOff>84045</xdr:rowOff>
    </xdr:from>
    <xdr:to>
      <xdr:col>8</xdr:col>
      <xdr:colOff>323290</xdr:colOff>
      <xdr:row>5</xdr:row>
      <xdr:rowOff>113180</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F9DADDEF-6D58-4D29-8452-030B024D733D}"/>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124265" y="84045"/>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810746</xdr:colOff>
      <xdr:row>0</xdr:row>
      <xdr:rowOff>0</xdr:rowOff>
    </xdr:from>
    <xdr:to>
      <xdr:col>7</xdr:col>
      <xdr:colOff>209550</xdr:colOff>
      <xdr:row>5</xdr:row>
      <xdr:rowOff>29135</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180F9333-D98A-4F4E-AA5A-D03C172650F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10800000">
          <a:off x="7254128" y="0"/>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294152</xdr:colOff>
      <xdr:row>0</xdr:row>
      <xdr:rowOff>56032</xdr:rowOff>
    </xdr:from>
    <xdr:to>
      <xdr:col>8</xdr:col>
      <xdr:colOff>1399052</xdr:colOff>
      <xdr:row>5</xdr:row>
      <xdr:rowOff>180417</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6"/>
          <a:extLst>
            <a:ext uri="{FF2B5EF4-FFF2-40B4-BE49-F238E27FC236}">
              <a16:creationId xmlns:a16="http://schemas.microsoft.com/office/drawing/2014/main" id="{8E0A301E-8504-4852-B554-B47AFE5EF9A5}"/>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104777" y="56032"/>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313202</xdr:colOff>
      <xdr:row>4</xdr:row>
      <xdr:rowOff>71718</xdr:rowOff>
    </xdr:from>
    <xdr:to>
      <xdr:col>8</xdr:col>
      <xdr:colOff>1418102</xdr:colOff>
      <xdr:row>5</xdr:row>
      <xdr:rowOff>151840</xdr:rowOff>
    </xdr:to>
    <xdr:sp macro="" textlink="">
      <xdr:nvSpPr>
        <xdr:cNvPr id="7" name="CuadroTexto 6">
          <a:extLst>
            <a:ext uri="{FF2B5EF4-FFF2-40B4-BE49-F238E27FC236}">
              <a16:creationId xmlns:a16="http://schemas.microsoft.com/office/drawing/2014/main" id="{57382A5E-DEB6-4416-AD92-B78E9E4D63E6}"/>
            </a:ext>
          </a:extLst>
        </xdr:cNvPr>
        <xdr:cNvSpPr txBox="1"/>
      </xdr:nvSpPr>
      <xdr:spPr>
        <a:xfrm>
          <a:off x="9123827" y="856130"/>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3.xml><?xml version="1.0" encoding="utf-8"?>
<xdr:wsDr xmlns:xdr="http://schemas.openxmlformats.org/drawingml/2006/spreadsheetDrawing" xmlns:a="http://schemas.openxmlformats.org/drawingml/2006/main">
  <xdr:oneCellAnchor>
    <xdr:from>
      <xdr:col>4</xdr:col>
      <xdr:colOff>165706</xdr:colOff>
      <xdr:row>0</xdr:row>
      <xdr:rowOff>193582</xdr:rowOff>
    </xdr:from>
    <xdr:ext cx="421481" cy="708372"/>
    <xdr:pic>
      <xdr:nvPicPr>
        <xdr:cNvPr id="2" name="Imagen 1" descr="Vista previa de imagen">
          <a:extLst>
            <a:ext uri="{FF2B5EF4-FFF2-40B4-BE49-F238E27FC236}">
              <a16:creationId xmlns:a16="http://schemas.microsoft.com/office/drawing/2014/main" id="{A1AC0151-E346-4AE8-B617-D27E9C446C1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404456" y="193582"/>
          <a:ext cx="421481"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181478</xdr:colOff>
      <xdr:row>1</xdr:row>
      <xdr:rowOff>70738</xdr:rowOff>
    </xdr:from>
    <xdr:ext cx="431595" cy="496888"/>
    <xdr:pic>
      <xdr:nvPicPr>
        <xdr:cNvPr id="3" name="Imagen 2" descr="Vista previa de imagen">
          <a:extLst>
            <a:ext uri="{FF2B5EF4-FFF2-40B4-BE49-F238E27FC236}">
              <a16:creationId xmlns:a16="http://schemas.microsoft.com/office/drawing/2014/main" id="{2C9C277A-F534-49CE-8D6A-8F504C535AC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176625" y="266841"/>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xdr:col>
      <xdr:colOff>551618</xdr:colOff>
      <xdr:row>8</xdr:row>
      <xdr:rowOff>42021</xdr:rowOff>
    </xdr:from>
    <xdr:to>
      <xdr:col>24</xdr:col>
      <xdr:colOff>1388310</xdr:colOff>
      <xdr:row>18</xdr:row>
      <xdr:rowOff>181877</xdr:rowOff>
    </xdr:to>
    <xdr:graphicFrame macro="">
      <xdr:nvGraphicFramePr>
        <xdr:cNvPr id="4" name="Gráfico 3">
          <a:extLst>
            <a:ext uri="{FF2B5EF4-FFF2-40B4-BE49-F238E27FC236}">
              <a16:creationId xmlns:a16="http://schemas.microsoft.com/office/drawing/2014/main" id="{559A506A-C680-4462-A5B1-E309E3C0B2A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0</xdr:colOff>
      <xdr:row>1</xdr:row>
      <xdr:rowOff>28015</xdr:rowOff>
    </xdr:from>
    <xdr:to>
      <xdr:col>8</xdr:col>
      <xdr:colOff>70037</xdr:colOff>
      <xdr:row>5</xdr:row>
      <xdr:rowOff>70037</xdr:rowOff>
    </xdr:to>
    <xdr:pic>
      <xdr:nvPicPr>
        <xdr:cNvPr id="6" name="Imagen 5" descr="saltar al final, siguiente, botón del reproductor de música. icono de  vectores estilo minimalista de dibujos animados. 6713534 Vector en Vecteezy">
          <a:hlinkClick xmlns:r="http://schemas.openxmlformats.org/officeDocument/2006/relationships" r:id="rId4"/>
          <a:extLst>
            <a:ext uri="{FF2B5EF4-FFF2-40B4-BE49-F238E27FC236}">
              <a16:creationId xmlns:a16="http://schemas.microsoft.com/office/drawing/2014/main" id="{B41E325C-90BC-4A71-8E52-E2E8BACAEFA1}"/>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7507941" y="224118"/>
          <a:ext cx="826434" cy="8264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685742</xdr:colOff>
      <xdr:row>0</xdr:row>
      <xdr:rowOff>182797</xdr:rowOff>
    </xdr:from>
    <xdr:to>
      <xdr:col>6</xdr:col>
      <xdr:colOff>742390</xdr:colOff>
      <xdr:row>5</xdr:row>
      <xdr:rowOff>15327</xdr:rowOff>
    </xdr:to>
    <xdr:pic>
      <xdr:nvPicPr>
        <xdr:cNvPr id="7" name="Imagen 6" descr="saltar al final, siguiente, botón del reproductor de música. icono de  vectores estilo minimalista de dibujos animados. 6713534 Vector en Vecteezy">
          <a:hlinkClick xmlns:r="http://schemas.openxmlformats.org/officeDocument/2006/relationships" r:id="rId6"/>
          <a:extLst>
            <a:ext uri="{FF2B5EF4-FFF2-40B4-BE49-F238E27FC236}">
              <a16:creationId xmlns:a16="http://schemas.microsoft.com/office/drawing/2014/main" id="{8F41A12E-DF0A-4078-8663-2E2F452DE64E}"/>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rot="10800000">
          <a:off x="6680889" y="182797"/>
          <a:ext cx="813045" cy="81304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726702</xdr:colOff>
      <xdr:row>0</xdr:row>
      <xdr:rowOff>12328</xdr:rowOff>
    </xdr:from>
    <xdr:to>
      <xdr:col>8</xdr:col>
      <xdr:colOff>1075205</xdr:colOff>
      <xdr:row>5</xdr:row>
      <xdr:rowOff>136713</xdr:rowOff>
    </xdr:to>
    <xdr:pic>
      <xdr:nvPicPr>
        <xdr:cNvPr id="9" name="Imagen 8" descr="Icono De Flecha En Estilo De Círculo De Color Plano. Dirección Avanzar Pago  Compras Ilustraciones Svg, Vectoriales, Clip Art Vectorizado Libre De  Derechos. Image 70985041.">
          <a:hlinkClick xmlns:r="http://schemas.openxmlformats.org/officeDocument/2006/relationships" r:id="rId8"/>
          <a:extLst>
            <a:ext uri="{FF2B5EF4-FFF2-40B4-BE49-F238E27FC236}">
              <a16:creationId xmlns:a16="http://schemas.microsoft.com/office/drawing/2014/main" id="{ED181494-E6B1-4753-8CA7-B304E4B7D1A0}"/>
            </a:ext>
          </a:extLst>
        </xdr:cNvPr>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8234643" y="12328"/>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745752</xdr:colOff>
      <xdr:row>4</xdr:row>
      <xdr:rowOff>28014</xdr:rowOff>
    </xdr:from>
    <xdr:to>
      <xdr:col>8</xdr:col>
      <xdr:colOff>1094255</xdr:colOff>
      <xdr:row>5</xdr:row>
      <xdr:rowOff>108136</xdr:rowOff>
    </xdr:to>
    <xdr:sp macro="" textlink="">
      <xdr:nvSpPr>
        <xdr:cNvPr id="10" name="CuadroTexto 9">
          <a:extLst>
            <a:ext uri="{FF2B5EF4-FFF2-40B4-BE49-F238E27FC236}">
              <a16:creationId xmlns:a16="http://schemas.microsoft.com/office/drawing/2014/main" id="{688D0D42-9C58-4DE4-BCD3-C436D7CD23DC}"/>
            </a:ext>
          </a:extLst>
        </xdr:cNvPr>
        <xdr:cNvSpPr txBox="1"/>
      </xdr:nvSpPr>
      <xdr:spPr>
        <a:xfrm>
          <a:off x="8253693" y="812426"/>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4.xml><?xml version="1.0" encoding="utf-8"?>
<xdr:wsDr xmlns:xdr="http://schemas.openxmlformats.org/drawingml/2006/spreadsheetDrawing" xmlns:a="http://schemas.openxmlformats.org/drawingml/2006/main">
  <xdr:oneCellAnchor>
    <xdr:from>
      <xdr:col>4</xdr:col>
      <xdr:colOff>98052</xdr:colOff>
      <xdr:row>1</xdr:row>
      <xdr:rowOff>11486</xdr:rowOff>
    </xdr:from>
    <xdr:ext cx="531158" cy="892703"/>
    <xdr:pic>
      <xdr:nvPicPr>
        <xdr:cNvPr id="2" name="Imagen 1" descr="Vista previa de imagen">
          <a:extLst>
            <a:ext uri="{FF2B5EF4-FFF2-40B4-BE49-F238E27FC236}">
              <a16:creationId xmlns:a16="http://schemas.microsoft.com/office/drawing/2014/main" id="{5572458B-96F5-4804-8BFB-C36EC17EEFC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99412" y="207589"/>
          <a:ext cx="531158" cy="89270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111441</xdr:colOff>
      <xdr:row>1</xdr:row>
      <xdr:rowOff>56731</xdr:rowOff>
    </xdr:from>
    <xdr:ext cx="602934" cy="694148"/>
    <xdr:pic>
      <xdr:nvPicPr>
        <xdr:cNvPr id="3" name="Imagen 2" descr="Vista previa de imagen">
          <a:extLst>
            <a:ext uri="{FF2B5EF4-FFF2-40B4-BE49-F238E27FC236}">
              <a16:creationId xmlns:a16="http://schemas.microsoft.com/office/drawing/2014/main" id="{77442786-8566-4143-BB6A-999D546CCBE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269198" y="252834"/>
          <a:ext cx="602934" cy="69414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252133</xdr:colOff>
      <xdr:row>1</xdr:row>
      <xdr:rowOff>84044</xdr:rowOff>
    </xdr:from>
    <xdr:to>
      <xdr:col>8</xdr:col>
      <xdr:colOff>505385</xdr:colOff>
      <xdr:row>4</xdr:row>
      <xdr:rowOff>505385</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B8E431D4-19FF-4EDB-B221-BC5245F36882}"/>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922684" y="280147"/>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126066</xdr:colOff>
      <xdr:row>1</xdr:row>
      <xdr:rowOff>0</xdr:rowOff>
    </xdr:from>
    <xdr:to>
      <xdr:col>7</xdr:col>
      <xdr:colOff>379319</xdr:colOff>
      <xdr:row>4</xdr:row>
      <xdr:rowOff>421341</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36264217-A8E5-42AC-902D-768EC9DC2889}"/>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10800000">
          <a:off x="8040220" y="196103"/>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336168</xdr:colOff>
      <xdr:row>0</xdr:row>
      <xdr:rowOff>1</xdr:rowOff>
    </xdr:from>
    <xdr:to>
      <xdr:col>9</xdr:col>
      <xdr:colOff>684671</xdr:colOff>
      <xdr:row>4</xdr:row>
      <xdr:rowOff>320489</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6"/>
          <a:extLst>
            <a:ext uri="{FF2B5EF4-FFF2-40B4-BE49-F238E27FC236}">
              <a16:creationId xmlns:a16="http://schemas.microsoft.com/office/drawing/2014/main" id="{CC6B04B6-0896-4806-B9C5-19C92DCD9352}"/>
            </a:ext>
          </a:extLst>
        </xdr:cNvPr>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9763117" y="1"/>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355218</xdr:colOff>
      <xdr:row>4</xdr:row>
      <xdr:rowOff>15687</xdr:rowOff>
    </xdr:from>
    <xdr:to>
      <xdr:col>9</xdr:col>
      <xdr:colOff>703721</xdr:colOff>
      <xdr:row>4</xdr:row>
      <xdr:rowOff>291912</xdr:rowOff>
    </xdr:to>
    <xdr:sp macro="" textlink="">
      <xdr:nvSpPr>
        <xdr:cNvPr id="7" name="CuadroTexto 6">
          <a:extLst>
            <a:ext uri="{FF2B5EF4-FFF2-40B4-BE49-F238E27FC236}">
              <a16:creationId xmlns:a16="http://schemas.microsoft.com/office/drawing/2014/main" id="{A0E847C3-1204-41CB-9001-B43D349FA385}"/>
            </a:ext>
          </a:extLst>
        </xdr:cNvPr>
        <xdr:cNvSpPr txBox="1"/>
      </xdr:nvSpPr>
      <xdr:spPr>
        <a:xfrm>
          <a:off x="9782167" y="800099"/>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5.xml><?xml version="1.0" encoding="utf-8"?>
<xdr:wsDr xmlns:xdr="http://schemas.openxmlformats.org/drawingml/2006/spreadsheetDrawing" xmlns:a="http://schemas.openxmlformats.org/drawingml/2006/main">
  <xdr:oneCellAnchor>
    <xdr:from>
      <xdr:col>5</xdr:col>
      <xdr:colOff>228600</xdr:colOff>
      <xdr:row>1</xdr:row>
      <xdr:rowOff>42272</xdr:rowOff>
    </xdr:from>
    <xdr:ext cx="528637" cy="770875"/>
    <xdr:pic>
      <xdr:nvPicPr>
        <xdr:cNvPr id="2" name="Imagen 1" descr="Vista previa de imagen">
          <a:extLst>
            <a:ext uri="{FF2B5EF4-FFF2-40B4-BE49-F238E27FC236}">
              <a16:creationId xmlns:a16="http://schemas.microsoft.com/office/drawing/2014/main" id="{8904D23A-66A1-4394-B647-A5199B6DAD0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248525" y="328022"/>
          <a:ext cx="528637" cy="7708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156124</xdr:colOff>
      <xdr:row>1</xdr:row>
      <xdr:rowOff>104775</xdr:rowOff>
    </xdr:from>
    <xdr:ext cx="546042" cy="628649"/>
    <xdr:pic>
      <xdr:nvPicPr>
        <xdr:cNvPr id="3" name="Imagen 2" descr="Vista previa de imagen">
          <a:extLst>
            <a:ext uri="{FF2B5EF4-FFF2-40B4-BE49-F238E27FC236}">
              <a16:creationId xmlns:a16="http://schemas.microsoft.com/office/drawing/2014/main" id="{B374D82B-610D-497D-99A7-3611340F62E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938049" y="390525"/>
          <a:ext cx="546042" cy="628649"/>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13</xdr:col>
      <xdr:colOff>571500</xdr:colOff>
      <xdr:row>9</xdr:row>
      <xdr:rowOff>20206</xdr:rowOff>
    </xdr:from>
    <xdr:to>
      <xdr:col>24</xdr:col>
      <xdr:colOff>425450</xdr:colOff>
      <xdr:row>22</xdr:row>
      <xdr:rowOff>142875</xdr:rowOff>
    </xdr:to>
    <xdr:graphicFrame macro="">
      <xdr:nvGraphicFramePr>
        <xdr:cNvPr id="5" name="Gráfico 4">
          <a:extLst>
            <a:ext uri="{FF2B5EF4-FFF2-40B4-BE49-F238E27FC236}">
              <a16:creationId xmlns:a16="http://schemas.microsoft.com/office/drawing/2014/main" id="{DBADA92A-6031-4911-A77E-35B6632DB9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704850</xdr:colOff>
      <xdr:row>0</xdr:row>
      <xdr:rowOff>219075</xdr:rowOff>
    </xdr:from>
    <xdr:to>
      <xdr:col>8</xdr:col>
      <xdr:colOff>952500</xdr:colOff>
      <xdr:row>4</xdr:row>
      <xdr:rowOff>85725</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4"/>
          <a:extLst>
            <a:ext uri="{FF2B5EF4-FFF2-40B4-BE49-F238E27FC236}">
              <a16:creationId xmlns:a16="http://schemas.microsoft.com/office/drawing/2014/main" id="{1DBBC9AF-B3C8-4758-B450-E0902D1F65E3}"/>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9248775" y="219075"/>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676275</xdr:colOff>
      <xdr:row>0</xdr:row>
      <xdr:rowOff>133350</xdr:rowOff>
    </xdr:from>
    <xdr:to>
      <xdr:col>8</xdr:col>
      <xdr:colOff>161925</xdr:colOff>
      <xdr:row>4</xdr:row>
      <xdr:rowOff>0</xdr:rowOff>
    </xdr:to>
    <xdr:pic>
      <xdr:nvPicPr>
        <xdr:cNvPr id="6" name="Imagen 5" descr="saltar al final, siguiente, botón del reproductor de música. icono de  vectores estilo minimalista de dibujos animados. 6713534 Vector en Vecteezy">
          <a:hlinkClick xmlns:r="http://schemas.openxmlformats.org/officeDocument/2006/relationships" r:id="rId6"/>
          <a:extLst>
            <a:ext uri="{FF2B5EF4-FFF2-40B4-BE49-F238E27FC236}">
              <a16:creationId xmlns:a16="http://schemas.microsoft.com/office/drawing/2014/main" id="{1FDD93BD-CA8C-466F-BD63-61C58E323B70}"/>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0800000">
          <a:off x="8458200" y="133350"/>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828675</xdr:colOff>
      <xdr:row>0</xdr:row>
      <xdr:rowOff>19050</xdr:rowOff>
    </xdr:from>
    <xdr:to>
      <xdr:col>9</xdr:col>
      <xdr:colOff>581025</xdr:colOff>
      <xdr:row>3</xdr:row>
      <xdr:rowOff>266700</xdr:rowOff>
    </xdr:to>
    <xdr:pic>
      <xdr:nvPicPr>
        <xdr:cNvPr id="7" name="Imagen 6" descr="Icono De Flecha En Estilo De Círculo De Color Plano. Dirección Avanzar Pago  Compras Ilustraciones Svg, Vectoriales, Clip Art Vectorizado Libre De  Derechos. Image 70985041.">
          <a:hlinkClick xmlns:r="http://schemas.openxmlformats.org/officeDocument/2006/relationships" r:id="rId7"/>
          <a:extLst>
            <a:ext uri="{FF2B5EF4-FFF2-40B4-BE49-F238E27FC236}">
              <a16:creationId xmlns:a16="http://schemas.microsoft.com/office/drawing/2014/main" id="{6F03F9A4-D665-412B-9C3B-57257F21E393}"/>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0134600" y="1905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847725</xdr:colOff>
      <xdr:row>2</xdr:row>
      <xdr:rowOff>247648</xdr:rowOff>
    </xdr:from>
    <xdr:to>
      <xdr:col>9</xdr:col>
      <xdr:colOff>600075</xdr:colOff>
      <xdr:row>3</xdr:row>
      <xdr:rowOff>238123</xdr:rowOff>
    </xdr:to>
    <xdr:sp macro="" textlink="">
      <xdr:nvSpPr>
        <xdr:cNvPr id="8" name="CuadroTexto 7">
          <a:extLst>
            <a:ext uri="{FF2B5EF4-FFF2-40B4-BE49-F238E27FC236}">
              <a16:creationId xmlns:a16="http://schemas.microsoft.com/office/drawing/2014/main" id="{A67F482A-552C-48B2-BCD4-28CF36F6F485}"/>
            </a:ext>
          </a:extLst>
        </xdr:cNvPr>
        <xdr:cNvSpPr txBox="1"/>
      </xdr:nvSpPr>
      <xdr:spPr>
        <a:xfrm>
          <a:off x="10153650" y="81914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6.xml><?xml version="1.0" encoding="utf-8"?>
<xdr:wsDr xmlns:xdr="http://schemas.openxmlformats.org/drawingml/2006/spreadsheetDrawing" xmlns:a="http://schemas.openxmlformats.org/drawingml/2006/main">
  <xdr:oneCellAnchor>
    <xdr:from>
      <xdr:col>4</xdr:col>
      <xdr:colOff>143683</xdr:colOff>
      <xdr:row>0</xdr:row>
      <xdr:rowOff>215301</xdr:rowOff>
    </xdr:from>
    <xdr:ext cx="485775" cy="708372"/>
    <xdr:pic>
      <xdr:nvPicPr>
        <xdr:cNvPr id="2" name="Imagen 1" descr="Vista previa de imagen">
          <a:extLst>
            <a:ext uri="{FF2B5EF4-FFF2-40B4-BE49-F238E27FC236}">
              <a16:creationId xmlns:a16="http://schemas.microsoft.com/office/drawing/2014/main" id="{408B97D3-6A6B-40F9-B360-F180B4E8315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999886" y="215301"/>
          <a:ext cx="48577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5</xdr:col>
      <xdr:colOff>205366</xdr:colOff>
      <xdr:row>1</xdr:row>
      <xdr:rowOff>10064</xdr:rowOff>
    </xdr:from>
    <xdr:ext cx="431595" cy="496888"/>
    <xdr:pic>
      <xdr:nvPicPr>
        <xdr:cNvPr id="3" name="Imagen 2" descr="Vista previa de imagen">
          <a:extLst>
            <a:ext uri="{FF2B5EF4-FFF2-40B4-BE49-F238E27FC236}">
              <a16:creationId xmlns:a16="http://schemas.microsoft.com/office/drawing/2014/main" id="{4921C3A3-132A-4C9E-A6A4-04D6DB06D2D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825366" y="297611"/>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xdr:col>
      <xdr:colOff>584080</xdr:colOff>
      <xdr:row>1</xdr:row>
      <xdr:rowOff>26957</xdr:rowOff>
    </xdr:from>
    <xdr:to>
      <xdr:col>7</xdr:col>
      <xdr:colOff>620024</xdr:colOff>
      <xdr:row>3</xdr:row>
      <xdr:rowOff>251603</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251C67D4-C454-43DC-AAD8-F15BFD9CD300}"/>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8967877" y="314504"/>
          <a:ext cx="799741" cy="7997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717559</xdr:colOff>
      <xdr:row>0</xdr:row>
      <xdr:rowOff>252682</xdr:rowOff>
    </xdr:from>
    <xdr:to>
      <xdr:col>6</xdr:col>
      <xdr:colOff>734453</xdr:colOff>
      <xdr:row>3</xdr:row>
      <xdr:rowOff>170731</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9AFDFD23-34F9-4331-AEE9-6A1EB87C0054}"/>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8337559" y="252682"/>
          <a:ext cx="780691" cy="7806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512195</xdr:colOff>
      <xdr:row>0</xdr:row>
      <xdr:rowOff>17974</xdr:rowOff>
    </xdr:from>
    <xdr:to>
      <xdr:col>9</xdr:col>
      <xdr:colOff>89500</xdr:colOff>
      <xdr:row>3</xdr:row>
      <xdr:rowOff>260232</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7"/>
          <a:extLst>
            <a:ext uri="{FF2B5EF4-FFF2-40B4-BE49-F238E27FC236}">
              <a16:creationId xmlns:a16="http://schemas.microsoft.com/office/drawing/2014/main" id="{4799E893-4A6C-4D94-A367-8D7AD51E8665}"/>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659789" y="17974"/>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531245</xdr:colOff>
      <xdr:row>2</xdr:row>
      <xdr:rowOff>242978</xdr:rowOff>
    </xdr:from>
    <xdr:to>
      <xdr:col>9</xdr:col>
      <xdr:colOff>108550</xdr:colOff>
      <xdr:row>3</xdr:row>
      <xdr:rowOff>231655</xdr:rowOff>
    </xdr:to>
    <xdr:sp macro="" textlink="">
      <xdr:nvSpPr>
        <xdr:cNvPr id="7" name="CuadroTexto 6">
          <a:extLst>
            <a:ext uri="{FF2B5EF4-FFF2-40B4-BE49-F238E27FC236}">
              <a16:creationId xmlns:a16="http://schemas.microsoft.com/office/drawing/2014/main" id="{B6B3B79D-981B-4057-9CFA-75C30B9CA66D}"/>
            </a:ext>
          </a:extLst>
        </xdr:cNvPr>
        <xdr:cNvSpPr txBox="1"/>
      </xdr:nvSpPr>
      <xdr:spPr>
        <a:xfrm>
          <a:off x="9678839" y="818072"/>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7.xml><?xml version="1.0" encoding="utf-8"?>
<xdr:wsDr xmlns:xdr="http://schemas.openxmlformats.org/drawingml/2006/spreadsheetDrawing" xmlns:a="http://schemas.openxmlformats.org/drawingml/2006/main">
  <xdr:oneCellAnchor>
    <xdr:from>
      <xdr:col>5</xdr:col>
      <xdr:colOff>332354</xdr:colOff>
      <xdr:row>1</xdr:row>
      <xdr:rowOff>108177</xdr:rowOff>
    </xdr:from>
    <xdr:ext cx="429645" cy="708372"/>
    <xdr:pic>
      <xdr:nvPicPr>
        <xdr:cNvPr id="2" name="Imagen 1" descr="Vista previa de imagen">
          <a:extLst>
            <a:ext uri="{FF2B5EF4-FFF2-40B4-BE49-F238E27FC236}">
              <a16:creationId xmlns:a16="http://schemas.microsoft.com/office/drawing/2014/main" id="{6D485B50-048A-4767-A9A5-CFF8118A17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666479" y="317727"/>
          <a:ext cx="42964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237427</xdr:colOff>
      <xdr:row>2</xdr:row>
      <xdr:rowOff>51368</xdr:rowOff>
    </xdr:from>
    <xdr:ext cx="431595" cy="496888"/>
    <xdr:pic>
      <xdr:nvPicPr>
        <xdr:cNvPr id="3" name="Imagen 2" descr="Vista previa de imagen">
          <a:extLst>
            <a:ext uri="{FF2B5EF4-FFF2-40B4-BE49-F238E27FC236}">
              <a16:creationId xmlns:a16="http://schemas.microsoft.com/office/drawing/2014/main" id="{BAA7FAD3-9106-4EE1-8CE6-FB654151FF3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7409752" y="470468"/>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xdr:from>
      <xdr:col>15</xdr:col>
      <xdr:colOff>568158</xdr:colOff>
      <xdr:row>8</xdr:row>
      <xdr:rowOff>33422</xdr:rowOff>
    </xdr:from>
    <xdr:to>
      <xdr:col>29</xdr:col>
      <xdr:colOff>269576</xdr:colOff>
      <xdr:row>25</xdr:row>
      <xdr:rowOff>125802</xdr:rowOff>
    </xdr:to>
    <xdr:graphicFrame macro="">
      <xdr:nvGraphicFramePr>
        <xdr:cNvPr id="7" name="Gráfico 6">
          <a:extLst>
            <a:ext uri="{FF2B5EF4-FFF2-40B4-BE49-F238E27FC236}">
              <a16:creationId xmlns:a16="http://schemas.microsoft.com/office/drawing/2014/main" id="{4B98F535-8973-4536-8DC2-D356BF2696A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7</xdr:col>
      <xdr:colOff>985920</xdr:colOff>
      <xdr:row>1</xdr:row>
      <xdr:rowOff>116975</xdr:rowOff>
    </xdr:from>
    <xdr:to>
      <xdr:col>9</xdr:col>
      <xdr:colOff>157412</xdr:colOff>
      <xdr:row>6</xdr:row>
      <xdr:rowOff>207546</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4"/>
          <a:extLst>
            <a:ext uri="{FF2B5EF4-FFF2-40B4-BE49-F238E27FC236}">
              <a16:creationId xmlns:a16="http://schemas.microsoft.com/office/drawing/2014/main" id="{A076FA0C-A05C-428B-9A26-EE92E598389A}"/>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a:off x="8572499" y="300791"/>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135689</xdr:colOff>
      <xdr:row>1</xdr:row>
      <xdr:rowOff>18717</xdr:rowOff>
    </xdr:from>
    <xdr:to>
      <xdr:col>8</xdr:col>
      <xdr:colOff>75865</xdr:colOff>
      <xdr:row>6</xdr:row>
      <xdr:rowOff>109288</xdr:rowOff>
    </xdr:to>
    <xdr:pic>
      <xdr:nvPicPr>
        <xdr:cNvPr id="5" name="Imagen 4" descr="saltar al final, siguiente, botón del reproductor de música. icono de  vectores estilo minimalista de dibujos animados. 6713534 Vector en Vecteezy">
          <a:hlinkClick xmlns:r="http://schemas.openxmlformats.org/officeDocument/2006/relationships" r:id="rId6"/>
          <a:extLst>
            <a:ext uri="{FF2B5EF4-FFF2-40B4-BE49-F238E27FC236}">
              <a16:creationId xmlns:a16="http://schemas.microsoft.com/office/drawing/2014/main" id="{77912AF6-D5FF-4E29-BF34-142A40AD024E}"/>
            </a:ext>
          </a:extLst>
        </xdr:cNvPr>
        <xdr:cNvPicPr>
          <a:picLocks noChangeAspect="1" noChangeArrowheads="1"/>
        </xdr:cNvPicPr>
      </xdr:nvPicPr>
      <xdr:blipFill>
        <a:blip xmlns:r="http://schemas.openxmlformats.org/officeDocument/2006/relationships" r:embed="rId5" cstate="print">
          <a:extLst>
            <a:ext uri="{28A0092B-C50C-407E-A947-70E740481C1C}">
              <a14:useLocalDpi xmlns:a14="http://schemas.microsoft.com/office/drawing/2010/main" val="0"/>
            </a:ext>
          </a:extLst>
        </a:blip>
        <a:srcRect/>
        <a:stretch>
          <a:fillRect/>
        </a:stretch>
      </xdr:blipFill>
      <xdr:spPr bwMode="auto">
        <a:xfrm rot="10800000">
          <a:off x="7722268" y="202533"/>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100266</xdr:colOff>
      <xdr:row>0</xdr:row>
      <xdr:rowOff>16717</xdr:rowOff>
    </xdr:from>
    <xdr:to>
      <xdr:col>9</xdr:col>
      <xdr:colOff>1205166</xdr:colOff>
      <xdr:row>6</xdr:row>
      <xdr:rowOff>18722</xdr:rowOff>
    </xdr:to>
    <xdr:pic>
      <xdr:nvPicPr>
        <xdr:cNvPr id="6" name="Imagen 5" descr="Icono De Flecha En Estilo De Círculo De Color Plano. Dirección Avanzar Pago  Compras Ilustraciones Svg, Vectoriales, Clip Art Vectorizado Libre De  Derechos. Image 70985041.">
          <a:hlinkClick xmlns:r="http://schemas.openxmlformats.org/officeDocument/2006/relationships" r:id="rId7"/>
          <a:extLst>
            <a:ext uri="{FF2B5EF4-FFF2-40B4-BE49-F238E27FC236}">
              <a16:creationId xmlns:a16="http://schemas.microsoft.com/office/drawing/2014/main" id="{9AC4F6E9-20DE-43F8-90D8-CAF7ADE1524A}"/>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9525003" y="16717"/>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119316</xdr:colOff>
      <xdr:row>4</xdr:row>
      <xdr:rowOff>81552</xdr:rowOff>
    </xdr:from>
    <xdr:to>
      <xdr:col>9</xdr:col>
      <xdr:colOff>1224216</xdr:colOff>
      <xdr:row>5</xdr:row>
      <xdr:rowOff>173961</xdr:rowOff>
    </xdr:to>
    <xdr:sp macro="" textlink="">
      <xdr:nvSpPr>
        <xdr:cNvPr id="8" name="CuadroTexto 7">
          <a:extLst>
            <a:ext uri="{FF2B5EF4-FFF2-40B4-BE49-F238E27FC236}">
              <a16:creationId xmlns:a16="http://schemas.microsoft.com/office/drawing/2014/main" id="{A6C7F31B-55F1-43F6-B2E5-5C284F73A243}"/>
            </a:ext>
          </a:extLst>
        </xdr:cNvPr>
        <xdr:cNvSpPr txBox="1"/>
      </xdr:nvSpPr>
      <xdr:spPr>
        <a:xfrm>
          <a:off x="9544053" y="816815"/>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8.xml><?xml version="1.0" encoding="utf-8"?>
<xdr:wsDr xmlns:xdr="http://schemas.openxmlformats.org/drawingml/2006/spreadsheetDrawing" xmlns:a="http://schemas.openxmlformats.org/drawingml/2006/main">
  <xdr:oneCellAnchor>
    <xdr:from>
      <xdr:col>5</xdr:col>
      <xdr:colOff>149683</xdr:colOff>
      <xdr:row>0</xdr:row>
      <xdr:rowOff>186465</xdr:rowOff>
    </xdr:from>
    <xdr:ext cx="429645" cy="708372"/>
    <xdr:pic>
      <xdr:nvPicPr>
        <xdr:cNvPr id="2" name="Imagen 1" descr="Vista previa de imagen">
          <a:extLst>
            <a:ext uri="{FF2B5EF4-FFF2-40B4-BE49-F238E27FC236}">
              <a16:creationId xmlns:a16="http://schemas.microsoft.com/office/drawing/2014/main" id="{1AAE2821-5A82-4BD1-BB04-91F4CD3DF4F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26361" y="186465"/>
          <a:ext cx="429645" cy="70837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6</xdr:col>
      <xdr:colOff>80852</xdr:colOff>
      <xdr:row>1</xdr:row>
      <xdr:rowOff>38320</xdr:rowOff>
    </xdr:from>
    <xdr:ext cx="431595" cy="496888"/>
    <xdr:pic>
      <xdr:nvPicPr>
        <xdr:cNvPr id="3" name="Imagen 2" descr="Vista previa de imagen">
          <a:extLst>
            <a:ext uri="{FF2B5EF4-FFF2-40B4-BE49-F238E27FC236}">
              <a16:creationId xmlns:a16="http://schemas.microsoft.com/office/drawing/2014/main" id="{46AF493A-7230-4C88-878F-4175FB46015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914311" y="234039"/>
          <a:ext cx="431595" cy="496888"/>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704589</xdr:colOff>
      <xdr:row>0</xdr:row>
      <xdr:rowOff>156575</xdr:rowOff>
    </xdr:from>
    <xdr:to>
      <xdr:col>9</xdr:col>
      <xdr:colOff>200678</xdr:colOff>
      <xdr:row>5</xdr:row>
      <xdr:rowOff>178104</xdr:rowOff>
    </xdr:to>
    <xdr:pic>
      <xdr:nvPicPr>
        <xdr:cNvPr id="4" name="Imagen 3"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52A939E1-2353-4444-B27D-3052A06D27B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0294829" y="156575"/>
          <a:ext cx="1009650" cy="1009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665445</xdr:colOff>
      <xdr:row>0</xdr:row>
      <xdr:rowOff>100996</xdr:rowOff>
    </xdr:from>
    <xdr:to>
      <xdr:col>8</xdr:col>
      <xdr:colOff>117431</xdr:colOff>
      <xdr:row>5</xdr:row>
      <xdr:rowOff>87948</xdr:rowOff>
    </xdr:to>
    <xdr:pic>
      <xdr:nvPicPr>
        <xdr:cNvPr id="6" name="Imagen 5" descr="saltar al final, siguiente, botón del reproductor de música. icono de  vectores estilo minimalista de dibujos animados. 6713534 Vector en Vecteezy">
          <a:hlinkClick xmlns:r="http://schemas.openxmlformats.org/officeDocument/2006/relationships" r:id="rId5"/>
          <a:extLst>
            <a:ext uri="{FF2B5EF4-FFF2-40B4-BE49-F238E27FC236}">
              <a16:creationId xmlns:a16="http://schemas.microsoft.com/office/drawing/2014/main" id="{27258982-6BC2-4114-9F26-23986032935F}"/>
            </a:ext>
          </a:extLst>
        </xdr:cNvPr>
        <xdr:cNvPicPr>
          <a:picLocks noChangeAspect="1" noChangeArrowheads="1"/>
        </xdr:cNvPicPr>
      </xdr:nvPicPr>
      <xdr:blipFill>
        <a:blip xmlns:r="http://schemas.openxmlformats.org/officeDocument/2006/relationships" r:embed="rId6" cstate="print">
          <a:extLst>
            <a:ext uri="{28A0092B-C50C-407E-A947-70E740481C1C}">
              <a14:useLocalDpi xmlns:a14="http://schemas.microsoft.com/office/drawing/2010/main" val="0"/>
            </a:ext>
          </a:extLst>
        </a:blip>
        <a:srcRect/>
        <a:stretch>
          <a:fillRect/>
        </a:stretch>
      </xdr:blipFill>
      <xdr:spPr bwMode="auto">
        <a:xfrm rot="10800000">
          <a:off x="9498904" y="100996"/>
          <a:ext cx="965548" cy="96554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156583</xdr:colOff>
      <xdr:row>0</xdr:row>
      <xdr:rowOff>16591</xdr:rowOff>
    </xdr:from>
    <xdr:to>
      <xdr:col>10</xdr:col>
      <xdr:colOff>504702</xdr:colOff>
      <xdr:row>5</xdr:row>
      <xdr:rowOff>152420</xdr:rowOff>
    </xdr:to>
    <xdr:pic>
      <xdr:nvPicPr>
        <xdr:cNvPr id="5" name="Imagen 4" descr="Icono De Flecha En Estilo De Círculo De Color Plano. Dirección Avanzar Pago  Compras Ilustraciones Svg, Vectoriales, Clip Art Vectorizado Libre De  Derechos. Image 70985041.">
          <a:hlinkClick xmlns:r="http://schemas.openxmlformats.org/officeDocument/2006/relationships" r:id="rId7"/>
          <a:extLst>
            <a:ext uri="{FF2B5EF4-FFF2-40B4-BE49-F238E27FC236}">
              <a16:creationId xmlns:a16="http://schemas.microsoft.com/office/drawing/2014/main" id="{BCB98351-465E-44C8-A727-05007346F4C7}"/>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11260384" y="16591"/>
          <a:ext cx="1104900" cy="11144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9</xdr:col>
      <xdr:colOff>175633</xdr:colOff>
      <xdr:row>4</xdr:row>
      <xdr:rowOff>43337</xdr:rowOff>
    </xdr:from>
    <xdr:to>
      <xdr:col>10</xdr:col>
      <xdr:colOff>523752</xdr:colOff>
      <xdr:row>5</xdr:row>
      <xdr:rowOff>123843</xdr:rowOff>
    </xdr:to>
    <xdr:sp macro="" textlink="">
      <xdr:nvSpPr>
        <xdr:cNvPr id="7" name="CuadroTexto 6">
          <a:extLst>
            <a:ext uri="{FF2B5EF4-FFF2-40B4-BE49-F238E27FC236}">
              <a16:creationId xmlns:a16="http://schemas.microsoft.com/office/drawing/2014/main" id="{7D7BF026-7535-44E3-A27B-7730E73395AC}"/>
            </a:ext>
          </a:extLst>
        </xdr:cNvPr>
        <xdr:cNvSpPr txBox="1"/>
      </xdr:nvSpPr>
      <xdr:spPr>
        <a:xfrm>
          <a:off x="11279434" y="826214"/>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drawings/drawing29.xml><?xml version="1.0" encoding="utf-8"?>
<xdr:wsDr xmlns:xdr="http://schemas.openxmlformats.org/drawingml/2006/spreadsheetDrawing" xmlns:a="http://schemas.openxmlformats.org/drawingml/2006/main">
  <xdr:twoCellAnchor editAs="oneCell">
    <xdr:from>
      <xdr:col>56</xdr:col>
      <xdr:colOff>136072</xdr:colOff>
      <xdr:row>0</xdr:row>
      <xdr:rowOff>118383</xdr:rowOff>
    </xdr:from>
    <xdr:to>
      <xdr:col>57</xdr:col>
      <xdr:colOff>231321</xdr:colOff>
      <xdr:row>3</xdr:row>
      <xdr:rowOff>150480</xdr:rowOff>
    </xdr:to>
    <xdr:pic>
      <xdr:nvPicPr>
        <xdr:cNvPr id="2" name="Imagen 1" descr="Vista previa de imagen">
          <a:extLst>
            <a:ext uri="{FF2B5EF4-FFF2-40B4-BE49-F238E27FC236}">
              <a16:creationId xmlns:a16="http://schemas.microsoft.com/office/drawing/2014/main" id="{1F190E86-3B01-4420-A908-5B346165C2F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311772" y="118383"/>
          <a:ext cx="447674" cy="670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57</xdr:col>
      <xdr:colOff>270765</xdr:colOff>
      <xdr:row>1</xdr:row>
      <xdr:rowOff>108858</xdr:rowOff>
    </xdr:from>
    <xdr:to>
      <xdr:col>57</xdr:col>
      <xdr:colOff>702360</xdr:colOff>
      <xdr:row>3</xdr:row>
      <xdr:rowOff>162833</xdr:rowOff>
    </xdr:to>
    <xdr:pic>
      <xdr:nvPicPr>
        <xdr:cNvPr id="3" name="Imagen 2" descr="Vista previa de imagen">
          <a:extLst>
            <a:ext uri="{FF2B5EF4-FFF2-40B4-BE49-F238E27FC236}">
              <a16:creationId xmlns:a16="http://schemas.microsoft.com/office/drawing/2014/main" id="{74F77A3D-F152-4898-BEFD-7DB6E0ADBB7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4798890" y="289833"/>
          <a:ext cx="431595" cy="47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69</xdr:col>
      <xdr:colOff>201368</xdr:colOff>
      <xdr:row>0</xdr:row>
      <xdr:rowOff>171450</xdr:rowOff>
    </xdr:from>
    <xdr:to>
      <xdr:col>69</xdr:col>
      <xdr:colOff>632963</xdr:colOff>
      <xdr:row>3</xdr:row>
      <xdr:rowOff>25400</xdr:rowOff>
    </xdr:to>
    <xdr:pic>
      <xdr:nvPicPr>
        <xdr:cNvPr id="4" name="Imagen 3" descr="Vista previa de imagen">
          <a:extLst>
            <a:ext uri="{FF2B5EF4-FFF2-40B4-BE49-F238E27FC236}">
              <a16:creationId xmlns:a16="http://schemas.microsoft.com/office/drawing/2014/main" id="{1B01FB80-13DA-4D1D-BBF0-10578F06FE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3463918" y="171450"/>
          <a:ext cx="431595" cy="47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80</xdr:col>
      <xdr:colOff>103415</xdr:colOff>
      <xdr:row>0</xdr:row>
      <xdr:rowOff>172811</xdr:rowOff>
    </xdr:from>
    <xdr:to>
      <xdr:col>81</xdr:col>
      <xdr:colOff>190501</xdr:colOff>
      <xdr:row>4</xdr:row>
      <xdr:rowOff>4883</xdr:rowOff>
    </xdr:to>
    <xdr:pic>
      <xdr:nvPicPr>
        <xdr:cNvPr id="5" name="Imagen 4" descr="Vista previa de imagen">
          <a:extLst>
            <a:ext uri="{FF2B5EF4-FFF2-40B4-BE49-F238E27FC236}">
              <a16:creationId xmlns:a16="http://schemas.microsoft.com/office/drawing/2014/main" id="{C9E3B019-4471-47C1-950F-79206F17D4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233740" y="172811"/>
          <a:ext cx="458561" cy="6702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92</xdr:col>
      <xdr:colOff>77558</xdr:colOff>
      <xdr:row>0</xdr:row>
      <xdr:rowOff>63953</xdr:rowOff>
    </xdr:from>
    <xdr:to>
      <xdr:col>93</xdr:col>
      <xdr:colOff>163283</xdr:colOff>
      <xdr:row>3</xdr:row>
      <xdr:rowOff>124625</xdr:rowOff>
    </xdr:to>
    <xdr:pic>
      <xdr:nvPicPr>
        <xdr:cNvPr id="6" name="Imagen 5" descr="Vista previa de imagen">
          <a:extLst>
            <a:ext uri="{FF2B5EF4-FFF2-40B4-BE49-F238E27FC236}">
              <a16:creationId xmlns:a16="http://schemas.microsoft.com/office/drawing/2014/main" id="{D2B61EE9-2E40-4191-A75D-40E421602EA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018633" y="63953"/>
          <a:ext cx="428625" cy="6797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93</xdr:col>
      <xdr:colOff>278928</xdr:colOff>
      <xdr:row>0</xdr:row>
      <xdr:rowOff>183697</xdr:rowOff>
    </xdr:from>
    <xdr:to>
      <xdr:col>93</xdr:col>
      <xdr:colOff>710523</xdr:colOff>
      <xdr:row>3</xdr:row>
      <xdr:rowOff>37647</xdr:rowOff>
    </xdr:to>
    <xdr:pic>
      <xdr:nvPicPr>
        <xdr:cNvPr id="7" name="Imagen 6" descr="Vista previa de imagen">
          <a:extLst>
            <a:ext uri="{FF2B5EF4-FFF2-40B4-BE49-F238E27FC236}">
              <a16:creationId xmlns:a16="http://schemas.microsoft.com/office/drawing/2014/main" id="{BCA53A40-F08A-4E9B-973C-5AA6CC90F4BE}"/>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62903" y="183697"/>
          <a:ext cx="431595" cy="473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68</xdr:col>
      <xdr:colOff>165088</xdr:colOff>
      <xdr:row>1</xdr:row>
      <xdr:rowOff>9526</xdr:rowOff>
    </xdr:from>
    <xdr:ext cx="392803" cy="480332"/>
    <xdr:pic>
      <xdr:nvPicPr>
        <xdr:cNvPr id="8" name="Imagen 7" descr="Vista previa de imagen">
          <a:extLst>
            <a:ext uri="{FF2B5EF4-FFF2-40B4-BE49-F238E27FC236}">
              <a16:creationId xmlns:a16="http://schemas.microsoft.com/office/drawing/2014/main" id="{FB0B819A-14C5-4020-9E66-B4B09DE82AA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3027588" y="190501"/>
          <a:ext cx="392803" cy="48033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81</xdr:col>
      <xdr:colOff>201368</xdr:colOff>
      <xdr:row>0</xdr:row>
      <xdr:rowOff>171450</xdr:rowOff>
    </xdr:from>
    <xdr:ext cx="431595" cy="492125"/>
    <xdr:pic>
      <xdr:nvPicPr>
        <xdr:cNvPr id="9" name="Imagen 8" descr="Vista previa de imagen">
          <a:extLst>
            <a:ext uri="{FF2B5EF4-FFF2-40B4-BE49-F238E27FC236}">
              <a16:creationId xmlns:a16="http://schemas.microsoft.com/office/drawing/2014/main" id="{7C280370-C6F6-44E4-8FDE-C56AFEDF292F}"/>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52703168" y="171450"/>
          <a:ext cx="431595" cy="49212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60</xdr:col>
      <xdr:colOff>40821</xdr:colOff>
      <xdr:row>8</xdr:row>
      <xdr:rowOff>54429</xdr:rowOff>
    </xdr:from>
    <xdr:to>
      <xdr:col>60</xdr:col>
      <xdr:colOff>1460607</xdr:colOff>
      <xdr:row>11</xdr:row>
      <xdr:rowOff>40422</xdr:rowOff>
    </xdr:to>
    <xdr:pic>
      <xdr:nvPicPr>
        <xdr:cNvPr id="11" name="Imagen 10" descr="La Flecha De Santiago, símbolo especial para los peregrinos del Camino">
          <a:extLst>
            <a:ext uri="{FF2B5EF4-FFF2-40B4-BE49-F238E27FC236}">
              <a16:creationId xmlns:a16="http://schemas.microsoft.com/office/drawing/2014/main" id="{FC97CBCD-9A29-4A97-9CC2-660A6B414E0D}"/>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6559671" y="1549854"/>
          <a:ext cx="1372161" cy="67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70</xdr:col>
      <xdr:colOff>234043</xdr:colOff>
      <xdr:row>8</xdr:row>
      <xdr:rowOff>16329</xdr:rowOff>
    </xdr:from>
    <xdr:to>
      <xdr:col>72</xdr:col>
      <xdr:colOff>435988</xdr:colOff>
      <xdr:row>11</xdr:row>
      <xdr:rowOff>2322</xdr:rowOff>
    </xdr:to>
    <xdr:pic>
      <xdr:nvPicPr>
        <xdr:cNvPr id="12" name="Imagen 11" descr="La Flecha De Santiago, símbolo especial para los peregrinos del Camino">
          <a:extLst>
            <a:ext uri="{FF2B5EF4-FFF2-40B4-BE49-F238E27FC236}">
              <a16:creationId xmlns:a16="http://schemas.microsoft.com/office/drawing/2014/main" id="{C92FE9E1-FAFC-40CD-818B-CFA13F225F55}"/>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4306218" y="1511754"/>
          <a:ext cx="1363995" cy="671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44</xdr:col>
      <xdr:colOff>136072</xdr:colOff>
      <xdr:row>0</xdr:row>
      <xdr:rowOff>118383</xdr:rowOff>
    </xdr:from>
    <xdr:ext cx="444499" cy="705197"/>
    <xdr:pic>
      <xdr:nvPicPr>
        <xdr:cNvPr id="13" name="Imagen 12" descr="Vista previa de imagen">
          <a:extLst>
            <a:ext uri="{FF2B5EF4-FFF2-40B4-BE49-F238E27FC236}">
              <a16:creationId xmlns:a16="http://schemas.microsoft.com/office/drawing/2014/main" id="{21252BB8-67B2-4C0A-8405-0BCCDF49E35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405897" y="118383"/>
          <a:ext cx="444499" cy="7051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45</xdr:col>
      <xdr:colOff>270765</xdr:colOff>
      <xdr:row>1</xdr:row>
      <xdr:rowOff>108858</xdr:rowOff>
    </xdr:from>
    <xdr:ext cx="431595" cy="498475"/>
    <xdr:pic>
      <xdr:nvPicPr>
        <xdr:cNvPr id="14" name="Imagen 13" descr="Vista previa de imagen">
          <a:extLst>
            <a:ext uri="{FF2B5EF4-FFF2-40B4-BE49-F238E27FC236}">
              <a16:creationId xmlns:a16="http://schemas.microsoft.com/office/drawing/2014/main" id="{123B0325-DD10-43BD-9E95-CA5118CFE987}"/>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950165" y="289833"/>
          <a:ext cx="431595" cy="498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32</xdr:col>
      <xdr:colOff>136072</xdr:colOff>
      <xdr:row>0</xdr:row>
      <xdr:rowOff>118383</xdr:rowOff>
    </xdr:from>
    <xdr:ext cx="444499" cy="705197"/>
    <xdr:pic>
      <xdr:nvPicPr>
        <xdr:cNvPr id="16" name="Imagen 15" descr="Vista previa de imagen">
          <a:extLst>
            <a:ext uri="{FF2B5EF4-FFF2-40B4-BE49-F238E27FC236}">
              <a16:creationId xmlns:a16="http://schemas.microsoft.com/office/drawing/2014/main" id="{F499DFAC-958D-44C6-B2B8-4910C5FF323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6052347" y="118383"/>
          <a:ext cx="444499" cy="7051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33</xdr:col>
      <xdr:colOff>270765</xdr:colOff>
      <xdr:row>1</xdr:row>
      <xdr:rowOff>108858</xdr:rowOff>
    </xdr:from>
    <xdr:ext cx="431595" cy="498475"/>
    <xdr:pic>
      <xdr:nvPicPr>
        <xdr:cNvPr id="17" name="Imagen 16" descr="Vista previa de imagen">
          <a:extLst>
            <a:ext uri="{FF2B5EF4-FFF2-40B4-BE49-F238E27FC236}">
              <a16:creationId xmlns:a16="http://schemas.microsoft.com/office/drawing/2014/main" id="{E7748BCE-FEB2-4687-886B-2E6C914E2558}"/>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16996665" y="289833"/>
          <a:ext cx="431595" cy="498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5</xdr:col>
      <xdr:colOff>283796</xdr:colOff>
      <xdr:row>0</xdr:row>
      <xdr:rowOff>149469</xdr:rowOff>
    </xdr:from>
    <xdr:to>
      <xdr:col>7</xdr:col>
      <xdr:colOff>135621</xdr:colOff>
      <xdr:row>4</xdr:row>
      <xdr:rowOff>6509</xdr:rowOff>
    </xdr:to>
    <xdr:pic>
      <xdr:nvPicPr>
        <xdr:cNvPr id="25" name="Imagen 24" descr="La Flecha De Santiago, símbolo especial para los peregrinos del Camino">
          <a:extLst>
            <a:ext uri="{FF2B5EF4-FFF2-40B4-BE49-F238E27FC236}">
              <a16:creationId xmlns:a16="http://schemas.microsoft.com/office/drawing/2014/main" id="{82473A66-1570-468D-8BD8-6FEAA13AED51}"/>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4331921" y="149469"/>
          <a:ext cx="1471075" cy="6190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29</xdr:col>
      <xdr:colOff>384419</xdr:colOff>
      <xdr:row>0</xdr:row>
      <xdr:rowOff>189035</xdr:rowOff>
    </xdr:from>
    <xdr:to>
      <xdr:col>31</xdr:col>
      <xdr:colOff>65282</xdr:colOff>
      <xdr:row>4</xdr:row>
      <xdr:rowOff>41190</xdr:rowOff>
    </xdr:to>
    <xdr:pic>
      <xdr:nvPicPr>
        <xdr:cNvPr id="26" name="Imagen 25" descr="La Flecha De Santiago, símbolo especial para los peregrinos del Camino">
          <a:extLst>
            <a:ext uri="{FF2B5EF4-FFF2-40B4-BE49-F238E27FC236}">
              <a16:creationId xmlns:a16="http://schemas.microsoft.com/office/drawing/2014/main" id="{4B0F414C-B047-4208-9C5B-09DE6FDD2C4A}"/>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13605119" y="179510"/>
          <a:ext cx="1366788" cy="6713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20</xdr:col>
      <xdr:colOff>136072</xdr:colOff>
      <xdr:row>0</xdr:row>
      <xdr:rowOff>118383</xdr:rowOff>
    </xdr:from>
    <xdr:ext cx="444499" cy="705197"/>
    <xdr:pic>
      <xdr:nvPicPr>
        <xdr:cNvPr id="35" name="Imagen 34" descr="Vista previa de imagen">
          <a:extLst>
            <a:ext uri="{FF2B5EF4-FFF2-40B4-BE49-F238E27FC236}">
              <a16:creationId xmlns:a16="http://schemas.microsoft.com/office/drawing/2014/main" id="{D4007883-AB64-4CD2-94A7-1FD0E580E53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577472" y="118383"/>
          <a:ext cx="444499" cy="70519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21</xdr:col>
      <xdr:colOff>270765</xdr:colOff>
      <xdr:row>1</xdr:row>
      <xdr:rowOff>108858</xdr:rowOff>
    </xdr:from>
    <xdr:ext cx="431595" cy="498475"/>
    <xdr:pic>
      <xdr:nvPicPr>
        <xdr:cNvPr id="36" name="Imagen 35" descr="Vista previa de imagen">
          <a:extLst>
            <a:ext uri="{FF2B5EF4-FFF2-40B4-BE49-F238E27FC236}">
              <a16:creationId xmlns:a16="http://schemas.microsoft.com/office/drawing/2014/main" id="{FEE062A8-AAE1-404E-90AD-3890614DD423}"/>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7521790" y="299358"/>
          <a:ext cx="431595" cy="49847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oneCellAnchor>
    <xdr:from>
      <xdr:col>17</xdr:col>
      <xdr:colOff>384419</xdr:colOff>
      <xdr:row>0</xdr:row>
      <xdr:rowOff>189035</xdr:rowOff>
    </xdr:from>
    <xdr:ext cx="1462038" cy="642730"/>
    <xdr:pic>
      <xdr:nvPicPr>
        <xdr:cNvPr id="38" name="Imagen 37" descr="La Flecha De Santiago, símbolo especial para los peregrinos del Camino">
          <a:extLst>
            <a:ext uri="{FF2B5EF4-FFF2-40B4-BE49-F238E27FC236}">
              <a16:creationId xmlns:a16="http://schemas.microsoft.com/office/drawing/2014/main" id="{9F8B1EAD-2812-4DE0-B848-B01F8CB0635B}"/>
            </a:ext>
          </a:extLst>
        </xdr:cNvPr>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4130244" y="189035"/>
          <a:ext cx="1462038" cy="642730"/>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twoCellAnchor editAs="oneCell">
    <xdr:from>
      <xdr:col>7</xdr:col>
      <xdr:colOff>657225</xdr:colOff>
      <xdr:row>0</xdr:row>
      <xdr:rowOff>85725</xdr:rowOff>
    </xdr:from>
    <xdr:to>
      <xdr:col>8</xdr:col>
      <xdr:colOff>666750</xdr:colOff>
      <xdr:row>4</xdr:row>
      <xdr:rowOff>114300</xdr:rowOff>
    </xdr:to>
    <xdr:pic>
      <xdr:nvPicPr>
        <xdr:cNvPr id="39" name="Imagen 38" descr="saltar al final, siguiente, botón del reproductor de música. icono de  vectores estilo minimalista de dibujos animados. 6713534 Vector en Vecteezy">
          <a:hlinkClick xmlns:r="http://schemas.openxmlformats.org/officeDocument/2006/relationships" r:id="rId6"/>
          <a:extLst>
            <a:ext uri="{FF2B5EF4-FFF2-40B4-BE49-F238E27FC236}">
              <a16:creationId xmlns:a16="http://schemas.microsoft.com/office/drawing/2014/main" id="{CD4CFAA8-A449-4E72-8F63-2F166C6EF666}"/>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324600" y="85725"/>
          <a:ext cx="81915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66675</xdr:colOff>
      <xdr:row>0</xdr:row>
      <xdr:rowOff>38100</xdr:rowOff>
    </xdr:from>
    <xdr:to>
      <xdr:col>8</xdr:col>
      <xdr:colOff>38100</xdr:colOff>
      <xdr:row>4</xdr:row>
      <xdr:rowOff>28575</xdr:rowOff>
    </xdr:to>
    <xdr:pic>
      <xdr:nvPicPr>
        <xdr:cNvPr id="40" name="Imagen 39" descr="saltar al final, siguiente, botón del reproductor de música. icono de  vectores estilo minimalista de dibujos animados. 6713534 Vector en Vecteezy">
          <a:hlinkClick xmlns:r="http://schemas.openxmlformats.org/officeDocument/2006/relationships" r:id="rId8"/>
          <a:extLst>
            <a:ext uri="{FF2B5EF4-FFF2-40B4-BE49-F238E27FC236}">
              <a16:creationId xmlns:a16="http://schemas.microsoft.com/office/drawing/2014/main" id="{520E37F6-39BE-4A5F-AD23-C7DC48544A9F}"/>
            </a:ext>
          </a:extLst>
        </xdr:cNvPr>
        <xdr:cNvPicPr>
          <a:picLocks noChangeAspect="1" noChangeArrowheads="1"/>
        </xdr:cNvPicPr>
      </xdr:nvPicPr>
      <xdr:blipFill>
        <a:blip xmlns:r="http://schemas.openxmlformats.org/officeDocument/2006/relationships" r:embed="rId9" cstate="print">
          <a:extLst>
            <a:ext uri="{28A0092B-C50C-407E-A947-70E740481C1C}">
              <a14:useLocalDpi xmlns:a14="http://schemas.microsoft.com/office/drawing/2010/main" val="0"/>
            </a:ext>
          </a:extLst>
        </a:blip>
        <a:srcRect/>
        <a:stretch>
          <a:fillRect/>
        </a:stretch>
      </xdr:blipFill>
      <xdr:spPr bwMode="auto">
        <a:xfrm rot="10800000">
          <a:off x="5734050" y="38100"/>
          <a:ext cx="781050" cy="752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552450</xdr:colOff>
      <xdr:row>0</xdr:row>
      <xdr:rowOff>47625</xdr:rowOff>
    </xdr:from>
    <xdr:to>
      <xdr:col>10</xdr:col>
      <xdr:colOff>38100</xdr:colOff>
      <xdr:row>6</xdr:row>
      <xdr:rowOff>19050</xdr:rowOff>
    </xdr:to>
    <xdr:pic>
      <xdr:nvPicPr>
        <xdr:cNvPr id="10" name="Imagen 9" descr="Icono De Flecha En Estilo De Círculo De Color Plano. Dirección Avanzar Pago  Compras Ilustraciones Svg, Vectoriales, Clip Art Vectorizado Libre De  Derechos. Image 70985041.">
          <a:hlinkClick xmlns:r="http://schemas.openxmlformats.org/officeDocument/2006/relationships" r:id="rId10"/>
          <a:extLst>
            <a:ext uri="{FF2B5EF4-FFF2-40B4-BE49-F238E27FC236}">
              <a16:creationId xmlns:a16="http://schemas.microsoft.com/office/drawing/2014/main" id="{5F7131BB-7851-4161-BD64-A2750570CE62}"/>
            </a:ext>
          </a:extLst>
        </xdr:cNvPr>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7029450" y="47625"/>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8</xdr:col>
      <xdr:colOff>571500</xdr:colOff>
      <xdr:row>4</xdr:row>
      <xdr:rowOff>104773</xdr:rowOff>
    </xdr:from>
    <xdr:to>
      <xdr:col>10</xdr:col>
      <xdr:colOff>57150</xdr:colOff>
      <xdr:row>6</xdr:row>
      <xdr:rowOff>19048</xdr:rowOff>
    </xdr:to>
    <xdr:sp macro="" textlink="">
      <xdr:nvSpPr>
        <xdr:cNvPr id="15" name="CuadroTexto 14">
          <a:extLst>
            <a:ext uri="{FF2B5EF4-FFF2-40B4-BE49-F238E27FC236}">
              <a16:creationId xmlns:a16="http://schemas.microsoft.com/office/drawing/2014/main" id="{782B9B39-823A-403D-A767-A52950FCAC11}"/>
            </a:ext>
          </a:extLst>
        </xdr:cNvPr>
        <xdr:cNvSpPr txBox="1"/>
      </xdr:nvSpPr>
      <xdr:spPr>
        <a:xfrm>
          <a:off x="7048500" y="847723"/>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twoCellAnchor editAs="oneCell">
    <xdr:from>
      <xdr:col>0</xdr:col>
      <xdr:colOff>85725</xdr:colOff>
      <xdr:row>20</xdr:row>
      <xdr:rowOff>38100</xdr:rowOff>
    </xdr:from>
    <xdr:to>
      <xdr:col>7</xdr:col>
      <xdr:colOff>590550</xdr:colOff>
      <xdr:row>60</xdr:row>
      <xdr:rowOff>0</xdr:rowOff>
    </xdr:to>
    <xdr:pic>
      <xdr:nvPicPr>
        <xdr:cNvPr id="18" name="Imagen 17">
          <a:extLst>
            <a:ext uri="{FF2B5EF4-FFF2-40B4-BE49-F238E27FC236}">
              <a16:creationId xmlns:a16="http://schemas.microsoft.com/office/drawing/2014/main" id="{80424DC8-F5DB-3341-B1BF-B4CB6DEEF262}"/>
            </a:ext>
          </a:extLst>
        </xdr:cNvPr>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a:off x="85725" y="4448175"/>
          <a:ext cx="6172200" cy="7581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800100</xdr:colOff>
      <xdr:row>19</xdr:row>
      <xdr:rowOff>152400</xdr:rowOff>
    </xdr:from>
    <xdr:to>
      <xdr:col>8</xdr:col>
      <xdr:colOff>619125</xdr:colOff>
      <xdr:row>21</xdr:row>
      <xdr:rowOff>47625</xdr:rowOff>
    </xdr:to>
    <xdr:sp macro="" textlink="">
      <xdr:nvSpPr>
        <xdr:cNvPr id="20" name="Flecha: a la derecha 19">
          <a:extLst>
            <a:ext uri="{FF2B5EF4-FFF2-40B4-BE49-F238E27FC236}">
              <a16:creationId xmlns:a16="http://schemas.microsoft.com/office/drawing/2014/main" id="{C971E599-7E3F-AB9E-2FFE-4242498CE154}"/>
            </a:ext>
          </a:extLst>
        </xdr:cNvPr>
        <xdr:cNvSpPr/>
      </xdr:nvSpPr>
      <xdr:spPr>
        <a:xfrm>
          <a:off x="6467475" y="4371975"/>
          <a:ext cx="628650" cy="2762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8</xdr:col>
      <xdr:colOff>9525</xdr:colOff>
      <xdr:row>24</xdr:row>
      <xdr:rowOff>9525</xdr:rowOff>
    </xdr:from>
    <xdr:to>
      <xdr:col>8</xdr:col>
      <xdr:colOff>638175</xdr:colOff>
      <xdr:row>25</xdr:row>
      <xdr:rowOff>95250</xdr:rowOff>
    </xdr:to>
    <xdr:sp macro="" textlink="">
      <xdr:nvSpPr>
        <xdr:cNvPr id="21" name="Flecha: a la derecha 20">
          <a:extLst>
            <a:ext uri="{FF2B5EF4-FFF2-40B4-BE49-F238E27FC236}">
              <a16:creationId xmlns:a16="http://schemas.microsoft.com/office/drawing/2014/main" id="{C95F2227-55FA-4575-B9BD-B43A717F957E}"/>
            </a:ext>
          </a:extLst>
        </xdr:cNvPr>
        <xdr:cNvSpPr/>
      </xdr:nvSpPr>
      <xdr:spPr>
        <a:xfrm>
          <a:off x="6486525" y="5181600"/>
          <a:ext cx="628650" cy="276225"/>
        </a:xfrm>
        <a:prstGeom prst="rightArrow">
          <a:avLst/>
        </a:prstGeom>
        <a:solidFill>
          <a:srgbClr val="FF0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twoCellAnchor>
    <xdr:from>
      <xdr:col>8</xdr:col>
      <xdr:colOff>9525</xdr:colOff>
      <xdr:row>29</xdr:row>
      <xdr:rowOff>9525</xdr:rowOff>
    </xdr:from>
    <xdr:to>
      <xdr:col>8</xdr:col>
      <xdr:colOff>638175</xdr:colOff>
      <xdr:row>30</xdr:row>
      <xdr:rowOff>95250</xdr:rowOff>
    </xdr:to>
    <xdr:sp macro="" textlink="">
      <xdr:nvSpPr>
        <xdr:cNvPr id="23" name="Flecha: a la derecha 22">
          <a:extLst>
            <a:ext uri="{FF2B5EF4-FFF2-40B4-BE49-F238E27FC236}">
              <a16:creationId xmlns:a16="http://schemas.microsoft.com/office/drawing/2014/main" id="{7BAEFE40-7086-4618-B9C8-3FD7328F00AF}"/>
            </a:ext>
          </a:extLst>
        </xdr:cNvPr>
        <xdr:cNvSpPr/>
      </xdr:nvSpPr>
      <xdr:spPr>
        <a:xfrm>
          <a:off x="6486525" y="5181600"/>
          <a:ext cx="628650" cy="276225"/>
        </a:xfrm>
        <a:prstGeom prst="rightArrow">
          <a:avLst/>
        </a:prstGeom>
        <a:solidFill>
          <a:srgbClr val="00B05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419" sz="1100"/>
        </a:p>
      </xdr:txBody>
    </xdr:sp>
    <xdr:clientData/>
  </xdr:twoCellAnchor>
</xdr:wsDr>
</file>

<file path=xl/drawings/drawing30.xml><?xml version="1.0" encoding="utf-8"?>
<xdr:wsDr xmlns:xdr="http://schemas.openxmlformats.org/drawingml/2006/spreadsheetDrawing" xmlns:a="http://schemas.openxmlformats.org/drawingml/2006/main">
  <xdr:twoCellAnchor editAs="oneCell">
    <xdr:from>
      <xdr:col>3</xdr:col>
      <xdr:colOff>1076325</xdr:colOff>
      <xdr:row>1</xdr:row>
      <xdr:rowOff>9526</xdr:rowOff>
    </xdr:from>
    <xdr:to>
      <xdr:col>4</xdr:col>
      <xdr:colOff>309032</xdr:colOff>
      <xdr:row>4</xdr:row>
      <xdr:rowOff>85725</xdr:rowOff>
    </xdr:to>
    <xdr:pic>
      <xdr:nvPicPr>
        <xdr:cNvPr id="2" name="Imagen 1" descr="Vista previa de imagen">
          <a:extLst>
            <a:ext uri="{FF2B5EF4-FFF2-40B4-BE49-F238E27FC236}">
              <a16:creationId xmlns:a16="http://schemas.microsoft.com/office/drawing/2014/main" id="{AC21438F-0B16-4865-A5A3-BCC1FF2F79C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010275" y="200026"/>
          <a:ext cx="432857" cy="64769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392737</xdr:colOff>
      <xdr:row>1</xdr:row>
      <xdr:rowOff>171450</xdr:rowOff>
    </xdr:from>
    <xdr:to>
      <xdr:col>5</xdr:col>
      <xdr:colOff>19050</xdr:colOff>
      <xdr:row>4</xdr:row>
      <xdr:rowOff>85725</xdr:rowOff>
    </xdr:to>
    <xdr:pic>
      <xdr:nvPicPr>
        <xdr:cNvPr id="3" name="Imagen 2" descr="Vista previa de imagen">
          <a:extLst>
            <a:ext uri="{FF2B5EF4-FFF2-40B4-BE49-F238E27FC236}">
              <a16:creationId xmlns:a16="http://schemas.microsoft.com/office/drawing/2014/main" id="{D3C8A87A-872F-459E-B927-A25E9B8F1A9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526837" y="361950"/>
          <a:ext cx="388313" cy="4857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171450</xdr:colOff>
      <xdr:row>1</xdr:row>
      <xdr:rowOff>28575</xdr:rowOff>
    </xdr:from>
    <xdr:to>
      <xdr:col>5</xdr:col>
      <xdr:colOff>866775</xdr:colOff>
      <xdr:row>4</xdr:row>
      <xdr:rowOff>152400</xdr:rowOff>
    </xdr:to>
    <xdr:pic>
      <xdr:nvPicPr>
        <xdr:cNvPr id="6" name="Imagen 5" descr="saltar al final, siguiente, botón del reproductor de música. icono de  vectores estilo minimalista de dibujos animados. 6713534 Vector en Vecteezy">
          <a:hlinkClick xmlns:r="http://schemas.openxmlformats.org/officeDocument/2006/relationships" r:id="rId3"/>
          <a:extLst>
            <a:ext uri="{FF2B5EF4-FFF2-40B4-BE49-F238E27FC236}">
              <a16:creationId xmlns:a16="http://schemas.microsoft.com/office/drawing/2014/main" id="{6599CEBD-B201-4D7F-ACAD-2CE7DA1AB36E}"/>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rot="10800000">
          <a:off x="7067550" y="219075"/>
          <a:ext cx="695325" cy="6953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38100</xdr:colOff>
      <xdr:row>0</xdr:row>
      <xdr:rowOff>57150</xdr:rowOff>
    </xdr:from>
    <xdr:to>
      <xdr:col>8</xdr:col>
      <xdr:colOff>381000</xdr:colOff>
      <xdr:row>6</xdr:row>
      <xdr:rowOff>19050</xdr:rowOff>
    </xdr:to>
    <xdr:pic>
      <xdr:nvPicPr>
        <xdr:cNvPr id="4" name="Imagen 3" descr="Icono De Flecha En Estilo De Círculo De Color Plano. Dirección Avanzar Pago  Compras Ilustraciones Svg, Vectoriales, Clip Art Vectorizado Libre De  Derechos. Image 70985041.">
          <a:hlinkClick xmlns:r="http://schemas.openxmlformats.org/officeDocument/2006/relationships" r:id="rId5"/>
          <a:extLst>
            <a:ext uri="{FF2B5EF4-FFF2-40B4-BE49-F238E27FC236}">
              <a16:creationId xmlns:a16="http://schemas.microsoft.com/office/drawing/2014/main" id="{FFF1A507-E081-4299-ADF5-D00CC26F8419}"/>
            </a:ext>
          </a:extLst>
        </xdr:cNvPr>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8782050" y="57150"/>
          <a:ext cx="1104900" cy="11049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7</xdr:col>
      <xdr:colOff>57150</xdr:colOff>
      <xdr:row>4</xdr:row>
      <xdr:rowOff>95248</xdr:rowOff>
    </xdr:from>
    <xdr:to>
      <xdr:col>8</xdr:col>
      <xdr:colOff>400050</xdr:colOff>
      <xdr:row>5</xdr:row>
      <xdr:rowOff>180973</xdr:rowOff>
    </xdr:to>
    <xdr:sp macro="" textlink="">
      <xdr:nvSpPr>
        <xdr:cNvPr id="5" name="CuadroTexto 4">
          <a:extLst>
            <a:ext uri="{FF2B5EF4-FFF2-40B4-BE49-F238E27FC236}">
              <a16:creationId xmlns:a16="http://schemas.microsoft.com/office/drawing/2014/main" id="{AC7965CE-B29C-4738-9D24-B6B528CE8C7B}"/>
            </a:ext>
          </a:extLst>
        </xdr:cNvPr>
        <xdr:cNvSpPr txBox="1"/>
      </xdr:nvSpPr>
      <xdr:spPr>
        <a:xfrm>
          <a:off x="8801100" y="857248"/>
          <a:ext cx="1104900" cy="276225"/>
        </a:xfrm>
        <a:prstGeom prst="rect">
          <a:avLst/>
        </a:prstGeom>
        <a:solidFill>
          <a:srgbClr val="66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419" sz="1100"/>
            <a:t>Volver al Indice</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MPARATIVO%20HUILA%20TOLIM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grafico"/>
    </sheetNames>
    <sheetDataSet>
      <sheetData sheetId="0"/>
      <sheetData sheetId="1">
        <row r="14">
          <cell r="C14" t="str">
            <v>LECTURA CRITICA</v>
          </cell>
          <cell r="D14" t="str">
            <v>MATEMATICAS</v>
          </cell>
          <cell r="E14" t="str">
            <v>C.SOCIALES</v>
          </cell>
          <cell r="F14" t="str">
            <v>C, NATURALES</v>
          </cell>
          <cell r="G14" t="str">
            <v>INGLES</v>
          </cell>
        </row>
        <row r="15">
          <cell r="B15"/>
          <cell r="C15" t="str">
            <v/>
          </cell>
          <cell r="D15" t="str">
            <v/>
          </cell>
          <cell r="E15" t="str">
            <v/>
          </cell>
          <cell r="F15" t="str">
            <v/>
          </cell>
          <cell r="G15" t="str">
            <v/>
          </cell>
        </row>
        <row r="16">
          <cell r="B16" t="str">
            <v>COLOMBIA</v>
          </cell>
          <cell r="C16">
            <v>54</v>
          </cell>
          <cell r="D16">
            <v>52</v>
          </cell>
          <cell r="E16">
            <v>48</v>
          </cell>
          <cell r="F16">
            <v>50</v>
          </cell>
          <cell r="G16">
            <v>51</v>
          </cell>
        </row>
        <row r="17">
          <cell r="B17" t="str">
            <v>TOLIMA</v>
          </cell>
          <cell r="C17">
            <v>50</v>
          </cell>
          <cell r="D17">
            <v>48</v>
          </cell>
          <cell r="E17">
            <v>45</v>
          </cell>
          <cell r="F17">
            <v>47</v>
          </cell>
          <cell r="G17">
            <v>46</v>
          </cell>
        </row>
        <row r="18">
          <cell r="B18" t="str">
            <v>HUILA</v>
          </cell>
          <cell r="C18">
            <v>52</v>
          </cell>
          <cell r="D18">
            <v>52</v>
          </cell>
          <cell r="E18">
            <v>48</v>
          </cell>
          <cell r="F18">
            <v>50</v>
          </cell>
          <cell r="G18">
            <v>48</v>
          </cell>
        </row>
        <row r="19">
          <cell r="B19" t="str">
            <v>QUINDIO</v>
          </cell>
          <cell r="C19">
            <v>54</v>
          </cell>
          <cell r="D19">
            <v>53</v>
          </cell>
          <cell r="E19">
            <v>49</v>
          </cell>
          <cell r="F19">
            <v>50</v>
          </cell>
          <cell r="G19">
            <v>52</v>
          </cell>
        </row>
        <row r="20">
          <cell r="B20" t="str">
            <v>VALLE DEL ACUCA</v>
          </cell>
          <cell r="C20">
            <v>52</v>
          </cell>
          <cell r="D20">
            <v>50</v>
          </cell>
          <cell r="E20">
            <v>47</v>
          </cell>
          <cell r="F20">
            <v>48</v>
          </cell>
          <cell r="G20">
            <v>48</v>
          </cell>
        </row>
        <row r="21">
          <cell r="B21" t="str">
            <v>CAUCA</v>
          </cell>
          <cell r="C21">
            <v>47</v>
          </cell>
          <cell r="D21">
            <v>45</v>
          </cell>
          <cell r="E21">
            <v>42</v>
          </cell>
          <cell r="F21">
            <v>45</v>
          </cell>
          <cell r="G21">
            <v>43</v>
          </cell>
        </row>
        <row r="22">
          <cell r="B22" t="str">
            <v>SANTANDER</v>
          </cell>
          <cell r="C22">
            <v>54</v>
          </cell>
          <cell r="D22">
            <v>54</v>
          </cell>
          <cell r="E22">
            <v>49</v>
          </cell>
          <cell r="F22">
            <v>51</v>
          </cell>
          <cell r="G22">
            <v>50</v>
          </cell>
        </row>
        <row r="23">
          <cell r="B23" t="str">
            <v>BOYACA</v>
          </cell>
          <cell r="C23">
            <v>54</v>
          </cell>
          <cell r="D23">
            <v>54</v>
          </cell>
          <cell r="E23">
            <v>49</v>
          </cell>
          <cell r="F23">
            <v>51</v>
          </cell>
          <cell r="G23">
            <v>50</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5.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6.bin"/></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4.xml"/><Relationship Id="rId1" Type="http://schemas.openxmlformats.org/officeDocument/2006/relationships/printerSettings" Target="../printerSettings/printerSettings7.bin"/><Relationship Id="rId4" Type="http://schemas.openxmlformats.org/officeDocument/2006/relationships/comments" Target="../comments1.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5.xml"/><Relationship Id="rId1" Type="http://schemas.openxmlformats.org/officeDocument/2006/relationships/printerSettings" Target="../printerSettings/printerSettings8.bin"/><Relationship Id="rId4" Type="http://schemas.openxmlformats.org/officeDocument/2006/relationships/comments" Target="../comments2.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6.xml"/><Relationship Id="rId1" Type="http://schemas.openxmlformats.org/officeDocument/2006/relationships/printerSettings" Target="../printerSettings/printerSettings9.bin"/><Relationship Id="rId4" Type="http://schemas.openxmlformats.org/officeDocument/2006/relationships/comments" Target="../comments3.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17.xml"/><Relationship Id="rId1" Type="http://schemas.openxmlformats.org/officeDocument/2006/relationships/printerSettings" Target="../printerSettings/printerSettings10.bin"/><Relationship Id="rId4" Type="http://schemas.openxmlformats.org/officeDocument/2006/relationships/comments" Target="../comments4.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4.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7.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E63D6F-DAF6-423B-BE26-36B4D3E6B3CC}">
  <dimension ref="A1:P36"/>
  <sheetViews>
    <sheetView tabSelected="1" zoomScale="96" zoomScaleNormal="96" workbookViewId="0"/>
  </sheetViews>
  <sheetFormatPr baseColWidth="10" defaultColWidth="11.42578125" defaultRowHeight="15" x14ac:dyDescent="0.25"/>
  <cols>
    <col min="1" max="16384" width="11.42578125" style="130"/>
  </cols>
  <sheetData>
    <row r="1" spans="1:16" x14ac:dyDescent="0.25">
      <c r="A1" s="127"/>
      <c r="B1" s="128"/>
      <c r="C1" s="128"/>
      <c r="D1" s="128"/>
      <c r="E1" s="128"/>
      <c r="F1" s="128"/>
      <c r="G1" s="128"/>
      <c r="H1" s="128"/>
      <c r="I1" s="128"/>
      <c r="J1" s="128"/>
      <c r="K1" s="128"/>
      <c r="L1" s="128"/>
      <c r="M1" s="128"/>
      <c r="N1" s="128"/>
      <c r="O1" s="128"/>
      <c r="P1" s="129"/>
    </row>
    <row r="2" spans="1:16" x14ac:dyDescent="0.25">
      <c r="A2" s="131"/>
      <c r="P2" s="132"/>
    </row>
    <row r="3" spans="1:16" x14ac:dyDescent="0.25">
      <c r="A3" s="131"/>
      <c r="P3" s="132"/>
    </row>
    <row r="4" spans="1:16" ht="21" x14ac:dyDescent="0.35">
      <c r="A4" s="517" t="s">
        <v>0</v>
      </c>
      <c r="B4" s="518"/>
      <c r="C4" s="518"/>
      <c r="D4" s="518"/>
      <c r="E4" s="518"/>
      <c r="F4" s="518"/>
      <c r="G4" s="518"/>
      <c r="H4" s="518"/>
      <c r="I4" s="518"/>
      <c r="J4" s="518"/>
      <c r="K4" s="518"/>
      <c r="L4" s="518"/>
      <c r="M4" s="518"/>
      <c r="P4" s="132"/>
    </row>
    <row r="5" spans="1:16" ht="18.75" x14ac:dyDescent="0.3">
      <c r="A5" s="519" t="s">
        <v>1</v>
      </c>
      <c r="B5" s="520"/>
      <c r="C5" s="520"/>
      <c r="D5" s="520"/>
      <c r="E5" s="520"/>
      <c r="F5" s="520"/>
      <c r="G5" s="520"/>
      <c r="H5" s="520"/>
      <c r="I5" s="520"/>
      <c r="J5" s="520"/>
      <c r="K5" s="520"/>
      <c r="L5" s="520"/>
      <c r="M5" s="520"/>
      <c r="N5" s="133"/>
      <c r="O5" s="133"/>
      <c r="P5" s="134"/>
    </row>
    <row r="6" spans="1:16" ht="18.75" x14ac:dyDescent="0.3">
      <c r="A6" s="519" t="s">
        <v>2</v>
      </c>
      <c r="B6" s="520"/>
      <c r="C6" s="520"/>
      <c r="D6" s="520"/>
      <c r="E6" s="520"/>
      <c r="F6" s="520"/>
      <c r="G6" s="520"/>
      <c r="H6" s="520"/>
      <c r="I6" s="520"/>
      <c r="J6" s="520"/>
      <c r="K6" s="520"/>
      <c r="L6" s="520"/>
      <c r="M6" s="520"/>
      <c r="N6" s="133"/>
      <c r="O6" s="133"/>
      <c r="P6" s="134"/>
    </row>
    <row r="7" spans="1:16" x14ac:dyDescent="0.25">
      <c r="A7" s="135"/>
      <c r="B7" s="133"/>
      <c r="C7" s="133"/>
      <c r="D7" s="133"/>
      <c r="E7" s="133"/>
      <c r="F7" s="133"/>
      <c r="G7" s="133"/>
      <c r="H7" s="133"/>
      <c r="I7" s="133"/>
      <c r="J7" s="133"/>
      <c r="K7" s="133"/>
      <c r="L7" s="133"/>
      <c r="M7" s="133"/>
      <c r="N7" s="133"/>
      <c r="O7" s="133"/>
      <c r="P7" s="134"/>
    </row>
    <row r="8" spans="1:16" x14ac:dyDescent="0.25">
      <c r="A8" s="135"/>
      <c r="B8" s="133"/>
      <c r="C8" s="133"/>
      <c r="D8" s="133"/>
      <c r="E8" s="133"/>
      <c r="F8" s="133"/>
      <c r="G8" s="133"/>
      <c r="H8" s="133"/>
      <c r="I8" s="133"/>
      <c r="J8" s="133"/>
      <c r="K8" s="133"/>
      <c r="L8" s="133"/>
      <c r="M8" s="133"/>
      <c r="N8" s="133"/>
      <c r="O8" s="133"/>
      <c r="P8" s="134"/>
    </row>
    <row r="9" spans="1:16" ht="28.5" x14ac:dyDescent="0.45">
      <c r="A9" s="521" t="s">
        <v>3</v>
      </c>
      <c r="B9" s="522"/>
      <c r="C9" s="522"/>
      <c r="D9" s="522"/>
      <c r="E9" s="522"/>
      <c r="F9" s="522"/>
      <c r="G9" s="522"/>
      <c r="H9" s="522"/>
      <c r="I9" s="522"/>
      <c r="J9" s="522"/>
      <c r="K9" s="522"/>
      <c r="L9" s="522"/>
      <c r="M9" s="522"/>
      <c r="N9" s="522"/>
      <c r="O9" s="522"/>
      <c r="P9" s="523"/>
    </row>
    <row r="10" spans="1:16" x14ac:dyDescent="0.25">
      <c r="A10" s="131"/>
      <c r="B10" s="133"/>
      <c r="C10" s="133"/>
      <c r="D10" s="133"/>
      <c r="E10" s="133"/>
      <c r="F10" s="133"/>
      <c r="G10" s="133"/>
      <c r="H10" s="133"/>
      <c r="I10" s="133"/>
      <c r="J10" s="133"/>
      <c r="K10" s="133"/>
      <c r="L10" s="133"/>
      <c r="M10" s="133"/>
      <c r="N10" s="133"/>
      <c r="O10" s="133"/>
      <c r="P10" s="134"/>
    </row>
    <row r="11" spans="1:16" x14ac:dyDescent="0.25">
      <c r="A11" s="135"/>
      <c r="B11" s="133"/>
      <c r="C11" s="133"/>
      <c r="D11" s="133"/>
      <c r="E11" s="133"/>
      <c r="F11" s="133"/>
      <c r="K11" s="133"/>
      <c r="L11" s="133"/>
      <c r="M11" s="133"/>
      <c r="N11" s="133"/>
      <c r="O11" s="133"/>
      <c r="P11" s="134"/>
    </row>
    <row r="12" spans="1:16" x14ac:dyDescent="0.25">
      <c r="A12" s="135"/>
      <c r="B12" s="133"/>
      <c r="C12" s="133"/>
      <c r="D12" s="133"/>
      <c r="E12" s="133"/>
      <c r="F12" s="133"/>
      <c r="G12" s="133"/>
      <c r="H12" s="133"/>
      <c r="I12" s="133"/>
      <c r="J12" s="133"/>
      <c r="K12" s="133"/>
      <c r="L12" s="133"/>
      <c r="M12" s="133"/>
      <c r="N12" s="133"/>
      <c r="O12" s="133"/>
      <c r="P12" s="134"/>
    </row>
    <row r="13" spans="1:16" x14ac:dyDescent="0.25">
      <c r="A13" s="131"/>
      <c r="P13" s="132"/>
    </row>
    <row r="14" spans="1:16" x14ac:dyDescent="0.25">
      <c r="A14" s="131"/>
      <c r="P14" s="132"/>
    </row>
    <row r="15" spans="1:16" x14ac:dyDescent="0.25">
      <c r="A15" s="131"/>
      <c r="P15" s="132"/>
    </row>
    <row r="16" spans="1:16" x14ac:dyDescent="0.25">
      <c r="A16" s="131"/>
      <c r="P16" s="132"/>
    </row>
    <row r="17" spans="1:16" x14ac:dyDescent="0.25">
      <c r="A17" s="131"/>
      <c r="P17" s="132"/>
    </row>
    <row r="18" spans="1:16" x14ac:dyDescent="0.25">
      <c r="A18" s="131"/>
      <c r="P18" s="132"/>
    </row>
    <row r="19" spans="1:16" x14ac:dyDescent="0.25">
      <c r="A19" s="131"/>
      <c r="P19" s="132"/>
    </row>
    <row r="20" spans="1:16" x14ac:dyDescent="0.25">
      <c r="A20" s="131"/>
      <c r="P20" s="132"/>
    </row>
    <row r="21" spans="1:16" x14ac:dyDescent="0.25">
      <c r="A21" s="131"/>
      <c r="P21" s="132"/>
    </row>
    <row r="22" spans="1:16" x14ac:dyDescent="0.25">
      <c r="A22" s="131"/>
      <c r="P22" s="132"/>
    </row>
    <row r="23" spans="1:16" x14ac:dyDescent="0.25">
      <c r="A23" s="131"/>
      <c r="P23" s="132"/>
    </row>
    <row r="24" spans="1:16" x14ac:dyDescent="0.25">
      <c r="A24" s="131"/>
      <c r="P24" s="132"/>
    </row>
    <row r="25" spans="1:16" x14ac:dyDescent="0.25">
      <c r="A25" s="131"/>
      <c r="P25" s="132"/>
    </row>
    <row r="26" spans="1:16" x14ac:dyDescent="0.25">
      <c r="A26" s="131"/>
      <c r="B26" s="133"/>
      <c r="P26" s="132"/>
    </row>
    <row r="27" spans="1:16" x14ac:dyDescent="0.25">
      <c r="A27" s="131"/>
      <c r="P27" s="132"/>
    </row>
    <row r="28" spans="1:16" x14ac:dyDescent="0.25">
      <c r="A28" s="131"/>
      <c r="H28" s="133"/>
      <c r="I28" s="133"/>
      <c r="J28" s="133"/>
      <c r="P28" s="132"/>
    </row>
    <row r="29" spans="1:16" x14ac:dyDescent="0.25">
      <c r="A29" s="131"/>
      <c r="P29" s="132"/>
    </row>
    <row r="30" spans="1:16" x14ac:dyDescent="0.25">
      <c r="A30" s="131"/>
      <c r="P30" s="132"/>
    </row>
    <row r="31" spans="1:16" x14ac:dyDescent="0.25">
      <c r="A31" s="131"/>
      <c r="P31" s="132"/>
    </row>
    <row r="32" spans="1:16" x14ac:dyDescent="0.25">
      <c r="A32" s="131"/>
      <c r="P32" s="132"/>
    </row>
    <row r="33" spans="1:16" x14ac:dyDescent="0.25">
      <c r="A33" s="131"/>
      <c r="P33" s="132"/>
    </row>
    <row r="34" spans="1:16" x14ac:dyDescent="0.25">
      <c r="A34" s="131"/>
      <c r="P34" s="132"/>
    </row>
    <row r="35" spans="1:16" x14ac:dyDescent="0.25">
      <c r="A35" s="131"/>
      <c r="P35" s="132"/>
    </row>
    <row r="36" spans="1:16" ht="15.75" thickBot="1" x14ac:dyDescent="0.3">
      <c r="A36" s="136"/>
      <c r="B36" s="137"/>
      <c r="C36" s="137"/>
      <c r="D36" s="137"/>
      <c r="E36" s="137"/>
      <c r="F36" s="137"/>
      <c r="G36" s="137"/>
      <c r="H36" s="137"/>
      <c r="I36" s="137"/>
      <c r="J36" s="137"/>
      <c r="K36" s="137"/>
      <c r="L36" s="137"/>
      <c r="M36" s="137"/>
      <c r="N36" s="137"/>
      <c r="O36" s="137"/>
      <c r="P36" s="138"/>
    </row>
  </sheetData>
  <mergeCells count="4">
    <mergeCell ref="A4:M4"/>
    <mergeCell ref="A5:M5"/>
    <mergeCell ref="A6:M6"/>
    <mergeCell ref="A9:P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FE7E22-56FA-41B8-9B4D-7645B747C55C}">
  <dimension ref="A1:K27"/>
  <sheetViews>
    <sheetView workbookViewId="0">
      <selection sqref="A1:G1"/>
    </sheetView>
  </sheetViews>
  <sheetFormatPr baseColWidth="10" defaultColWidth="11.42578125" defaultRowHeight="15" x14ac:dyDescent="0.25"/>
  <cols>
    <col min="1" max="1" width="19.5703125" style="4" customWidth="1"/>
    <col min="2" max="2" width="16.7109375" style="4" customWidth="1"/>
    <col min="3" max="5" width="17.7109375" style="4" customWidth="1"/>
    <col min="6" max="6" width="19.28515625" style="4" customWidth="1"/>
    <col min="7" max="7" width="15.85546875" style="4" customWidth="1"/>
    <col min="8" max="8" width="18.42578125" style="4" customWidth="1"/>
    <col min="9" max="9" width="19.28515625" style="4" customWidth="1"/>
    <col min="10" max="16384" width="11.42578125" style="4"/>
  </cols>
  <sheetData>
    <row r="1" spans="1:11" ht="15" customHeight="1" x14ac:dyDescent="0.25">
      <c r="A1" s="533"/>
      <c r="B1" s="533"/>
      <c r="C1" s="533"/>
      <c r="D1" s="533"/>
      <c r="E1" s="533"/>
      <c r="F1" s="533"/>
      <c r="G1" s="533"/>
      <c r="H1" s="534"/>
      <c r="I1" s="534"/>
    </row>
    <row r="2" spans="1:11" ht="15" customHeight="1" x14ac:dyDescent="0.25">
      <c r="A2" s="534"/>
      <c r="B2" s="534"/>
      <c r="C2" s="534"/>
      <c r="D2" s="534"/>
      <c r="E2" s="534"/>
      <c r="F2" s="534"/>
      <c r="G2" s="534"/>
      <c r="H2" s="534"/>
      <c r="I2" s="534"/>
    </row>
    <row r="3" spans="1:11" ht="15" customHeight="1" x14ac:dyDescent="0.25">
      <c r="A3" s="534"/>
      <c r="B3" s="534"/>
      <c r="C3" s="534"/>
      <c r="D3" s="534"/>
      <c r="E3" s="534"/>
      <c r="F3" s="534"/>
      <c r="G3" s="534"/>
      <c r="H3" s="534"/>
      <c r="I3" s="534"/>
    </row>
    <row r="4" spans="1:11" ht="18.75" customHeight="1" x14ac:dyDescent="0.25">
      <c r="A4" s="537" t="s">
        <v>4</v>
      </c>
      <c r="B4" s="537"/>
      <c r="C4" s="537"/>
      <c r="D4" s="537"/>
      <c r="E4" s="537"/>
      <c r="F4" s="537"/>
      <c r="G4" s="537"/>
      <c r="H4" s="537"/>
      <c r="I4" s="537"/>
    </row>
    <row r="5" spans="1:11" ht="15" customHeight="1" x14ac:dyDescent="0.25">
      <c r="A5" s="535"/>
      <c r="B5" s="535"/>
      <c r="C5" s="535"/>
      <c r="D5" s="535"/>
      <c r="E5" s="535"/>
      <c r="F5" s="535"/>
      <c r="G5" s="535"/>
      <c r="H5" s="535"/>
      <c r="I5" s="535"/>
    </row>
    <row r="6" spans="1:11" ht="15" customHeight="1" thickBot="1" x14ac:dyDescent="0.3">
      <c r="A6" s="536"/>
      <c r="B6" s="536"/>
      <c r="C6" s="536"/>
      <c r="D6" s="536"/>
      <c r="E6" s="536"/>
      <c r="F6" s="536"/>
      <c r="G6" s="536"/>
      <c r="H6" s="536"/>
      <c r="I6" s="536"/>
    </row>
    <row r="7" spans="1:11" ht="15" customHeight="1" x14ac:dyDescent="0.25">
      <c r="A7" s="524" t="s">
        <v>1014</v>
      </c>
      <c r="B7" s="525"/>
      <c r="C7" s="525"/>
      <c r="D7" s="525"/>
      <c r="E7" s="525"/>
      <c r="F7" s="525"/>
      <c r="G7" s="525"/>
      <c r="H7" s="525"/>
      <c r="I7" s="526"/>
    </row>
    <row r="8" spans="1:11" ht="15" customHeight="1" x14ac:dyDescent="0.25">
      <c r="A8" s="527"/>
      <c r="B8" s="528"/>
      <c r="C8" s="528"/>
      <c r="D8" s="528"/>
      <c r="E8" s="528"/>
      <c r="F8" s="528"/>
      <c r="G8" s="528"/>
      <c r="H8" s="528"/>
      <c r="I8" s="529"/>
    </row>
    <row r="9" spans="1:11" ht="15" customHeight="1" x14ac:dyDescent="0.25">
      <c r="A9" s="527"/>
      <c r="B9" s="528"/>
      <c r="C9" s="528"/>
      <c r="D9" s="528"/>
      <c r="E9" s="528"/>
      <c r="F9" s="528"/>
      <c r="G9" s="528"/>
      <c r="H9" s="528"/>
      <c r="I9" s="529"/>
      <c r="K9"/>
    </row>
    <row r="10" spans="1:11" ht="15" customHeight="1" x14ac:dyDescent="0.25">
      <c r="A10" s="527"/>
      <c r="B10" s="528"/>
      <c r="C10" s="528"/>
      <c r="D10" s="528"/>
      <c r="E10" s="528"/>
      <c r="F10" s="528"/>
      <c r="G10" s="528"/>
      <c r="H10" s="528"/>
      <c r="I10" s="529"/>
    </row>
    <row r="11" spans="1:11" ht="15" customHeight="1" x14ac:dyDescent="0.25">
      <c r="A11" s="527"/>
      <c r="B11" s="528"/>
      <c r="C11" s="528"/>
      <c r="D11" s="528"/>
      <c r="E11" s="528"/>
      <c r="F11" s="528"/>
      <c r="G11" s="528"/>
      <c r="H11" s="528"/>
      <c r="I11" s="529"/>
    </row>
    <row r="12" spans="1:11" ht="15" customHeight="1" x14ac:dyDescent="0.25">
      <c r="A12" s="527"/>
      <c r="B12" s="528"/>
      <c r="C12" s="528"/>
      <c r="D12" s="528"/>
      <c r="E12" s="528"/>
      <c r="F12" s="528"/>
      <c r="G12" s="528"/>
      <c r="H12" s="528"/>
      <c r="I12" s="529"/>
    </row>
    <row r="13" spans="1:11" ht="15" customHeight="1" x14ac:dyDescent="0.25">
      <c r="A13" s="527"/>
      <c r="B13" s="528"/>
      <c r="C13" s="528"/>
      <c r="D13" s="528"/>
      <c r="E13" s="528"/>
      <c r="F13" s="528"/>
      <c r="G13" s="528"/>
      <c r="H13" s="528"/>
      <c r="I13" s="529"/>
    </row>
    <row r="14" spans="1:11" ht="15" customHeight="1" x14ac:dyDescent="0.25">
      <c r="A14" s="527"/>
      <c r="B14" s="528"/>
      <c r="C14" s="528"/>
      <c r="D14" s="528"/>
      <c r="E14" s="528"/>
      <c r="F14" s="528"/>
      <c r="G14" s="528"/>
      <c r="H14" s="528"/>
      <c r="I14" s="529"/>
    </row>
    <row r="15" spans="1:11" ht="15" customHeight="1" x14ac:dyDescent="0.25">
      <c r="A15" s="527"/>
      <c r="B15" s="528"/>
      <c r="C15" s="528"/>
      <c r="D15" s="528"/>
      <c r="E15" s="528"/>
      <c r="F15" s="528"/>
      <c r="G15" s="528"/>
      <c r="H15" s="528"/>
      <c r="I15" s="529"/>
    </row>
    <row r="16" spans="1:11" ht="15" customHeight="1" x14ac:dyDescent="0.25">
      <c r="A16" s="527"/>
      <c r="B16" s="528"/>
      <c r="C16" s="528"/>
      <c r="D16" s="528"/>
      <c r="E16" s="528"/>
      <c r="F16" s="528"/>
      <c r="G16" s="528"/>
      <c r="H16" s="528"/>
      <c r="I16" s="529"/>
    </row>
    <row r="17" spans="1:9" ht="15" customHeight="1" x14ac:dyDescent="0.25">
      <c r="A17" s="527"/>
      <c r="B17" s="528"/>
      <c r="C17" s="528"/>
      <c r="D17" s="528"/>
      <c r="E17" s="528"/>
      <c r="F17" s="528"/>
      <c r="G17" s="528"/>
      <c r="H17" s="528"/>
      <c r="I17" s="529"/>
    </row>
    <row r="18" spans="1:9" ht="15" customHeight="1" x14ac:dyDescent="0.25">
      <c r="A18" s="527"/>
      <c r="B18" s="528"/>
      <c r="C18" s="528"/>
      <c r="D18" s="528"/>
      <c r="E18" s="528"/>
      <c r="F18" s="528"/>
      <c r="G18" s="528"/>
      <c r="H18" s="528"/>
      <c r="I18" s="529"/>
    </row>
    <row r="19" spans="1:9" ht="15" customHeight="1" x14ac:dyDescent="0.25">
      <c r="A19" s="527"/>
      <c r="B19" s="528"/>
      <c r="C19" s="528"/>
      <c r="D19" s="528"/>
      <c r="E19" s="528"/>
      <c r="F19" s="528"/>
      <c r="G19" s="528"/>
      <c r="H19" s="528"/>
      <c r="I19" s="529"/>
    </row>
    <row r="20" spans="1:9" ht="15" customHeight="1" x14ac:dyDescent="0.25">
      <c r="A20" s="527"/>
      <c r="B20" s="528"/>
      <c r="C20" s="528"/>
      <c r="D20" s="528"/>
      <c r="E20" s="528"/>
      <c r="F20" s="528"/>
      <c r="G20" s="528"/>
      <c r="H20" s="528"/>
      <c r="I20" s="529"/>
    </row>
    <row r="21" spans="1:9" ht="15" customHeight="1" x14ac:dyDescent="0.25">
      <c r="A21" s="527"/>
      <c r="B21" s="528"/>
      <c r="C21" s="528"/>
      <c r="D21" s="528"/>
      <c r="E21" s="528"/>
      <c r="F21" s="528"/>
      <c r="G21" s="528"/>
      <c r="H21" s="528"/>
      <c r="I21" s="529"/>
    </row>
    <row r="22" spans="1:9" ht="15" customHeight="1" x14ac:dyDescent="0.25">
      <c r="A22" s="527"/>
      <c r="B22" s="528"/>
      <c r="C22" s="528"/>
      <c r="D22" s="528"/>
      <c r="E22" s="528"/>
      <c r="F22" s="528"/>
      <c r="G22" s="528"/>
      <c r="H22" s="528"/>
      <c r="I22" s="529"/>
    </row>
    <row r="23" spans="1:9" ht="15" customHeight="1" x14ac:dyDescent="0.25">
      <c r="A23" s="527"/>
      <c r="B23" s="528"/>
      <c r="C23" s="528"/>
      <c r="D23" s="528"/>
      <c r="E23" s="528"/>
      <c r="F23" s="528"/>
      <c r="G23" s="528"/>
      <c r="H23" s="528"/>
      <c r="I23" s="529"/>
    </row>
    <row r="24" spans="1:9" ht="15" customHeight="1" x14ac:dyDescent="0.25">
      <c r="A24" s="527"/>
      <c r="B24" s="528"/>
      <c r="C24" s="528"/>
      <c r="D24" s="528"/>
      <c r="E24" s="528"/>
      <c r="F24" s="528"/>
      <c r="G24" s="528"/>
      <c r="H24" s="528"/>
      <c r="I24" s="529"/>
    </row>
    <row r="25" spans="1:9" ht="15" customHeight="1" x14ac:dyDescent="0.25">
      <c r="A25" s="527"/>
      <c r="B25" s="528"/>
      <c r="C25" s="528"/>
      <c r="D25" s="528"/>
      <c r="E25" s="528"/>
      <c r="F25" s="528"/>
      <c r="G25" s="528"/>
      <c r="H25" s="528"/>
      <c r="I25" s="529"/>
    </row>
    <row r="26" spans="1:9" ht="15" customHeight="1" x14ac:dyDescent="0.25">
      <c r="A26" s="527"/>
      <c r="B26" s="528"/>
      <c r="C26" s="528"/>
      <c r="D26" s="528"/>
      <c r="E26" s="528"/>
      <c r="F26" s="528"/>
      <c r="G26" s="528"/>
      <c r="H26" s="528"/>
      <c r="I26" s="529"/>
    </row>
    <row r="27" spans="1:9" ht="15" customHeight="1" thickBot="1" x14ac:dyDescent="0.3">
      <c r="A27" s="530"/>
      <c r="B27" s="531"/>
      <c r="C27" s="531"/>
      <c r="D27" s="531"/>
      <c r="E27" s="531"/>
      <c r="F27" s="531"/>
      <c r="G27" s="531"/>
      <c r="H27" s="531"/>
      <c r="I27" s="532"/>
    </row>
  </sheetData>
  <mergeCells count="7">
    <mergeCell ref="A7:I27"/>
    <mergeCell ref="A1:G1"/>
    <mergeCell ref="H1:I3"/>
    <mergeCell ref="A2:G2"/>
    <mergeCell ref="A3:G3"/>
    <mergeCell ref="A5:I6"/>
    <mergeCell ref="A4:I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1AC5B3-B20F-40DF-AB04-B0F7848AAF3B}">
  <dimension ref="A1:G49"/>
  <sheetViews>
    <sheetView workbookViewId="0">
      <selection sqref="A1:D1"/>
    </sheetView>
  </sheetViews>
  <sheetFormatPr baseColWidth="10" defaultColWidth="11.42578125" defaultRowHeight="15" x14ac:dyDescent="0.25"/>
  <cols>
    <col min="1" max="1" width="11.42578125" style="4"/>
    <col min="2" max="2" width="125.28515625" style="4" customWidth="1"/>
    <col min="3" max="3" width="14.85546875" style="4" customWidth="1"/>
    <col min="4" max="16384" width="11.42578125" style="4"/>
  </cols>
  <sheetData>
    <row r="1" spans="1:7" ht="15.75" x14ac:dyDescent="0.25">
      <c r="A1" s="538"/>
      <c r="B1" s="538"/>
      <c r="C1" s="538"/>
      <c r="D1" s="538"/>
    </row>
    <row r="2" spans="1:7" ht="15.75" x14ac:dyDescent="0.25">
      <c r="A2" s="539"/>
      <c r="B2" s="539"/>
      <c r="C2" s="539"/>
      <c r="D2" s="539"/>
    </row>
    <row r="3" spans="1:7" ht="15.75" x14ac:dyDescent="0.25">
      <c r="A3" s="539"/>
      <c r="B3" s="539"/>
      <c r="C3" s="539"/>
      <c r="D3" s="539"/>
      <c r="E3"/>
    </row>
    <row r="4" spans="1:7" ht="18.75" x14ac:dyDescent="0.3">
      <c r="A4" s="541" t="s">
        <v>5</v>
      </c>
      <c r="B4" s="541"/>
      <c r="C4" s="541"/>
      <c r="D4" s="541"/>
    </row>
    <row r="5" spans="1:7" ht="15.75" x14ac:dyDescent="0.25">
      <c r="A5" s="540"/>
      <c r="B5" s="540"/>
      <c r="C5" s="540"/>
      <c r="D5" s="540"/>
    </row>
    <row r="6" spans="1:7" ht="15.75" x14ac:dyDescent="0.25">
      <c r="A6" s="253"/>
      <c r="B6" s="253"/>
      <c r="C6" s="253"/>
      <c r="D6" s="253"/>
    </row>
    <row r="7" spans="1:7" ht="15.75" x14ac:dyDescent="0.25">
      <c r="A7" s="253"/>
      <c r="B7" s="253"/>
      <c r="C7" s="253"/>
      <c r="D7" s="253"/>
    </row>
    <row r="8" spans="1:7" ht="15.75" x14ac:dyDescent="0.25">
      <c r="A8" s="253"/>
      <c r="B8" s="253"/>
      <c r="C8" s="253"/>
      <c r="D8" s="253"/>
    </row>
    <row r="9" spans="1:7" ht="15.75" x14ac:dyDescent="0.25">
      <c r="A9" s="254" t="s">
        <v>6</v>
      </c>
      <c r="B9" s="254" t="s">
        <v>7</v>
      </c>
      <c r="C9" s="254" t="s">
        <v>8</v>
      </c>
      <c r="D9" s="254" t="s">
        <v>9</v>
      </c>
    </row>
    <row r="10" spans="1:7" ht="30" customHeight="1" x14ac:dyDescent="0.25">
      <c r="A10" s="250">
        <v>1</v>
      </c>
      <c r="B10" s="251" t="s">
        <v>10</v>
      </c>
      <c r="C10" s="250">
        <v>1</v>
      </c>
      <c r="D10" s="250"/>
    </row>
    <row r="11" spans="1:7" ht="30" customHeight="1" x14ac:dyDescent="0.25">
      <c r="A11" s="250">
        <v>2</v>
      </c>
      <c r="B11" s="251" t="s">
        <v>11</v>
      </c>
      <c r="C11" s="250">
        <v>2</v>
      </c>
      <c r="D11" s="250"/>
      <c r="G11"/>
    </row>
    <row r="12" spans="1:7" ht="30" customHeight="1" x14ac:dyDescent="0.25">
      <c r="A12" s="250">
        <v>3</v>
      </c>
      <c r="B12" s="251" t="s">
        <v>12</v>
      </c>
      <c r="C12" s="250">
        <v>3</v>
      </c>
      <c r="D12" s="250"/>
    </row>
    <row r="13" spans="1:7" ht="30" customHeight="1" x14ac:dyDescent="0.25">
      <c r="A13" s="250">
        <v>4</v>
      </c>
      <c r="B13" s="251" t="s">
        <v>13</v>
      </c>
      <c r="C13" s="250">
        <v>4</v>
      </c>
      <c r="D13" s="250"/>
    </row>
    <row r="14" spans="1:7" ht="30" customHeight="1" x14ac:dyDescent="0.25">
      <c r="A14" s="250" t="s">
        <v>14</v>
      </c>
      <c r="B14" s="251" t="s">
        <v>15</v>
      </c>
      <c r="C14" s="250" t="s">
        <v>14</v>
      </c>
      <c r="D14" s="250"/>
    </row>
    <row r="15" spans="1:7" ht="30" customHeight="1" x14ac:dyDescent="0.25">
      <c r="A15" s="250" t="s">
        <v>16</v>
      </c>
      <c r="B15" s="251" t="s">
        <v>17</v>
      </c>
      <c r="C15" s="250" t="s">
        <v>16</v>
      </c>
      <c r="D15" s="250"/>
    </row>
    <row r="16" spans="1:7" ht="30" customHeight="1" x14ac:dyDescent="0.25">
      <c r="A16" s="250">
        <v>4.3</v>
      </c>
      <c r="B16" s="251" t="s">
        <v>18</v>
      </c>
      <c r="C16" s="250" t="s">
        <v>19</v>
      </c>
      <c r="D16" s="250"/>
    </row>
    <row r="17" spans="1:4" ht="30" customHeight="1" x14ac:dyDescent="0.25">
      <c r="A17" s="250">
        <v>4.4000000000000004</v>
      </c>
      <c r="B17" s="251" t="s">
        <v>20</v>
      </c>
      <c r="C17" s="250" t="s">
        <v>21</v>
      </c>
      <c r="D17" s="250"/>
    </row>
    <row r="18" spans="1:4" ht="30" customHeight="1" x14ac:dyDescent="0.25">
      <c r="A18" s="250">
        <v>4.5</v>
      </c>
      <c r="B18" s="251" t="s">
        <v>22</v>
      </c>
      <c r="C18" s="250" t="s">
        <v>23</v>
      </c>
      <c r="D18" s="250"/>
    </row>
    <row r="19" spans="1:4" ht="30" customHeight="1" x14ac:dyDescent="0.25">
      <c r="A19" s="250">
        <v>5</v>
      </c>
      <c r="B19" s="251" t="s">
        <v>24</v>
      </c>
      <c r="C19" s="250">
        <v>5</v>
      </c>
      <c r="D19" s="250"/>
    </row>
    <row r="20" spans="1:4" ht="30" customHeight="1" x14ac:dyDescent="0.25">
      <c r="A20" s="250"/>
      <c r="B20" s="251" t="s">
        <v>25</v>
      </c>
      <c r="C20" s="250">
        <v>5</v>
      </c>
      <c r="D20" s="250"/>
    </row>
    <row r="21" spans="1:4" ht="30" customHeight="1" x14ac:dyDescent="0.25">
      <c r="A21" s="250"/>
      <c r="B21" s="251" t="s">
        <v>26</v>
      </c>
      <c r="C21" s="250">
        <v>5</v>
      </c>
      <c r="D21" s="250"/>
    </row>
    <row r="22" spans="1:4" ht="30" customHeight="1" x14ac:dyDescent="0.25">
      <c r="A22" s="250"/>
      <c r="B22" s="251" t="s">
        <v>27</v>
      </c>
      <c r="C22" s="250">
        <v>5</v>
      </c>
      <c r="D22" s="250"/>
    </row>
    <row r="23" spans="1:4" ht="30" customHeight="1" x14ac:dyDescent="0.25">
      <c r="A23" s="250"/>
      <c r="B23" s="251" t="s">
        <v>28</v>
      </c>
      <c r="C23" s="250">
        <v>5</v>
      </c>
      <c r="D23" s="250"/>
    </row>
    <row r="24" spans="1:4" ht="30" customHeight="1" x14ac:dyDescent="0.25">
      <c r="A24" s="250">
        <v>6</v>
      </c>
      <c r="B24" s="251" t="s">
        <v>29</v>
      </c>
      <c r="C24" s="250">
        <v>6</v>
      </c>
      <c r="D24" s="250"/>
    </row>
    <row r="25" spans="1:4" ht="30" customHeight="1" x14ac:dyDescent="0.25">
      <c r="A25" s="250">
        <v>7</v>
      </c>
      <c r="B25" s="251" t="s">
        <v>30</v>
      </c>
      <c r="C25" s="250">
        <v>7</v>
      </c>
      <c r="D25" s="250"/>
    </row>
    <row r="26" spans="1:4" ht="30" customHeight="1" x14ac:dyDescent="0.25">
      <c r="A26" s="250"/>
      <c r="B26" s="251" t="s">
        <v>31</v>
      </c>
      <c r="C26" s="250">
        <v>7</v>
      </c>
      <c r="D26" s="250"/>
    </row>
    <row r="27" spans="1:4" ht="30" customHeight="1" x14ac:dyDescent="0.25">
      <c r="A27" s="250"/>
      <c r="B27" s="251" t="s">
        <v>32</v>
      </c>
      <c r="C27" s="250">
        <v>7</v>
      </c>
      <c r="D27" s="250"/>
    </row>
    <row r="28" spans="1:4" ht="30" customHeight="1" x14ac:dyDescent="0.25">
      <c r="A28" s="250"/>
      <c r="B28" s="251" t="s">
        <v>33</v>
      </c>
      <c r="C28" s="250">
        <v>7</v>
      </c>
      <c r="D28" s="250"/>
    </row>
    <row r="29" spans="1:4" ht="30" customHeight="1" x14ac:dyDescent="0.25">
      <c r="A29" s="250"/>
      <c r="B29" s="251" t="s">
        <v>34</v>
      </c>
      <c r="C29" s="250">
        <v>7</v>
      </c>
      <c r="D29" s="250"/>
    </row>
    <row r="30" spans="1:4" ht="30" customHeight="1" x14ac:dyDescent="0.25">
      <c r="A30" s="250"/>
      <c r="B30" s="251" t="s">
        <v>35</v>
      </c>
      <c r="C30" s="250">
        <v>7</v>
      </c>
      <c r="D30" s="250"/>
    </row>
    <row r="31" spans="1:4" ht="30" customHeight="1" x14ac:dyDescent="0.25">
      <c r="A31" s="250"/>
      <c r="B31" s="251" t="s">
        <v>36</v>
      </c>
      <c r="C31" s="250">
        <v>7</v>
      </c>
      <c r="D31" s="250"/>
    </row>
    <row r="32" spans="1:4" ht="30" customHeight="1" x14ac:dyDescent="0.25">
      <c r="A32" s="250">
        <v>8</v>
      </c>
      <c r="B32" s="251" t="s">
        <v>970</v>
      </c>
      <c r="C32" s="250">
        <v>8</v>
      </c>
      <c r="D32" s="250"/>
    </row>
    <row r="33" spans="1:4" ht="30" customHeight="1" x14ac:dyDescent="0.25">
      <c r="A33" s="250">
        <v>8</v>
      </c>
      <c r="B33" s="251" t="s">
        <v>969</v>
      </c>
      <c r="C33" s="250">
        <v>8</v>
      </c>
      <c r="D33" s="250"/>
    </row>
    <row r="34" spans="1:4" ht="30" customHeight="1" x14ac:dyDescent="0.25">
      <c r="A34" s="250">
        <v>9</v>
      </c>
      <c r="B34" s="251" t="s">
        <v>37</v>
      </c>
      <c r="C34" s="250">
        <v>9</v>
      </c>
      <c r="D34" s="250"/>
    </row>
    <row r="35" spans="1:4" ht="30" customHeight="1" x14ac:dyDescent="0.25">
      <c r="A35" s="250">
        <v>10</v>
      </c>
      <c r="B35" s="251" t="s">
        <v>38</v>
      </c>
      <c r="C35" s="250">
        <v>10</v>
      </c>
      <c r="D35" s="250"/>
    </row>
    <row r="36" spans="1:4" ht="30" customHeight="1" x14ac:dyDescent="0.25">
      <c r="A36" s="250">
        <v>11</v>
      </c>
      <c r="B36" s="251" t="s">
        <v>39</v>
      </c>
      <c r="C36" s="250">
        <v>11</v>
      </c>
      <c r="D36" s="250"/>
    </row>
    <row r="37" spans="1:4" ht="30" customHeight="1" x14ac:dyDescent="0.25">
      <c r="A37" s="250">
        <v>12</v>
      </c>
      <c r="B37" s="251" t="s">
        <v>40</v>
      </c>
      <c r="C37" s="250">
        <v>12</v>
      </c>
      <c r="D37" s="250"/>
    </row>
    <row r="38" spans="1:4" ht="30" customHeight="1" x14ac:dyDescent="0.25">
      <c r="A38" s="250">
        <v>13</v>
      </c>
      <c r="B38" s="251" t="s">
        <v>41</v>
      </c>
      <c r="C38" s="250">
        <v>13</v>
      </c>
      <c r="D38" s="250"/>
    </row>
    <row r="39" spans="1:4" ht="40.5" customHeight="1" x14ac:dyDescent="0.25">
      <c r="A39" s="250">
        <v>14</v>
      </c>
      <c r="B39" s="251" t="s">
        <v>42</v>
      </c>
      <c r="C39" s="250">
        <v>14</v>
      </c>
      <c r="D39" s="250"/>
    </row>
    <row r="40" spans="1:4" ht="30" customHeight="1" x14ac:dyDescent="0.25">
      <c r="A40" s="250">
        <v>15</v>
      </c>
      <c r="B40" s="251" t="s">
        <v>43</v>
      </c>
      <c r="C40" s="250">
        <v>15</v>
      </c>
      <c r="D40" s="250"/>
    </row>
    <row r="41" spans="1:4" ht="30" customHeight="1" x14ac:dyDescent="0.25">
      <c r="A41" s="250">
        <v>16</v>
      </c>
      <c r="B41" s="251" t="s">
        <v>44</v>
      </c>
      <c r="C41" s="250">
        <v>16</v>
      </c>
      <c r="D41" s="250"/>
    </row>
    <row r="42" spans="1:4" ht="30" customHeight="1" x14ac:dyDescent="0.25">
      <c r="A42" s="250">
        <v>17</v>
      </c>
      <c r="B42" s="251" t="s">
        <v>45</v>
      </c>
      <c r="C42" s="250">
        <v>17</v>
      </c>
      <c r="D42" s="250"/>
    </row>
    <row r="43" spans="1:4" ht="30" customHeight="1" x14ac:dyDescent="0.25">
      <c r="A43" s="250">
        <v>18</v>
      </c>
      <c r="B43" s="251" t="s">
        <v>46</v>
      </c>
      <c r="C43" s="250">
        <v>18</v>
      </c>
      <c r="D43" s="250"/>
    </row>
    <row r="44" spans="1:4" ht="30" customHeight="1" x14ac:dyDescent="0.25">
      <c r="A44" s="250">
        <v>19</v>
      </c>
      <c r="B44" s="251" t="s">
        <v>47</v>
      </c>
      <c r="C44" s="250">
        <v>19</v>
      </c>
      <c r="D44" s="250"/>
    </row>
    <row r="45" spans="1:4" ht="30" customHeight="1" x14ac:dyDescent="0.25">
      <c r="A45" s="250">
        <v>20</v>
      </c>
      <c r="B45" s="251" t="s">
        <v>48</v>
      </c>
      <c r="C45" s="250">
        <v>20</v>
      </c>
      <c r="D45" s="250"/>
    </row>
    <row r="46" spans="1:4" ht="30" customHeight="1" x14ac:dyDescent="0.25">
      <c r="A46" s="250">
        <v>21</v>
      </c>
      <c r="B46" s="251" t="s">
        <v>49</v>
      </c>
      <c r="C46" s="250">
        <v>21</v>
      </c>
      <c r="D46" s="250"/>
    </row>
    <row r="47" spans="1:4" ht="41.25" customHeight="1" x14ac:dyDescent="0.25">
      <c r="A47" s="250">
        <v>22</v>
      </c>
      <c r="B47" s="251" t="s">
        <v>50</v>
      </c>
      <c r="C47" s="250">
        <v>22</v>
      </c>
      <c r="D47" s="250"/>
    </row>
    <row r="48" spans="1:4" ht="30" customHeight="1" x14ac:dyDescent="0.25">
      <c r="A48" s="250">
        <v>23</v>
      </c>
      <c r="B48" s="251" t="s">
        <v>51</v>
      </c>
      <c r="C48" s="250">
        <v>23</v>
      </c>
      <c r="D48" s="250"/>
    </row>
    <row r="49" spans="1:4" ht="30" customHeight="1" x14ac:dyDescent="0.25">
      <c r="A49" s="250">
        <v>24</v>
      </c>
      <c r="B49" s="251" t="s">
        <v>52</v>
      </c>
      <c r="C49" s="250">
        <v>24</v>
      </c>
      <c r="D49" s="250"/>
    </row>
  </sheetData>
  <mergeCells count="5">
    <mergeCell ref="A1:D1"/>
    <mergeCell ref="A2:D2"/>
    <mergeCell ref="A3:D3"/>
    <mergeCell ref="A5:D5"/>
    <mergeCell ref="A4:D4"/>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88EA12-C395-45F1-A5ED-63FD881C313F}">
  <dimension ref="A1:H32"/>
  <sheetViews>
    <sheetView topLeftCell="A10" workbookViewId="0">
      <selection sqref="A1:H1"/>
    </sheetView>
  </sheetViews>
  <sheetFormatPr baseColWidth="10" defaultColWidth="11.42578125" defaultRowHeight="15" x14ac:dyDescent="0.25"/>
  <cols>
    <col min="1" max="1" width="16.5703125" style="4" customWidth="1"/>
    <col min="2" max="4" width="18.7109375" style="4" customWidth="1"/>
    <col min="5" max="5" width="18" style="4" customWidth="1"/>
    <col min="6" max="6" width="15.85546875" style="4" customWidth="1"/>
    <col min="7" max="7" width="17.28515625" style="4" customWidth="1"/>
    <col min="8" max="8" width="20" style="4" customWidth="1"/>
    <col min="9" max="16384" width="11.42578125" style="4"/>
  </cols>
  <sheetData>
    <row r="1" spans="1:8" ht="20.100000000000001" customHeight="1" x14ac:dyDescent="0.25">
      <c r="A1" s="538" t="s">
        <v>0</v>
      </c>
      <c r="B1" s="538"/>
      <c r="C1" s="538"/>
      <c r="D1" s="538"/>
      <c r="E1" s="538"/>
      <c r="F1" s="538"/>
      <c r="G1" s="538"/>
      <c r="H1" s="538"/>
    </row>
    <row r="2" spans="1:8" ht="20.100000000000001" customHeight="1" x14ac:dyDescent="0.25">
      <c r="A2" s="539" t="s">
        <v>53</v>
      </c>
      <c r="B2" s="539"/>
      <c r="C2" s="539"/>
      <c r="D2" s="539"/>
      <c r="E2" s="539"/>
      <c r="F2" s="539"/>
      <c r="G2" s="539"/>
      <c r="H2" s="539"/>
    </row>
    <row r="3" spans="1:8" ht="20.100000000000001" customHeight="1" x14ac:dyDescent="0.25">
      <c r="A3" s="252"/>
      <c r="B3" s="252"/>
      <c r="C3" s="252"/>
      <c r="D3" s="252"/>
      <c r="E3" s="252"/>
      <c r="F3" s="252"/>
      <c r="G3" s="253"/>
      <c r="H3" s="253"/>
    </row>
    <row r="4" spans="1:8" ht="20.100000000000001" customHeight="1" x14ac:dyDescent="0.25">
      <c r="A4" s="252"/>
      <c r="B4" s="252"/>
      <c r="C4" s="252"/>
      <c r="D4" s="252"/>
      <c r="E4" s="252"/>
      <c r="F4" s="252"/>
      <c r="G4" s="253"/>
      <c r="H4" s="253"/>
    </row>
    <row r="5" spans="1:8" ht="20.100000000000001" customHeight="1" x14ac:dyDescent="0.25">
      <c r="A5" s="537" t="s">
        <v>54</v>
      </c>
      <c r="B5" s="537"/>
      <c r="C5" s="537"/>
      <c r="D5" s="537"/>
      <c r="E5" s="537"/>
      <c r="F5" s="537"/>
      <c r="G5" s="537"/>
      <c r="H5" s="537"/>
    </row>
    <row r="6" spans="1:8" ht="20.100000000000001" customHeight="1" x14ac:dyDescent="0.25">
      <c r="A6" s="537"/>
      <c r="B6" s="537"/>
      <c r="C6" s="537"/>
      <c r="D6" s="537"/>
      <c r="E6" s="537"/>
      <c r="F6" s="537"/>
      <c r="G6" s="537"/>
      <c r="H6" s="537"/>
    </row>
    <row r="7" spans="1:8" ht="20.100000000000001" customHeight="1" x14ac:dyDescent="0.25">
      <c r="A7" s="257"/>
      <c r="B7" s="257"/>
      <c r="C7" s="257"/>
      <c r="D7" s="257"/>
      <c r="E7" s="257"/>
      <c r="F7" s="257"/>
      <c r="G7" s="253"/>
      <c r="H7" s="253"/>
    </row>
    <row r="8" spans="1:8" ht="20.100000000000001" customHeight="1" x14ac:dyDescent="0.25">
      <c r="A8" s="542" t="s">
        <v>55</v>
      </c>
      <c r="B8" s="542"/>
      <c r="C8" s="542"/>
      <c r="D8" s="542"/>
      <c r="E8" s="542"/>
      <c r="F8" s="542"/>
      <c r="G8" s="253"/>
      <c r="H8" s="253"/>
    </row>
    <row r="9" spans="1:8" ht="20.100000000000001" customHeight="1" x14ac:dyDescent="0.25">
      <c r="A9" s="543" t="s">
        <v>1002</v>
      </c>
      <c r="B9" s="543"/>
      <c r="C9" s="543"/>
      <c r="D9" s="543"/>
      <c r="E9" s="543"/>
      <c r="F9" s="543"/>
      <c r="G9" s="543"/>
      <c r="H9" s="543"/>
    </row>
    <row r="10" spans="1:8" ht="20.100000000000001" customHeight="1" x14ac:dyDescent="0.25">
      <c r="A10" s="543"/>
      <c r="B10" s="543"/>
      <c r="C10" s="543"/>
      <c r="D10" s="543"/>
      <c r="E10" s="543"/>
      <c r="F10" s="543"/>
      <c r="G10" s="543"/>
      <c r="H10" s="543"/>
    </row>
    <row r="11" spans="1:8" ht="20.100000000000001" customHeight="1" x14ac:dyDescent="0.25">
      <c r="A11" s="543"/>
      <c r="B11" s="543"/>
      <c r="C11" s="543"/>
      <c r="D11" s="543"/>
      <c r="E11" s="543"/>
      <c r="F11" s="543"/>
      <c r="G11" s="543"/>
      <c r="H11" s="543"/>
    </row>
    <row r="12" spans="1:8" ht="20.100000000000001" customHeight="1" x14ac:dyDescent="0.25">
      <c r="A12" s="543"/>
      <c r="B12" s="543"/>
      <c r="C12" s="543"/>
      <c r="D12" s="543"/>
      <c r="E12" s="543"/>
      <c r="F12" s="543"/>
      <c r="G12" s="543"/>
      <c r="H12" s="543"/>
    </row>
    <row r="13" spans="1:8" ht="45" customHeight="1" x14ac:dyDescent="0.25">
      <c r="A13" s="543"/>
      <c r="B13" s="543"/>
      <c r="C13" s="543"/>
      <c r="D13" s="543"/>
      <c r="E13" s="543"/>
      <c r="F13" s="543"/>
      <c r="G13" s="543"/>
      <c r="H13" s="543"/>
    </row>
    <row r="14" spans="1:8" ht="20.100000000000001" customHeight="1" x14ac:dyDescent="0.25">
      <c r="A14" s="258"/>
      <c r="B14" s="258"/>
      <c r="C14" s="258"/>
      <c r="D14" s="258"/>
      <c r="E14" s="258"/>
      <c r="F14" s="258"/>
      <c r="G14" s="258"/>
      <c r="H14" s="258"/>
    </row>
    <row r="15" spans="1:8" ht="20.100000000000001" customHeight="1" x14ac:dyDescent="0.25">
      <c r="A15" s="258" t="s">
        <v>964</v>
      </c>
      <c r="B15" s="41"/>
      <c r="C15" s="41"/>
      <c r="D15" s="41"/>
      <c r="E15" s="41"/>
      <c r="F15" s="41"/>
      <c r="G15" s="41"/>
      <c r="H15" s="41"/>
    </row>
    <row r="16" spans="1:8" ht="20.100000000000001" customHeight="1" x14ac:dyDescent="0.25">
      <c r="A16" s="41"/>
      <c r="B16" s="41"/>
      <c r="C16" s="41"/>
      <c r="D16" s="41"/>
      <c r="E16" s="41"/>
      <c r="F16" s="41"/>
      <c r="G16" s="41"/>
      <c r="H16" s="41"/>
    </row>
    <row r="17" ht="20.100000000000001" customHeight="1" x14ac:dyDescent="0.25"/>
    <row r="18" ht="20.100000000000001" customHeight="1" x14ac:dyDescent="0.25"/>
    <row r="19" ht="20.100000000000001" customHeight="1" x14ac:dyDescent="0.25"/>
    <row r="20" ht="20.100000000000001" customHeight="1" x14ac:dyDescent="0.25"/>
    <row r="21" ht="20.100000000000001" customHeight="1" x14ac:dyDescent="0.25"/>
    <row r="22" ht="20.100000000000001" customHeight="1" x14ac:dyDescent="0.25"/>
    <row r="23" ht="20.100000000000001" customHeight="1" x14ac:dyDescent="0.25"/>
    <row r="24" ht="20.100000000000001" customHeight="1" x14ac:dyDescent="0.25"/>
    <row r="25" ht="20.100000000000001" customHeight="1" x14ac:dyDescent="0.25"/>
    <row r="26" ht="20.100000000000001" customHeight="1" x14ac:dyDescent="0.25"/>
    <row r="27" ht="20.100000000000001" customHeight="1" x14ac:dyDescent="0.25"/>
    <row r="28" ht="20.100000000000001" customHeight="1" x14ac:dyDescent="0.25"/>
    <row r="29" ht="20.100000000000001" customHeight="1" x14ac:dyDescent="0.25"/>
    <row r="30" ht="20.100000000000001" customHeight="1" x14ac:dyDescent="0.25"/>
    <row r="31" ht="20.100000000000001" customHeight="1" x14ac:dyDescent="0.25"/>
    <row r="32" ht="20.100000000000001" customHeight="1" x14ac:dyDescent="0.25"/>
  </sheetData>
  <mergeCells count="5">
    <mergeCell ref="A8:F8"/>
    <mergeCell ref="A9:H13"/>
    <mergeCell ref="A5:H6"/>
    <mergeCell ref="A1:H1"/>
    <mergeCell ref="A2:H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DD6DD-E8AE-4DA8-9FC3-4FF8FB2D5C10}">
  <dimension ref="A1:Q54"/>
  <sheetViews>
    <sheetView topLeftCell="A6" zoomScale="87" zoomScaleNormal="87" workbookViewId="0"/>
  </sheetViews>
  <sheetFormatPr baseColWidth="10" defaultColWidth="11.42578125" defaultRowHeight="15" x14ac:dyDescent="0.25"/>
  <cols>
    <col min="1" max="16384" width="11.42578125" style="4"/>
  </cols>
  <sheetData>
    <row r="1" spans="1:17" x14ac:dyDescent="0.25">
      <c r="A1" s="139"/>
      <c r="B1" s="139"/>
      <c r="C1" s="139"/>
      <c r="D1" s="139"/>
      <c r="E1" s="139"/>
      <c r="F1" s="139"/>
      <c r="G1" s="139"/>
      <c r="H1" s="139"/>
      <c r="I1" s="139"/>
      <c r="J1" s="139"/>
      <c r="K1" s="139"/>
      <c r="L1" s="259"/>
      <c r="M1" s="544"/>
      <c r="N1" s="544"/>
      <c r="O1" s="255"/>
      <c r="P1" s="255"/>
      <c r="Q1" s="255"/>
    </row>
    <row r="2" spans="1:17" x14ac:dyDescent="0.25">
      <c r="A2" s="533" t="s">
        <v>0</v>
      </c>
      <c r="B2" s="533"/>
      <c r="C2" s="533"/>
      <c r="D2" s="533"/>
      <c r="E2" s="533"/>
      <c r="F2" s="533"/>
      <c r="G2" s="533"/>
      <c r="H2" s="533"/>
      <c r="I2" s="533"/>
      <c r="J2" s="533"/>
      <c r="K2" s="533"/>
      <c r="L2" s="259"/>
      <c r="M2" s="544"/>
      <c r="N2" s="544"/>
      <c r="O2" s="255"/>
      <c r="P2" s="255"/>
      <c r="Q2" s="255"/>
    </row>
    <row r="3" spans="1:17" x14ac:dyDescent="0.25">
      <c r="A3" s="533" t="s">
        <v>1</v>
      </c>
      <c r="B3" s="533"/>
      <c r="C3" s="533"/>
      <c r="D3" s="533"/>
      <c r="E3" s="533"/>
      <c r="F3" s="533"/>
      <c r="G3" s="533"/>
      <c r="H3" s="533"/>
      <c r="I3" s="533"/>
      <c r="J3" s="533"/>
      <c r="K3" s="533"/>
      <c r="L3" s="259"/>
      <c r="M3" s="544"/>
      <c r="N3" s="544"/>
      <c r="O3" s="255"/>
      <c r="P3" s="255"/>
      <c r="Q3" s="255"/>
    </row>
    <row r="4" spans="1:17" x14ac:dyDescent="0.25">
      <c r="A4" s="534" t="s">
        <v>53</v>
      </c>
      <c r="B4" s="534"/>
      <c r="C4" s="534"/>
      <c r="D4" s="534"/>
      <c r="E4" s="534"/>
      <c r="F4" s="534"/>
      <c r="G4" s="534"/>
      <c r="H4" s="534"/>
      <c r="I4" s="534"/>
      <c r="J4" s="534"/>
      <c r="K4" s="534"/>
      <c r="L4" s="259"/>
      <c r="M4" s="544"/>
      <c r="N4" s="544"/>
      <c r="O4" s="255"/>
      <c r="P4" s="255"/>
      <c r="Q4" s="255"/>
    </row>
    <row r="5" spans="1:17" x14ac:dyDescent="0.25">
      <c r="A5" s="139"/>
      <c r="B5" s="139"/>
      <c r="C5" s="139"/>
      <c r="D5" s="139"/>
      <c r="E5" s="139"/>
      <c r="F5" s="139"/>
      <c r="G5" s="139"/>
      <c r="H5" s="139"/>
      <c r="I5" s="139"/>
      <c r="J5" s="139"/>
      <c r="K5" s="139"/>
      <c r="L5" s="259"/>
      <c r="M5" s="544"/>
      <c r="N5" s="544"/>
      <c r="O5" s="255"/>
      <c r="P5" s="255"/>
      <c r="Q5" s="255"/>
    </row>
    <row r="6" spans="1:17" ht="18.75" x14ac:dyDescent="0.3">
      <c r="A6" s="261" t="s">
        <v>56</v>
      </c>
      <c r="B6" s="256"/>
      <c r="C6" s="256"/>
      <c r="D6" s="256"/>
      <c r="E6" s="256"/>
      <c r="F6" s="256"/>
      <c r="G6" s="256"/>
      <c r="H6" s="256"/>
      <c r="I6" s="256"/>
      <c r="J6" s="256"/>
      <c r="K6" s="256"/>
      <c r="L6" s="260"/>
      <c r="M6" s="259"/>
      <c r="N6" s="259"/>
      <c r="O6" s="255"/>
      <c r="P6" s="255"/>
      <c r="Q6" s="255"/>
    </row>
    <row r="7" spans="1:17" x14ac:dyDescent="0.25">
      <c r="A7" s="139"/>
      <c r="B7" s="139"/>
      <c r="C7" s="139"/>
      <c r="D7" s="139"/>
      <c r="E7" s="139"/>
      <c r="F7" s="139"/>
      <c r="G7" s="139"/>
      <c r="H7" s="139"/>
      <c r="I7" s="139"/>
      <c r="J7" s="139"/>
      <c r="K7" s="139"/>
      <c r="L7" s="255"/>
      <c r="M7" s="255"/>
      <c r="N7" s="255"/>
      <c r="O7" s="255"/>
      <c r="P7" s="255"/>
      <c r="Q7" s="255"/>
    </row>
    <row r="8" spans="1:17" x14ac:dyDescent="0.25">
      <c r="A8" s="139"/>
      <c r="B8" s="139"/>
      <c r="C8" s="139"/>
      <c r="D8" s="139"/>
      <c r="E8" s="139"/>
      <c r="F8" s="139"/>
      <c r="G8" s="139"/>
      <c r="H8" s="139"/>
      <c r="I8" s="139"/>
      <c r="J8" s="139"/>
      <c r="K8" s="139"/>
      <c r="L8" s="255"/>
      <c r="M8" s="255"/>
      <c r="N8" s="255"/>
      <c r="O8" s="255"/>
      <c r="P8" s="255"/>
      <c r="Q8" s="255"/>
    </row>
    <row r="9" spans="1:17" x14ac:dyDescent="0.25">
      <c r="A9" s="255"/>
      <c r="B9" s="255"/>
      <c r="C9" s="255"/>
      <c r="D9" s="255"/>
      <c r="E9" s="255"/>
      <c r="F9" s="255"/>
      <c r="G9" s="255"/>
      <c r="H9" s="255"/>
      <c r="I9" s="255"/>
      <c r="J9" s="255"/>
      <c r="K9" s="255"/>
      <c r="L9" s="255"/>
      <c r="M9" s="255"/>
      <c r="N9" s="255"/>
      <c r="O9" s="255"/>
      <c r="P9" s="255"/>
      <c r="Q9" s="255"/>
    </row>
    <row r="10" spans="1:17" x14ac:dyDescent="0.25">
      <c r="A10" s="255"/>
      <c r="B10" s="255"/>
      <c r="C10" s="255"/>
      <c r="D10" s="255"/>
      <c r="E10" s="255"/>
      <c r="F10" s="255"/>
      <c r="G10" s="255"/>
      <c r="H10" s="255"/>
      <c r="I10" s="255"/>
      <c r="J10" s="255"/>
      <c r="K10" s="255"/>
      <c r="L10" s="255"/>
      <c r="M10" s="255"/>
      <c r="N10" s="255"/>
      <c r="O10" s="255"/>
      <c r="P10" s="255"/>
      <c r="Q10" s="255"/>
    </row>
    <row r="11" spans="1:17" x14ac:dyDescent="0.25">
      <c r="A11" s="255"/>
      <c r="B11" s="255"/>
      <c r="C11" s="255"/>
      <c r="D11" s="255"/>
      <c r="E11" s="255"/>
      <c r="F11" s="255"/>
      <c r="G11" s="255"/>
      <c r="H11" s="255"/>
      <c r="I11" s="255"/>
      <c r="J11" s="255"/>
      <c r="K11" s="255"/>
      <c r="L11" s="255"/>
      <c r="M11" s="255"/>
      <c r="N11" s="255"/>
      <c r="O11" s="255"/>
      <c r="P11" s="255"/>
      <c r="Q11" s="255"/>
    </row>
    <row r="12" spans="1:17" x14ac:dyDescent="0.25">
      <c r="A12" s="255"/>
      <c r="B12" s="255"/>
      <c r="C12" s="255"/>
      <c r="D12" s="255"/>
      <c r="E12" s="255"/>
      <c r="F12" s="255"/>
      <c r="G12" s="255"/>
      <c r="H12" s="255"/>
      <c r="I12" s="255"/>
      <c r="J12" s="255"/>
      <c r="K12" s="255"/>
      <c r="L12" s="255"/>
      <c r="M12" s="255"/>
      <c r="N12" s="255"/>
      <c r="O12" s="255"/>
      <c r="P12" s="255"/>
      <c r="Q12" s="255"/>
    </row>
    <row r="13" spans="1:17" x14ac:dyDescent="0.25">
      <c r="A13" s="255"/>
      <c r="B13" s="255"/>
      <c r="C13" s="255"/>
      <c r="D13" s="255"/>
      <c r="E13" s="255"/>
      <c r="F13" s="255"/>
      <c r="G13" s="255"/>
      <c r="H13" s="255"/>
      <c r="I13" s="255"/>
      <c r="J13" s="255"/>
      <c r="K13" s="255"/>
      <c r="L13" s="255"/>
      <c r="M13" s="255"/>
      <c r="N13" s="255"/>
      <c r="O13" s="255"/>
      <c r="P13" s="255"/>
      <c r="Q13" s="255"/>
    </row>
    <row r="14" spans="1:17" x14ac:dyDescent="0.25">
      <c r="A14" s="255"/>
      <c r="B14" s="255"/>
      <c r="C14" s="255"/>
      <c r="D14" s="255"/>
      <c r="E14" s="255"/>
      <c r="F14" s="255"/>
      <c r="G14" s="255"/>
      <c r="H14" s="255"/>
      <c r="I14" s="255"/>
      <c r="J14" s="255"/>
      <c r="K14" s="255"/>
      <c r="L14" s="255"/>
      <c r="M14" s="255"/>
      <c r="N14" s="255"/>
      <c r="O14" s="255"/>
      <c r="P14" s="255"/>
      <c r="Q14" s="255"/>
    </row>
    <row r="15" spans="1:17" x14ac:dyDescent="0.25">
      <c r="A15" s="255"/>
      <c r="B15" s="255"/>
      <c r="C15" s="255"/>
      <c r="D15" s="255"/>
      <c r="E15" s="255"/>
      <c r="F15" s="255"/>
      <c r="G15" s="255"/>
      <c r="H15" s="255"/>
      <c r="I15" s="255"/>
      <c r="J15" s="255"/>
      <c r="K15" s="255"/>
      <c r="L15" s="255"/>
      <c r="M15" s="255"/>
      <c r="N15" s="255"/>
      <c r="O15" s="255"/>
      <c r="P15" s="255"/>
      <c r="Q15" s="255"/>
    </row>
    <row r="16" spans="1:17" x14ac:dyDescent="0.25">
      <c r="A16" s="255"/>
      <c r="B16" s="255"/>
      <c r="C16" s="255"/>
      <c r="D16" s="255"/>
      <c r="E16" s="255"/>
      <c r="F16" s="255"/>
      <c r="G16" s="255"/>
      <c r="H16" s="255"/>
      <c r="I16" s="255"/>
      <c r="J16" s="255"/>
      <c r="K16" s="255"/>
      <c r="L16" s="255"/>
      <c r="M16" s="255"/>
      <c r="N16" s="255"/>
      <c r="O16" s="255"/>
      <c r="P16" s="255"/>
      <c r="Q16" s="255"/>
    </row>
    <row r="17" spans="1:17" x14ac:dyDescent="0.25">
      <c r="A17" s="255"/>
      <c r="B17" s="255"/>
      <c r="C17" s="255"/>
      <c r="D17" s="255"/>
      <c r="E17" s="255"/>
      <c r="F17" s="255"/>
      <c r="G17" s="255"/>
      <c r="H17" s="255"/>
      <c r="I17" s="255"/>
      <c r="J17" s="255"/>
      <c r="K17" s="255"/>
      <c r="L17" s="255"/>
      <c r="M17" s="255"/>
      <c r="N17" s="255"/>
      <c r="O17" s="255"/>
      <c r="P17" s="255"/>
      <c r="Q17" s="255"/>
    </row>
    <row r="18" spans="1:17" x14ac:dyDescent="0.25">
      <c r="A18" s="255"/>
      <c r="B18" s="255"/>
      <c r="C18" s="255"/>
      <c r="D18" s="255"/>
      <c r="E18" s="255"/>
      <c r="F18" s="255"/>
      <c r="G18" s="255"/>
      <c r="H18" s="255"/>
      <c r="I18" s="255"/>
      <c r="J18" s="255"/>
      <c r="K18" s="255"/>
      <c r="L18" s="255"/>
      <c r="M18" s="255"/>
      <c r="N18" s="255"/>
      <c r="O18" s="255"/>
      <c r="P18" s="255"/>
      <c r="Q18" s="255"/>
    </row>
    <row r="19" spans="1:17" x14ac:dyDescent="0.25">
      <c r="A19" s="255"/>
      <c r="B19" s="255"/>
      <c r="C19" s="255"/>
      <c r="D19" s="255"/>
      <c r="E19" s="255"/>
      <c r="F19" s="255"/>
      <c r="G19" s="255"/>
      <c r="H19" s="255"/>
      <c r="I19" s="255"/>
      <c r="J19" s="255"/>
      <c r="K19" s="255"/>
      <c r="L19" s="255"/>
      <c r="M19" s="255"/>
      <c r="N19" s="255"/>
      <c r="O19" s="255"/>
      <c r="P19" s="255"/>
      <c r="Q19" s="255"/>
    </row>
    <row r="20" spans="1:17" x14ac:dyDescent="0.25">
      <c r="A20" s="255"/>
      <c r="B20" s="255"/>
      <c r="C20" s="255"/>
      <c r="D20" s="255"/>
      <c r="E20" s="255"/>
      <c r="F20" s="255"/>
      <c r="G20" s="255"/>
      <c r="H20" s="255"/>
      <c r="I20" s="255"/>
      <c r="J20" s="255"/>
      <c r="K20" s="255"/>
      <c r="L20" s="255"/>
      <c r="M20" s="255"/>
      <c r="N20" s="255"/>
      <c r="O20" s="255"/>
      <c r="P20" s="255"/>
      <c r="Q20" s="255"/>
    </row>
    <row r="21" spans="1:17" x14ac:dyDescent="0.25">
      <c r="A21" s="255"/>
      <c r="B21" s="255"/>
      <c r="C21" s="255"/>
      <c r="D21" s="255"/>
      <c r="E21" s="255"/>
      <c r="F21" s="255"/>
      <c r="G21" s="255"/>
      <c r="H21" s="255"/>
      <c r="I21" s="255"/>
      <c r="J21" s="255"/>
      <c r="K21" s="255"/>
      <c r="L21" s="255"/>
      <c r="M21" s="255"/>
      <c r="N21" s="255"/>
      <c r="O21" s="255"/>
      <c r="P21" s="255"/>
      <c r="Q21" s="255"/>
    </row>
    <row r="22" spans="1:17" x14ac:dyDescent="0.25">
      <c r="A22" s="255"/>
      <c r="B22" s="255"/>
      <c r="C22" s="255"/>
      <c r="D22" s="255"/>
      <c r="E22" s="255"/>
      <c r="F22" s="255"/>
      <c r="G22" s="255"/>
      <c r="H22" s="255"/>
      <c r="I22" s="255"/>
      <c r="J22" s="255"/>
      <c r="K22" s="255"/>
      <c r="L22" s="255"/>
      <c r="M22" s="255"/>
      <c r="N22" s="255"/>
      <c r="O22" s="255"/>
      <c r="P22" s="255"/>
      <c r="Q22" s="255"/>
    </row>
    <row r="23" spans="1:17" x14ac:dyDescent="0.25">
      <c r="A23" s="255"/>
      <c r="B23" s="255"/>
      <c r="C23" s="255"/>
      <c r="D23" s="255"/>
      <c r="E23" s="255"/>
      <c r="F23" s="255"/>
      <c r="G23" s="255"/>
      <c r="H23" s="255"/>
      <c r="I23" s="255"/>
      <c r="J23" s="255"/>
      <c r="K23" s="255"/>
      <c r="L23" s="255"/>
      <c r="M23" s="255"/>
      <c r="N23" s="255"/>
      <c r="O23" s="255"/>
      <c r="P23" s="255"/>
      <c r="Q23" s="255"/>
    </row>
    <row r="24" spans="1:17" x14ac:dyDescent="0.25">
      <c r="A24" s="255"/>
      <c r="B24" s="255"/>
      <c r="C24" s="255"/>
      <c r="D24" s="255"/>
      <c r="E24" s="255"/>
      <c r="F24" s="255"/>
      <c r="G24" s="255"/>
      <c r="H24" s="255"/>
      <c r="I24" s="255"/>
      <c r="J24" s="255"/>
      <c r="K24" s="255"/>
      <c r="L24" s="255"/>
      <c r="M24" s="255"/>
      <c r="N24" s="255"/>
      <c r="O24" s="255"/>
      <c r="P24" s="255"/>
      <c r="Q24" s="255"/>
    </row>
    <row r="25" spans="1:17" x14ac:dyDescent="0.25">
      <c r="A25" s="255"/>
      <c r="B25" s="255"/>
      <c r="C25" s="255"/>
      <c r="D25" s="255"/>
      <c r="E25" s="255"/>
      <c r="F25" s="255"/>
      <c r="G25" s="255"/>
      <c r="H25" s="255"/>
      <c r="I25" s="255"/>
      <c r="J25" s="255"/>
      <c r="K25" s="255"/>
      <c r="L25" s="255"/>
      <c r="M25" s="255"/>
      <c r="N25" s="255"/>
      <c r="O25" s="255"/>
      <c r="P25" s="255"/>
      <c r="Q25" s="255"/>
    </row>
    <row r="26" spans="1:17" x14ac:dyDescent="0.25">
      <c r="A26" s="255"/>
      <c r="B26" s="255"/>
      <c r="C26" s="255"/>
      <c r="D26" s="255"/>
      <c r="E26" s="255"/>
      <c r="F26" s="255"/>
      <c r="G26" s="255"/>
      <c r="H26" s="255"/>
      <c r="I26" s="255"/>
      <c r="J26" s="255"/>
      <c r="K26" s="255"/>
      <c r="L26" s="255"/>
      <c r="M26" s="255"/>
      <c r="N26" s="255"/>
      <c r="O26" s="255"/>
      <c r="P26" s="255"/>
      <c r="Q26" s="255"/>
    </row>
    <row r="27" spans="1:17" x14ac:dyDescent="0.25">
      <c r="A27" s="255"/>
      <c r="B27" s="255"/>
      <c r="C27" s="255"/>
      <c r="D27" s="255"/>
      <c r="E27" s="255"/>
      <c r="F27" s="255"/>
      <c r="G27" s="255"/>
      <c r="H27" s="255"/>
      <c r="I27" s="255"/>
      <c r="J27" s="255"/>
      <c r="K27" s="255"/>
      <c r="L27" s="255"/>
      <c r="M27" s="255"/>
      <c r="N27" s="255"/>
      <c r="O27" s="255"/>
      <c r="P27" s="255"/>
      <c r="Q27" s="255"/>
    </row>
    <row r="28" spans="1:17" x14ac:dyDescent="0.25">
      <c r="A28" s="255"/>
      <c r="B28" s="255"/>
      <c r="C28" s="255"/>
      <c r="D28" s="255"/>
      <c r="E28" s="255"/>
      <c r="F28" s="255"/>
      <c r="G28" s="255"/>
      <c r="H28" s="255"/>
      <c r="I28" s="255"/>
      <c r="J28" s="255"/>
      <c r="K28" s="255"/>
      <c r="L28" s="255"/>
      <c r="M28" s="255"/>
      <c r="N28" s="255"/>
      <c r="O28" s="255"/>
      <c r="P28" s="255"/>
      <c r="Q28" s="255"/>
    </row>
    <row r="29" spans="1:17" x14ac:dyDescent="0.25">
      <c r="A29" s="255"/>
      <c r="B29" s="255"/>
      <c r="C29" s="255"/>
      <c r="D29" s="255"/>
      <c r="E29" s="255"/>
      <c r="F29" s="255"/>
      <c r="G29" s="255"/>
      <c r="H29" s="255"/>
      <c r="I29" s="255"/>
      <c r="J29" s="255"/>
      <c r="K29" s="255"/>
      <c r="L29" s="255"/>
      <c r="M29" s="255"/>
      <c r="N29" s="255"/>
      <c r="O29" s="255"/>
      <c r="P29" s="255"/>
      <c r="Q29" s="255"/>
    </row>
    <row r="30" spans="1:17" x14ac:dyDescent="0.25">
      <c r="A30" s="255"/>
      <c r="B30" s="255"/>
      <c r="C30" s="255"/>
      <c r="D30" s="255"/>
      <c r="E30" s="255"/>
      <c r="F30" s="255"/>
      <c r="G30" s="255"/>
      <c r="H30" s="255"/>
      <c r="I30" s="255"/>
      <c r="J30" s="255"/>
      <c r="K30" s="255"/>
      <c r="L30" s="255"/>
      <c r="M30" s="255"/>
      <c r="N30" s="255"/>
      <c r="O30" s="255"/>
      <c r="P30" s="255"/>
      <c r="Q30" s="255"/>
    </row>
    <row r="31" spans="1:17" x14ac:dyDescent="0.25">
      <c r="A31" s="255"/>
      <c r="B31" s="255"/>
      <c r="C31" s="255"/>
      <c r="D31" s="255"/>
      <c r="E31" s="255"/>
      <c r="F31" s="255"/>
      <c r="G31" s="255"/>
      <c r="H31" s="255"/>
      <c r="I31" s="255"/>
      <c r="J31" s="255"/>
      <c r="K31" s="255"/>
      <c r="L31" s="255"/>
      <c r="M31" s="255"/>
      <c r="N31" s="255"/>
      <c r="O31" s="255"/>
      <c r="P31" s="255"/>
      <c r="Q31" s="255"/>
    </row>
    <row r="32" spans="1:17" x14ac:dyDescent="0.25">
      <c r="A32" s="255"/>
      <c r="B32" s="255"/>
      <c r="C32" s="255"/>
      <c r="D32" s="255"/>
      <c r="E32" s="255"/>
      <c r="F32" s="255"/>
      <c r="G32" s="255"/>
      <c r="H32" s="255"/>
      <c r="I32" s="255"/>
      <c r="J32" s="255"/>
      <c r="K32" s="255"/>
      <c r="L32" s="255"/>
      <c r="M32" s="255"/>
      <c r="N32" s="255"/>
      <c r="O32" s="255"/>
      <c r="P32" s="255"/>
      <c r="Q32" s="255"/>
    </row>
    <row r="33" spans="1:17" x14ac:dyDescent="0.25">
      <c r="A33" s="255"/>
      <c r="B33" s="255"/>
      <c r="C33" s="255"/>
      <c r="D33" s="255"/>
      <c r="E33" s="255"/>
      <c r="F33" s="255"/>
      <c r="G33" s="255"/>
      <c r="H33" s="255"/>
      <c r="I33" s="255"/>
      <c r="J33" s="255"/>
      <c r="K33" s="255"/>
      <c r="L33" s="255"/>
      <c r="M33" s="255"/>
      <c r="N33" s="255"/>
      <c r="O33" s="255"/>
      <c r="P33" s="255"/>
      <c r="Q33" s="255"/>
    </row>
    <row r="34" spans="1:17" x14ac:dyDescent="0.25">
      <c r="A34" s="255"/>
      <c r="B34" s="255"/>
      <c r="C34" s="255"/>
      <c r="D34" s="255"/>
      <c r="E34" s="255"/>
      <c r="F34" s="255"/>
      <c r="G34" s="255"/>
      <c r="H34" s="255"/>
      <c r="I34" s="255"/>
      <c r="J34" s="255"/>
      <c r="K34" s="255"/>
      <c r="L34" s="255"/>
      <c r="M34" s="255"/>
      <c r="N34" s="255"/>
      <c r="O34" s="255"/>
      <c r="P34" s="255"/>
      <c r="Q34" s="255"/>
    </row>
    <row r="35" spans="1:17" x14ac:dyDescent="0.25">
      <c r="A35" s="255"/>
      <c r="B35" s="255"/>
      <c r="C35" s="255"/>
      <c r="D35" s="255"/>
      <c r="E35" s="255"/>
      <c r="F35" s="255"/>
      <c r="G35" s="255"/>
      <c r="H35" s="255"/>
      <c r="I35" s="255"/>
      <c r="J35" s="255"/>
      <c r="K35" s="255"/>
      <c r="L35" s="255"/>
      <c r="M35" s="255"/>
      <c r="N35" s="255"/>
      <c r="O35" s="255"/>
      <c r="P35" s="255"/>
      <c r="Q35" s="255"/>
    </row>
    <row r="36" spans="1:17" x14ac:dyDescent="0.25">
      <c r="A36" s="255"/>
      <c r="B36" s="255"/>
      <c r="C36" s="255"/>
      <c r="D36" s="255"/>
      <c r="E36" s="255"/>
      <c r="F36" s="255"/>
      <c r="G36" s="255"/>
      <c r="H36" s="255"/>
      <c r="I36" s="255"/>
      <c r="J36" s="255"/>
      <c r="K36" s="255"/>
      <c r="L36" s="255"/>
      <c r="M36" s="255"/>
      <c r="N36" s="255"/>
      <c r="O36" s="255"/>
      <c r="P36" s="255"/>
      <c r="Q36" s="255"/>
    </row>
    <row r="37" spans="1:17" x14ac:dyDescent="0.25">
      <c r="A37" s="255"/>
      <c r="B37" s="255"/>
      <c r="C37" s="255"/>
      <c r="D37" s="255"/>
      <c r="E37" s="255"/>
      <c r="F37" s="255"/>
      <c r="G37" s="255"/>
      <c r="H37" s="255"/>
      <c r="I37" s="255"/>
      <c r="J37" s="255"/>
      <c r="K37" s="255"/>
      <c r="L37" s="255"/>
      <c r="M37" s="255"/>
      <c r="N37" s="255"/>
      <c r="O37" s="255"/>
      <c r="P37" s="255"/>
      <c r="Q37" s="255"/>
    </row>
    <row r="38" spans="1:17" x14ac:dyDescent="0.25">
      <c r="A38" s="255"/>
      <c r="B38" s="255"/>
      <c r="C38" s="255"/>
      <c r="D38" s="255"/>
      <c r="E38" s="255"/>
      <c r="F38" s="255"/>
      <c r="G38" s="255"/>
      <c r="H38" s="255"/>
      <c r="I38" s="255"/>
      <c r="J38" s="255"/>
      <c r="K38" s="255"/>
      <c r="L38" s="255"/>
      <c r="M38" s="255"/>
      <c r="N38" s="255"/>
      <c r="O38" s="255"/>
      <c r="P38" s="255"/>
      <c r="Q38" s="255"/>
    </row>
    <row r="39" spans="1:17" x14ac:dyDescent="0.25">
      <c r="A39" s="255"/>
      <c r="B39" s="255"/>
      <c r="C39" s="255"/>
      <c r="D39" s="255"/>
      <c r="E39" s="255"/>
      <c r="F39" s="255"/>
      <c r="G39" s="255"/>
      <c r="H39" s="255"/>
      <c r="I39" s="255"/>
      <c r="J39" s="255"/>
      <c r="K39" s="255"/>
      <c r="L39" s="255"/>
      <c r="M39" s="255"/>
      <c r="N39" s="255"/>
      <c r="O39" s="255"/>
      <c r="P39" s="255"/>
      <c r="Q39" s="255"/>
    </row>
    <row r="40" spans="1:17" x14ac:dyDescent="0.25">
      <c r="A40" s="255"/>
      <c r="B40" s="255"/>
      <c r="C40" s="255"/>
      <c r="D40" s="255"/>
      <c r="E40" s="255"/>
      <c r="F40" s="255"/>
      <c r="G40" s="255"/>
      <c r="H40" s="255"/>
      <c r="I40" s="255"/>
      <c r="J40" s="255"/>
      <c r="K40" s="255"/>
      <c r="L40" s="255"/>
      <c r="M40" s="255"/>
      <c r="N40" s="255"/>
      <c r="O40" s="255"/>
      <c r="P40" s="255"/>
      <c r="Q40" s="255"/>
    </row>
    <row r="41" spans="1:17" x14ac:dyDescent="0.25">
      <c r="A41" s="255"/>
      <c r="B41" s="255"/>
      <c r="C41" s="255"/>
      <c r="D41" s="255"/>
      <c r="E41" s="255"/>
      <c r="F41" s="255"/>
      <c r="G41" s="255"/>
      <c r="H41" s="255"/>
      <c r="I41" s="255"/>
      <c r="J41" s="255"/>
      <c r="K41" s="255"/>
      <c r="L41" s="255"/>
      <c r="M41" s="255"/>
      <c r="N41" s="255"/>
      <c r="O41" s="255"/>
      <c r="P41" s="255"/>
      <c r="Q41" s="255"/>
    </row>
    <row r="42" spans="1:17" x14ac:dyDescent="0.25">
      <c r="A42" s="255"/>
      <c r="B42" s="255"/>
      <c r="C42" s="255"/>
      <c r="D42" s="255"/>
      <c r="E42" s="255"/>
      <c r="F42" s="255"/>
      <c r="G42" s="255"/>
      <c r="H42" s="255"/>
      <c r="I42" s="255"/>
      <c r="J42" s="255"/>
      <c r="K42" s="255"/>
      <c r="L42" s="255"/>
      <c r="M42" s="255"/>
      <c r="N42" s="255"/>
      <c r="O42" s="255"/>
      <c r="P42" s="255"/>
      <c r="Q42" s="255"/>
    </row>
    <row r="43" spans="1:17" x14ac:dyDescent="0.25">
      <c r="A43" s="255"/>
      <c r="B43" s="255"/>
      <c r="C43" s="255"/>
      <c r="D43" s="255"/>
      <c r="E43" s="255"/>
      <c r="F43" s="255"/>
      <c r="G43" s="255"/>
      <c r="H43" s="255"/>
      <c r="I43" s="255"/>
      <c r="J43" s="255"/>
      <c r="K43" s="255"/>
      <c r="L43" s="255"/>
      <c r="M43" s="255"/>
      <c r="N43" s="255"/>
      <c r="O43" s="255"/>
      <c r="P43" s="255"/>
      <c r="Q43" s="255"/>
    </row>
    <row r="44" spans="1:17" x14ac:dyDescent="0.25">
      <c r="A44" s="255"/>
      <c r="B44" s="255"/>
      <c r="C44" s="255"/>
      <c r="D44" s="255"/>
      <c r="E44" s="255"/>
      <c r="F44" s="255"/>
      <c r="G44" s="255"/>
      <c r="H44" s="255"/>
      <c r="I44" s="255"/>
      <c r="J44" s="255"/>
      <c r="K44" s="255"/>
      <c r="L44" s="255"/>
      <c r="M44" s="255"/>
      <c r="N44" s="255"/>
      <c r="O44" s="255"/>
      <c r="P44" s="255"/>
      <c r="Q44" s="255"/>
    </row>
    <row r="45" spans="1:17" x14ac:dyDescent="0.25">
      <c r="A45" s="255"/>
      <c r="B45" s="255"/>
      <c r="C45" s="255"/>
      <c r="D45" s="255"/>
      <c r="E45" s="255"/>
      <c r="F45" s="255"/>
      <c r="G45" s="255"/>
      <c r="H45" s="255"/>
      <c r="I45" s="255"/>
      <c r="J45" s="255"/>
      <c r="K45" s="255"/>
      <c r="L45" s="255"/>
      <c r="M45" s="255"/>
      <c r="N45" s="255"/>
      <c r="O45" s="255"/>
      <c r="P45" s="255"/>
      <c r="Q45" s="255"/>
    </row>
    <row r="46" spans="1:17" x14ac:dyDescent="0.25">
      <c r="A46" s="255"/>
      <c r="B46" s="255"/>
      <c r="C46" s="255"/>
      <c r="D46" s="255"/>
      <c r="E46" s="255"/>
      <c r="F46" s="255"/>
      <c r="G46" s="255"/>
      <c r="H46" s="255"/>
      <c r="I46" s="255"/>
      <c r="J46" s="255"/>
      <c r="K46" s="255"/>
      <c r="L46" s="255"/>
      <c r="M46" s="255"/>
      <c r="N46" s="255"/>
      <c r="O46" s="255"/>
      <c r="P46" s="255"/>
      <c r="Q46" s="255"/>
    </row>
    <row r="47" spans="1:17" x14ac:dyDescent="0.25">
      <c r="A47" s="255"/>
      <c r="B47" s="255"/>
      <c r="C47" s="255"/>
      <c r="D47" s="255"/>
      <c r="E47" s="255"/>
      <c r="F47" s="255"/>
      <c r="G47" s="255"/>
      <c r="H47" s="255"/>
      <c r="I47" s="255"/>
      <c r="J47" s="255"/>
      <c r="K47" s="255"/>
      <c r="L47" s="255"/>
      <c r="M47" s="255"/>
      <c r="N47" s="255"/>
      <c r="O47" s="255"/>
      <c r="P47" s="255"/>
      <c r="Q47" s="255"/>
    </row>
    <row r="48" spans="1:17" x14ac:dyDescent="0.25">
      <c r="A48" s="255"/>
      <c r="B48" s="255"/>
      <c r="C48" s="255"/>
      <c r="D48" s="255"/>
      <c r="E48" s="255"/>
      <c r="F48" s="255"/>
      <c r="G48" s="255"/>
      <c r="H48" s="255"/>
      <c r="I48" s="255"/>
      <c r="J48" s="255"/>
      <c r="K48" s="255"/>
      <c r="L48" s="255"/>
      <c r="M48" s="255"/>
      <c r="N48" s="255"/>
      <c r="O48" s="255"/>
      <c r="P48" s="255"/>
      <c r="Q48" s="255"/>
    </row>
    <row r="49" spans="1:17" x14ac:dyDescent="0.25">
      <c r="A49" s="255"/>
      <c r="B49" s="255"/>
      <c r="C49" s="255"/>
      <c r="D49" s="255"/>
      <c r="E49" s="255"/>
      <c r="F49" s="255"/>
      <c r="G49" s="255"/>
      <c r="H49" s="255"/>
      <c r="I49" s="255"/>
      <c r="J49" s="255"/>
      <c r="K49" s="255"/>
      <c r="L49" s="255"/>
      <c r="M49" s="255"/>
      <c r="N49" s="255"/>
      <c r="O49" s="255"/>
      <c r="P49" s="255"/>
      <c r="Q49" s="255"/>
    </row>
    <row r="50" spans="1:17" x14ac:dyDescent="0.25">
      <c r="A50" s="255"/>
      <c r="B50" s="255"/>
      <c r="C50" s="255"/>
      <c r="D50" s="255"/>
      <c r="E50" s="255"/>
      <c r="F50" s="255"/>
      <c r="G50" s="255"/>
      <c r="H50" s="255"/>
      <c r="I50" s="255"/>
      <c r="J50" s="255"/>
      <c r="K50" s="255"/>
      <c r="L50" s="255"/>
      <c r="M50" s="255"/>
      <c r="N50" s="255"/>
      <c r="O50" s="255"/>
      <c r="P50" s="255"/>
      <c r="Q50" s="255"/>
    </row>
    <row r="51" spans="1:17" x14ac:dyDescent="0.25">
      <c r="A51" s="255"/>
      <c r="B51" s="255"/>
      <c r="C51" s="255"/>
      <c r="D51" s="255"/>
      <c r="E51" s="255"/>
      <c r="F51" s="255"/>
      <c r="G51" s="255"/>
      <c r="H51" s="255"/>
      <c r="I51" s="255"/>
      <c r="J51" s="255"/>
      <c r="K51" s="255"/>
      <c r="L51" s="255"/>
      <c r="M51" s="255"/>
      <c r="N51" s="255"/>
      <c r="O51" s="255"/>
      <c r="P51" s="255"/>
      <c r="Q51" s="255"/>
    </row>
    <row r="52" spans="1:17" x14ac:dyDescent="0.25">
      <c r="A52" s="255"/>
      <c r="B52" s="255"/>
      <c r="C52" s="255"/>
      <c r="D52" s="255"/>
      <c r="E52" s="255"/>
      <c r="F52" s="255"/>
      <c r="G52" s="255"/>
      <c r="H52" s="255"/>
      <c r="I52" s="255"/>
      <c r="J52" s="255"/>
      <c r="K52" s="255"/>
      <c r="L52" s="255"/>
      <c r="M52" s="255"/>
      <c r="N52" s="255"/>
      <c r="O52" s="255"/>
      <c r="P52" s="255"/>
      <c r="Q52" s="255"/>
    </row>
    <row r="53" spans="1:17" x14ac:dyDescent="0.25">
      <c r="A53" s="255"/>
      <c r="B53" s="255"/>
      <c r="C53" s="255"/>
      <c r="D53" s="255"/>
      <c r="E53" s="255"/>
      <c r="F53" s="255"/>
      <c r="G53" s="255"/>
      <c r="H53" s="255"/>
      <c r="I53" s="255"/>
      <c r="J53" s="255"/>
      <c r="K53" s="255"/>
      <c r="L53" s="255"/>
      <c r="M53" s="255"/>
      <c r="N53" s="255"/>
      <c r="O53" s="255"/>
      <c r="P53" s="255"/>
      <c r="Q53" s="255"/>
    </row>
    <row r="54" spans="1:17" x14ac:dyDescent="0.25">
      <c r="A54" s="255"/>
      <c r="B54" s="255"/>
      <c r="C54" s="255"/>
      <c r="D54" s="255"/>
      <c r="E54" s="255"/>
      <c r="F54" s="255"/>
      <c r="G54" s="255"/>
      <c r="H54" s="255"/>
      <c r="I54" s="255"/>
      <c r="J54" s="255"/>
      <c r="K54" s="255"/>
      <c r="L54" s="255"/>
      <c r="M54" s="255"/>
      <c r="N54" s="255"/>
      <c r="O54" s="255"/>
      <c r="P54" s="255"/>
      <c r="Q54" s="255"/>
    </row>
  </sheetData>
  <mergeCells count="4">
    <mergeCell ref="M1:N5"/>
    <mergeCell ref="A2:K2"/>
    <mergeCell ref="A3:K3"/>
    <mergeCell ref="A4:K4"/>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84A2EB-1B3A-4CC7-B8A0-F81D0A06C2CB}">
  <dimension ref="A1:N6"/>
  <sheetViews>
    <sheetView zoomScale="55" zoomScaleNormal="55" workbookViewId="0">
      <selection activeCell="O8" sqref="O8"/>
    </sheetView>
  </sheetViews>
  <sheetFormatPr baseColWidth="10" defaultColWidth="11.42578125" defaultRowHeight="15" x14ac:dyDescent="0.25"/>
  <cols>
    <col min="1" max="16384" width="11.42578125" style="4"/>
  </cols>
  <sheetData>
    <row r="1" spans="1:14" x14ac:dyDescent="0.25">
      <c r="A1" s="5"/>
      <c r="B1" s="5"/>
      <c r="C1" s="5"/>
      <c r="D1" s="5"/>
      <c r="E1" s="5"/>
      <c r="F1" s="5"/>
      <c r="G1" s="5"/>
      <c r="H1" s="5"/>
      <c r="I1" s="5"/>
      <c r="J1" s="5"/>
      <c r="K1" s="5"/>
      <c r="L1" s="12"/>
      <c r="M1" s="545"/>
      <c r="N1" s="545"/>
    </row>
    <row r="2" spans="1:14" x14ac:dyDescent="0.25">
      <c r="A2" s="546" t="s">
        <v>0</v>
      </c>
      <c r="B2" s="546"/>
      <c r="C2" s="546"/>
      <c r="D2" s="546"/>
      <c r="E2" s="546"/>
      <c r="F2" s="546"/>
      <c r="G2" s="546"/>
      <c r="H2" s="546"/>
      <c r="I2" s="546"/>
      <c r="J2" s="546"/>
      <c r="K2" s="546"/>
      <c r="L2" s="12"/>
      <c r="M2" s="545"/>
      <c r="N2" s="545"/>
    </row>
    <row r="3" spans="1:14" x14ac:dyDescent="0.25">
      <c r="A3" s="546" t="s">
        <v>1</v>
      </c>
      <c r="B3" s="546"/>
      <c r="C3" s="546"/>
      <c r="D3" s="546"/>
      <c r="E3" s="546"/>
      <c r="F3" s="546"/>
      <c r="G3" s="546"/>
      <c r="H3" s="546"/>
      <c r="I3" s="546"/>
      <c r="J3" s="546"/>
      <c r="K3" s="546"/>
      <c r="L3" s="12"/>
      <c r="M3" s="545"/>
      <c r="N3" s="545"/>
    </row>
    <row r="4" spans="1:14" x14ac:dyDescent="0.25">
      <c r="A4" s="547" t="s">
        <v>53</v>
      </c>
      <c r="B4" s="547"/>
      <c r="C4" s="547"/>
      <c r="D4" s="547"/>
      <c r="E4" s="547"/>
      <c r="F4" s="547"/>
      <c r="G4" s="547"/>
      <c r="H4" s="547"/>
      <c r="I4" s="547"/>
      <c r="J4" s="547"/>
      <c r="K4" s="547"/>
      <c r="L4" s="12"/>
      <c r="M4" s="545"/>
      <c r="N4" s="545"/>
    </row>
    <row r="5" spans="1:14" x14ac:dyDescent="0.25">
      <c r="A5" s="5"/>
      <c r="B5" s="5"/>
      <c r="C5" s="5"/>
      <c r="D5" s="5"/>
      <c r="E5" s="5"/>
      <c r="F5" s="5"/>
      <c r="G5" s="5"/>
      <c r="H5" s="5"/>
      <c r="I5" s="5"/>
      <c r="J5" s="5"/>
      <c r="K5" s="5"/>
      <c r="L5" s="12"/>
      <c r="M5" s="545"/>
      <c r="N5" s="545"/>
    </row>
    <row r="6" spans="1:14" ht="18" x14ac:dyDescent="0.25">
      <c r="A6" s="15" t="s">
        <v>58</v>
      </c>
      <c r="B6" s="16"/>
      <c r="C6" s="16"/>
      <c r="D6" s="16"/>
      <c r="E6" s="16"/>
      <c r="F6" s="16"/>
      <c r="G6" s="16"/>
      <c r="H6" s="16"/>
      <c r="I6" s="16"/>
      <c r="J6" s="16"/>
      <c r="K6" s="16"/>
      <c r="L6" s="14"/>
      <c r="M6" s="12"/>
      <c r="N6" s="12"/>
    </row>
  </sheetData>
  <mergeCells count="4">
    <mergeCell ref="M1:N5"/>
    <mergeCell ref="A2:K2"/>
    <mergeCell ref="A3:K3"/>
    <mergeCell ref="A4:K4"/>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F80B2A-1215-4D41-AFCD-2B0A450C2BE8}">
  <dimension ref="A1:N6"/>
  <sheetViews>
    <sheetView zoomScale="46" zoomScaleNormal="46" workbookViewId="0"/>
  </sheetViews>
  <sheetFormatPr baseColWidth="10" defaultColWidth="11.42578125" defaultRowHeight="15" x14ac:dyDescent="0.25"/>
  <cols>
    <col min="1" max="16384" width="11.42578125" style="4"/>
  </cols>
  <sheetData>
    <row r="1" spans="1:14" x14ac:dyDescent="0.25">
      <c r="A1" s="12"/>
      <c r="B1" s="12"/>
      <c r="C1" s="12"/>
      <c r="D1" s="12"/>
      <c r="E1" s="12"/>
      <c r="F1" s="12"/>
      <c r="G1" s="12"/>
      <c r="H1" s="12"/>
      <c r="I1" s="12"/>
      <c r="J1" s="12"/>
      <c r="K1" s="12"/>
      <c r="L1" s="12"/>
      <c r="M1" s="545"/>
      <c r="N1" s="545"/>
    </row>
    <row r="2" spans="1:14" x14ac:dyDescent="0.25">
      <c r="A2" s="546" t="s">
        <v>0</v>
      </c>
      <c r="B2" s="546"/>
      <c r="C2" s="546"/>
      <c r="D2" s="546"/>
      <c r="E2" s="546"/>
      <c r="F2" s="546"/>
      <c r="G2" s="546"/>
      <c r="H2" s="546"/>
      <c r="I2" s="546"/>
      <c r="J2" s="546"/>
      <c r="K2" s="546"/>
      <c r="L2" s="12"/>
      <c r="M2" s="545"/>
      <c r="N2" s="545"/>
    </row>
    <row r="3" spans="1:14" x14ac:dyDescent="0.25">
      <c r="A3" s="546" t="s">
        <v>1</v>
      </c>
      <c r="B3" s="546"/>
      <c r="C3" s="546"/>
      <c r="D3" s="546"/>
      <c r="E3" s="546"/>
      <c r="F3" s="546"/>
      <c r="G3" s="546"/>
      <c r="H3" s="546"/>
      <c r="I3" s="546"/>
      <c r="J3" s="546"/>
      <c r="K3" s="546"/>
      <c r="L3" s="12"/>
      <c r="M3" s="545"/>
      <c r="N3" s="545"/>
    </row>
    <row r="4" spans="1:14" x14ac:dyDescent="0.25">
      <c r="A4" s="547" t="s">
        <v>53</v>
      </c>
      <c r="B4" s="547"/>
      <c r="C4" s="547"/>
      <c r="D4" s="547"/>
      <c r="E4" s="547"/>
      <c r="F4" s="547"/>
      <c r="G4" s="547"/>
      <c r="H4" s="547"/>
      <c r="I4" s="547"/>
      <c r="J4" s="547"/>
      <c r="K4" s="547"/>
      <c r="L4" s="12"/>
      <c r="M4" s="545"/>
      <c r="N4" s="545"/>
    </row>
    <row r="5" spans="1:14" x14ac:dyDescent="0.25">
      <c r="A5" s="12"/>
      <c r="B5" s="12"/>
      <c r="C5" s="12"/>
      <c r="D5" s="12"/>
      <c r="E5" s="12"/>
      <c r="F5" s="12"/>
      <c r="G5" s="12"/>
      <c r="H5" s="12"/>
      <c r="I5" s="12"/>
      <c r="J5" s="12"/>
      <c r="K5" s="12"/>
      <c r="L5" s="12"/>
      <c r="M5" s="545"/>
      <c r="N5" s="545"/>
    </row>
    <row r="6" spans="1:14" ht="18" x14ac:dyDescent="0.25">
      <c r="A6" s="15" t="s">
        <v>57</v>
      </c>
      <c r="B6" s="14"/>
      <c r="C6" s="14"/>
      <c r="D6" s="14"/>
      <c r="E6" s="14"/>
      <c r="F6" s="14"/>
      <c r="G6" s="14"/>
      <c r="H6" s="14"/>
      <c r="I6" s="14"/>
      <c r="J6" s="14"/>
      <c r="K6" s="14"/>
      <c r="L6" s="14"/>
      <c r="M6" s="12"/>
      <c r="N6" s="12"/>
    </row>
  </sheetData>
  <mergeCells count="4">
    <mergeCell ref="M1:N5"/>
    <mergeCell ref="A2:K2"/>
    <mergeCell ref="A3:K3"/>
    <mergeCell ref="A4:K4"/>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B16D4E-B075-4D96-857E-66895270EB50}">
  <dimension ref="A1:N6"/>
  <sheetViews>
    <sheetView zoomScale="48" zoomScaleNormal="48" workbookViewId="0"/>
  </sheetViews>
  <sheetFormatPr baseColWidth="10" defaultColWidth="11.42578125" defaultRowHeight="15" x14ac:dyDescent="0.25"/>
  <cols>
    <col min="1" max="16384" width="11.42578125" style="4"/>
  </cols>
  <sheetData>
    <row r="1" spans="1:14" x14ac:dyDescent="0.25">
      <c r="A1" s="12"/>
      <c r="B1" s="12"/>
      <c r="C1" s="12"/>
      <c r="D1" s="12"/>
      <c r="E1" s="12"/>
      <c r="F1" s="12"/>
      <c r="G1" s="12"/>
      <c r="H1" s="12"/>
      <c r="I1" s="12"/>
      <c r="J1" s="12"/>
      <c r="K1" s="12"/>
      <c r="L1" s="12"/>
      <c r="M1" s="545"/>
      <c r="N1" s="545"/>
    </row>
    <row r="2" spans="1:14" x14ac:dyDescent="0.25">
      <c r="A2" s="548" t="s">
        <v>0</v>
      </c>
      <c r="B2" s="548"/>
      <c r="C2" s="548"/>
      <c r="D2" s="548"/>
      <c r="E2" s="548"/>
      <c r="F2" s="548"/>
      <c r="G2" s="548"/>
      <c r="H2" s="548"/>
      <c r="I2" s="548"/>
      <c r="J2" s="548"/>
      <c r="K2" s="548"/>
      <c r="L2" s="12"/>
      <c r="M2" s="545"/>
      <c r="N2" s="545"/>
    </row>
    <row r="3" spans="1:14" x14ac:dyDescent="0.25">
      <c r="A3" s="548" t="s">
        <v>1</v>
      </c>
      <c r="B3" s="548"/>
      <c r="C3" s="548"/>
      <c r="D3" s="548"/>
      <c r="E3" s="548"/>
      <c r="F3" s="548"/>
      <c r="G3" s="548"/>
      <c r="H3" s="548"/>
      <c r="I3" s="548"/>
      <c r="J3" s="548"/>
      <c r="K3" s="548"/>
      <c r="L3" s="12"/>
      <c r="M3" s="545"/>
      <c r="N3" s="545"/>
    </row>
    <row r="4" spans="1:14" x14ac:dyDescent="0.25">
      <c r="A4" s="545" t="s">
        <v>53</v>
      </c>
      <c r="B4" s="545"/>
      <c r="C4" s="545"/>
      <c r="D4" s="545"/>
      <c r="E4" s="545"/>
      <c r="F4" s="545"/>
      <c r="G4" s="545"/>
      <c r="H4" s="545"/>
      <c r="I4" s="545"/>
      <c r="J4" s="545"/>
      <c r="K4" s="545"/>
      <c r="L4" s="12"/>
      <c r="M4" s="545"/>
      <c r="N4" s="545"/>
    </row>
    <row r="5" spans="1:14" x14ac:dyDescent="0.25">
      <c r="A5" s="12"/>
      <c r="B5" s="12"/>
      <c r="C5" s="12"/>
      <c r="D5" s="12"/>
      <c r="E5" s="12"/>
      <c r="F5" s="12"/>
      <c r="G5" s="12"/>
      <c r="H5" s="12"/>
      <c r="I5" s="12"/>
      <c r="J5" s="12"/>
      <c r="K5" s="12"/>
      <c r="L5" s="12"/>
      <c r="M5" s="545"/>
      <c r="N5" s="545"/>
    </row>
    <row r="6" spans="1:14" ht="18" x14ac:dyDescent="0.25">
      <c r="A6" s="13" t="s">
        <v>59</v>
      </c>
      <c r="B6" s="14"/>
      <c r="C6" s="14"/>
      <c r="D6" s="14"/>
      <c r="E6" s="14"/>
      <c r="F6" s="14"/>
      <c r="G6" s="14"/>
      <c r="H6" s="14"/>
      <c r="I6" s="14"/>
      <c r="J6" s="14"/>
      <c r="K6" s="14"/>
      <c r="L6" s="14"/>
      <c r="M6" s="12"/>
      <c r="N6" s="12"/>
    </row>
  </sheetData>
  <mergeCells count="4">
    <mergeCell ref="M1:N5"/>
    <mergeCell ref="A2:K2"/>
    <mergeCell ref="A3:K3"/>
    <mergeCell ref="A4:K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AE6063-0C68-4CC3-B7BF-DF99D9B17B34}">
  <dimension ref="A1:N6"/>
  <sheetViews>
    <sheetView zoomScale="51" zoomScaleNormal="51" workbookViewId="0">
      <selection activeCell="Z6" sqref="Z6"/>
    </sheetView>
  </sheetViews>
  <sheetFormatPr baseColWidth="10" defaultColWidth="11.42578125" defaultRowHeight="15" x14ac:dyDescent="0.25"/>
  <cols>
    <col min="1" max="16384" width="11.42578125" style="4"/>
  </cols>
  <sheetData>
    <row r="1" spans="1:14" ht="15.75" x14ac:dyDescent="0.25">
      <c r="A1" s="63"/>
      <c r="B1" s="63"/>
      <c r="C1" s="63"/>
      <c r="D1" s="63"/>
      <c r="E1" s="63"/>
      <c r="F1" s="63"/>
      <c r="G1" s="63"/>
      <c r="H1" s="63"/>
      <c r="I1" s="63"/>
      <c r="J1" s="63"/>
      <c r="K1" s="63"/>
      <c r="L1" s="12"/>
      <c r="M1" s="545"/>
      <c r="N1" s="545"/>
    </row>
    <row r="2" spans="1:14" ht="15.75" x14ac:dyDescent="0.25">
      <c r="A2" s="549" t="s">
        <v>0</v>
      </c>
      <c r="B2" s="549"/>
      <c r="C2" s="549"/>
      <c r="D2" s="549"/>
      <c r="E2" s="549"/>
      <c r="F2" s="549"/>
      <c r="G2" s="549"/>
      <c r="H2" s="549"/>
      <c r="I2" s="549"/>
      <c r="J2" s="549"/>
      <c r="K2" s="549"/>
      <c r="L2" s="12"/>
      <c r="M2" s="545"/>
      <c r="N2" s="545"/>
    </row>
    <row r="3" spans="1:14" ht="15.75" x14ac:dyDescent="0.25">
      <c r="A3" s="549" t="s">
        <v>1</v>
      </c>
      <c r="B3" s="549"/>
      <c r="C3" s="549"/>
      <c r="D3" s="549"/>
      <c r="E3" s="549"/>
      <c r="F3" s="549"/>
      <c r="G3" s="549"/>
      <c r="H3" s="549"/>
      <c r="I3" s="549"/>
      <c r="J3" s="549"/>
      <c r="K3" s="549"/>
      <c r="L3" s="12"/>
      <c r="M3" s="545"/>
      <c r="N3" s="545"/>
    </row>
    <row r="4" spans="1:14" ht="15.75" x14ac:dyDescent="0.25">
      <c r="A4" s="550" t="s">
        <v>53</v>
      </c>
      <c r="B4" s="550"/>
      <c r="C4" s="550"/>
      <c r="D4" s="550"/>
      <c r="E4" s="550"/>
      <c r="F4" s="550"/>
      <c r="G4" s="550"/>
      <c r="H4" s="550"/>
      <c r="I4" s="550"/>
      <c r="J4" s="550"/>
      <c r="K4" s="550"/>
      <c r="L4" s="12"/>
      <c r="M4" s="545"/>
      <c r="N4" s="545"/>
    </row>
    <row r="5" spans="1:14" x14ac:dyDescent="0.25">
      <c r="A5" s="12"/>
      <c r="B5" s="12"/>
      <c r="C5" s="12"/>
      <c r="D5" s="12"/>
      <c r="E5" s="12"/>
      <c r="F5" s="12"/>
      <c r="G5" s="12"/>
      <c r="H5" s="12"/>
      <c r="I5" s="12"/>
      <c r="J5" s="12"/>
      <c r="K5" s="12"/>
      <c r="L5" s="12"/>
      <c r="M5" s="545"/>
      <c r="N5" s="545"/>
    </row>
    <row r="6" spans="1:14" ht="18.75" x14ac:dyDescent="0.3">
      <c r="A6" s="15" t="s">
        <v>60</v>
      </c>
      <c r="B6" s="14"/>
      <c r="C6" s="14"/>
      <c r="D6" s="14"/>
      <c r="E6" s="14"/>
      <c r="F6" s="14"/>
      <c r="G6" s="14"/>
      <c r="H6" s="14"/>
      <c r="I6" s="14"/>
      <c r="J6" s="14"/>
      <c r="K6" s="14"/>
      <c r="L6" s="14"/>
      <c r="M6" s="12"/>
      <c r="N6" s="12"/>
    </row>
  </sheetData>
  <mergeCells count="4">
    <mergeCell ref="M1:N5"/>
    <mergeCell ref="A2:K2"/>
    <mergeCell ref="A3:K3"/>
    <mergeCell ref="A4:K4"/>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AC1E6E-FBF3-40A6-9B9D-3390B0CE2859}">
  <dimension ref="A1:N7"/>
  <sheetViews>
    <sheetView zoomScale="42" zoomScaleNormal="42" workbookViewId="0"/>
  </sheetViews>
  <sheetFormatPr baseColWidth="10" defaultColWidth="11.42578125" defaultRowHeight="15" x14ac:dyDescent="0.25"/>
  <cols>
    <col min="1" max="16384" width="11.42578125" style="4"/>
  </cols>
  <sheetData>
    <row r="1" spans="1:14" x14ac:dyDescent="0.25">
      <c r="A1" s="5"/>
      <c r="B1" s="5"/>
      <c r="C1" s="5"/>
      <c r="D1" s="5"/>
      <c r="E1" s="5"/>
      <c r="F1" s="5"/>
      <c r="G1" s="5"/>
      <c r="H1" s="5"/>
      <c r="I1" s="5"/>
      <c r="J1" s="5"/>
      <c r="K1" s="5"/>
      <c r="L1" s="12"/>
      <c r="M1" s="545"/>
      <c r="N1" s="545"/>
    </row>
    <row r="2" spans="1:14" x14ac:dyDescent="0.25">
      <c r="A2" s="546" t="s">
        <v>0</v>
      </c>
      <c r="B2" s="546"/>
      <c r="C2" s="546"/>
      <c r="D2" s="546"/>
      <c r="E2" s="546"/>
      <c r="F2" s="546"/>
      <c r="G2" s="546"/>
      <c r="H2" s="546"/>
      <c r="I2" s="546"/>
      <c r="J2" s="546"/>
      <c r="K2" s="546"/>
      <c r="L2" s="12"/>
      <c r="M2" s="545"/>
      <c r="N2" s="545"/>
    </row>
    <row r="3" spans="1:14" x14ac:dyDescent="0.25">
      <c r="A3" s="546" t="s">
        <v>1</v>
      </c>
      <c r="B3" s="546"/>
      <c r="C3" s="546"/>
      <c r="D3" s="546"/>
      <c r="E3" s="546"/>
      <c r="F3" s="546"/>
      <c r="G3" s="546"/>
      <c r="H3" s="546"/>
      <c r="I3" s="546"/>
      <c r="J3" s="546"/>
      <c r="K3" s="546"/>
      <c r="L3" s="12"/>
      <c r="M3" s="545"/>
      <c r="N3" s="545"/>
    </row>
    <row r="4" spans="1:14" x14ac:dyDescent="0.25">
      <c r="A4" s="547" t="s">
        <v>53</v>
      </c>
      <c r="B4" s="547"/>
      <c r="C4" s="547"/>
      <c r="D4" s="547"/>
      <c r="E4" s="547"/>
      <c r="F4" s="547"/>
      <c r="G4" s="547"/>
      <c r="H4" s="547"/>
      <c r="I4" s="547"/>
      <c r="J4" s="547"/>
      <c r="K4" s="547"/>
      <c r="L4" s="12"/>
      <c r="M4" s="545"/>
      <c r="N4" s="545"/>
    </row>
    <row r="5" spans="1:14" x14ac:dyDescent="0.25">
      <c r="A5" s="5"/>
      <c r="B5" s="5"/>
      <c r="C5" s="5"/>
      <c r="D5" s="5"/>
      <c r="E5" s="5"/>
      <c r="F5" s="5"/>
      <c r="G5" s="5"/>
      <c r="H5" s="5"/>
      <c r="I5" s="5"/>
      <c r="J5" s="5"/>
      <c r="K5" s="5"/>
      <c r="L5" s="12"/>
      <c r="M5" s="545"/>
      <c r="N5" s="545"/>
    </row>
    <row r="6" spans="1:14" ht="18" x14ac:dyDescent="0.25">
      <c r="A6" s="15" t="s">
        <v>61</v>
      </c>
      <c r="B6" s="16"/>
      <c r="C6" s="16"/>
      <c r="D6" s="16"/>
      <c r="E6" s="16"/>
      <c r="F6" s="16"/>
      <c r="G6" s="16"/>
      <c r="H6" s="16"/>
      <c r="I6" s="16"/>
      <c r="J6" s="16"/>
      <c r="K6" s="16"/>
      <c r="L6" s="14"/>
      <c r="M6" s="12"/>
      <c r="N6" s="12"/>
    </row>
    <row r="7" spans="1:14" x14ac:dyDescent="0.25">
      <c r="A7" s="5"/>
      <c r="B7" s="5"/>
      <c r="C7" s="5"/>
      <c r="D7" s="5"/>
      <c r="E7" s="5"/>
      <c r="F7" s="5"/>
      <c r="G7" s="5"/>
      <c r="H7" s="5"/>
      <c r="I7" s="5"/>
      <c r="J7" s="5"/>
      <c r="K7" s="5"/>
    </row>
  </sheetData>
  <mergeCells count="4">
    <mergeCell ref="M1:N5"/>
    <mergeCell ref="A2:K2"/>
    <mergeCell ref="A3:K3"/>
    <mergeCell ref="A4:K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FDBA9-BF3D-4970-929F-044C5F62E4CE}">
  <dimension ref="A1:CA48"/>
  <sheetViews>
    <sheetView zoomScale="71" zoomScaleNormal="71" workbookViewId="0"/>
  </sheetViews>
  <sheetFormatPr baseColWidth="10" defaultColWidth="11.42578125" defaultRowHeight="14.25" x14ac:dyDescent="0.2"/>
  <cols>
    <col min="1" max="1" width="30.28515625" style="5" customWidth="1"/>
    <col min="2" max="12" width="11.42578125" style="5"/>
    <col min="13" max="13" width="29.7109375" style="5" customWidth="1"/>
    <col min="14" max="16384" width="11.42578125" style="5"/>
  </cols>
  <sheetData>
    <row r="1" spans="1:78" x14ac:dyDescent="0.2">
      <c r="J1" s="547"/>
      <c r="K1" s="547"/>
      <c r="R1" s="547"/>
      <c r="S1" s="547"/>
      <c r="T1" s="3"/>
      <c r="AC1" s="547"/>
      <c r="AD1" s="547"/>
      <c r="AE1" s="3"/>
      <c r="AF1" s="3"/>
      <c r="AG1" s="3"/>
      <c r="AH1" s="3"/>
      <c r="AO1" s="547"/>
      <c r="AP1" s="547"/>
      <c r="AQ1" s="3"/>
      <c r="AR1" s="3"/>
      <c r="AS1" s="3"/>
      <c r="AZ1" s="547"/>
      <c r="BA1" s="547"/>
      <c r="BB1" s="3"/>
      <c r="BC1" s="3"/>
      <c r="BD1" s="3"/>
      <c r="BL1" s="547"/>
      <c r="BM1" s="547"/>
      <c r="BN1" s="3"/>
      <c r="BO1" s="3"/>
      <c r="BP1" s="3"/>
      <c r="BW1" s="547"/>
      <c r="BX1" s="547"/>
      <c r="BY1" s="3"/>
    </row>
    <row r="2" spans="1:78" ht="23.25" x14ac:dyDescent="0.35">
      <c r="A2" s="561" t="s">
        <v>0</v>
      </c>
      <c r="B2" s="561"/>
      <c r="C2" s="561"/>
      <c r="D2" s="561"/>
      <c r="E2" s="561"/>
      <c r="F2" s="561"/>
      <c r="G2" s="561"/>
      <c r="H2" s="561"/>
      <c r="I2" s="561"/>
      <c r="J2" s="547"/>
      <c r="K2" s="547"/>
      <c r="R2" s="547"/>
      <c r="S2" s="547"/>
      <c r="T2" s="3"/>
      <c r="AC2" s="547"/>
      <c r="AD2" s="547"/>
      <c r="AE2" s="3"/>
      <c r="AF2" s="3"/>
      <c r="AG2" s="3"/>
      <c r="AH2" s="3"/>
      <c r="AO2" s="547"/>
      <c r="AP2" s="547"/>
      <c r="AQ2" s="3"/>
      <c r="AR2" s="3"/>
      <c r="AS2" s="3"/>
      <c r="AZ2" s="547"/>
      <c r="BA2" s="547"/>
      <c r="BB2" s="3"/>
      <c r="BC2" s="3"/>
      <c r="BD2" s="3"/>
      <c r="BL2" s="547"/>
      <c r="BM2" s="547"/>
      <c r="BN2" s="3"/>
      <c r="BO2" s="3"/>
      <c r="BP2" s="3"/>
      <c r="BW2" s="547"/>
      <c r="BX2" s="547"/>
      <c r="BY2" s="3"/>
    </row>
    <row r="3" spans="1:78" ht="23.25" x14ac:dyDescent="0.35">
      <c r="A3" s="561" t="s">
        <v>1</v>
      </c>
      <c r="B3" s="561"/>
      <c r="C3" s="561"/>
      <c r="D3" s="561"/>
      <c r="E3" s="561"/>
      <c r="F3" s="561"/>
      <c r="G3" s="561"/>
      <c r="H3" s="561"/>
      <c r="I3" s="561"/>
      <c r="J3" s="547"/>
      <c r="K3" s="547"/>
      <c r="R3" s="547"/>
      <c r="S3" s="547"/>
      <c r="T3" s="3"/>
      <c r="AC3" s="547"/>
      <c r="AD3" s="547"/>
      <c r="AE3" s="3"/>
      <c r="AF3" s="3"/>
      <c r="AG3" s="3"/>
      <c r="AH3" s="3"/>
      <c r="AO3" s="547"/>
      <c r="AP3" s="547"/>
      <c r="AQ3" s="3"/>
      <c r="AR3" s="3"/>
      <c r="AS3" s="3"/>
      <c r="AZ3" s="547"/>
      <c r="BA3" s="547"/>
      <c r="BB3" s="3"/>
      <c r="BC3" s="3"/>
      <c r="BD3" s="3"/>
      <c r="BL3" s="547"/>
      <c r="BM3" s="547"/>
      <c r="BN3" s="3"/>
      <c r="BO3" s="3"/>
      <c r="BP3" s="3"/>
      <c r="BW3" s="547"/>
      <c r="BX3" s="547"/>
      <c r="BY3" s="3"/>
    </row>
    <row r="4" spans="1:78" ht="23.25" x14ac:dyDescent="0.35">
      <c r="A4" s="562" t="s">
        <v>53</v>
      </c>
      <c r="B4" s="562"/>
      <c r="C4" s="562"/>
      <c r="D4" s="562"/>
      <c r="E4" s="562"/>
      <c r="F4" s="562"/>
      <c r="G4" s="562"/>
      <c r="H4" s="562"/>
      <c r="I4" s="562"/>
      <c r="J4" s="547"/>
      <c r="K4" s="547"/>
      <c r="R4" s="547"/>
      <c r="S4" s="547"/>
      <c r="T4" s="3"/>
      <c r="AC4" s="547"/>
      <c r="AD4" s="547"/>
      <c r="AE4" s="3"/>
      <c r="AF4" s="3"/>
      <c r="AG4" s="3"/>
      <c r="AH4" s="3"/>
      <c r="AO4" s="547"/>
      <c r="AP4" s="547"/>
      <c r="AQ4" s="3"/>
      <c r="AR4" s="3"/>
      <c r="AS4" s="3"/>
      <c r="AZ4" s="547"/>
      <c r="BA4" s="547"/>
      <c r="BB4" s="3"/>
      <c r="BC4" s="3"/>
      <c r="BD4" s="3"/>
      <c r="BL4" s="547"/>
      <c r="BM4" s="547"/>
      <c r="BN4" s="3"/>
      <c r="BO4" s="3"/>
      <c r="BP4" s="3"/>
      <c r="BW4" s="547"/>
      <c r="BX4" s="547"/>
      <c r="BY4" s="3"/>
    </row>
    <row r="5" spans="1:78" ht="23.25" x14ac:dyDescent="0.35">
      <c r="A5" s="59"/>
      <c r="B5" s="48"/>
      <c r="C5" s="48"/>
      <c r="D5" s="48"/>
      <c r="E5" s="48"/>
      <c r="F5" s="48"/>
      <c r="G5" s="48"/>
      <c r="H5" s="48"/>
      <c r="I5" s="48"/>
      <c r="J5" s="547"/>
      <c r="K5" s="547"/>
      <c r="R5" s="547"/>
      <c r="S5" s="547"/>
      <c r="T5" s="3"/>
      <c r="AC5" s="547"/>
      <c r="AD5" s="547"/>
      <c r="AE5" s="3"/>
      <c r="AF5" s="3"/>
      <c r="AG5" s="3"/>
      <c r="AH5" s="3"/>
      <c r="AO5" s="547"/>
      <c r="AP5" s="547"/>
      <c r="AQ5" s="3"/>
      <c r="AR5" s="3"/>
      <c r="AS5" s="3"/>
      <c r="AZ5" s="547"/>
      <c r="BA5" s="547"/>
      <c r="BB5" s="3"/>
      <c r="BC5" s="3"/>
      <c r="BD5" s="3"/>
      <c r="BL5" s="547"/>
      <c r="BM5" s="547"/>
      <c r="BN5" s="3"/>
      <c r="BO5" s="3"/>
      <c r="BP5" s="3"/>
      <c r="BW5" s="547"/>
      <c r="BX5" s="547"/>
      <c r="BY5" s="3"/>
    </row>
    <row r="6" spans="1:78" ht="23.25" x14ac:dyDescent="0.35">
      <c r="A6" s="561" t="s">
        <v>490</v>
      </c>
      <c r="B6" s="561"/>
      <c r="C6" s="561"/>
      <c r="D6" s="561"/>
      <c r="E6" s="561"/>
      <c r="F6" s="561"/>
      <c r="G6" s="561"/>
      <c r="H6" s="561"/>
      <c r="I6" s="561"/>
      <c r="J6" s="1"/>
      <c r="K6" s="1"/>
    </row>
    <row r="7" spans="1:78" ht="18" x14ac:dyDescent="0.25">
      <c r="M7" s="551" t="s">
        <v>0</v>
      </c>
      <c r="N7" s="551"/>
      <c r="O7" s="551"/>
      <c r="P7" s="551"/>
      <c r="Q7" s="551"/>
      <c r="R7" s="551"/>
      <c r="S7" s="551"/>
      <c r="T7" s="60"/>
      <c r="U7" s="60"/>
      <c r="X7" s="551" t="s">
        <v>0</v>
      </c>
      <c r="Y7" s="551"/>
      <c r="Z7" s="551"/>
      <c r="AA7" s="551"/>
      <c r="AB7" s="551"/>
      <c r="AC7" s="551"/>
      <c r="AD7" s="551"/>
      <c r="AE7" s="60"/>
      <c r="AF7" s="60"/>
      <c r="AG7" s="60"/>
      <c r="AH7" s="60"/>
      <c r="AJ7" s="551" t="s">
        <v>0</v>
      </c>
      <c r="AK7" s="551"/>
      <c r="AL7" s="551"/>
      <c r="AM7" s="551"/>
      <c r="AN7" s="551"/>
      <c r="AO7" s="551"/>
      <c r="AP7" s="551"/>
      <c r="AQ7" s="60"/>
      <c r="AR7" s="60"/>
      <c r="AS7" s="60"/>
      <c r="AT7" s="61"/>
      <c r="AU7" s="551" t="s">
        <v>0</v>
      </c>
      <c r="AV7" s="551"/>
      <c r="AW7" s="551"/>
      <c r="AX7" s="551"/>
      <c r="AY7" s="551"/>
      <c r="AZ7" s="551"/>
      <c r="BA7" s="551"/>
      <c r="BB7" s="60"/>
      <c r="BC7" s="60"/>
      <c r="BD7" s="60"/>
      <c r="BE7" s="61"/>
      <c r="BF7" s="61"/>
      <c r="BG7" s="551" t="s">
        <v>0</v>
      </c>
      <c r="BH7" s="551"/>
      <c r="BI7" s="551"/>
      <c r="BJ7" s="551"/>
      <c r="BK7" s="551"/>
      <c r="BL7" s="551"/>
      <c r="BM7" s="551"/>
      <c r="BN7" s="60"/>
      <c r="BO7" s="60"/>
      <c r="BP7" s="60"/>
      <c r="BQ7" s="61"/>
      <c r="BR7" s="551" t="s">
        <v>0</v>
      </c>
      <c r="BS7" s="551"/>
      <c r="BT7" s="551"/>
      <c r="BU7" s="551"/>
      <c r="BV7" s="551"/>
      <c r="BW7" s="551"/>
      <c r="BX7" s="551"/>
      <c r="BY7" s="60"/>
      <c r="BZ7" s="61"/>
    </row>
    <row r="8" spans="1:78" ht="18" x14ac:dyDescent="0.25">
      <c r="B8" s="16"/>
      <c r="C8" s="16"/>
      <c r="D8" s="16"/>
      <c r="E8" s="16"/>
      <c r="F8" s="16"/>
      <c r="G8" s="16"/>
      <c r="H8" s="16"/>
      <c r="I8" s="16"/>
      <c r="J8" s="16"/>
      <c r="K8" s="16"/>
      <c r="L8" s="16"/>
      <c r="M8" s="551" t="s">
        <v>1</v>
      </c>
      <c r="N8" s="551"/>
      <c r="O8" s="551"/>
      <c r="P8" s="551"/>
      <c r="Q8" s="551"/>
      <c r="R8" s="551"/>
      <c r="S8" s="551"/>
      <c r="T8" s="60"/>
      <c r="U8" s="60"/>
      <c r="X8" s="551" t="s">
        <v>1</v>
      </c>
      <c r="Y8" s="551"/>
      <c r="Z8" s="551"/>
      <c r="AA8" s="551"/>
      <c r="AB8" s="551"/>
      <c r="AC8" s="551"/>
      <c r="AD8" s="551"/>
      <c r="AE8" s="60"/>
      <c r="AF8" s="60"/>
      <c r="AG8" s="60"/>
      <c r="AH8" s="60"/>
      <c r="AJ8" s="551" t="s">
        <v>1</v>
      </c>
      <c r="AK8" s="551"/>
      <c r="AL8" s="551"/>
      <c r="AM8" s="551"/>
      <c r="AN8" s="551"/>
      <c r="AO8" s="551"/>
      <c r="AP8" s="551"/>
      <c r="AQ8" s="60"/>
      <c r="AR8" s="60"/>
      <c r="AS8" s="60"/>
      <c r="AT8" s="61"/>
      <c r="AU8" s="551" t="s">
        <v>1</v>
      </c>
      <c r="AV8" s="551"/>
      <c r="AW8" s="551"/>
      <c r="AX8" s="551"/>
      <c r="AY8" s="551"/>
      <c r="AZ8" s="551"/>
      <c r="BA8" s="551"/>
      <c r="BB8" s="60"/>
      <c r="BC8" s="60"/>
      <c r="BD8" s="60"/>
      <c r="BE8" s="61"/>
      <c r="BF8" s="61"/>
      <c r="BG8" s="551" t="s">
        <v>1</v>
      </c>
      <c r="BH8" s="551"/>
      <c r="BI8" s="551"/>
      <c r="BJ8" s="551"/>
      <c r="BK8" s="551"/>
      <c r="BL8" s="551"/>
      <c r="BM8" s="551"/>
      <c r="BN8" s="60"/>
      <c r="BO8" s="60"/>
      <c r="BP8" s="60"/>
      <c r="BQ8" s="61"/>
      <c r="BR8" s="551" t="s">
        <v>1</v>
      </c>
      <c r="BS8" s="551"/>
      <c r="BT8" s="551"/>
      <c r="BU8" s="551"/>
      <c r="BV8" s="551"/>
      <c r="BW8" s="551"/>
      <c r="BX8" s="551"/>
      <c r="BY8" s="60"/>
      <c r="BZ8" s="61"/>
    </row>
    <row r="9" spans="1:78" ht="18" x14ac:dyDescent="0.25">
      <c r="A9" s="552" t="s">
        <v>1005</v>
      </c>
      <c r="B9" s="553"/>
      <c r="C9" s="553"/>
      <c r="D9" s="553"/>
      <c r="E9" s="553"/>
      <c r="F9" s="553"/>
      <c r="G9" s="553"/>
      <c r="H9" s="553"/>
      <c r="I9" s="553"/>
      <c r="J9" s="553"/>
      <c r="K9" s="554"/>
      <c r="L9" s="1"/>
      <c r="M9" s="551" t="s">
        <v>491</v>
      </c>
      <c r="N9" s="551"/>
      <c r="O9" s="551"/>
      <c r="P9" s="551"/>
      <c r="Q9" s="551"/>
      <c r="R9" s="551"/>
      <c r="S9" s="551"/>
      <c r="T9" s="60"/>
      <c r="U9" s="60"/>
      <c r="X9" s="551" t="s">
        <v>491</v>
      </c>
      <c r="Y9" s="551"/>
      <c r="Z9" s="551"/>
      <c r="AA9" s="551"/>
      <c r="AB9" s="551"/>
      <c r="AC9" s="551"/>
      <c r="AD9" s="551"/>
      <c r="AE9" s="60"/>
      <c r="AF9" s="60"/>
      <c r="AG9" s="60"/>
      <c r="AH9" s="60"/>
      <c r="AJ9" s="551" t="s">
        <v>491</v>
      </c>
      <c r="AK9" s="551"/>
      <c r="AL9" s="551"/>
      <c r="AM9" s="551"/>
      <c r="AN9" s="551"/>
      <c r="AO9" s="551"/>
      <c r="AP9" s="551"/>
      <c r="AQ9" s="60"/>
      <c r="AR9" s="60"/>
      <c r="AS9" s="60"/>
      <c r="AT9" s="61"/>
      <c r="AU9" s="551" t="s">
        <v>491</v>
      </c>
      <c r="AV9" s="551"/>
      <c r="AW9" s="551"/>
      <c r="AX9" s="551"/>
      <c r="AY9" s="551"/>
      <c r="AZ9" s="551"/>
      <c r="BA9" s="551"/>
      <c r="BB9" s="60"/>
      <c r="BC9" s="60"/>
      <c r="BD9" s="60"/>
      <c r="BE9" s="61"/>
      <c r="BF9" s="61"/>
      <c r="BG9" s="551" t="s">
        <v>491</v>
      </c>
      <c r="BH9" s="551"/>
      <c r="BI9" s="551"/>
      <c r="BJ9" s="551"/>
      <c r="BK9" s="551"/>
      <c r="BL9" s="551"/>
      <c r="BM9" s="551"/>
      <c r="BN9" s="60"/>
      <c r="BO9" s="60"/>
      <c r="BP9" s="60"/>
      <c r="BQ9" s="61"/>
      <c r="BR9" s="551" t="s">
        <v>491</v>
      </c>
      <c r="BS9" s="551"/>
      <c r="BT9" s="551"/>
      <c r="BU9" s="551"/>
      <c r="BV9" s="551"/>
      <c r="BW9" s="551"/>
      <c r="BX9" s="551"/>
      <c r="BY9" s="60"/>
      <c r="BZ9" s="61"/>
    </row>
    <row r="10" spans="1:78" ht="15" x14ac:dyDescent="0.25">
      <c r="A10" s="555"/>
      <c r="B10" s="556"/>
      <c r="C10" s="556"/>
      <c r="D10" s="556"/>
      <c r="E10" s="556"/>
      <c r="F10" s="556"/>
      <c r="G10" s="556"/>
      <c r="H10" s="556"/>
      <c r="I10" s="556"/>
      <c r="J10" s="556"/>
      <c r="K10" s="557"/>
      <c r="L10" s="1"/>
    </row>
    <row r="11" spans="1:78" ht="15" x14ac:dyDescent="0.25">
      <c r="A11" s="555"/>
      <c r="B11" s="556"/>
      <c r="C11" s="556"/>
      <c r="D11" s="556"/>
      <c r="E11" s="556"/>
      <c r="F11" s="556"/>
      <c r="G11" s="556"/>
      <c r="H11" s="556"/>
      <c r="I11" s="556"/>
      <c r="J11" s="556"/>
      <c r="K11" s="557"/>
      <c r="L11" s="1"/>
    </row>
    <row r="12" spans="1:78" ht="15" x14ac:dyDescent="0.25">
      <c r="A12" s="555"/>
      <c r="B12" s="556"/>
      <c r="C12" s="556"/>
      <c r="D12" s="556"/>
      <c r="E12" s="556"/>
      <c r="F12" s="556"/>
      <c r="G12" s="556"/>
      <c r="H12" s="556"/>
      <c r="I12" s="556"/>
      <c r="J12" s="556"/>
      <c r="K12" s="557"/>
      <c r="L12" s="1"/>
    </row>
    <row r="13" spans="1:78" ht="15" x14ac:dyDescent="0.25">
      <c r="A13" s="555"/>
      <c r="B13" s="556"/>
      <c r="C13" s="556"/>
      <c r="D13" s="556"/>
      <c r="E13" s="556"/>
      <c r="F13" s="556"/>
      <c r="G13" s="556"/>
      <c r="H13" s="556"/>
      <c r="I13" s="556"/>
      <c r="J13" s="556"/>
      <c r="K13" s="557"/>
      <c r="L13" s="1"/>
    </row>
    <row r="14" spans="1:78" ht="12" customHeight="1" x14ac:dyDescent="0.25">
      <c r="A14" s="555"/>
      <c r="B14" s="556"/>
      <c r="C14" s="556"/>
      <c r="D14" s="556"/>
      <c r="E14" s="556"/>
      <c r="F14" s="556"/>
      <c r="G14" s="556"/>
      <c r="H14" s="556"/>
      <c r="I14" s="556"/>
      <c r="J14" s="556"/>
      <c r="K14" s="557"/>
      <c r="L14" s="1"/>
    </row>
    <row r="15" spans="1:78" ht="11.25" customHeight="1" x14ac:dyDescent="0.25">
      <c r="A15" s="555"/>
      <c r="B15" s="556"/>
      <c r="C15" s="556"/>
      <c r="D15" s="556"/>
      <c r="E15" s="556"/>
      <c r="F15" s="556"/>
      <c r="G15" s="556"/>
      <c r="H15" s="556"/>
      <c r="I15" s="556"/>
      <c r="J15" s="556"/>
      <c r="K15" s="557"/>
      <c r="L15" s="1"/>
    </row>
    <row r="16" spans="1:78" ht="8.25" customHeight="1" x14ac:dyDescent="0.2">
      <c r="A16" s="558"/>
      <c r="B16" s="559"/>
      <c r="C16" s="559"/>
      <c r="D16" s="559"/>
      <c r="E16" s="559"/>
      <c r="F16" s="559"/>
      <c r="G16" s="559"/>
      <c r="H16" s="559"/>
      <c r="I16" s="559"/>
      <c r="J16" s="559"/>
      <c r="K16" s="560"/>
    </row>
    <row r="17" spans="1:79" ht="18" x14ac:dyDescent="0.25">
      <c r="T17" s="60"/>
      <c r="U17" s="60"/>
      <c r="AE17" s="62"/>
      <c r="AF17" s="62"/>
      <c r="AG17" s="62"/>
      <c r="AH17" s="62"/>
      <c r="AI17" s="63"/>
      <c r="AQ17" s="62"/>
      <c r="AR17" s="62"/>
      <c r="AS17" s="62"/>
      <c r="AT17" s="63"/>
      <c r="BB17" s="62"/>
      <c r="BC17" s="62"/>
      <c r="BD17" s="62"/>
      <c r="BE17" s="63"/>
      <c r="BF17" s="63"/>
      <c r="BN17" s="62"/>
      <c r="BO17" s="62"/>
      <c r="BP17" s="62"/>
      <c r="BQ17" s="63"/>
      <c r="BY17" s="62"/>
    </row>
    <row r="18" spans="1:79" ht="18" x14ac:dyDescent="0.25">
      <c r="A18" s="17" t="s">
        <v>69</v>
      </c>
      <c r="M18" s="551" t="s">
        <v>492</v>
      </c>
      <c r="N18" s="551"/>
      <c r="O18" s="551"/>
      <c r="P18" s="551"/>
      <c r="Q18" s="551"/>
      <c r="R18" s="551"/>
      <c r="S18" s="551"/>
      <c r="T18" s="551"/>
      <c r="U18" s="551"/>
      <c r="X18" s="549" t="s">
        <v>493</v>
      </c>
      <c r="Y18" s="549"/>
      <c r="Z18" s="549"/>
      <c r="AA18" s="549"/>
      <c r="AB18" s="549"/>
      <c r="AC18" s="549"/>
      <c r="AD18" s="549"/>
      <c r="AE18" s="549"/>
      <c r="AF18" s="549"/>
      <c r="AJ18" s="549" t="s">
        <v>494</v>
      </c>
      <c r="AK18" s="549"/>
      <c r="AL18" s="549"/>
      <c r="AM18" s="549"/>
      <c r="AN18" s="549"/>
      <c r="AO18" s="549"/>
      <c r="AP18" s="549"/>
      <c r="AQ18" s="549"/>
      <c r="AR18" s="549"/>
      <c r="AU18" s="549" t="s">
        <v>495</v>
      </c>
      <c r="AV18" s="549"/>
      <c r="AW18" s="549"/>
      <c r="AX18" s="549"/>
      <c r="AY18" s="549"/>
      <c r="AZ18" s="549"/>
      <c r="BA18" s="549"/>
      <c r="BB18" s="549"/>
      <c r="BC18" s="549"/>
      <c r="BD18" s="549"/>
      <c r="BG18" s="549" t="s">
        <v>496</v>
      </c>
      <c r="BH18" s="549"/>
      <c r="BI18" s="549"/>
      <c r="BJ18" s="549"/>
      <c r="BK18" s="549"/>
      <c r="BL18" s="549"/>
      <c r="BM18" s="549"/>
      <c r="BN18" s="549"/>
      <c r="BO18" s="549"/>
      <c r="BP18" s="549"/>
      <c r="BR18" s="549" t="s">
        <v>497</v>
      </c>
      <c r="BS18" s="549"/>
      <c r="BT18" s="549"/>
      <c r="BU18" s="549"/>
      <c r="BV18" s="549"/>
      <c r="BW18" s="549"/>
      <c r="BX18" s="549"/>
      <c r="BY18" s="549"/>
      <c r="BZ18" s="549"/>
    </row>
    <row r="19" spans="1:79" ht="15" thickBot="1" x14ac:dyDescent="0.25"/>
    <row r="20" spans="1:79" ht="60" x14ac:dyDescent="0.2">
      <c r="A20" s="143" t="s">
        <v>498</v>
      </c>
      <c r="B20" s="144" t="s">
        <v>499</v>
      </c>
      <c r="C20" s="145" t="s">
        <v>500</v>
      </c>
      <c r="D20" s="144" t="s">
        <v>501</v>
      </c>
      <c r="E20" s="145" t="s">
        <v>500</v>
      </c>
      <c r="F20" s="144" t="s">
        <v>502</v>
      </c>
      <c r="G20" s="145" t="s">
        <v>500</v>
      </c>
      <c r="H20" s="144" t="s">
        <v>503</v>
      </c>
      <c r="I20" s="145" t="s">
        <v>500</v>
      </c>
      <c r="J20" s="144" t="s">
        <v>504</v>
      </c>
      <c r="K20" s="146" t="s">
        <v>500</v>
      </c>
      <c r="M20" s="147" t="s">
        <v>505</v>
      </c>
      <c r="N20" s="148" t="s">
        <v>506</v>
      </c>
      <c r="O20" s="148" t="s">
        <v>507</v>
      </c>
      <c r="P20" s="148" t="s">
        <v>508</v>
      </c>
      <c r="Q20" s="148" t="s">
        <v>509</v>
      </c>
      <c r="R20" s="148" t="s">
        <v>510</v>
      </c>
      <c r="S20" s="148" t="s">
        <v>511</v>
      </c>
      <c r="T20" s="149" t="s">
        <v>512</v>
      </c>
      <c r="U20" s="148" t="s">
        <v>513</v>
      </c>
      <c r="V20" s="148" t="s">
        <v>514</v>
      </c>
      <c r="X20" s="147" t="s">
        <v>505</v>
      </c>
      <c r="Y20" s="148" t="s">
        <v>506</v>
      </c>
      <c r="Z20" s="148" t="s">
        <v>507</v>
      </c>
      <c r="AA20" s="148" t="s">
        <v>508</v>
      </c>
      <c r="AB20" s="148" t="s">
        <v>509</v>
      </c>
      <c r="AC20" s="148" t="s">
        <v>510</v>
      </c>
      <c r="AD20" s="148" t="s">
        <v>511</v>
      </c>
      <c r="AE20" s="148" t="s">
        <v>512</v>
      </c>
      <c r="AF20" s="149" t="s">
        <v>513</v>
      </c>
      <c r="AG20" s="149" t="s">
        <v>514</v>
      </c>
      <c r="AJ20" s="147" t="s">
        <v>505</v>
      </c>
      <c r="AK20" s="148" t="s">
        <v>506</v>
      </c>
      <c r="AL20" s="148" t="s">
        <v>507</v>
      </c>
      <c r="AM20" s="148" t="s">
        <v>508</v>
      </c>
      <c r="AN20" s="148" t="s">
        <v>509</v>
      </c>
      <c r="AO20" s="148" t="s">
        <v>510</v>
      </c>
      <c r="AP20" s="148" t="s">
        <v>511</v>
      </c>
      <c r="AQ20" s="149" t="s">
        <v>512</v>
      </c>
      <c r="AR20" s="149" t="s">
        <v>513</v>
      </c>
      <c r="AS20" s="149" t="s">
        <v>514</v>
      </c>
      <c r="AU20" s="147" t="s">
        <v>505</v>
      </c>
      <c r="AV20" s="148" t="s">
        <v>506</v>
      </c>
      <c r="AW20" s="148" t="s">
        <v>507</v>
      </c>
      <c r="AX20" s="148" t="s">
        <v>508</v>
      </c>
      <c r="AY20" s="148" t="s">
        <v>509</v>
      </c>
      <c r="AZ20" s="148" t="s">
        <v>510</v>
      </c>
      <c r="BA20" s="148" t="s">
        <v>511</v>
      </c>
      <c r="BB20" s="149" t="s">
        <v>512</v>
      </c>
      <c r="BC20" s="149" t="s">
        <v>513</v>
      </c>
      <c r="BD20" s="149" t="s">
        <v>514</v>
      </c>
      <c r="BG20" s="147" t="s">
        <v>505</v>
      </c>
      <c r="BH20" s="148" t="s">
        <v>506</v>
      </c>
      <c r="BI20" s="148" t="s">
        <v>507</v>
      </c>
      <c r="BJ20" s="148" t="s">
        <v>508</v>
      </c>
      <c r="BK20" s="148" t="s">
        <v>509</v>
      </c>
      <c r="BL20" s="148" t="s">
        <v>510</v>
      </c>
      <c r="BM20" s="148" t="s">
        <v>511</v>
      </c>
      <c r="BN20" s="149" t="s">
        <v>512</v>
      </c>
      <c r="BO20" s="149" t="s">
        <v>513</v>
      </c>
      <c r="BP20" s="149" t="s">
        <v>514</v>
      </c>
      <c r="BR20" s="147" t="s">
        <v>505</v>
      </c>
      <c r="BS20" s="148" t="s">
        <v>506</v>
      </c>
      <c r="BT20" s="148" t="s">
        <v>507</v>
      </c>
      <c r="BU20" s="148" t="s">
        <v>508</v>
      </c>
      <c r="BV20" s="148" t="s">
        <v>509</v>
      </c>
      <c r="BW20" s="148" t="s">
        <v>510</v>
      </c>
      <c r="BX20" s="148" t="s">
        <v>511</v>
      </c>
      <c r="BY20" s="149" t="s">
        <v>512</v>
      </c>
      <c r="BZ20" s="149" t="s">
        <v>513</v>
      </c>
      <c r="CA20" s="149" t="s">
        <v>514</v>
      </c>
    </row>
    <row r="21" spans="1:79" ht="15" x14ac:dyDescent="0.25">
      <c r="A21" s="155" t="s">
        <v>158</v>
      </c>
      <c r="B21" s="156"/>
      <c r="C21" s="157"/>
      <c r="D21" s="157"/>
      <c r="E21" s="157"/>
      <c r="F21" s="157"/>
      <c r="G21" s="157"/>
      <c r="H21" s="157"/>
      <c r="I21" s="157"/>
      <c r="J21" s="157"/>
      <c r="K21" s="158"/>
      <c r="M21" s="49" t="s">
        <v>515</v>
      </c>
      <c r="N21" s="50">
        <v>47.4</v>
      </c>
      <c r="O21" s="50">
        <v>47.5</v>
      </c>
      <c r="P21" s="50">
        <v>49</v>
      </c>
      <c r="Q21" s="50">
        <v>51</v>
      </c>
      <c r="R21" s="50">
        <v>50</v>
      </c>
      <c r="S21" s="50">
        <v>50</v>
      </c>
      <c r="T21" s="51">
        <v>49</v>
      </c>
      <c r="U21" s="51">
        <v>49</v>
      </c>
      <c r="V21" s="51">
        <v>50</v>
      </c>
      <c r="X21" s="49" t="s">
        <v>516</v>
      </c>
      <c r="Y21" s="52">
        <v>51.1</v>
      </c>
      <c r="Z21" s="52">
        <v>50.8</v>
      </c>
      <c r="AA21" s="52">
        <v>52</v>
      </c>
      <c r="AB21" s="52">
        <v>54</v>
      </c>
      <c r="AC21" s="52">
        <v>54</v>
      </c>
      <c r="AD21" s="52">
        <v>53</v>
      </c>
      <c r="AE21" s="52">
        <v>53</v>
      </c>
      <c r="AF21" s="53">
        <v>53</v>
      </c>
      <c r="AG21" s="53">
        <v>54</v>
      </c>
      <c r="AJ21" s="49" t="s">
        <v>516</v>
      </c>
      <c r="AK21" s="52">
        <v>52.1</v>
      </c>
      <c r="AL21" s="52">
        <v>51.6</v>
      </c>
      <c r="AM21" s="52">
        <v>50</v>
      </c>
      <c r="AN21" s="52">
        <v>52</v>
      </c>
      <c r="AO21" s="52">
        <v>52</v>
      </c>
      <c r="AP21" s="52">
        <v>52</v>
      </c>
      <c r="AQ21" s="53">
        <v>52</v>
      </c>
      <c r="AR21" s="53">
        <v>51</v>
      </c>
      <c r="AS21" s="53">
        <v>52</v>
      </c>
      <c r="AU21" s="49" t="s">
        <v>516</v>
      </c>
      <c r="AV21" s="52">
        <v>51</v>
      </c>
      <c r="AW21" s="52">
        <v>51.1</v>
      </c>
      <c r="AX21" s="52">
        <v>50</v>
      </c>
      <c r="AY21" s="52">
        <v>51</v>
      </c>
      <c r="AZ21" s="52">
        <v>49</v>
      </c>
      <c r="BA21" s="52">
        <v>48</v>
      </c>
      <c r="BB21" s="53">
        <v>49</v>
      </c>
      <c r="BC21" s="53">
        <v>48</v>
      </c>
      <c r="BD21" s="53">
        <v>48</v>
      </c>
      <c r="BG21" s="49" t="s">
        <v>516</v>
      </c>
      <c r="BH21" s="52">
        <v>51.2</v>
      </c>
      <c r="BI21" s="52">
        <v>51.3</v>
      </c>
      <c r="BJ21" s="52">
        <v>52</v>
      </c>
      <c r="BK21" s="52">
        <v>52</v>
      </c>
      <c r="BL21" s="52">
        <v>51</v>
      </c>
      <c r="BM21" s="52">
        <v>50</v>
      </c>
      <c r="BN21" s="53">
        <v>49</v>
      </c>
      <c r="BO21" s="53">
        <v>49</v>
      </c>
      <c r="BP21" s="53">
        <v>50</v>
      </c>
      <c r="BR21" s="49" t="s">
        <v>516</v>
      </c>
      <c r="BS21" s="52">
        <v>50.9</v>
      </c>
      <c r="BT21" s="52">
        <v>51.3</v>
      </c>
      <c r="BU21" s="52">
        <v>51</v>
      </c>
      <c r="BV21" s="52">
        <v>51</v>
      </c>
      <c r="BW21" s="52">
        <v>52</v>
      </c>
      <c r="BX21" s="52">
        <v>50</v>
      </c>
      <c r="BY21" s="53">
        <v>48</v>
      </c>
      <c r="BZ21" s="53">
        <v>50</v>
      </c>
      <c r="CA21" s="53">
        <v>51</v>
      </c>
    </row>
    <row r="22" spans="1:79" ht="15.75" thickBot="1" x14ac:dyDescent="0.3">
      <c r="A22" s="64" t="s">
        <v>517</v>
      </c>
      <c r="B22" s="65">
        <v>51.1</v>
      </c>
      <c r="C22" s="65">
        <v>8</v>
      </c>
      <c r="D22" s="65">
        <v>51.2</v>
      </c>
      <c r="E22" s="65">
        <v>7.9</v>
      </c>
      <c r="F22" s="65">
        <v>51</v>
      </c>
      <c r="G22" s="65">
        <v>8.3000000000000007</v>
      </c>
      <c r="H22" s="65">
        <v>51.2</v>
      </c>
      <c r="I22" s="65">
        <v>7.9</v>
      </c>
      <c r="J22" s="65">
        <v>50.9</v>
      </c>
      <c r="K22" s="66">
        <v>7</v>
      </c>
      <c r="M22" s="49" t="s">
        <v>518</v>
      </c>
      <c r="N22" s="67">
        <v>47.9</v>
      </c>
      <c r="O22" s="67">
        <v>47.4</v>
      </c>
      <c r="P22" s="67">
        <v>47</v>
      </c>
      <c r="Q22" s="67">
        <v>47</v>
      </c>
      <c r="R22" s="67">
        <v>48</v>
      </c>
      <c r="S22" s="67">
        <v>48</v>
      </c>
      <c r="T22" s="68">
        <v>48</v>
      </c>
      <c r="U22" s="68">
        <v>47</v>
      </c>
      <c r="V22" s="68">
        <v>48</v>
      </c>
      <c r="X22" s="56" t="s">
        <v>519</v>
      </c>
      <c r="Y22" s="69">
        <v>47.4</v>
      </c>
      <c r="Z22" s="69">
        <v>47.5</v>
      </c>
      <c r="AA22" s="69">
        <v>49</v>
      </c>
      <c r="AB22" s="69">
        <v>51</v>
      </c>
      <c r="AC22" s="69">
        <v>50</v>
      </c>
      <c r="AD22" s="69">
        <v>50</v>
      </c>
      <c r="AE22" s="69">
        <v>49</v>
      </c>
      <c r="AF22" s="70">
        <v>49</v>
      </c>
      <c r="AG22" s="70">
        <v>50</v>
      </c>
      <c r="AJ22" s="56" t="s">
        <v>519</v>
      </c>
      <c r="AK22" s="69">
        <v>47.9</v>
      </c>
      <c r="AL22" s="69">
        <v>47.4</v>
      </c>
      <c r="AM22" s="69">
        <v>47</v>
      </c>
      <c r="AN22" s="69">
        <v>47</v>
      </c>
      <c r="AO22" s="69">
        <v>48</v>
      </c>
      <c r="AP22" s="69">
        <v>48</v>
      </c>
      <c r="AQ22" s="70">
        <v>48</v>
      </c>
      <c r="AR22" s="70">
        <v>47</v>
      </c>
      <c r="AS22" s="70">
        <v>48</v>
      </c>
      <c r="AU22" s="56" t="s">
        <v>519</v>
      </c>
      <c r="AV22" s="69">
        <v>47.9</v>
      </c>
      <c r="AW22" s="69">
        <v>47.9</v>
      </c>
      <c r="AX22" s="69">
        <v>48</v>
      </c>
      <c r="AY22" s="69">
        <v>48</v>
      </c>
      <c r="AZ22" s="69">
        <v>46</v>
      </c>
      <c r="BA22" s="69">
        <v>44</v>
      </c>
      <c r="BB22" s="70">
        <v>45</v>
      </c>
      <c r="BC22" s="70">
        <v>44</v>
      </c>
      <c r="BD22" s="70">
        <v>45</v>
      </c>
      <c r="BG22" s="56" t="s">
        <v>519</v>
      </c>
      <c r="BH22" s="69">
        <v>48.2</v>
      </c>
      <c r="BI22" s="69">
        <v>48.2</v>
      </c>
      <c r="BJ22" s="69">
        <v>50</v>
      </c>
      <c r="BK22" s="69">
        <v>49</v>
      </c>
      <c r="BL22" s="69">
        <v>47</v>
      </c>
      <c r="BM22" s="69">
        <v>46</v>
      </c>
      <c r="BN22" s="70">
        <v>46</v>
      </c>
      <c r="BO22" s="70">
        <v>46</v>
      </c>
      <c r="BP22" s="70">
        <v>47</v>
      </c>
      <c r="BR22" s="56" t="s">
        <v>519</v>
      </c>
      <c r="BS22" s="69">
        <v>47.7</v>
      </c>
      <c r="BT22" s="69">
        <v>47.7</v>
      </c>
      <c r="BU22" s="69">
        <v>48</v>
      </c>
      <c r="BV22" s="69">
        <v>46</v>
      </c>
      <c r="BW22" s="69">
        <v>47</v>
      </c>
      <c r="BX22" s="69">
        <v>45</v>
      </c>
      <c r="BY22" s="70">
        <v>44</v>
      </c>
      <c r="BZ22" s="70">
        <v>45</v>
      </c>
      <c r="CA22" s="70">
        <v>46</v>
      </c>
    </row>
    <row r="23" spans="1:79" ht="15" x14ac:dyDescent="0.25">
      <c r="A23" s="71" t="s">
        <v>520</v>
      </c>
      <c r="B23" s="72">
        <v>47.4</v>
      </c>
      <c r="C23" s="72">
        <v>7.7</v>
      </c>
      <c r="D23" s="72">
        <v>47.9</v>
      </c>
      <c r="E23" s="72">
        <v>7.5</v>
      </c>
      <c r="F23" s="72">
        <v>47.9</v>
      </c>
      <c r="G23" s="72">
        <v>8.4</v>
      </c>
      <c r="H23" s="72">
        <v>48.2</v>
      </c>
      <c r="I23" s="72">
        <v>7.6</v>
      </c>
      <c r="J23" s="72">
        <v>47.7</v>
      </c>
      <c r="K23" s="73">
        <v>5.6</v>
      </c>
      <c r="M23" s="49" t="s">
        <v>521</v>
      </c>
      <c r="N23" s="54">
        <v>47.9</v>
      </c>
      <c r="O23" s="54">
        <v>47.9</v>
      </c>
      <c r="P23" s="54">
        <v>48</v>
      </c>
      <c r="Q23" s="54">
        <v>48</v>
      </c>
      <c r="R23" s="54">
        <v>46</v>
      </c>
      <c r="S23" s="54">
        <v>44</v>
      </c>
      <c r="T23" s="55">
        <v>45</v>
      </c>
      <c r="U23" s="55">
        <v>44</v>
      </c>
      <c r="V23" s="55">
        <v>45</v>
      </c>
    </row>
    <row r="24" spans="1:79" ht="15" x14ac:dyDescent="0.25">
      <c r="A24" s="150" t="s">
        <v>152</v>
      </c>
      <c r="B24" s="151"/>
      <c r="C24" s="152"/>
      <c r="D24" s="152"/>
      <c r="E24" s="152"/>
      <c r="F24" s="152"/>
      <c r="G24" s="152"/>
      <c r="H24" s="152"/>
      <c r="I24" s="152"/>
      <c r="J24" s="152"/>
      <c r="K24" s="153"/>
      <c r="M24" s="49" t="s">
        <v>522</v>
      </c>
      <c r="N24" s="50">
        <v>48.2</v>
      </c>
      <c r="O24" s="50">
        <v>48.2</v>
      </c>
      <c r="P24" s="50">
        <v>50</v>
      </c>
      <c r="Q24" s="50">
        <v>49</v>
      </c>
      <c r="R24" s="50">
        <v>47</v>
      </c>
      <c r="S24" s="50">
        <v>46</v>
      </c>
      <c r="T24" s="51">
        <v>46</v>
      </c>
      <c r="U24" s="51">
        <v>46</v>
      </c>
      <c r="V24" s="51">
        <v>47</v>
      </c>
    </row>
    <row r="25" spans="1:79" ht="15.75" thickBot="1" x14ac:dyDescent="0.3">
      <c r="A25" s="74" t="s">
        <v>523</v>
      </c>
      <c r="B25" s="72">
        <v>50.8</v>
      </c>
      <c r="C25" s="72">
        <v>7.5</v>
      </c>
      <c r="D25" s="72">
        <v>51.6</v>
      </c>
      <c r="E25" s="72">
        <v>9.3000000000000007</v>
      </c>
      <c r="F25" s="72">
        <v>51.1</v>
      </c>
      <c r="G25" s="72">
        <v>9.1</v>
      </c>
      <c r="H25" s="72">
        <v>51.3</v>
      </c>
      <c r="I25" s="72">
        <v>7.7</v>
      </c>
      <c r="J25" s="72">
        <v>51.3</v>
      </c>
      <c r="K25" s="73">
        <v>7.8</v>
      </c>
      <c r="M25" s="56" t="s">
        <v>524</v>
      </c>
      <c r="N25" s="57">
        <v>47.7</v>
      </c>
      <c r="O25" s="57">
        <v>47.7</v>
      </c>
      <c r="P25" s="57">
        <v>48</v>
      </c>
      <c r="Q25" s="57">
        <v>46</v>
      </c>
      <c r="R25" s="57">
        <v>47</v>
      </c>
      <c r="S25" s="57">
        <v>45</v>
      </c>
      <c r="T25" s="58">
        <v>44</v>
      </c>
      <c r="U25" s="58">
        <v>45</v>
      </c>
      <c r="V25" s="58">
        <v>46</v>
      </c>
    </row>
    <row r="26" spans="1:79" ht="15" x14ac:dyDescent="0.25">
      <c r="A26" s="75" t="s">
        <v>520</v>
      </c>
      <c r="B26" s="65">
        <v>47.5</v>
      </c>
      <c r="C26" s="65">
        <v>7.2</v>
      </c>
      <c r="D26" s="65">
        <v>47.4</v>
      </c>
      <c r="E26" s="65">
        <v>8.8000000000000007</v>
      </c>
      <c r="F26" s="65">
        <v>47.9</v>
      </c>
      <c r="G26" s="65">
        <v>9.1999999999999993</v>
      </c>
      <c r="H26" s="65">
        <v>48.2</v>
      </c>
      <c r="I26" s="65">
        <v>7.4</v>
      </c>
      <c r="J26" s="65">
        <v>47.7</v>
      </c>
      <c r="K26" s="66">
        <v>6.7</v>
      </c>
    </row>
    <row r="27" spans="1:79" ht="15" x14ac:dyDescent="0.25">
      <c r="A27" s="150" t="s">
        <v>144</v>
      </c>
      <c r="B27" s="154"/>
      <c r="C27" s="152"/>
      <c r="D27" s="152"/>
      <c r="E27" s="152"/>
      <c r="F27" s="152"/>
      <c r="G27" s="152"/>
      <c r="H27" s="152"/>
      <c r="I27" s="152"/>
      <c r="J27" s="152"/>
      <c r="K27" s="153"/>
    </row>
    <row r="28" spans="1:79" ht="15" x14ac:dyDescent="0.25">
      <c r="A28" s="74" t="s">
        <v>523</v>
      </c>
      <c r="B28" s="72">
        <v>52</v>
      </c>
      <c r="C28" s="72">
        <v>7</v>
      </c>
      <c r="D28" s="72">
        <v>50</v>
      </c>
      <c r="E28" s="72">
        <v>9</v>
      </c>
      <c r="F28" s="72">
        <v>50</v>
      </c>
      <c r="G28" s="72">
        <v>8</v>
      </c>
      <c r="H28" s="72">
        <v>52</v>
      </c>
      <c r="I28" s="72">
        <v>7</v>
      </c>
      <c r="J28" s="72">
        <v>51</v>
      </c>
      <c r="K28" s="73">
        <v>8</v>
      </c>
    </row>
    <row r="29" spans="1:79" ht="15" x14ac:dyDescent="0.25">
      <c r="A29" s="75" t="s">
        <v>520</v>
      </c>
      <c r="B29" s="65">
        <v>49</v>
      </c>
      <c r="C29" s="65">
        <v>7</v>
      </c>
      <c r="D29" s="65">
        <v>47</v>
      </c>
      <c r="E29" s="65">
        <v>8</v>
      </c>
      <c r="F29" s="65">
        <v>48</v>
      </c>
      <c r="G29" s="65">
        <v>8</v>
      </c>
      <c r="H29" s="65">
        <v>50</v>
      </c>
      <c r="I29" s="65">
        <v>7</v>
      </c>
      <c r="J29" s="65">
        <v>48</v>
      </c>
      <c r="K29" s="66">
        <v>7</v>
      </c>
    </row>
    <row r="30" spans="1:79" ht="15" x14ac:dyDescent="0.25">
      <c r="A30" s="150" t="s">
        <v>137</v>
      </c>
      <c r="B30" s="151"/>
      <c r="C30" s="152"/>
      <c r="D30" s="152"/>
      <c r="E30" s="152"/>
      <c r="F30" s="152"/>
      <c r="G30" s="152"/>
      <c r="H30" s="152"/>
      <c r="I30" s="152"/>
      <c r="J30" s="152"/>
      <c r="K30" s="153"/>
    </row>
    <row r="31" spans="1:79" ht="15" x14ac:dyDescent="0.25">
      <c r="A31" s="74" t="s">
        <v>523</v>
      </c>
      <c r="B31" s="72">
        <v>54</v>
      </c>
      <c r="C31" s="72">
        <v>10</v>
      </c>
      <c r="D31" s="72">
        <v>52</v>
      </c>
      <c r="E31" s="72">
        <v>12</v>
      </c>
      <c r="F31" s="72">
        <v>51</v>
      </c>
      <c r="G31" s="72">
        <v>11</v>
      </c>
      <c r="H31" s="72">
        <v>52</v>
      </c>
      <c r="I31" s="72">
        <v>10</v>
      </c>
      <c r="J31" s="72">
        <v>51</v>
      </c>
      <c r="K31" s="73">
        <v>11</v>
      </c>
    </row>
    <row r="32" spans="1:79" ht="15" x14ac:dyDescent="0.25">
      <c r="A32" s="75" t="s">
        <v>520</v>
      </c>
      <c r="B32" s="76">
        <v>51</v>
      </c>
      <c r="C32" s="76">
        <v>9</v>
      </c>
      <c r="D32" s="65">
        <v>47</v>
      </c>
      <c r="E32" s="65">
        <v>11</v>
      </c>
      <c r="F32" s="76">
        <v>48</v>
      </c>
      <c r="G32" s="76">
        <v>10</v>
      </c>
      <c r="H32" s="76">
        <v>49</v>
      </c>
      <c r="I32" s="76">
        <v>9</v>
      </c>
      <c r="J32" s="65">
        <v>46</v>
      </c>
      <c r="K32" s="66">
        <v>9</v>
      </c>
    </row>
    <row r="33" spans="1:11" ht="15" x14ac:dyDescent="0.25">
      <c r="A33" s="150" t="s">
        <v>130</v>
      </c>
      <c r="B33" s="151"/>
      <c r="C33" s="152"/>
      <c r="D33" s="152"/>
      <c r="E33" s="152"/>
      <c r="F33" s="152"/>
      <c r="G33" s="152"/>
      <c r="H33" s="152"/>
      <c r="I33" s="152"/>
      <c r="J33" s="152"/>
      <c r="K33" s="153"/>
    </row>
    <row r="34" spans="1:11" ht="15" x14ac:dyDescent="0.25">
      <c r="A34" s="74" t="s">
        <v>523</v>
      </c>
      <c r="B34" s="72">
        <v>54</v>
      </c>
      <c r="C34" s="72">
        <v>10</v>
      </c>
      <c r="D34" s="72">
        <v>52</v>
      </c>
      <c r="E34" s="72">
        <v>12</v>
      </c>
      <c r="F34" s="72">
        <v>49</v>
      </c>
      <c r="G34" s="72">
        <v>12</v>
      </c>
      <c r="H34" s="72">
        <v>51</v>
      </c>
      <c r="I34" s="72">
        <v>10</v>
      </c>
      <c r="J34" s="72">
        <v>52</v>
      </c>
      <c r="K34" s="73">
        <v>11</v>
      </c>
    </row>
    <row r="35" spans="1:11" ht="15" x14ac:dyDescent="0.25">
      <c r="A35" s="75" t="s">
        <v>520</v>
      </c>
      <c r="B35" s="76">
        <v>50</v>
      </c>
      <c r="C35" s="76">
        <v>9</v>
      </c>
      <c r="D35" s="65">
        <v>48</v>
      </c>
      <c r="E35" s="65">
        <v>10</v>
      </c>
      <c r="F35" s="76">
        <v>46</v>
      </c>
      <c r="G35" s="76">
        <v>11</v>
      </c>
      <c r="H35" s="76">
        <v>47</v>
      </c>
      <c r="I35" s="76">
        <v>9</v>
      </c>
      <c r="J35" s="65">
        <v>47</v>
      </c>
      <c r="K35" s="66">
        <v>9</v>
      </c>
    </row>
    <row r="36" spans="1:11" ht="15" x14ac:dyDescent="0.25">
      <c r="A36" s="150" t="s">
        <v>525</v>
      </c>
      <c r="B36" s="151"/>
      <c r="C36" s="152"/>
      <c r="D36" s="152"/>
      <c r="E36" s="152"/>
      <c r="F36" s="152"/>
      <c r="G36" s="152"/>
      <c r="H36" s="152"/>
      <c r="I36" s="152"/>
      <c r="J36" s="152"/>
      <c r="K36" s="153"/>
    </row>
    <row r="37" spans="1:11" ht="15" x14ac:dyDescent="0.25">
      <c r="A37" s="74" t="s">
        <v>523</v>
      </c>
      <c r="B37" s="72">
        <v>53</v>
      </c>
      <c r="C37" s="72">
        <v>10</v>
      </c>
      <c r="D37" s="72">
        <v>52</v>
      </c>
      <c r="E37" s="72">
        <v>12</v>
      </c>
      <c r="F37" s="72">
        <v>48</v>
      </c>
      <c r="G37" s="72">
        <v>12</v>
      </c>
      <c r="H37" s="72">
        <v>50</v>
      </c>
      <c r="I37" s="72">
        <v>11</v>
      </c>
      <c r="J37" s="72">
        <v>50</v>
      </c>
      <c r="K37" s="73">
        <v>12</v>
      </c>
    </row>
    <row r="38" spans="1:11" ht="15" x14ac:dyDescent="0.25">
      <c r="A38" s="75" t="s">
        <v>520</v>
      </c>
      <c r="B38" s="76">
        <v>50</v>
      </c>
      <c r="C38" s="76">
        <v>10</v>
      </c>
      <c r="D38" s="65">
        <v>48</v>
      </c>
      <c r="E38" s="65">
        <v>10</v>
      </c>
      <c r="F38" s="76">
        <v>44</v>
      </c>
      <c r="G38" s="76">
        <v>11</v>
      </c>
      <c r="H38" s="76">
        <v>46</v>
      </c>
      <c r="I38" s="76">
        <v>9</v>
      </c>
      <c r="J38" s="65">
        <v>45</v>
      </c>
      <c r="K38" s="66">
        <v>10</v>
      </c>
    </row>
    <row r="39" spans="1:11" ht="15" x14ac:dyDescent="0.25">
      <c r="A39" s="150" t="s">
        <v>526</v>
      </c>
      <c r="B39" s="151"/>
      <c r="C39" s="152"/>
      <c r="D39" s="152"/>
      <c r="E39" s="152"/>
      <c r="F39" s="152"/>
      <c r="G39" s="152"/>
      <c r="H39" s="152"/>
      <c r="I39" s="152"/>
      <c r="J39" s="152"/>
      <c r="K39" s="153"/>
    </row>
    <row r="40" spans="1:11" ht="15" x14ac:dyDescent="0.25">
      <c r="A40" s="74" t="s">
        <v>523</v>
      </c>
      <c r="B40" s="72">
        <v>53</v>
      </c>
      <c r="C40" s="72">
        <v>10</v>
      </c>
      <c r="D40" s="72">
        <v>52</v>
      </c>
      <c r="E40" s="72">
        <v>11</v>
      </c>
      <c r="F40" s="72">
        <v>49</v>
      </c>
      <c r="G40" s="72">
        <v>12</v>
      </c>
      <c r="H40" s="72">
        <v>49</v>
      </c>
      <c r="I40" s="72">
        <v>10</v>
      </c>
      <c r="J40" s="72">
        <v>48</v>
      </c>
      <c r="K40" s="73">
        <v>11</v>
      </c>
    </row>
    <row r="41" spans="1:11" ht="15.75" thickBot="1" x14ac:dyDescent="0.3">
      <c r="A41" s="77" t="s">
        <v>520</v>
      </c>
      <c r="B41" s="78">
        <v>49</v>
      </c>
      <c r="C41" s="78">
        <v>9</v>
      </c>
      <c r="D41" s="79">
        <v>48</v>
      </c>
      <c r="E41" s="79">
        <v>10</v>
      </c>
      <c r="F41" s="78">
        <v>45</v>
      </c>
      <c r="G41" s="78">
        <v>11</v>
      </c>
      <c r="H41" s="78">
        <v>46</v>
      </c>
      <c r="I41" s="78">
        <v>9</v>
      </c>
      <c r="J41" s="79">
        <v>44</v>
      </c>
      <c r="K41" s="80">
        <v>8</v>
      </c>
    </row>
    <row r="42" spans="1:11" ht="15" x14ac:dyDescent="0.25">
      <c r="A42" s="150" t="s">
        <v>111</v>
      </c>
      <c r="B42" s="151"/>
      <c r="C42" s="152"/>
      <c r="D42" s="152"/>
      <c r="E42" s="152"/>
      <c r="F42" s="152"/>
      <c r="G42" s="152"/>
      <c r="H42" s="152"/>
      <c r="I42" s="152"/>
      <c r="J42" s="152"/>
      <c r="K42" s="153"/>
    </row>
    <row r="43" spans="1:11" ht="15" x14ac:dyDescent="0.25">
      <c r="A43" s="74" t="s">
        <v>523</v>
      </c>
      <c r="B43" s="72">
        <v>53</v>
      </c>
      <c r="C43" s="72">
        <v>11</v>
      </c>
      <c r="D43" s="72">
        <v>51</v>
      </c>
      <c r="E43" s="72">
        <v>11</v>
      </c>
      <c r="F43" s="72">
        <v>48</v>
      </c>
      <c r="G43" s="72">
        <v>12</v>
      </c>
      <c r="H43" s="72">
        <v>49</v>
      </c>
      <c r="I43" s="72">
        <v>10</v>
      </c>
      <c r="J43" s="72">
        <v>50</v>
      </c>
      <c r="K43" s="73">
        <v>13</v>
      </c>
    </row>
    <row r="44" spans="1:11" ht="15.75" thickBot="1" x14ac:dyDescent="0.3">
      <c r="A44" s="77" t="s">
        <v>520</v>
      </c>
      <c r="B44" s="78">
        <v>49</v>
      </c>
      <c r="C44" s="78">
        <v>10</v>
      </c>
      <c r="D44" s="79">
        <v>47</v>
      </c>
      <c r="E44" s="79">
        <v>10</v>
      </c>
      <c r="F44" s="78">
        <v>44</v>
      </c>
      <c r="G44" s="78">
        <v>11</v>
      </c>
      <c r="H44" s="78">
        <v>46</v>
      </c>
      <c r="I44" s="78">
        <v>9</v>
      </c>
      <c r="J44" s="79">
        <v>45</v>
      </c>
      <c r="K44" s="80">
        <v>10</v>
      </c>
    </row>
    <row r="45" spans="1:11" ht="15" x14ac:dyDescent="0.25">
      <c r="A45" s="150" t="s">
        <v>69</v>
      </c>
      <c r="B45" s="151"/>
      <c r="C45" s="152"/>
      <c r="D45" s="152"/>
      <c r="E45" s="152"/>
      <c r="F45" s="152"/>
      <c r="G45" s="152"/>
      <c r="H45" s="152"/>
      <c r="I45" s="152"/>
      <c r="J45" s="152"/>
      <c r="K45" s="153"/>
    </row>
    <row r="46" spans="1:11" ht="15" x14ac:dyDescent="0.25">
      <c r="A46" s="74" t="s">
        <v>523</v>
      </c>
      <c r="B46" s="72">
        <v>54</v>
      </c>
      <c r="C46" s="72">
        <v>11</v>
      </c>
      <c r="D46" s="72">
        <v>52</v>
      </c>
      <c r="E46" s="72">
        <v>12</v>
      </c>
      <c r="F46" s="72">
        <v>48</v>
      </c>
      <c r="G46" s="72">
        <v>12</v>
      </c>
      <c r="H46" s="72">
        <v>50</v>
      </c>
      <c r="I46" s="72">
        <v>10</v>
      </c>
      <c r="J46" s="72">
        <v>51</v>
      </c>
      <c r="K46" s="73">
        <v>13</v>
      </c>
    </row>
    <row r="47" spans="1:11" ht="15.75" thickBot="1" x14ac:dyDescent="0.3">
      <c r="A47" s="77" t="s">
        <v>520</v>
      </c>
      <c r="B47" s="78">
        <v>50</v>
      </c>
      <c r="C47" s="78">
        <v>10</v>
      </c>
      <c r="D47" s="79">
        <v>48</v>
      </c>
      <c r="E47" s="79">
        <v>11</v>
      </c>
      <c r="F47" s="78">
        <v>45</v>
      </c>
      <c r="G47" s="78">
        <v>11</v>
      </c>
      <c r="H47" s="78">
        <v>47</v>
      </c>
      <c r="I47" s="78">
        <v>9</v>
      </c>
      <c r="J47" s="79">
        <v>46</v>
      </c>
      <c r="K47" s="80">
        <v>10</v>
      </c>
    </row>
    <row r="48" spans="1:11" x14ac:dyDescent="0.2">
      <c r="A48" s="5" t="s">
        <v>932</v>
      </c>
    </row>
  </sheetData>
  <mergeCells count="36">
    <mergeCell ref="BW1:BX5"/>
    <mergeCell ref="A2:I2"/>
    <mergeCell ref="A3:I3"/>
    <mergeCell ref="A4:I4"/>
    <mergeCell ref="A6:I6"/>
    <mergeCell ref="J1:K5"/>
    <mergeCell ref="R1:S5"/>
    <mergeCell ref="AC1:AD5"/>
    <mergeCell ref="AO1:AP5"/>
    <mergeCell ref="AZ1:BA5"/>
    <mergeCell ref="BL1:BM5"/>
    <mergeCell ref="BR7:BX7"/>
    <mergeCell ref="M8:S8"/>
    <mergeCell ref="X8:AD8"/>
    <mergeCell ref="AJ8:AP8"/>
    <mergeCell ref="AU8:BA8"/>
    <mergeCell ref="BG8:BM8"/>
    <mergeCell ref="BR8:BX8"/>
    <mergeCell ref="M7:S7"/>
    <mergeCell ref="X7:AD7"/>
    <mergeCell ref="AJ7:AP7"/>
    <mergeCell ref="AU7:BA7"/>
    <mergeCell ref="BG7:BM7"/>
    <mergeCell ref="A9:K16"/>
    <mergeCell ref="M9:S9"/>
    <mergeCell ref="X9:AD9"/>
    <mergeCell ref="AJ9:AP9"/>
    <mergeCell ref="AU9:BA9"/>
    <mergeCell ref="AU18:BD18"/>
    <mergeCell ref="BG18:BP18"/>
    <mergeCell ref="BR18:BZ18"/>
    <mergeCell ref="BR9:BX9"/>
    <mergeCell ref="M18:U18"/>
    <mergeCell ref="X18:AF18"/>
    <mergeCell ref="AJ18:AR18"/>
    <mergeCell ref="BG9:BM9"/>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3D36EE-D77B-4945-A5E1-96388836952F}">
  <dimension ref="A1:BI192"/>
  <sheetViews>
    <sheetView workbookViewId="0"/>
  </sheetViews>
  <sheetFormatPr baseColWidth="10" defaultColWidth="11.42578125" defaultRowHeight="14.25" x14ac:dyDescent="0.2"/>
  <cols>
    <col min="1" max="16384" width="11.42578125" style="5"/>
  </cols>
  <sheetData>
    <row r="1" spans="1:61" x14ac:dyDescent="0.2">
      <c r="M1" s="547"/>
      <c r="N1" s="547"/>
      <c r="U1" s="547"/>
      <c r="V1" s="547"/>
      <c r="W1" s="3"/>
      <c r="X1" s="3"/>
      <c r="AG1" s="547"/>
      <c r="AH1" s="547"/>
      <c r="AI1" s="3"/>
      <c r="AJ1" s="3"/>
      <c r="AS1" s="547"/>
      <c r="AT1" s="547"/>
      <c r="AU1" s="3"/>
      <c r="AV1" s="3"/>
      <c r="BE1" s="547"/>
      <c r="BF1" s="547"/>
      <c r="BG1" s="3"/>
      <c r="BH1" s="3"/>
    </row>
    <row r="2" spans="1:61" ht="15" x14ac:dyDescent="0.25">
      <c r="A2" s="546" t="s">
        <v>0</v>
      </c>
      <c r="B2" s="546"/>
      <c r="C2" s="546"/>
      <c r="D2" s="546"/>
      <c r="E2" s="546"/>
      <c r="F2" s="546"/>
      <c r="G2" s="546"/>
      <c r="H2" s="546"/>
      <c r="I2" s="546"/>
      <c r="J2" s="546"/>
      <c r="K2" s="546"/>
      <c r="M2" s="547"/>
      <c r="N2" s="547"/>
      <c r="P2" s="16" t="s">
        <v>0</v>
      </c>
      <c r="U2" s="547"/>
      <c r="V2" s="547"/>
      <c r="W2" s="3"/>
      <c r="X2" s="3"/>
      <c r="AB2" s="16" t="s">
        <v>0</v>
      </c>
      <c r="AG2" s="547"/>
      <c r="AH2" s="547"/>
      <c r="AI2" s="3"/>
      <c r="AJ2" s="3"/>
      <c r="AN2" s="16" t="s">
        <v>0</v>
      </c>
      <c r="AS2" s="547"/>
      <c r="AT2" s="547"/>
      <c r="AU2" s="3"/>
      <c r="AV2" s="3"/>
      <c r="AZ2" s="16" t="s">
        <v>0</v>
      </c>
      <c r="BE2" s="547"/>
      <c r="BF2" s="547"/>
      <c r="BG2" s="3"/>
      <c r="BH2" s="3"/>
    </row>
    <row r="3" spans="1:61" ht="15" x14ac:dyDescent="0.25">
      <c r="A3" s="546" t="s">
        <v>1</v>
      </c>
      <c r="B3" s="546"/>
      <c r="C3" s="546"/>
      <c r="D3" s="546"/>
      <c r="E3" s="546"/>
      <c r="F3" s="546"/>
      <c r="G3" s="546"/>
      <c r="H3" s="546"/>
      <c r="I3" s="546"/>
      <c r="J3" s="546"/>
      <c r="K3" s="546"/>
      <c r="M3" s="547"/>
      <c r="N3" s="547"/>
      <c r="P3" s="18" t="s">
        <v>62</v>
      </c>
      <c r="U3" s="547"/>
      <c r="V3" s="547"/>
      <c r="W3" s="3"/>
      <c r="X3" s="3"/>
      <c r="AB3" s="18" t="s">
        <v>62</v>
      </c>
      <c r="AG3" s="547"/>
      <c r="AH3" s="547"/>
      <c r="AI3" s="3"/>
      <c r="AJ3" s="3"/>
      <c r="AN3" s="18" t="s">
        <v>62</v>
      </c>
      <c r="AS3" s="547"/>
      <c r="AT3" s="547"/>
      <c r="AU3" s="3"/>
      <c r="AV3" s="3"/>
      <c r="AZ3" s="18" t="s">
        <v>62</v>
      </c>
      <c r="BE3" s="547"/>
      <c r="BF3" s="547"/>
      <c r="BG3" s="3"/>
      <c r="BH3" s="3"/>
    </row>
    <row r="4" spans="1:61" x14ac:dyDescent="0.2">
      <c r="A4" s="547" t="s">
        <v>53</v>
      </c>
      <c r="B4" s="547"/>
      <c r="C4" s="547"/>
      <c r="D4" s="547"/>
      <c r="E4" s="547"/>
      <c r="F4" s="547"/>
      <c r="G4" s="547"/>
      <c r="H4" s="547"/>
      <c r="I4" s="547"/>
      <c r="J4" s="547"/>
      <c r="K4" s="547"/>
      <c r="M4" s="547"/>
      <c r="N4" s="547"/>
      <c r="P4" s="5" t="s">
        <v>63</v>
      </c>
      <c r="U4" s="547"/>
      <c r="V4" s="547"/>
      <c r="W4" s="3"/>
      <c r="X4" s="3"/>
      <c r="AB4" s="5" t="s">
        <v>63</v>
      </c>
      <c r="AG4" s="547"/>
      <c r="AH4" s="547"/>
      <c r="AI4" s="3"/>
      <c r="AJ4" s="3"/>
      <c r="AN4" s="5" t="s">
        <v>63</v>
      </c>
      <c r="AS4" s="547"/>
      <c r="AT4" s="547"/>
      <c r="AU4" s="3"/>
      <c r="AV4" s="3"/>
      <c r="AZ4" s="5" t="s">
        <v>63</v>
      </c>
      <c r="BE4" s="547"/>
      <c r="BF4" s="547"/>
      <c r="BG4" s="3"/>
      <c r="BH4" s="3"/>
    </row>
    <row r="5" spans="1:61" x14ac:dyDescent="0.2">
      <c r="M5" s="547"/>
      <c r="N5" s="547"/>
      <c r="U5" s="547"/>
      <c r="V5" s="547"/>
      <c r="W5" s="3"/>
      <c r="X5" s="3"/>
      <c r="AG5" s="547"/>
      <c r="AH5" s="547"/>
      <c r="AI5" s="3"/>
      <c r="AJ5" s="3"/>
      <c r="AS5" s="547"/>
      <c r="AT5" s="547"/>
      <c r="AU5" s="3"/>
      <c r="AV5" s="3"/>
      <c r="BE5" s="547"/>
      <c r="BF5" s="547"/>
      <c r="BG5" s="3"/>
      <c r="BH5" s="3"/>
    </row>
    <row r="6" spans="1:61" ht="18" customHeight="1" x14ac:dyDescent="0.25">
      <c r="A6" s="15" t="s">
        <v>64</v>
      </c>
      <c r="B6" s="16"/>
      <c r="C6" s="16"/>
      <c r="D6" s="16"/>
      <c r="E6" s="16"/>
      <c r="F6" s="16"/>
      <c r="G6" s="16"/>
      <c r="H6" s="16"/>
      <c r="I6" s="16"/>
      <c r="J6" s="16"/>
      <c r="K6" s="16"/>
      <c r="L6" s="16"/>
      <c r="P6" s="565" t="s">
        <v>65</v>
      </c>
      <c r="Q6" s="565"/>
      <c r="R6" s="565"/>
      <c r="S6" s="565"/>
      <c r="T6" s="565"/>
      <c r="U6" s="565"/>
      <c r="V6" s="565"/>
      <c r="W6" s="565"/>
      <c r="X6" s="565"/>
      <c r="AB6" s="565" t="s">
        <v>66</v>
      </c>
      <c r="AC6" s="565"/>
      <c r="AD6" s="565"/>
      <c r="AE6" s="565"/>
      <c r="AF6" s="565"/>
      <c r="AG6" s="565"/>
      <c r="AH6" s="565"/>
      <c r="AI6" s="565"/>
      <c r="AJ6" s="565"/>
      <c r="AN6" s="565" t="s">
        <v>67</v>
      </c>
      <c r="AO6" s="565"/>
      <c r="AP6" s="565"/>
      <c r="AQ6" s="565"/>
      <c r="AR6" s="565"/>
      <c r="AS6" s="565"/>
      <c r="AT6" s="565"/>
      <c r="AU6" s="565"/>
      <c r="AV6" s="565"/>
      <c r="AW6" s="565"/>
      <c r="AZ6" s="565" t="s">
        <v>68</v>
      </c>
      <c r="BA6" s="565"/>
      <c r="BB6" s="565"/>
      <c r="BC6" s="565"/>
      <c r="BD6" s="565"/>
      <c r="BE6" s="565"/>
      <c r="BF6" s="565"/>
      <c r="BG6" s="565"/>
      <c r="BH6" s="565"/>
      <c r="BI6" s="565"/>
    </row>
    <row r="7" spans="1:61" x14ac:dyDescent="0.2">
      <c r="P7" s="565"/>
      <c r="Q7" s="565"/>
      <c r="R7" s="565"/>
      <c r="S7" s="565"/>
      <c r="T7" s="565"/>
      <c r="U7" s="565"/>
      <c r="V7" s="565"/>
      <c r="W7" s="565"/>
      <c r="X7" s="565"/>
      <c r="AB7" s="565"/>
      <c r="AC7" s="565"/>
      <c r="AD7" s="565"/>
      <c r="AE7" s="565"/>
      <c r="AF7" s="565"/>
      <c r="AG7" s="565"/>
      <c r="AH7" s="565"/>
      <c r="AI7" s="565"/>
      <c r="AJ7" s="565"/>
      <c r="AN7" s="565"/>
      <c r="AO7" s="565"/>
      <c r="AP7" s="565"/>
      <c r="AQ7" s="565"/>
      <c r="AR7" s="565"/>
      <c r="AS7" s="565"/>
      <c r="AT7" s="565"/>
      <c r="AU7" s="565"/>
      <c r="AV7" s="565"/>
      <c r="AW7" s="565"/>
      <c r="AZ7" s="565"/>
      <c r="BA7" s="565"/>
      <c r="BB7" s="565"/>
      <c r="BC7" s="565"/>
      <c r="BD7" s="565"/>
      <c r="BE7" s="565"/>
      <c r="BF7" s="565"/>
      <c r="BG7" s="565"/>
      <c r="BH7" s="565"/>
      <c r="BI7" s="565"/>
    </row>
    <row r="8" spans="1:61" ht="15" x14ac:dyDescent="0.25">
      <c r="A8" s="17" t="s">
        <v>69</v>
      </c>
      <c r="P8" s="17" t="s">
        <v>69</v>
      </c>
      <c r="AB8" s="17" t="s">
        <v>69</v>
      </c>
      <c r="AN8" s="17" t="s">
        <v>69</v>
      </c>
      <c r="AZ8" s="17" t="s">
        <v>69</v>
      </c>
    </row>
    <row r="9" spans="1:61" x14ac:dyDescent="0.2">
      <c r="A9" s="18"/>
      <c r="B9" s="19"/>
      <c r="C9" s="19"/>
      <c r="D9" s="19"/>
      <c r="E9" s="19"/>
      <c r="F9" s="19"/>
      <c r="G9" s="19"/>
      <c r="H9" s="19"/>
      <c r="I9" s="19"/>
      <c r="J9" s="19"/>
      <c r="K9" s="19"/>
      <c r="L9" s="19"/>
      <c r="M9" s="19"/>
    </row>
    <row r="10" spans="1:61" ht="15.75" x14ac:dyDescent="0.25">
      <c r="A10" s="586" t="s">
        <v>70</v>
      </c>
      <c r="B10" s="588" t="s">
        <v>71</v>
      </c>
      <c r="C10" s="589"/>
      <c r="D10" s="589"/>
      <c r="E10" s="589"/>
      <c r="F10" s="589"/>
      <c r="G10" s="590"/>
      <c r="H10" s="591" t="s">
        <v>72</v>
      </c>
      <c r="I10" s="592"/>
      <c r="J10" s="592"/>
      <c r="K10" s="592"/>
      <c r="L10" s="592"/>
      <c r="M10" s="593"/>
      <c r="P10" s="573" t="s">
        <v>70</v>
      </c>
      <c r="Q10" s="566" t="s">
        <v>73</v>
      </c>
      <c r="R10" s="566" t="s">
        <v>74</v>
      </c>
      <c r="S10" s="566" t="s">
        <v>75</v>
      </c>
      <c r="T10" s="566" t="s">
        <v>76</v>
      </c>
      <c r="U10" s="566" t="s">
        <v>77</v>
      </c>
      <c r="V10" s="566" t="s">
        <v>78</v>
      </c>
      <c r="W10" s="566" t="s">
        <v>79</v>
      </c>
      <c r="X10" s="566" t="s">
        <v>80</v>
      </c>
      <c r="Y10" s="566" t="s">
        <v>81</v>
      </c>
      <c r="Z10" s="262"/>
      <c r="AB10" s="573" t="s">
        <v>70</v>
      </c>
      <c r="AC10" s="566">
        <v>2014</v>
      </c>
      <c r="AD10" s="566">
        <v>2015</v>
      </c>
      <c r="AE10" s="566">
        <v>2016</v>
      </c>
      <c r="AF10" s="566">
        <v>2017</v>
      </c>
      <c r="AG10" s="566">
        <v>2018</v>
      </c>
      <c r="AH10" s="566">
        <v>2019</v>
      </c>
      <c r="AI10" s="566">
        <v>2020</v>
      </c>
      <c r="AJ10" s="566">
        <v>2021</v>
      </c>
      <c r="AK10" s="566">
        <v>2022</v>
      </c>
      <c r="AN10" s="572" t="s">
        <v>70</v>
      </c>
      <c r="AO10" s="568" t="s">
        <v>82</v>
      </c>
      <c r="AP10" s="568" t="s">
        <v>83</v>
      </c>
      <c r="AQ10" s="568" t="s">
        <v>84</v>
      </c>
      <c r="AR10" s="568" t="s">
        <v>85</v>
      </c>
      <c r="AS10" s="568" t="s">
        <v>86</v>
      </c>
      <c r="AT10" s="568" t="s">
        <v>87</v>
      </c>
      <c r="AU10" s="568" t="s">
        <v>88</v>
      </c>
      <c r="AV10" s="568" t="s">
        <v>89</v>
      </c>
      <c r="AW10" s="568" t="s">
        <v>90</v>
      </c>
      <c r="AZ10" s="572" t="s">
        <v>70</v>
      </c>
      <c r="BA10" s="563" t="s">
        <v>91</v>
      </c>
      <c r="BB10" s="563" t="s">
        <v>92</v>
      </c>
      <c r="BC10" s="563" t="s">
        <v>93</v>
      </c>
      <c r="BD10" s="563" t="s">
        <v>94</v>
      </c>
      <c r="BE10" s="563" t="s">
        <v>95</v>
      </c>
      <c r="BF10" s="563" t="s">
        <v>96</v>
      </c>
      <c r="BG10" s="563" t="s">
        <v>97</v>
      </c>
      <c r="BH10" s="563" t="s">
        <v>98</v>
      </c>
      <c r="BI10" s="563" t="s">
        <v>99</v>
      </c>
    </row>
    <row r="11" spans="1:61" ht="30" x14ac:dyDescent="0.2">
      <c r="A11" s="587"/>
      <c r="B11" s="141" t="s">
        <v>100</v>
      </c>
      <c r="C11" s="141" t="s">
        <v>101</v>
      </c>
      <c r="D11" s="141" t="s">
        <v>81</v>
      </c>
      <c r="E11" s="141" t="s">
        <v>101</v>
      </c>
      <c r="F11" s="141" t="s">
        <v>102</v>
      </c>
      <c r="G11" s="141" t="s">
        <v>101</v>
      </c>
      <c r="H11" s="142" t="s">
        <v>100</v>
      </c>
      <c r="I11" s="142" t="s">
        <v>101</v>
      </c>
      <c r="J11" s="142" t="s">
        <v>103</v>
      </c>
      <c r="K11" s="142" t="s">
        <v>101</v>
      </c>
      <c r="L11" s="142" t="s">
        <v>99</v>
      </c>
      <c r="M11" s="142" t="s">
        <v>101</v>
      </c>
      <c r="P11" s="573"/>
      <c r="Q11" s="566"/>
      <c r="R11" s="566"/>
      <c r="S11" s="566"/>
      <c r="T11" s="566"/>
      <c r="U11" s="566"/>
      <c r="V11" s="566"/>
      <c r="W11" s="566"/>
      <c r="X11" s="566"/>
      <c r="Y11" s="566"/>
      <c r="Z11" s="262"/>
      <c r="AB11" s="573"/>
      <c r="AC11" s="566"/>
      <c r="AD11" s="566"/>
      <c r="AE11" s="566"/>
      <c r="AF11" s="566"/>
      <c r="AG11" s="566"/>
      <c r="AH11" s="566"/>
      <c r="AI11" s="566"/>
      <c r="AJ11" s="566"/>
      <c r="AK11" s="566"/>
      <c r="AN11" s="572"/>
      <c r="AO11" s="568"/>
      <c r="AP11" s="568"/>
      <c r="AQ11" s="568"/>
      <c r="AR11" s="568"/>
      <c r="AS11" s="568"/>
      <c r="AT11" s="568"/>
      <c r="AU11" s="568"/>
      <c r="AV11" s="568"/>
      <c r="AW11" s="568"/>
      <c r="AZ11" s="572"/>
      <c r="BA11" s="563"/>
      <c r="BB11" s="563"/>
      <c r="BC11" s="563"/>
      <c r="BD11" s="563"/>
      <c r="BE11" s="563"/>
      <c r="BF11" s="563"/>
      <c r="BG11" s="563"/>
      <c r="BH11" s="563"/>
      <c r="BI11" s="563"/>
    </row>
    <row r="12" spans="1:61" x14ac:dyDescent="0.2">
      <c r="A12" s="20" t="s">
        <v>104</v>
      </c>
      <c r="B12" s="378">
        <f>+D12+F12</f>
        <v>9</v>
      </c>
      <c r="C12" s="379">
        <f>+B12/B17*100</f>
        <v>3.5999999999999996</v>
      </c>
      <c r="D12" s="378">
        <v>2</v>
      </c>
      <c r="E12" s="379">
        <f>+D12/D17*100</f>
        <v>0.95238095238095244</v>
      </c>
      <c r="F12" s="378">
        <v>7</v>
      </c>
      <c r="G12" s="379">
        <f>+F12/F17*100</f>
        <v>17.5</v>
      </c>
      <c r="H12" s="22">
        <f>+J12+L12</f>
        <v>2</v>
      </c>
      <c r="I12" s="23">
        <f>+H12/H17*100</f>
        <v>0.95238095238095244</v>
      </c>
      <c r="J12" s="22">
        <v>2</v>
      </c>
      <c r="K12" s="23">
        <f>+J12/J17*100</f>
        <v>2.3255813953488373</v>
      </c>
      <c r="L12" s="22">
        <v>0</v>
      </c>
      <c r="M12" s="23">
        <f>+L12/L17*100</f>
        <v>0</v>
      </c>
      <c r="P12" s="263" t="s">
        <v>104</v>
      </c>
      <c r="Q12" s="264">
        <v>1</v>
      </c>
      <c r="R12" s="264">
        <v>1</v>
      </c>
      <c r="S12" s="264">
        <v>2</v>
      </c>
      <c r="T12" s="264">
        <v>2</v>
      </c>
      <c r="U12" s="264">
        <v>2</v>
      </c>
      <c r="V12" s="264">
        <v>2</v>
      </c>
      <c r="W12" s="264">
        <v>2</v>
      </c>
      <c r="X12" s="264">
        <v>1</v>
      </c>
      <c r="Y12" s="264">
        <v>2</v>
      </c>
      <c r="Z12" s="24"/>
      <c r="AB12" s="263" t="s">
        <v>104</v>
      </c>
      <c r="AC12" s="264">
        <v>2</v>
      </c>
      <c r="AD12" s="264">
        <v>2</v>
      </c>
      <c r="AE12" s="264">
        <v>3</v>
      </c>
      <c r="AF12" s="264">
        <v>4</v>
      </c>
      <c r="AG12" s="264">
        <v>4</v>
      </c>
      <c r="AH12" s="264">
        <v>2</v>
      </c>
      <c r="AI12" s="264">
        <v>3</v>
      </c>
      <c r="AJ12" s="264">
        <v>6</v>
      </c>
      <c r="AK12" s="264">
        <v>7</v>
      </c>
      <c r="AN12" s="263" t="s">
        <v>104</v>
      </c>
      <c r="AO12" s="265">
        <v>1</v>
      </c>
      <c r="AP12" s="266">
        <v>1</v>
      </c>
      <c r="AQ12" s="266">
        <v>2</v>
      </c>
      <c r="AR12" s="266">
        <v>2</v>
      </c>
      <c r="AS12" s="266">
        <v>2</v>
      </c>
      <c r="AT12" s="266">
        <v>2</v>
      </c>
      <c r="AU12" s="266">
        <v>2</v>
      </c>
      <c r="AV12" s="266">
        <v>1</v>
      </c>
      <c r="AW12" s="266">
        <v>2</v>
      </c>
      <c r="AZ12" s="263" t="s">
        <v>104</v>
      </c>
      <c r="BA12" s="265">
        <v>0</v>
      </c>
      <c r="BB12" s="266">
        <v>0</v>
      </c>
      <c r="BC12" s="266">
        <v>0</v>
      </c>
      <c r="BD12" s="266">
        <v>0</v>
      </c>
      <c r="BE12" s="266">
        <v>0</v>
      </c>
      <c r="BF12" s="266">
        <v>0</v>
      </c>
      <c r="BG12" s="266">
        <v>0</v>
      </c>
      <c r="BH12" s="266">
        <v>0</v>
      </c>
      <c r="BI12" s="266">
        <v>0</v>
      </c>
    </row>
    <row r="13" spans="1:61" x14ac:dyDescent="0.2">
      <c r="A13" s="33" t="s">
        <v>105</v>
      </c>
      <c r="B13" s="378">
        <f>+D13+F13</f>
        <v>9</v>
      </c>
      <c r="C13" s="380">
        <f>+B13/B17*100</f>
        <v>3.5999999999999996</v>
      </c>
      <c r="D13" s="381">
        <v>4</v>
      </c>
      <c r="E13" s="380">
        <f>+D13/D17*100</f>
        <v>1.9047619047619049</v>
      </c>
      <c r="F13" s="381">
        <v>5</v>
      </c>
      <c r="G13" s="380">
        <f>+F13/F17*100</f>
        <v>12.5</v>
      </c>
      <c r="H13" s="22">
        <f t="shared" ref="H13:H16" si="0">+J13+L13</f>
        <v>4</v>
      </c>
      <c r="I13" s="36">
        <f>+H13/H17*100</f>
        <v>1.9047619047619049</v>
      </c>
      <c r="J13" s="35">
        <v>4</v>
      </c>
      <c r="K13" s="36">
        <f>+J13/J17*100</f>
        <v>4.6511627906976747</v>
      </c>
      <c r="L13" s="35">
        <v>0</v>
      </c>
      <c r="M13" s="36">
        <f>+L13/L17*100</f>
        <v>0</v>
      </c>
      <c r="P13" s="267" t="s">
        <v>105</v>
      </c>
      <c r="Q13" s="265">
        <v>1</v>
      </c>
      <c r="R13" s="265">
        <v>3</v>
      </c>
      <c r="S13" s="265">
        <v>2</v>
      </c>
      <c r="T13" s="265">
        <v>5</v>
      </c>
      <c r="U13" s="265">
        <v>7</v>
      </c>
      <c r="V13" s="265">
        <v>5</v>
      </c>
      <c r="W13" s="265">
        <v>3</v>
      </c>
      <c r="X13" s="265">
        <v>4</v>
      </c>
      <c r="Y13" s="265">
        <v>4</v>
      </c>
      <c r="Z13" s="25"/>
      <c r="AB13" s="267" t="s">
        <v>105</v>
      </c>
      <c r="AC13" s="265">
        <v>5</v>
      </c>
      <c r="AD13" s="265">
        <v>5</v>
      </c>
      <c r="AE13" s="384">
        <v>7</v>
      </c>
      <c r="AF13" s="384">
        <v>9</v>
      </c>
      <c r="AG13" s="384">
        <v>11</v>
      </c>
      <c r="AH13" s="384">
        <v>12</v>
      </c>
      <c r="AI13" s="384">
        <v>12</v>
      </c>
      <c r="AJ13" s="265">
        <v>5</v>
      </c>
      <c r="AK13" s="265">
        <v>5</v>
      </c>
      <c r="AN13" s="267" t="s">
        <v>105</v>
      </c>
      <c r="AO13" s="264">
        <v>1</v>
      </c>
      <c r="AP13" s="268">
        <v>3</v>
      </c>
      <c r="AQ13" s="268">
        <v>2</v>
      </c>
      <c r="AR13" s="268">
        <v>4</v>
      </c>
      <c r="AS13" s="268">
        <v>7</v>
      </c>
      <c r="AT13" s="268">
        <v>5</v>
      </c>
      <c r="AU13" s="268">
        <v>2</v>
      </c>
      <c r="AV13" s="268">
        <v>4</v>
      </c>
      <c r="AW13" s="268">
        <v>4</v>
      </c>
      <c r="AZ13" s="267" t="s">
        <v>105</v>
      </c>
      <c r="BA13" s="264">
        <v>0</v>
      </c>
      <c r="BB13" s="268">
        <v>0</v>
      </c>
      <c r="BC13" s="268">
        <v>0</v>
      </c>
      <c r="BD13" s="268">
        <v>1</v>
      </c>
      <c r="BE13" s="268">
        <v>0</v>
      </c>
      <c r="BF13" s="268">
        <v>0</v>
      </c>
      <c r="BG13" s="268">
        <v>1</v>
      </c>
      <c r="BH13" s="268">
        <v>0</v>
      </c>
      <c r="BI13" s="268">
        <v>0</v>
      </c>
    </row>
    <row r="14" spans="1:61" x14ac:dyDescent="0.2">
      <c r="A14" s="20" t="s">
        <v>106</v>
      </c>
      <c r="B14" s="378">
        <f>+D14+F14</f>
        <v>32</v>
      </c>
      <c r="C14" s="23">
        <f>+B14/B17*100</f>
        <v>12.8</v>
      </c>
      <c r="D14" s="22">
        <v>21</v>
      </c>
      <c r="E14" s="23">
        <f>+D14/D17*100</f>
        <v>10</v>
      </c>
      <c r="F14" s="22">
        <v>11</v>
      </c>
      <c r="G14" s="23">
        <f>+F14/F17*100</f>
        <v>27.500000000000004</v>
      </c>
      <c r="H14" s="22">
        <f t="shared" si="0"/>
        <v>21</v>
      </c>
      <c r="I14" s="23">
        <f>+H14/H17*100</f>
        <v>10</v>
      </c>
      <c r="J14" s="22">
        <v>14</v>
      </c>
      <c r="K14" s="23">
        <f>+J14/J17*100</f>
        <v>16.279069767441861</v>
      </c>
      <c r="L14" s="22">
        <v>7</v>
      </c>
      <c r="M14" s="23">
        <f>+L14/L17*100</f>
        <v>5.6451612903225801</v>
      </c>
      <c r="P14" s="263" t="s">
        <v>106</v>
      </c>
      <c r="Q14" s="264">
        <v>31</v>
      </c>
      <c r="R14" s="266">
        <v>29</v>
      </c>
      <c r="S14" s="266">
        <v>35</v>
      </c>
      <c r="T14" s="266">
        <v>52</v>
      </c>
      <c r="U14" s="266">
        <v>53</v>
      </c>
      <c r="V14" s="266">
        <v>35</v>
      </c>
      <c r="W14" s="266">
        <v>22</v>
      </c>
      <c r="X14" s="266">
        <v>19</v>
      </c>
      <c r="Y14" s="266">
        <v>21</v>
      </c>
      <c r="Z14" s="26"/>
      <c r="AB14" s="263" t="s">
        <v>106</v>
      </c>
      <c r="AC14" s="264">
        <v>8</v>
      </c>
      <c r="AD14" s="386">
        <v>7</v>
      </c>
      <c r="AE14" s="266">
        <v>6</v>
      </c>
      <c r="AF14" s="266">
        <v>2</v>
      </c>
      <c r="AG14" s="266">
        <v>3</v>
      </c>
      <c r="AH14" s="266">
        <v>4</v>
      </c>
      <c r="AI14" s="266">
        <v>5</v>
      </c>
      <c r="AJ14" s="386">
        <v>8</v>
      </c>
      <c r="AK14" s="386">
        <v>11</v>
      </c>
      <c r="AN14" s="263" t="s">
        <v>106</v>
      </c>
      <c r="AO14" s="265">
        <v>21</v>
      </c>
      <c r="AP14" s="266">
        <v>20</v>
      </c>
      <c r="AQ14" s="266">
        <v>21</v>
      </c>
      <c r="AR14" s="266">
        <v>30</v>
      </c>
      <c r="AS14" s="266">
        <v>27</v>
      </c>
      <c r="AT14" s="266">
        <v>16</v>
      </c>
      <c r="AU14" s="266">
        <v>15</v>
      </c>
      <c r="AV14" s="266">
        <v>13</v>
      </c>
      <c r="AW14" s="266">
        <v>14</v>
      </c>
      <c r="AZ14" s="263" t="s">
        <v>106</v>
      </c>
      <c r="BA14" s="265">
        <v>10</v>
      </c>
      <c r="BB14" s="266">
        <v>9</v>
      </c>
      <c r="BC14" s="266">
        <v>14</v>
      </c>
      <c r="BD14" s="266">
        <v>22</v>
      </c>
      <c r="BE14" s="266">
        <v>26</v>
      </c>
      <c r="BF14" s="266">
        <v>19</v>
      </c>
      <c r="BG14" s="266">
        <v>7</v>
      </c>
      <c r="BH14" s="266">
        <v>6</v>
      </c>
      <c r="BI14" s="266">
        <v>7</v>
      </c>
    </row>
    <row r="15" spans="1:61" x14ac:dyDescent="0.2">
      <c r="A15" s="33" t="s">
        <v>107</v>
      </c>
      <c r="B15" s="382">
        <f>+D15+F15</f>
        <v>86</v>
      </c>
      <c r="C15" s="36">
        <f>+B15/B17*100</f>
        <v>34.4</v>
      </c>
      <c r="D15" s="35">
        <v>78</v>
      </c>
      <c r="E15" s="36">
        <f>+D15/D17*100</f>
        <v>37.142857142857146</v>
      </c>
      <c r="F15" s="35">
        <v>8</v>
      </c>
      <c r="G15" s="36">
        <f>+F15/F17*100</f>
        <v>20</v>
      </c>
      <c r="H15" s="22">
        <f t="shared" si="0"/>
        <v>78</v>
      </c>
      <c r="I15" s="36">
        <f>+H15/H17*100</f>
        <v>37.142857142857146</v>
      </c>
      <c r="J15" s="35">
        <v>39</v>
      </c>
      <c r="K15" s="36">
        <f>+J15/J17*100</f>
        <v>45.348837209302324</v>
      </c>
      <c r="L15" s="35">
        <v>39</v>
      </c>
      <c r="M15" s="36">
        <f>+L15/L17*100</f>
        <v>31.451612903225808</v>
      </c>
      <c r="P15" s="267" t="s">
        <v>107</v>
      </c>
      <c r="Q15" s="384">
        <v>100</v>
      </c>
      <c r="R15" s="385">
        <v>111</v>
      </c>
      <c r="S15" s="385">
        <v>102</v>
      </c>
      <c r="T15" s="385">
        <v>89</v>
      </c>
      <c r="U15" s="385">
        <v>82</v>
      </c>
      <c r="V15" s="268">
        <v>78</v>
      </c>
      <c r="W15" s="268">
        <v>71</v>
      </c>
      <c r="X15" s="268">
        <v>75</v>
      </c>
      <c r="Y15" s="268">
        <v>78</v>
      </c>
      <c r="Z15" s="27"/>
      <c r="AB15" s="267" t="s">
        <v>107</v>
      </c>
      <c r="AC15" s="265">
        <v>9</v>
      </c>
      <c r="AD15" s="268">
        <v>5</v>
      </c>
      <c r="AE15" s="268">
        <v>4</v>
      </c>
      <c r="AF15" s="268">
        <v>4</v>
      </c>
      <c r="AG15" s="268">
        <v>4</v>
      </c>
      <c r="AH15" s="268">
        <v>6</v>
      </c>
      <c r="AI15" s="268">
        <v>6</v>
      </c>
      <c r="AJ15" s="385">
        <v>8</v>
      </c>
      <c r="AK15" s="268">
        <v>8</v>
      </c>
      <c r="AN15" s="267" t="s">
        <v>107</v>
      </c>
      <c r="AO15" s="387">
        <v>50</v>
      </c>
      <c r="AP15" s="385">
        <v>49</v>
      </c>
      <c r="AQ15" s="385">
        <v>45</v>
      </c>
      <c r="AR15" s="385">
        <v>36</v>
      </c>
      <c r="AS15" s="385">
        <v>31</v>
      </c>
      <c r="AT15" s="385">
        <v>40</v>
      </c>
      <c r="AU15" s="385">
        <v>38</v>
      </c>
      <c r="AV15" s="385">
        <v>37</v>
      </c>
      <c r="AW15" s="385">
        <v>39</v>
      </c>
      <c r="AZ15" s="267" t="s">
        <v>107</v>
      </c>
      <c r="BA15" s="387">
        <v>50</v>
      </c>
      <c r="BB15" s="385">
        <v>62</v>
      </c>
      <c r="BC15" s="385">
        <v>57</v>
      </c>
      <c r="BD15" s="385">
        <v>53</v>
      </c>
      <c r="BE15" s="385">
        <v>51</v>
      </c>
      <c r="BF15" s="268">
        <v>38</v>
      </c>
      <c r="BG15" s="268">
        <v>33</v>
      </c>
      <c r="BH15" s="268">
        <v>38</v>
      </c>
      <c r="BI15" s="268">
        <v>39</v>
      </c>
    </row>
    <row r="16" spans="1:61" x14ac:dyDescent="0.2">
      <c r="A16" s="20" t="s">
        <v>108</v>
      </c>
      <c r="B16" s="382">
        <f>+D16+F16</f>
        <v>114</v>
      </c>
      <c r="C16" s="23">
        <f>+B16/B17*100</f>
        <v>45.6</v>
      </c>
      <c r="D16" s="22">
        <v>105</v>
      </c>
      <c r="E16" s="23">
        <f>+D16/D17*100</f>
        <v>50</v>
      </c>
      <c r="F16" s="22">
        <v>9</v>
      </c>
      <c r="G16" s="23">
        <f>+F16/F17*100</f>
        <v>22.5</v>
      </c>
      <c r="H16" s="383">
        <f t="shared" si="0"/>
        <v>105</v>
      </c>
      <c r="I16" s="23">
        <f>+H16/H17*100</f>
        <v>50</v>
      </c>
      <c r="J16" s="22">
        <v>27</v>
      </c>
      <c r="K16" s="23">
        <f>+J16/J17*100</f>
        <v>31.395348837209301</v>
      </c>
      <c r="L16" s="383">
        <v>78</v>
      </c>
      <c r="M16" s="23">
        <f>+L16/L17*100</f>
        <v>62.903225806451616</v>
      </c>
      <c r="P16" s="263" t="s">
        <v>108</v>
      </c>
      <c r="Q16" s="264">
        <v>65</v>
      </c>
      <c r="R16" s="266">
        <v>53</v>
      </c>
      <c r="S16" s="266">
        <v>56</v>
      </c>
      <c r="T16" s="266">
        <v>57</v>
      </c>
      <c r="U16" s="266">
        <v>65</v>
      </c>
      <c r="V16" s="386">
        <v>90</v>
      </c>
      <c r="W16" s="386">
        <v>109</v>
      </c>
      <c r="X16" s="386">
        <v>109</v>
      </c>
      <c r="Y16" s="386">
        <v>105</v>
      </c>
      <c r="Z16" s="29"/>
      <c r="AB16" s="263" t="s">
        <v>108</v>
      </c>
      <c r="AC16" s="387">
        <v>16</v>
      </c>
      <c r="AD16" s="266">
        <v>2</v>
      </c>
      <c r="AE16" s="266">
        <v>2</v>
      </c>
      <c r="AF16" s="266">
        <v>2</v>
      </c>
      <c r="AG16" s="266">
        <v>3</v>
      </c>
      <c r="AH16" s="266">
        <v>3</v>
      </c>
      <c r="AI16" s="266">
        <v>3</v>
      </c>
      <c r="AJ16" s="266">
        <v>1</v>
      </c>
      <c r="AK16" s="266">
        <v>9</v>
      </c>
      <c r="AN16" s="263" t="s">
        <v>108</v>
      </c>
      <c r="AO16" s="265">
        <v>16</v>
      </c>
      <c r="AP16" s="266">
        <v>11</v>
      </c>
      <c r="AQ16" s="266">
        <v>14</v>
      </c>
      <c r="AR16" s="266">
        <v>12</v>
      </c>
      <c r="AS16" s="266">
        <v>19</v>
      </c>
      <c r="AT16" s="266">
        <v>22</v>
      </c>
      <c r="AU16" s="266">
        <v>28</v>
      </c>
      <c r="AV16" s="266">
        <v>30</v>
      </c>
      <c r="AW16" s="266">
        <v>27</v>
      </c>
      <c r="AZ16" s="263" t="s">
        <v>108</v>
      </c>
      <c r="BA16" s="265">
        <v>49</v>
      </c>
      <c r="BB16" s="266">
        <v>42</v>
      </c>
      <c r="BC16" s="266">
        <v>42</v>
      </c>
      <c r="BD16" s="266">
        <v>45</v>
      </c>
      <c r="BE16" s="266">
        <v>46</v>
      </c>
      <c r="BF16" s="386">
        <v>68</v>
      </c>
      <c r="BG16" s="386">
        <v>81</v>
      </c>
      <c r="BH16" s="386">
        <v>79</v>
      </c>
      <c r="BI16" s="386">
        <v>78</v>
      </c>
    </row>
    <row r="17" spans="1:61" ht="15" x14ac:dyDescent="0.25">
      <c r="A17" s="38" t="s">
        <v>100</v>
      </c>
      <c r="B17" s="38">
        <f>+SUM(B12:B16)</f>
        <v>250</v>
      </c>
      <c r="C17" s="38">
        <f>+SUM(C12:C16)</f>
        <v>100</v>
      </c>
      <c r="D17" s="38">
        <f>+SUM(D12:D16)</f>
        <v>210</v>
      </c>
      <c r="E17" s="38">
        <f>+SUM(E12:E16)</f>
        <v>100</v>
      </c>
      <c r="F17" s="38">
        <f>+SUM(F12:F16)</f>
        <v>40</v>
      </c>
      <c r="G17" s="38">
        <f t="shared" ref="G17:M17" si="1">+SUM(G12:G16)</f>
        <v>100</v>
      </c>
      <c r="H17" s="38">
        <f>+SUM(H12:H16)</f>
        <v>210</v>
      </c>
      <c r="I17" s="38">
        <f t="shared" si="1"/>
        <v>100</v>
      </c>
      <c r="J17" s="38">
        <f>+SUM(J12:J16)</f>
        <v>86</v>
      </c>
      <c r="K17" s="38">
        <f t="shared" si="1"/>
        <v>100</v>
      </c>
      <c r="L17" s="38">
        <f>+SUM(L12:L16)</f>
        <v>124</v>
      </c>
      <c r="M17" s="38">
        <f t="shared" si="1"/>
        <v>100</v>
      </c>
      <c r="P17" s="269" t="s">
        <v>100</v>
      </c>
      <c r="Q17" s="269">
        <f t="shared" ref="Q17:V17" si="2">+SUM(Q12:Q16)</f>
        <v>198</v>
      </c>
      <c r="R17" s="269">
        <f t="shared" si="2"/>
        <v>197</v>
      </c>
      <c r="S17" s="269">
        <f t="shared" si="2"/>
        <v>197</v>
      </c>
      <c r="T17" s="269">
        <f t="shared" si="2"/>
        <v>205</v>
      </c>
      <c r="U17" s="269">
        <f t="shared" si="2"/>
        <v>209</v>
      </c>
      <c r="V17" s="269">
        <f t="shared" si="2"/>
        <v>210</v>
      </c>
      <c r="W17" s="269">
        <f>+SUM(W12:W16)</f>
        <v>207</v>
      </c>
      <c r="X17" s="269">
        <f>+SUM(X12:X16)</f>
        <v>208</v>
      </c>
      <c r="Y17" s="269">
        <f>+SUM(Y12:Y16)</f>
        <v>210</v>
      </c>
      <c r="Z17" s="30"/>
      <c r="AB17" s="269" t="s">
        <v>100</v>
      </c>
      <c r="AC17" s="269">
        <f t="shared" ref="AC17:AH17" si="3">+SUM(AC12:AC16)</f>
        <v>40</v>
      </c>
      <c r="AD17" s="269">
        <f t="shared" si="3"/>
        <v>21</v>
      </c>
      <c r="AE17" s="269">
        <f t="shared" si="3"/>
        <v>22</v>
      </c>
      <c r="AF17" s="269">
        <f t="shared" si="3"/>
        <v>21</v>
      </c>
      <c r="AG17" s="269">
        <f t="shared" si="3"/>
        <v>25</v>
      </c>
      <c r="AH17" s="269">
        <f t="shared" si="3"/>
        <v>27</v>
      </c>
      <c r="AI17" s="269">
        <f>+SUM(AI12:AI16)</f>
        <v>29</v>
      </c>
      <c r="AJ17" s="269">
        <f>+SUM(AJ12:AJ16)</f>
        <v>28</v>
      </c>
      <c r="AK17" s="269">
        <f>+SUM(AK12:AK16)</f>
        <v>40</v>
      </c>
      <c r="AN17" s="269" t="s">
        <v>100</v>
      </c>
      <c r="AO17" s="269">
        <f t="shared" ref="AO17:AV17" si="4">+SUM(AO12:AO16)</f>
        <v>89</v>
      </c>
      <c r="AP17" s="269">
        <f t="shared" si="4"/>
        <v>84</v>
      </c>
      <c r="AQ17" s="269">
        <f t="shared" si="4"/>
        <v>84</v>
      </c>
      <c r="AR17" s="269">
        <f t="shared" si="4"/>
        <v>84</v>
      </c>
      <c r="AS17" s="269">
        <f t="shared" si="4"/>
        <v>86</v>
      </c>
      <c r="AT17" s="269">
        <f t="shared" si="4"/>
        <v>85</v>
      </c>
      <c r="AU17" s="269">
        <f t="shared" si="4"/>
        <v>85</v>
      </c>
      <c r="AV17" s="269">
        <f t="shared" si="4"/>
        <v>85</v>
      </c>
      <c r="AW17" s="269">
        <f t="shared" ref="AW17" si="5">+SUM(AW12:AW16)</f>
        <v>86</v>
      </c>
      <c r="AZ17" s="269" t="s">
        <v>100</v>
      </c>
      <c r="BA17" s="269">
        <f t="shared" ref="BA17:BH17" si="6">+SUM(BA12:BA16)</f>
        <v>109</v>
      </c>
      <c r="BB17" s="269">
        <f t="shared" si="6"/>
        <v>113</v>
      </c>
      <c r="BC17" s="269">
        <f t="shared" si="6"/>
        <v>113</v>
      </c>
      <c r="BD17" s="269">
        <f t="shared" si="6"/>
        <v>121</v>
      </c>
      <c r="BE17" s="269">
        <f t="shared" si="6"/>
        <v>123</v>
      </c>
      <c r="BF17" s="269">
        <f t="shared" si="6"/>
        <v>125</v>
      </c>
      <c r="BG17" s="269">
        <f t="shared" si="6"/>
        <v>122</v>
      </c>
      <c r="BH17" s="269">
        <f t="shared" si="6"/>
        <v>123</v>
      </c>
      <c r="BI17" s="269">
        <f t="shared" ref="BI17" si="7">+SUM(BI12:BI16)</f>
        <v>124</v>
      </c>
    </row>
    <row r="18" spans="1:61" x14ac:dyDescent="0.2">
      <c r="A18" s="19" t="s">
        <v>257</v>
      </c>
      <c r="B18" s="19">
        <v>3</v>
      </c>
      <c r="C18" s="19"/>
      <c r="D18" s="19">
        <v>2</v>
      </c>
      <c r="E18" s="19"/>
      <c r="F18" s="19">
        <v>1</v>
      </c>
      <c r="G18" s="19"/>
      <c r="H18" s="19"/>
      <c r="I18" s="19"/>
      <c r="J18" s="19"/>
      <c r="K18" s="19"/>
      <c r="L18" s="19"/>
      <c r="M18" s="19"/>
      <c r="S18" s="19"/>
      <c r="T18" s="19"/>
      <c r="U18" s="19"/>
      <c r="V18" s="19"/>
      <c r="W18" s="19"/>
      <c r="X18" s="19"/>
      <c r="AE18" s="19"/>
      <c r="AF18" s="19"/>
      <c r="AG18" s="19"/>
      <c r="AH18" s="19"/>
      <c r="AI18" s="19"/>
      <c r="AJ18" s="19"/>
      <c r="AQ18" s="19"/>
      <c r="AR18" s="19"/>
      <c r="AS18" s="19"/>
      <c r="AT18" s="19"/>
      <c r="AU18" s="19"/>
      <c r="AV18" s="19"/>
      <c r="BC18" s="19"/>
      <c r="BD18" s="19"/>
      <c r="BE18" s="19"/>
    </row>
    <row r="19" spans="1:61" ht="15.75" thickBot="1" x14ac:dyDescent="0.25">
      <c r="A19" s="63"/>
    </row>
    <row r="20" spans="1:61" ht="15" customHeight="1" x14ac:dyDescent="0.2">
      <c r="A20" s="594" t="s">
        <v>109</v>
      </c>
      <c r="B20" s="597" t="s">
        <v>1015</v>
      </c>
      <c r="C20" s="597"/>
      <c r="D20" s="597"/>
      <c r="E20" s="597"/>
      <c r="F20" s="597"/>
      <c r="G20" s="597"/>
      <c r="H20" s="597"/>
      <c r="I20" s="597"/>
      <c r="J20" s="597"/>
      <c r="K20" s="597"/>
      <c r="L20" s="597"/>
      <c r="M20" s="597"/>
      <c r="P20" s="569" t="s">
        <v>109</v>
      </c>
      <c r="Q20" s="567" t="s">
        <v>965</v>
      </c>
      <c r="R20" s="567"/>
      <c r="S20" s="567"/>
      <c r="T20" s="567"/>
      <c r="U20" s="567"/>
      <c r="V20" s="567"/>
      <c r="W20" s="567"/>
      <c r="X20" s="567"/>
      <c r="Y20" s="567"/>
      <c r="Z20" s="270"/>
      <c r="AB20" s="569" t="s">
        <v>109</v>
      </c>
      <c r="AC20" s="564" t="s">
        <v>925</v>
      </c>
      <c r="AD20" s="564"/>
      <c r="AE20" s="564"/>
      <c r="AF20" s="564"/>
      <c r="AG20" s="564"/>
      <c r="AH20" s="564"/>
      <c r="AI20" s="564"/>
      <c r="AJ20" s="564"/>
      <c r="AK20" s="564"/>
      <c r="AN20" s="569" t="s">
        <v>109</v>
      </c>
      <c r="AO20" s="564" t="s">
        <v>926</v>
      </c>
      <c r="AP20" s="564"/>
      <c r="AQ20" s="564"/>
      <c r="AR20" s="564"/>
      <c r="AS20" s="564"/>
      <c r="AT20" s="564"/>
      <c r="AU20" s="564"/>
      <c r="AV20" s="564"/>
      <c r="AW20" s="564"/>
      <c r="AZ20" s="569" t="s">
        <v>109</v>
      </c>
      <c r="BA20" s="564" t="s">
        <v>927</v>
      </c>
      <c r="BB20" s="564"/>
      <c r="BC20" s="564"/>
      <c r="BD20" s="564"/>
      <c r="BE20" s="564"/>
      <c r="BF20" s="564"/>
      <c r="BG20" s="564"/>
      <c r="BH20" s="564"/>
      <c r="BI20" s="564"/>
    </row>
    <row r="21" spans="1:61" x14ac:dyDescent="0.2">
      <c r="A21" s="595"/>
      <c r="B21" s="597"/>
      <c r="C21" s="597"/>
      <c r="D21" s="597"/>
      <c r="E21" s="597"/>
      <c r="F21" s="597"/>
      <c r="G21" s="597"/>
      <c r="H21" s="597"/>
      <c r="I21" s="597"/>
      <c r="J21" s="597"/>
      <c r="K21" s="597"/>
      <c r="L21" s="597"/>
      <c r="M21" s="597"/>
      <c r="P21" s="570"/>
      <c r="Q21" s="567"/>
      <c r="R21" s="567"/>
      <c r="S21" s="567"/>
      <c r="T21" s="567"/>
      <c r="U21" s="567"/>
      <c r="V21" s="567"/>
      <c r="W21" s="567"/>
      <c r="X21" s="567"/>
      <c r="Y21" s="567"/>
      <c r="Z21" s="270"/>
      <c r="AB21" s="570"/>
      <c r="AC21" s="564"/>
      <c r="AD21" s="564"/>
      <c r="AE21" s="564"/>
      <c r="AF21" s="564"/>
      <c r="AG21" s="564"/>
      <c r="AH21" s="564"/>
      <c r="AI21" s="564"/>
      <c r="AJ21" s="564"/>
      <c r="AK21" s="564"/>
      <c r="AN21" s="570"/>
      <c r="AO21" s="564"/>
      <c r="AP21" s="564"/>
      <c r="AQ21" s="564"/>
      <c r="AR21" s="564"/>
      <c r="AS21" s="564"/>
      <c r="AT21" s="564"/>
      <c r="AU21" s="564"/>
      <c r="AV21" s="564"/>
      <c r="AW21" s="564"/>
      <c r="AZ21" s="570"/>
      <c r="BA21" s="564"/>
      <c r="BB21" s="564"/>
      <c r="BC21" s="564"/>
      <c r="BD21" s="564"/>
      <c r="BE21" s="564"/>
      <c r="BF21" s="564"/>
      <c r="BG21" s="564"/>
      <c r="BH21" s="564"/>
      <c r="BI21" s="564"/>
    </row>
    <row r="22" spans="1:61" x14ac:dyDescent="0.2">
      <c r="A22" s="595"/>
      <c r="B22" s="597"/>
      <c r="C22" s="597"/>
      <c r="D22" s="597"/>
      <c r="E22" s="597"/>
      <c r="F22" s="597"/>
      <c r="G22" s="597"/>
      <c r="H22" s="597"/>
      <c r="I22" s="597"/>
      <c r="J22" s="597"/>
      <c r="K22" s="597"/>
      <c r="L22" s="597"/>
      <c r="M22" s="597"/>
      <c r="P22" s="570"/>
      <c r="Q22" s="567"/>
      <c r="R22" s="567"/>
      <c r="S22" s="567"/>
      <c r="T22" s="567"/>
      <c r="U22" s="567"/>
      <c r="V22" s="567"/>
      <c r="W22" s="567"/>
      <c r="X22" s="567"/>
      <c r="Y22" s="567"/>
      <c r="Z22" s="270"/>
      <c r="AB22" s="570"/>
      <c r="AC22" s="564"/>
      <c r="AD22" s="564"/>
      <c r="AE22" s="564"/>
      <c r="AF22" s="564"/>
      <c r="AG22" s="564"/>
      <c r="AH22" s="564"/>
      <c r="AI22" s="564"/>
      <c r="AJ22" s="564"/>
      <c r="AK22" s="564"/>
      <c r="AN22" s="570"/>
      <c r="AO22" s="564"/>
      <c r="AP22" s="564"/>
      <c r="AQ22" s="564"/>
      <c r="AR22" s="564"/>
      <c r="AS22" s="564"/>
      <c r="AT22" s="564"/>
      <c r="AU22" s="564"/>
      <c r="AV22" s="564"/>
      <c r="AW22" s="564"/>
      <c r="AZ22" s="570"/>
      <c r="BA22" s="564"/>
      <c r="BB22" s="564"/>
      <c r="BC22" s="564"/>
      <c r="BD22" s="564"/>
      <c r="BE22" s="564"/>
      <c r="BF22" s="564"/>
      <c r="BG22" s="564"/>
      <c r="BH22" s="564"/>
      <c r="BI22" s="564"/>
    </row>
    <row r="23" spans="1:61" ht="23.25" customHeight="1" x14ac:dyDescent="0.2">
      <c r="A23" s="595"/>
      <c r="B23" s="597"/>
      <c r="C23" s="597"/>
      <c r="D23" s="597"/>
      <c r="E23" s="597"/>
      <c r="F23" s="597"/>
      <c r="G23" s="597"/>
      <c r="H23" s="597"/>
      <c r="I23" s="597"/>
      <c r="J23" s="597"/>
      <c r="K23" s="597"/>
      <c r="L23" s="597"/>
      <c r="M23" s="597"/>
      <c r="P23" s="570"/>
      <c r="Q23" s="567"/>
      <c r="R23" s="567"/>
      <c r="S23" s="567"/>
      <c r="T23" s="567"/>
      <c r="U23" s="567"/>
      <c r="V23" s="567"/>
      <c r="W23" s="567"/>
      <c r="X23" s="567"/>
      <c r="Y23" s="567"/>
      <c r="Z23" s="270"/>
      <c r="AB23" s="570"/>
      <c r="AC23" s="564"/>
      <c r="AD23" s="564"/>
      <c r="AE23" s="564"/>
      <c r="AF23" s="564"/>
      <c r="AG23" s="564"/>
      <c r="AH23" s="564"/>
      <c r="AI23" s="564"/>
      <c r="AJ23" s="564"/>
      <c r="AK23" s="564"/>
      <c r="AN23" s="570"/>
      <c r="AO23" s="564"/>
      <c r="AP23" s="564"/>
      <c r="AQ23" s="564"/>
      <c r="AR23" s="564"/>
      <c r="AS23" s="564"/>
      <c r="AT23" s="564"/>
      <c r="AU23" s="564"/>
      <c r="AV23" s="564"/>
      <c r="AW23" s="564"/>
      <c r="AZ23" s="570"/>
      <c r="BA23" s="564"/>
      <c r="BB23" s="564"/>
      <c r="BC23" s="564"/>
      <c r="BD23" s="564"/>
      <c r="BE23" s="564"/>
      <c r="BF23" s="564"/>
      <c r="BG23" s="564"/>
      <c r="BH23" s="564"/>
      <c r="BI23" s="564"/>
    </row>
    <row r="24" spans="1:61" x14ac:dyDescent="0.2">
      <c r="A24" s="595"/>
      <c r="B24" s="597"/>
      <c r="C24" s="597"/>
      <c r="D24" s="597"/>
      <c r="E24" s="597"/>
      <c r="F24" s="597"/>
      <c r="G24" s="597"/>
      <c r="H24" s="597"/>
      <c r="I24" s="597"/>
      <c r="J24" s="597"/>
      <c r="K24" s="597"/>
      <c r="L24" s="597"/>
      <c r="M24" s="597"/>
      <c r="P24" s="570"/>
      <c r="Q24" s="567"/>
      <c r="R24" s="567"/>
      <c r="S24" s="567"/>
      <c r="T24" s="567"/>
      <c r="U24" s="567"/>
      <c r="V24" s="567"/>
      <c r="W24" s="567"/>
      <c r="X24" s="567"/>
      <c r="Y24" s="567"/>
      <c r="Z24" s="270"/>
      <c r="AB24" s="570"/>
      <c r="AC24" s="564"/>
      <c r="AD24" s="564"/>
      <c r="AE24" s="564"/>
      <c r="AF24" s="564"/>
      <c r="AG24" s="564"/>
      <c r="AH24" s="564"/>
      <c r="AI24" s="564"/>
      <c r="AJ24" s="564"/>
      <c r="AK24" s="564"/>
      <c r="AN24" s="570"/>
      <c r="AO24" s="564"/>
      <c r="AP24" s="564"/>
      <c r="AQ24" s="564"/>
      <c r="AR24" s="564"/>
      <c r="AS24" s="564"/>
      <c r="AT24" s="564"/>
      <c r="AU24" s="564"/>
      <c r="AV24" s="564"/>
      <c r="AW24" s="564"/>
      <c r="AZ24" s="570"/>
      <c r="BA24" s="564"/>
      <c r="BB24" s="564"/>
      <c r="BC24" s="564"/>
      <c r="BD24" s="564"/>
      <c r="BE24" s="564"/>
      <c r="BF24" s="564"/>
      <c r="BG24" s="564"/>
      <c r="BH24" s="564"/>
      <c r="BI24" s="564"/>
    </row>
    <row r="25" spans="1:61" ht="21.75" customHeight="1" x14ac:dyDescent="0.2">
      <c r="A25" s="595"/>
      <c r="B25" s="597"/>
      <c r="C25" s="597"/>
      <c r="D25" s="597"/>
      <c r="E25" s="597"/>
      <c r="F25" s="597"/>
      <c r="G25" s="597"/>
      <c r="H25" s="597"/>
      <c r="I25" s="597"/>
      <c r="J25" s="597"/>
      <c r="K25" s="597"/>
      <c r="L25" s="597"/>
      <c r="M25" s="597"/>
      <c r="P25" s="570"/>
      <c r="Q25" s="567"/>
      <c r="R25" s="567"/>
      <c r="S25" s="567"/>
      <c r="T25" s="567"/>
      <c r="U25" s="567"/>
      <c r="V25" s="567"/>
      <c r="W25" s="567"/>
      <c r="X25" s="567"/>
      <c r="Y25" s="567"/>
      <c r="Z25" s="270"/>
      <c r="AB25" s="570"/>
      <c r="AC25" s="564"/>
      <c r="AD25" s="564"/>
      <c r="AE25" s="564"/>
      <c r="AF25" s="564"/>
      <c r="AG25" s="564"/>
      <c r="AH25" s="564"/>
      <c r="AI25" s="564"/>
      <c r="AJ25" s="564"/>
      <c r="AK25" s="564"/>
      <c r="AN25" s="570"/>
      <c r="AO25" s="564"/>
      <c r="AP25" s="564"/>
      <c r="AQ25" s="564"/>
      <c r="AR25" s="564"/>
      <c r="AS25" s="564"/>
      <c r="AT25" s="564"/>
      <c r="AU25" s="564"/>
      <c r="AV25" s="564"/>
      <c r="AW25" s="564"/>
      <c r="AZ25" s="570"/>
      <c r="BA25" s="564"/>
      <c r="BB25" s="564"/>
      <c r="BC25" s="564"/>
      <c r="BD25" s="564"/>
      <c r="BE25" s="564"/>
      <c r="BF25" s="564"/>
      <c r="BG25" s="564"/>
      <c r="BH25" s="564"/>
      <c r="BI25" s="564"/>
    </row>
    <row r="26" spans="1:61" ht="15" thickBot="1" x14ac:dyDescent="0.25">
      <c r="A26" s="596"/>
      <c r="B26" s="597"/>
      <c r="C26" s="597"/>
      <c r="D26" s="597"/>
      <c r="E26" s="597"/>
      <c r="F26" s="597"/>
      <c r="G26" s="597"/>
      <c r="H26" s="597"/>
      <c r="I26" s="597"/>
      <c r="J26" s="597"/>
      <c r="K26" s="597"/>
      <c r="L26" s="597"/>
      <c r="M26" s="597"/>
      <c r="P26" s="571"/>
      <c r="Q26" s="567"/>
      <c r="R26" s="567"/>
      <c r="S26" s="567"/>
      <c r="T26" s="567"/>
      <c r="U26" s="567"/>
      <c r="V26" s="567"/>
      <c r="W26" s="567"/>
      <c r="X26" s="567"/>
      <c r="Y26" s="567"/>
      <c r="Z26" s="270"/>
      <c r="AB26" s="571"/>
      <c r="AC26" s="564"/>
      <c r="AD26" s="564"/>
      <c r="AE26" s="564"/>
      <c r="AF26" s="564"/>
      <c r="AG26" s="564"/>
      <c r="AH26" s="564"/>
      <c r="AI26" s="564"/>
      <c r="AJ26" s="564"/>
      <c r="AK26" s="564"/>
      <c r="AN26" s="571"/>
      <c r="AO26" s="564"/>
      <c r="AP26" s="564"/>
      <c r="AQ26" s="564"/>
      <c r="AR26" s="564"/>
      <c r="AS26" s="564"/>
      <c r="AT26" s="564"/>
      <c r="AU26" s="564"/>
      <c r="AV26" s="564"/>
      <c r="AW26" s="564"/>
      <c r="AZ26" s="571"/>
      <c r="BA26" s="564"/>
      <c r="BB26" s="564"/>
      <c r="BC26" s="564"/>
      <c r="BD26" s="564"/>
      <c r="BE26" s="564"/>
      <c r="BF26" s="564"/>
      <c r="BG26" s="564"/>
      <c r="BH26" s="564"/>
      <c r="BI26" s="564"/>
    </row>
    <row r="27" spans="1:61" ht="15" x14ac:dyDescent="0.2">
      <c r="A27" s="271"/>
      <c r="B27" s="272"/>
      <c r="C27" s="272"/>
      <c r="D27" s="272"/>
      <c r="E27" s="272"/>
      <c r="F27" s="272"/>
      <c r="G27" s="272"/>
      <c r="H27" s="272"/>
      <c r="I27" s="272"/>
      <c r="J27" s="272"/>
      <c r="K27" s="272"/>
      <c r="L27" s="272"/>
      <c r="M27" s="272"/>
      <c r="P27" s="273"/>
      <c r="Q27" s="274"/>
      <c r="R27" s="274"/>
      <c r="S27" s="274"/>
      <c r="T27" s="274"/>
      <c r="U27" s="274"/>
      <c r="V27" s="274"/>
      <c r="W27" s="274"/>
      <c r="X27" s="274"/>
      <c r="AB27" s="273"/>
      <c r="AC27" s="274"/>
      <c r="AD27" s="274"/>
      <c r="AE27" s="274"/>
      <c r="AF27" s="274"/>
      <c r="AG27" s="274"/>
      <c r="AH27" s="274"/>
      <c r="AI27" s="274"/>
      <c r="AJ27" s="274"/>
      <c r="AN27" s="273"/>
      <c r="AO27" s="274"/>
      <c r="AP27" s="274"/>
      <c r="AQ27" s="274"/>
      <c r="AR27" s="274"/>
      <c r="AS27" s="274"/>
      <c r="AT27" s="274"/>
      <c r="AU27" s="274"/>
      <c r="AV27" s="274"/>
      <c r="AZ27" s="273"/>
      <c r="BA27" s="275"/>
      <c r="BB27" s="275"/>
      <c r="BC27" s="275"/>
      <c r="BD27" s="275"/>
      <c r="BE27" s="275"/>
      <c r="BF27" s="275"/>
      <c r="BG27" s="275"/>
      <c r="BH27" s="275"/>
    </row>
    <row r="28" spans="1:61" ht="15" x14ac:dyDescent="0.2">
      <c r="A28" s="271"/>
      <c r="B28" s="272"/>
      <c r="C28" s="272"/>
      <c r="D28" s="272"/>
      <c r="E28" s="272"/>
      <c r="F28" s="272"/>
      <c r="G28" s="272"/>
      <c r="H28" s="272"/>
      <c r="I28" s="272"/>
      <c r="J28" s="272"/>
      <c r="K28" s="272"/>
      <c r="L28" s="272"/>
      <c r="M28" s="272"/>
      <c r="P28" s="273"/>
      <c r="Q28" s="274"/>
      <c r="R28" s="274"/>
      <c r="S28" s="274"/>
      <c r="T28" s="274"/>
      <c r="U28" s="274"/>
      <c r="V28" s="274"/>
      <c r="W28" s="274"/>
      <c r="X28" s="274"/>
      <c r="AB28" s="273"/>
      <c r="AC28" s="274"/>
      <c r="AD28" s="274"/>
      <c r="AE28" s="274"/>
      <c r="AF28" s="274"/>
      <c r="AG28" s="274"/>
      <c r="AH28" s="274"/>
      <c r="AI28" s="274"/>
      <c r="AJ28" s="274"/>
      <c r="AN28" s="273"/>
      <c r="AO28" s="274"/>
      <c r="AP28" s="274"/>
      <c r="AQ28" s="274"/>
      <c r="AR28" s="274"/>
      <c r="AS28" s="274"/>
      <c r="AT28" s="274"/>
      <c r="AU28" s="274"/>
      <c r="AV28" s="274"/>
      <c r="AZ28" s="273"/>
      <c r="BA28" s="275"/>
      <c r="BB28" s="275"/>
      <c r="BC28" s="275"/>
      <c r="BD28" s="275"/>
      <c r="BE28" s="275"/>
      <c r="BF28" s="275"/>
      <c r="BG28" s="275"/>
      <c r="BH28" s="275"/>
    </row>
    <row r="29" spans="1:61" ht="18" x14ac:dyDescent="0.25">
      <c r="A29" s="15" t="s">
        <v>110</v>
      </c>
      <c r="B29" s="16"/>
      <c r="C29" s="16"/>
      <c r="D29" s="16"/>
      <c r="E29" s="16"/>
      <c r="F29" s="16"/>
      <c r="G29" s="16"/>
      <c r="H29" s="16"/>
      <c r="I29" s="16"/>
      <c r="J29" s="16"/>
      <c r="K29" s="16"/>
      <c r="L29" s="16"/>
      <c r="P29" s="273"/>
      <c r="Q29" s="274"/>
      <c r="R29" s="274"/>
      <c r="S29" s="274"/>
      <c r="T29" s="274"/>
      <c r="U29" s="274"/>
      <c r="V29" s="274"/>
      <c r="W29" s="274"/>
      <c r="X29" s="274"/>
      <c r="AB29" s="273"/>
      <c r="AC29" s="274"/>
      <c r="AD29" s="274"/>
      <c r="AE29" s="274"/>
      <c r="AF29" s="274"/>
      <c r="AG29" s="274"/>
      <c r="AH29" s="274"/>
      <c r="AI29" s="274"/>
      <c r="AJ29" s="274"/>
      <c r="AN29" s="273"/>
      <c r="AO29" s="274"/>
      <c r="AP29" s="274"/>
      <c r="AQ29" s="274"/>
      <c r="AR29" s="274"/>
      <c r="AS29" s="274"/>
      <c r="AT29" s="274"/>
      <c r="AU29" s="274"/>
      <c r="AV29" s="274"/>
      <c r="AZ29" s="273"/>
      <c r="BA29" s="275"/>
      <c r="BB29" s="275"/>
      <c r="BC29" s="275"/>
      <c r="BD29" s="275"/>
      <c r="BE29" s="275"/>
      <c r="BF29" s="275"/>
      <c r="BG29" s="275"/>
      <c r="BH29" s="275"/>
    </row>
    <row r="30" spans="1:61" ht="15" x14ac:dyDescent="0.2">
      <c r="P30" s="273"/>
      <c r="Q30" s="274"/>
      <c r="R30" s="274"/>
      <c r="S30" s="274"/>
      <c r="T30" s="274"/>
      <c r="U30" s="274"/>
      <c r="V30" s="274"/>
      <c r="W30" s="274"/>
      <c r="X30" s="274"/>
      <c r="AB30" s="273"/>
      <c r="AC30" s="274"/>
      <c r="AD30" s="274"/>
      <c r="AE30" s="274"/>
      <c r="AF30" s="274"/>
      <c r="AG30" s="274"/>
      <c r="AH30" s="274"/>
      <c r="AI30" s="274"/>
      <c r="AJ30" s="274"/>
      <c r="AN30" s="273"/>
      <c r="AO30" s="274"/>
      <c r="AP30" s="274"/>
      <c r="AQ30" s="274"/>
      <c r="AR30" s="274"/>
      <c r="AS30" s="274"/>
      <c r="AT30" s="274"/>
      <c r="AU30" s="274"/>
      <c r="AV30" s="274"/>
      <c r="AZ30" s="273"/>
      <c r="BA30" s="275"/>
      <c r="BB30" s="275"/>
      <c r="BC30" s="275"/>
      <c r="BD30" s="275"/>
      <c r="BE30" s="275"/>
      <c r="BF30" s="275"/>
      <c r="BG30" s="275"/>
      <c r="BH30" s="275"/>
    </row>
    <row r="31" spans="1:61" ht="15" x14ac:dyDescent="0.25">
      <c r="A31" s="17" t="s">
        <v>111</v>
      </c>
      <c r="P31" s="273"/>
      <c r="Q31" s="274"/>
      <c r="R31" s="274"/>
      <c r="S31" s="274"/>
      <c r="T31" s="274"/>
      <c r="U31" s="274"/>
      <c r="V31" s="274"/>
      <c r="W31" s="274"/>
      <c r="X31" s="274"/>
      <c r="AB31" s="273"/>
      <c r="AC31" s="274"/>
      <c r="AD31" s="274"/>
      <c r="AE31" s="274"/>
      <c r="AF31" s="274"/>
      <c r="AG31" s="274"/>
      <c r="AH31" s="274"/>
      <c r="AI31" s="274"/>
      <c r="AJ31" s="274"/>
      <c r="AN31" s="273"/>
      <c r="AO31" s="274"/>
      <c r="AP31" s="274"/>
      <c r="AQ31" s="274"/>
      <c r="AR31" s="274"/>
      <c r="AS31" s="274"/>
      <c r="AT31" s="274"/>
      <c r="AU31" s="274"/>
      <c r="AV31" s="274"/>
      <c r="AZ31" s="273"/>
      <c r="BA31" s="275"/>
      <c r="BB31" s="275"/>
      <c r="BC31" s="275"/>
      <c r="BD31" s="275"/>
      <c r="BE31" s="275"/>
      <c r="BF31" s="275"/>
      <c r="BG31" s="275"/>
      <c r="BH31" s="275"/>
    </row>
    <row r="32" spans="1:61" ht="15" x14ac:dyDescent="0.2">
      <c r="A32" s="18"/>
      <c r="B32" s="19"/>
      <c r="C32" s="19"/>
      <c r="D32" s="19"/>
      <c r="E32" s="19"/>
      <c r="F32" s="19"/>
      <c r="G32" s="19"/>
      <c r="H32" s="19"/>
      <c r="I32" s="19"/>
      <c r="J32" s="19"/>
      <c r="K32" s="19"/>
      <c r="L32" s="19"/>
      <c r="M32" s="19"/>
      <c r="P32" s="273"/>
      <c r="Q32" s="274"/>
      <c r="R32" s="274"/>
      <c r="S32" s="274"/>
      <c r="T32" s="274"/>
      <c r="U32" s="274"/>
      <c r="V32" s="274"/>
      <c r="W32" s="274"/>
      <c r="X32" s="274"/>
      <c r="AB32" s="273"/>
      <c r="AC32" s="274"/>
      <c r="AD32" s="274"/>
      <c r="AE32" s="274"/>
      <c r="AF32" s="274"/>
      <c r="AG32" s="274"/>
      <c r="AH32" s="274"/>
      <c r="AI32" s="274"/>
      <c r="AJ32" s="274"/>
      <c r="AN32" s="273"/>
      <c r="AO32" s="274"/>
      <c r="AP32" s="274"/>
      <c r="AQ32" s="274"/>
      <c r="AR32" s="274"/>
      <c r="AS32" s="274"/>
      <c r="AT32" s="274"/>
      <c r="AU32" s="274"/>
      <c r="AV32" s="274"/>
      <c r="AZ32" s="273"/>
      <c r="BA32" s="275"/>
      <c r="BB32" s="275"/>
      <c r="BC32" s="275"/>
      <c r="BD32" s="275"/>
      <c r="BE32" s="275"/>
      <c r="BF32" s="275"/>
      <c r="BG32" s="275"/>
      <c r="BH32" s="275"/>
    </row>
    <row r="33" spans="1:60" ht="15" x14ac:dyDescent="0.25">
      <c r="A33" s="586" t="s">
        <v>70</v>
      </c>
      <c r="B33" s="588" t="s">
        <v>112</v>
      </c>
      <c r="C33" s="589"/>
      <c r="D33" s="589"/>
      <c r="E33" s="589"/>
      <c r="F33" s="589"/>
      <c r="G33" s="590"/>
      <c r="H33" s="591" t="s">
        <v>113</v>
      </c>
      <c r="I33" s="592"/>
      <c r="J33" s="592"/>
      <c r="K33" s="592"/>
      <c r="L33" s="592"/>
      <c r="M33" s="593"/>
      <c r="P33" s="273"/>
      <c r="Q33" s="274"/>
      <c r="R33" s="274"/>
      <c r="S33" s="274"/>
      <c r="T33" s="274"/>
      <c r="U33" s="274"/>
      <c r="V33" s="274"/>
      <c r="W33" s="274"/>
      <c r="X33" s="274"/>
      <c r="AB33" s="273"/>
      <c r="AC33" s="274"/>
      <c r="AD33" s="274"/>
      <c r="AE33" s="274"/>
      <c r="AF33" s="274"/>
      <c r="AG33" s="274"/>
      <c r="AH33" s="274"/>
      <c r="AI33" s="274"/>
      <c r="AJ33" s="274"/>
      <c r="AN33" s="273"/>
      <c r="AO33" s="274"/>
      <c r="AP33" s="274"/>
      <c r="AQ33" s="274"/>
      <c r="AR33" s="274"/>
      <c r="AS33" s="274"/>
      <c r="AT33" s="274"/>
      <c r="AU33" s="274"/>
      <c r="AV33" s="274"/>
      <c r="AZ33" s="273"/>
      <c r="BA33" s="275"/>
      <c r="BB33" s="275"/>
      <c r="BC33" s="275"/>
      <c r="BD33" s="275"/>
      <c r="BE33" s="275"/>
      <c r="BF33" s="275"/>
      <c r="BG33" s="275"/>
      <c r="BH33" s="275"/>
    </row>
    <row r="34" spans="1:60" ht="30" x14ac:dyDescent="0.2">
      <c r="A34" s="587"/>
      <c r="B34" s="141" t="s">
        <v>100</v>
      </c>
      <c r="C34" s="141" t="s">
        <v>101</v>
      </c>
      <c r="D34" s="141" t="s">
        <v>80</v>
      </c>
      <c r="E34" s="141" t="s">
        <v>101</v>
      </c>
      <c r="F34" s="141" t="s">
        <v>114</v>
      </c>
      <c r="G34" s="141" t="s">
        <v>101</v>
      </c>
      <c r="H34" s="142" t="s">
        <v>100</v>
      </c>
      <c r="I34" s="142" t="s">
        <v>101</v>
      </c>
      <c r="J34" s="142" t="s">
        <v>115</v>
      </c>
      <c r="K34" s="142" t="s">
        <v>101</v>
      </c>
      <c r="L34" s="142" t="s">
        <v>98</v>
      </c>
      <c r="M34" s="142" t="s">
        <v>101</v>
      </c>
      <c r="P34" s="273"/>
      <c r="Q34" s="274"/>
      <c r="R34" s="274"/>
      <c r="S34" s="274"/>
      <c r="T34" s="274"/>
      <c r="U34" s="274"/>
      <c r="V34" s="274"/>
      <c r="W34" s="274"/>
      <c r="X34" s="274"/>
      <c r="AB34" s="273"/>
      <c r="AC34" s="274"/>
      <c r="AD34" s="274"/>
      <c r="AE34" s="274"/>
      <c r="AF34" s="274"/>
      <c r="AG34" s="274"/>
      <c r="AH34" s="274"/>
      <c r="AI34" s="274"/>
      <c r="AJ34" s="274"/>
      <c r="AN34" s="273"/>
      <c r="AO34" s="274"/>
      <c r="AP34" s="274"/>
      <c r="AQ34" s="274"/>
      <c r="AR34" s="274"/>
      <c r="AS34" s="274"/>
      <c r="AT34" s="274"/>
      <c r="AU34" s="274"/>
      <c r="AV34" s="274"/>
      <c r="AZ34" s="273"/>
      <c r="BA34" s="275"/>
      <c r="BB34" s="275"/>
      <c r="BC34" s="275"/>
      <c r="BD34" s="275"/>
      <c r="BE34" s="275"/>
      <c r="BF34" s="275"/>
      <c r="BG34" s="275"/>
      <c r="BH34" s="275"/>
    </row>
    <row r="35" spans="1:60" ht="15" x14ac:dyDescent="0.2">
      <c r="A35" s="20" t="s">
        <v>104</v>
      </c>
      <c r="B35" s="21">
        <f>+D35+F35</f>
        <v>7</v>
      </c>
      <c r="C35" s="20">
        <f>+B35/B40*100</f>
        <v>2.9661016949152543</v>
      </c>
      <c r="D35" s="21">
        <v>1</v>
      </c>
      <c r="E35" s="20">
        <f>+D35/D40*100</f>
        <v>0.48076923076923078</v>
      </c>
      <c r="F35" s="21">
        <v>6</v>
      </c>
      <c r="G35" s="20">
        <f>+F35/F40*100</f>
        <v>21.428571428571427</v>
      </c>
      <c r="H35" s="22">
        <f>+J35+L35</f>
        <v>1</v>
      </c>
      <c r="I35" s="23">
        <f>+H35/H40*100</f>
        <v>0.48076923076923078</v>
      </c>
      <c r="J35" s="22">
        <v>1</v>
      </c>
      <c r="K35" s="23">
        <f>+J35/J40*100</f>
        <v>1.1764705882352942</v>
      </c>
      <c r="L35" s="22">
        <v>0</v>
      </c>
      <c r="M35" s="23">
        <f>+L35/L40*100</f>
        <v>0</v>
      </c>
      <c r="P35" s="273"/>
      <c r="Q35" s="274"/>
      <c r="R35" s="274"/>
      <c r="S35" s="274"/>
      <c r="T35" s="274"/>
      <c r="U35" s="274"/>
      <c r="V35" s="274"/>
      <c r="W35" s="274"/>
      <c r="X35" s="274"/>
      <c r="AB35" s="273"/>
      <c r="AC35" s="274"/>
      <c r="AD35" s="274"/>
      <c r="AE35" s="274"/>
      <c r="AF35" s="274"/>
      <c r="AG35" s="274"/>
      <c r="AH35" s="274"/>
      <c r="AI35" s="274"/>
      <c r="AJ35" s="274"/>
      <c r="AN35" s="273"/>
      <c r="AO35" s="274"/>
      <c r="AP35" s="274"/>
      <c r="AQ35" s="274"/>
      <c r="AR35" s="274"/>
      <c r="AS35" s="274"/>
      <c r="AT35" s="274"/>
      <c r="AU35" s="274"/>
      <c r="AV35" s="274"/>
      <c r="AZ35" s="273"/>
      <c r="BA35" s="275"/>
      <c r="BB35" s="275"/>
      <c r="BC35" s="275"/>
      <c r="BD35" s="275"/>
      <c r="BE35" s="275"/>
      <c r="BF35" s="275"/>
      <c r="BG35" s="275"/>
      <c r="BH35" s="275"/>
    </row>
    <row r="36" spans="1:60" ht="15" x14ac:dyDescent="0.2">
      <c r="A36" s="33" t="s">
        <v>105</v>
      </c>
      <c r="B36" s="21">
        <f>+D36+F36</f>
        <v>9</v>
      </c>
      <c r="C36" s="33">
        <f>+B36/B40*100</f>
        <v>3.8135593220338984</v>
      </c>
      <c r="D36" s="34">
        <v>4</v>
      </c>
      <c r="E36" s="33">
        <f>+D36/D40*100</f>
        <v>1.9230769230769231</v>
      </c>
      <c r="F36" s="34">
        <v>5</v>
      </c>
      <c r="G36" s="33">
        <f>+F36/F40*100</f>
        <v>17.857142857142858</v>
      </c>
      <c r="H36" s="35">
        <f>+J36+L36</f>
        <v>4</v>
      </c>
      <c r="I36" s="36">
        <f>+H36/H40*100</f>
        <v>1.9230769230769231</v>
      </c>
      <c r="J36" s="35">
        <v>4</v>
      </c>
      <c r="K36" s="36">
        <f>+J36/J40*100</f>
        <v>4.7058823529411766</v>
      </c>
      <c r="L36" s="37">
        <v>0</v>
      </c>
      <c r="M36" s="36">
        <f>+L36/L40*100</f>
        <v>0</v>
      </c>
      <c r="P36" s="273"/>
      <c r="Q36" s="274"/>
      <c r="R36" s="274"/>
      <c r="S36" s="274"/>
      <c r="T36" s="274"/>
      <c r="U36" s="274"/>
      <c r="V36" s="274"/>
      <c r="W36" s="274"/>
      <c r="X36" s="274"/>
      <c r="AB36" s="273"/>
      <c r="AC36" s="274"/>
      <c r="AD36" s="274"/>
      <c r="AE36" s="274"/>
      <c r="AF36" s="274"/>
      <c r="AG36" s="274"/>
      <c r="AH36" s="274"/>
      <c r="AI36" s="274"/>
      <c r="AJ36" s="274"/>
      <c r="AN36" s="273"/>
      <c r="AO36" s="274"/>
      <c r="AP36" s="274"/>
      <c r="AQ36" s="274"/>
      <c r="AR36" s="274"/>
      <c r="AS36" s="274"/>
      <c r="AT36" s="274"/>
      <c r="AU36" s="274"/>
      <c r="AV36" s="274"/>
      <c r="AZ36" s="273"/>
      <c r="BA36" s="275"/>
      <c r="BB36" s="275"/>
      <c r="BC36" s="275"/>
      <c r="BD36" s="275"/>
      <c r="BE36" s="275"/>
      <c r="BF36" s="275"/>
      <c r="BG36" s="275"/>
      <c r="BH36" s="275"/>
    </row>
    <row r="37" spans="1:60" ht="15" x14ac:dyDescent="0.2">
      <c r="A37" s="20" t="s">
        <v>106</v>
      </c>
      <c r="B37" s="21">
        <f>+D37+F37</f>
        <v>27</v>
      </c>
      <c r="C37" s="23">
        <f>+B37/B40*100</f>
        <v>11.440677966101696</v>
      </c>
      <c r="D37" s="22">
        <v>19</v>
      </c>
      <c r="E37" s="23">
        <f>+D37/D40*100</f>
        <v>9.1346153846153832</v>
      </c>
      <c r="F37" s="22">
        <v>8</v>
      </c>
      <c r="G37" s="23">
        <f>+F37/F40*100</f>
        <v>28.571428571428569</v>
      </c>
      <c r="H37" s="22">
        <f>+J37+L37</f>
        <v>19</v>
      </c>
      <c r="I37" s="23">
        <f>+H37/H40*100</f>
        <v>9.1346153846153832</v>
      </c>
      <c r="J37" s="22">
        <v>13</v>
      </c>
      <c r="K37" s="23">
        <f>+J37/J40*100</f>
        <v>15.294117647058824</v>
      </c>
      <c r="L37" s="22">
        <v>6</v>
      </c>
      <c r="M37" s="23">
        <f>+L37/L40*100</f>
        <v>4.8780487804878048</v>
      </c>
      <c r="P37" s="273"/>
      <c r="Q37" s="274"/>
      <c r="R37" s="274"/>
      <c r="S37" s="274"/>
      <c r="T37" s="274"/>
      <c r="U37" s="274"/>
      <c r="V37" s="274"/>
      <c r="W37" s="274"/>
      <c r="X37" s="274"/>
      <c r="AB37" s="273"/>
      <c r="AC37" s="274"/>
      <c r="AD37" s="274"/>
      <c r="AE37" s="274"/>
      <c r="AF37" s="274"/>
      <c r="AG37" s="274"/>
      <c r="AH37" s="274"/>
      <c r="AI37" s="274"/>
      <c r="AJ37" s="274"/>
      <c r="AN37" s="273"/>
      <c r="AO37" s="274"/>
      <c r="AP37" s="274"/>
      <c r="AQ37" s="274"/>
      <c r="AR37" s="274"/>
      <c r="AS37" s="274"/>
      <c r="AT37" s="274"/>
      <c r="AU37" s="274"/>
      <c r="AV37" s="274"/>
      <c r="AZ37" s="273"/>
      <c r="BA37" s="275"/>
      <c r="BB37" s="275"/>
      <c r="BC37" s="275"/>
      <c r="BD37" s="275"/>
      <c r="BE37" s="275"/>
      <c r="BF37" s="275"/>
      <c r="BG37" s="275"/>
      <c r="BH37" s="275"/>
    </row>
    <row r="38" spans="1:60" ht="15" x14ac:dyDescent="0.2">
      <c r="A38" s="33" t="s">
        <v>107</v>
      </c>
      <c r="B38" s="21">
        <f>+D38+F38</f>
        <v>83</v>
      </c>
      <c r="C38" s="36">
        <f>+B38/B40*100</f>
        <v>35.16949152542373</v>
      </c>
      <c r="D38" s="35">
        <v>75</v>
      </c>
      <c r="E38" s="36">
        <f>+D38/D40*100</f>
        <v>36.057692307692307</v>
      </c>
      <c r="F38" s="35">
        <v>8</v>
      </c>
      <c r="G38" s="36">
        <f>+F38/F40*100</f>
        <v>28.571428571428569</v>
      </c>
      <c r="H38" s="35">
        <f>+J38+L38</f>
        <v>75</v>
      </c>
      <c r="I38" s="36">
        <f>+H38/H40*100</f>
        <v>36.057692307692307</v>
      </c>
      <c r="J38" s="35">
        <v>37</v>
      </c>
      <c r="K38" s="36">
        <f>+J38/J40*100</f>
        <v>43.529411764705884</v>
      </c>
      <c r="L38" s="35">
        <v>38</v>
      </c>
      <c r="M38" s="36">
        <f>+L38/L40*100</f>
        <v>30.894308943089431</v>
      </c>
      <c r="P38" s="273"/>
      <c r="Q38" s="274"/>
      <c r="R38" s="274"/>
      <c r="S38" s="274"/>
      <c r="T38" s="274"/>
      <c r="U38" s="274"/>
      <c r="V38" s="274"/>
      <c r="W38" s="274"/>
      <c r="X38" s="274"/>
      <c r="AB38" s="273"/>
      <c r="AC38" s="274"/>
      <c r="AD38" s="274"/>
      <c r="AE38" s="274"/>
      <c r="AF38" s="274"/>
      <c r="AG38" s="274"/>
      <c r="AH38" s="274"/>
      <c r="AI38" s="274"/>
      <c r="AJ38" s="274"/>
      <c r="AN38" s="273"/>
      <c r="AO38" s="274"/>
      <c r="AP38" s="274"/>
      <c r="AQ38" s="274"/>
      <c r="AR38" s="274"/>
      <c r="AS38" s="274"/>
      <c r="AT38" s="274"/>
      <c r="AU38" s="274"/>
      <c r="AV38" s="274"/>
      <c r="AZ38" s="273"/>
      <c r="BA38" s="275"/>
      <c r="BB38" s="275"/>
      <c r="BC38" s="275"/>
      <c r="BD38" s="275"/>
      <c r="BE38" s="275"/>
      <c r="BF38" s="275"/>
      <c r="BG38" s="275"/>
      <c r="BH38" s="275"/>
    </row>
    <row r="39" spans="1:60" ht="15" x14ac:dyDescent="0.2">
      <c r="A39" s="20" t="s">
        <v>108</v>
      </c>
      <c r="B39" s="21">
        <f>+D39+F39</f>
        <v>110</v>
      </c>
      <c r="C39" s="23">
        <f>+B39/B40*100</f>
        <v>46.610169491525419</v>
      </c>
      <c r="D39" s="28">
        <v>109</v>
      </c>
      <c r="E39" s="23">
        <f>+D39/D40*100</f>
        <v>52.403846153846153</v>
      </c>
      <c r="F39" s="22">
        <v>1</v>
      </c>
      <c r="G39" s="23">
        <f>+F39/F40*100</f>
        <v>3.5714285714285712</v>
      </c>
      <c r="H39" s="22">
        <f>+J39+L39</f>
        <v>109</v>
      </c>
      <c r="I39" s="23">
        <f>+H39/H40*100</f>
        <v>52.403846153846153</v>
      </c>
      <c r="J39" s="28">
        <v>30</v>
      </c>
      <c r="K39" s="23">
        <f>+J39/J40*100</f>
        <v>35.294117647058826</v>
      </c>
      <c r="L39" s="22">
        <v>79</v>
      </c>
      <c r="M39" s="23">
        <f>+L39/L40*100</f>
        <v>64.22764227642277</v>
      </c>
      <c r="P39" s="273"/>
      <c r="Q39" s="274"/>
      <c r="R39" s="274"/>
      <c r="S39" s="274"/>
      <c r="T39" s="274"/>
      <c r="U39" s="274"/>
      <c r="V39" s="274"/>
      <c r="W39" s="274"/>
      <c r="X39" s="274"/>
      <c r="AB39" s="273"/>
      <c r="AC39" s="274"/>
      <c r="AD39" s="274"/>
      <c r="AE39" s="274"/>
      <c r="AF39" s="274"/>
      <c r="AG39" s="274"/>
      <c r="AH39" s="274"/>
      <c r="AI39" s="274"/>
      <c r="AJ39" s="274"/>
      <c r="AN39" s="273"/>
      <c r="AO39" s="274"/>
      <c r="AP39" s="274"/>
      <c r="AQ39" s="274"/>
      <c r="AR39" s="274"/>
      <c r="AS39" s="274"/>
      <c r="AT39" s="274"/>
      <c r="AU39" s="274"/>
      <c r="AV39" s="274"/>
      <c r="AZ39" s="273"/>
      <c r="BA39" s="275"/>
      <c r="BB39" s="275"/>
      <c r="BC39" s="275"/>
      <c r="BD39" s="275"/>
      <c r="BE39" s="275"/>
      <c r="BF39" s="275"/>
      <c r="BG39" s="275"/>
      <c r="BH39" s="275"/>
    </row>
    <row r="40" spans="1:60" ht="15" x14ac:dyDescent="0.25">
      <c r="A40" s="38" t="s">
        <v>100</v>
      </c>
      <c r="B40" s="38">
        <f>+SUM(B35:B39)</f>
        <v>236</v>
      </c>
      <c r="C40" s="38">
        <f>+SUM(C35:C39)</f>
        <v>100</v>
      </c>
      <c r="D40" s="38">
        <f>+SUM(D35:D39)</f>
        <v>208</v>
      </c>
      <c r="E40" s="38">
        <f>+SUM(E35:E39)</f>
        <v>100</v>
      </c>
      <c r="F40" s="38">
        <f>+SUM(F35:F39)</f>
        <v>28</v>
      </c>
      <c r="G40" s="38">
        <f t="shared" ref="G40" si="8">+SUM(G35:G39)</f>
        <v>100</v>
      </c>
      <c r="H40" s="38">
        <f>+SUM(H35:H39)</f>
        <v>208</v>
      </c>
      <c r="I40" s="38">
        <f t="shared" ref="I40" si="9">+SUM(I35:I39)</f>
        <v>100</v>
      </c>
      <c r="J40" s="38">
        <f>+SUM(J35:J39)</f>
        <v>85</v>
      </c>
      <c r="K40" s="38">
        <f t="shared" ref="K40" si="10">+SUM(K35:K39)</f>
        <v>100.00000000000001</v>
      </c>
      <c r="L40" s="38">
        <f>+SUM(L35:L39)</f>
        <v>123</v>
      </c>
      <c r="M40" s="38">
        <f t="shared" ref="M40" si="11">+SUM(M35:M39)</f>
        <v>100</v>
      </c>
      <c r="P40" s="273"/>
      <c r="Q40" s="274"/>
      <c r="R40" s="274"/>
      <c r="S40" s="274"/>
      <c r="T40" s="274"/>
      <c r="U40" s="274"/>
      <c r="V40" s="274"/>
      <c r="W40" s="274"/>
      <c r="X40" s="274"/>
      <c r="AB40" s="273"/>
      <c r="AC40" s="274"/>
      <c r="AD40" s="274"/>
      <c r="AE40" s="274"/>
      <c r="AF40" s="274"/>
      <c r="AG40" s="274"/>
      <c r="AH40" s="274"/>
      <c r="AI40" s="274"/>
      <c r="AJ40" s="274"/>
      <c r="AN40" s="273"/>
      <c r="AO40" s="274"/>
      <c r="AP40" s="274"/>
      <c r="AQ40" s="274"/>
      <c r="AR40" s="274"/>
      <c r="AS40" s="274"/>
      <c r="AT40" s="274"/>
      <c r="AU40" s="274"/>
      <c r="AV40" s="274"/>
      <c r="AZ40" s="273"/>
      <c r="BA40" s="275"/>
      <c r="BB40" s="275"/>
      <c r="BC40" s="275"/>
      <c r="BD40" s="275"/>
      <c r="BE40" s="275"/>
      <c r="BF40" s="275"/>
      <c r="BG40" s="275"/>
      <c r="BH40" s="275"/>
    </row>
    <row r="41" spans="1:60" ht="15" x14ac:dyDescent="0.2">
      <c r="A41" s="19"/>
      <c r="B41" s="19"/>
      <c r="C41" s="19"/>
      <c r="D41" s="19"/>
      <c r="E41" s="19"/>
      <c r="F41" s="19"/>
      <c r="G41" s="19"/>
      <c r="H41" s="19"/>
      <c r="I41" s="19"/>
      <c r="J41" s="19"/>
      <c r="K41" s="19"/>
      <c r="L41" s="19"/>
      <c r="M41" s="19"/>
      <c r="P41" s="273"/>
      <c r="Q41" s="274"/>
      <c r="R41" s="274"/>
      <c r="S41" s="274"/>
      <c r="T41" s="274"/>
      <c r="U41" s="274"/>
      <c r="V41" s="274"/>
      <c r="W41" s="274"/>
      <c r="X41" s="274"/>
      <c r="AB41" s="273"/>
      <c r="AC41" s="274"/>
      <c r="AD41" s="274"/>
      <c r="AE41" s="274"/>
      <c r="AF41" s="274"/>
      <c r="AG41" s="274"/>
      <c r="AH41" s="274"/>
      <c r="AI41" s="274"/>
      <c r="AJ41" s="274"/>
      <c r="AN41" s="273"/>
      <c r="AO41" s="274"/>
      <c r="AP41" s="274"/>
      <c r="AQ41" s="274"/>
      <c r="AR41" s="274"/>
      <c r="AS41" s="274"/>
      <c r="AT41" s="274"/>
      <c r="AU41" s="274"/>
      <c r="AV41" s="274"/>
      <c r="AZ41" s="273"/>
      <c r="BA41" s="275"/>
      <c r="BB41" s="275"/>
      <c r="BC41" s="275"/>
      <c r="BD41" s="275"/>
      <c r="BE41" s="275"/>
      <c r="BF41" s="275"/>
      <c r="BG41" s="275"/>
      <c r="BH41" s="275"/>
    </row>
    <row r="42" spans="1:60" ht="15.75" thickBot="1" x14ac:dyDescent="0.25">
      <c r="A42" s="63"/>
      <c r="P42" s="273"/>
      <c r="Q42" s="274"/>
      <c r="R42" s="274"/>
      <c r="S42" s="274"/>
      <c r="T42" s="274"/>
      <c r="U42" s="274"/>
      <c r="V42" s="274"/>
      <c r="W42" s="274"/>
      <c r="X42" s="274"/>
      <c r="AB42" s="273"/>
      <c r="AC42" s="274"/>
      <c r="AD42" s="274"/>
      <c r="AE42" s="274"/>
      <c r="AF42" s="274"/>
      <c r="AG42" s="274"/>
      <c r="AH42" s="274"/>
      <c r="AI42" s="274"/>
      <c r="AJ42" s="274"/>
      <c r="AN42" s="273"/>
      <c r="AO42" s="274"/>
      <c r="AP42" s="274"/>
      <c r="AQ42" s="274"/>
      <c r="AR42" s="274"/>
      <c r="AS42" s="274"/>
      <c r="AT42" s="274"/>
      <c r="AU42" s="274"/>
      <c r="AV42" s="274"/>
      <c r="AZ42" s="273"/>
      <c r="BA42" s="275"/>
      <c r="BB42" s="275"/>
      <c r="BC42" s="275"/>
      <c r="BD42" s="275"/>
      <c r="BE42" s="275"/>
      <c r="BF42" s="275"/>
      <c r="BG42" s="275"/>
      <c r="BH42" s="275"/>
    </row>
    <row r="43" spans="1:60" ht="15" x14ac:dyDescent="0.2">
      <c r="A43" s="594" t="s">
        <v>109</v>
      </c>
      <c r="B43" s="597" t="s">
        <v>1016</v>
      </c>
      <c r="C43" s="597"/>
      <c r="D43" s="597"/>
      <c r="E43" s="597"/>
      <c r="F43" s="597"/>
      <c r="G43" s="597"/>
      <c r="H43" s="597"/>
      <c r="I43" s="597"/>
      <c r="J43" s="597"/>
      <c r="K43" s="597"/>
      <c r="L43" s="597"/>
      <c r="M43" s="597"/>
      <c r="P43" s="273"/>
      <c r="Q43" s="274"/>
      <c r="R43" s="274"/>
      <c r="S43" s="274"/>
      <c r="T43" s="274"/>
      <c r="U43" s="274"/>
      <c r="V43" s="274"/>
      <c r="W43" s="274"/>
      <c r="X43" s="274"/>
      <c r="AB43" s="273"/>
      <c r="AC43" s="274"/>
      <c r="AD43" s="274"/>
      <c r="AE43" s="274"/>
      <c r="AF43" s="274"/>
      <c r="AG43" s="274"/>
      <c r="AH43" s="274"/>
      <c r="AI43" s="274"/>
      <c r="AJ43" s="274"/>
      <c r="AN43" s="273"/>
      <c r="AO43" s="274"/>
      <c r="AP43" s="274"/>
      <c r="AQ43" s="274"/>
      <c r="AR43" s="274"/>
      <c r="AS43" s="274"/>
      <c r="AT43" s="274"/>
      <c r="AU43" s="274"/>
      <c r="AV43" s="274"/>
      <c r="AZ43" s="273"/>
      <c r="BA43" s="275"/>
      <c r="BB43" s="275"/>
      <c r="BC43" s="275"/>
      <c r="BD43" s="275"/>
      <c r="BE43" s="275"/>
      <c r="BF43" s="275"/>
      <c r="BG43" s="275"/>
      <c r="BH43" s="275"/>
    </row>
    <row r="44" spans="1:60" ht="15" x14ac:dyDescent="0.2">
      <c r="A44" s="595"/>
      <c r="B44" s="597"/>
      <c r="C44" s="597"/>
      <c r="D44" s="597"/>
      <c r="E44" s="597"/>
      <c r="F44" s="597"/>
      <c r="G44" s="597"/>
      <c r="H44" s="597"/>
      <c r="I44" s="597"/>
      <c r="J44" s="597"/>
      <c r="K44" s="597"/>
      <c r="L44" s="597"/>
      <c r="M44" s="597"/>
      <c r="P44" s="273"/>
      <c r="Q44" s="274"/>
      <c r="R44" s="274"/>
      <c r="S44" s="274"/>
      <c r="T44" s="274"/>
      <c r="U44" s="274"/>
      <c r="V44" s="274"/>
      <c r="W44" s="274"/>
      <c r="X44" s="274"/>
      <c r="AB44" s="273"/>
      <c r="AC44" s="274"/>
      <c r="AD44" s="274"/>
      <c r="AE44" s="274"/>
      <c r="AF44" s="274"/>
      <c r="AG44" s="274"/>
      <c r="AH44" s="274"/>
      <c r="AI44" s="274"/>
      <c r="AJ44" s="274"/>
      <c r="AN44" s="273"/>
      <c r="AO44" s="274"/>
      <c r="AP44" s="274"/>
      <c r="AQ44" s="274"/>
      <c r="AR44" s="274"/>
      <c r="AS44" s="274"/>
      <c r="AT44" s="274"/>
      <c r="AU44" s="274"/>
      <c r="AV44" s="274"/>
      <c r="AZ44" s="273"/>
      <c r="BA44" s="275"/>
      <c r="BB44" s="275"/>
      <c r="BC44" s="275"/>
      <c r="BD44" s="275"/>
      <c r="BE44" s="275"/>
      <c r="BF44" s="275"/>
      <c r="BG44" s="275"/>
      <c r="BH44" s="275"/>
    </row>
    <row r="45" spans="1:60" ht="15" x14ac:dyDescent="0.2">
      <c r="A45" s="595"/>
      <c r="B45" s="597"/>
      <c r="C45" s="597"/>
      <c r="D45" s="597"/>
      <c r="E45" s="597"/>
      <c r="F45" s="597"/>
      <c r="G45" s="597"/>
      <c r="H45" s="597"/>
      <c r="I45" s="597"/>
      <c r="J45" s="597"/>
      <c r="K45" s="597"/>
      <c r="L45" s="597"/>
      <c r="M45" s="597"/>
      <c r="P45" s="273"/>
      <c r="Q45" s="274"/>
      <c r="R45" s="274"/>
      <c r="S45" s="274"/>
      <c r="T45" s="274"/>
      <c r="U45" s="274"/>
      <c r="V45" s="274"/>
      <c r="W45" s="274"/>
      <c r="X45" s="274"/>
      <c r="AB45" s="273"/>
      <c r="AC45" s="274"/>
      <c r="AD45" s="274"/>
      <c r="AE45" s="274"/>
      <c r="AF45" s="274"/>
      <c r="AG45" s="274"/>
      <c r="AH45" s="274"/>
      <c r="AI45" s="274"/>
      <c r="AJ45" s="274"/>
      <c r="AN45" s="273"/>
      <c r="AO45" s="274"/>
      <c r="AP45" s="274"/>
      <c r="AQ45" s="274"/>
      <c r="AR45" s="274"/>
      <c r="AS45" s="274"/>
      <c r="AT45" s="274"/>
      <c r="AU45" s="274"/>
      <c r="AV45" s="274"/>
      <c r="AZ45" s="273"/>
      <c r="BA45" s="275"/>
      <c r="BB45" s="275"/>
      <c r="BC45" s="275"/>
      <c r="BD45" s="275"/>
      <c r="BE45" s="275"/>
      <c r="BF45" s="275"/>
      <c r="BG45" s="275"/>
      <c r="BH45" s="275"/>
    </row>
    <row r="46" spans="1:60" ht="15" x14ac:dyDescent="0.2">
      <c r="A46" s="595"/>
      <c r="B46" s="597"/>
      <c r="C46" s="597"/>
      <c r="D46" s="597"/>
      <c r="E46" s="597"/>
      <c r="F46" s="597"/>
      <c r="G46" s="597"/>
      <c r="H46" s="597"/>
      <c r="I46" s="597"/>
      <c r="J46" s="597"/>
      <c r="K46" s="597"/>
      <c r="L46" s="597"/>
      <c r="M46" s="597"/>
      <c r="P46" s="273"/>
      <c r="Q46" s="274"/>
      <c r="R46" s="274"/>
      <c r="S46" s="274"/>
      <c r="T46" s="274"/>
      <c r="U46" s="274"/>
      <c r="V46" s="274"/>
      <c r="W46" s="274"/>
      <c r="X46" s="274"/>
      <c r="AB46" s="273"/>
      <c r="AC46" s="274"/>
      <c r="AD46" s="274"/>
      <c r="AE46" s="274"/>
      <c r="AF46" s="274"/>
      <c r="AG46" s="274"/>
      <c r="AH46" s="274"/>
      <c r="AI46" s="274"/>
      <c r="AJ46" s="274"/>
      <c r="AN46" s="273"/>
      <c r="AO46" s="274"/>
      <c r="AP46" s="274"/>
      <c r="AQ46" s="274"/>
      <c r="AR46" s="274"/>
      <c r="AS46" s="274"/>
      <c r="AT46" s="274"/>
      <c r="AU46" s="274"/>
      <c r="AV46" s="274"/>
      <c r="AZ46" s="273"/>
      <c r="BA46" s="275"/>
      <c r="BB46" s="275"/>
      <c r="BC46" s="275"/>
      <c r="BD46" s="275"/>
      <c r="BE46" s="275"/>
      <c r="BF46" s="275"/>
      <c r="BG46" s="275"/>
      <c r="BH46" s="275"/>
    </row>
    <row r="47" spans="1:60" ht="15" x14ac:dyDescent="0.2">
      <c r="A47" s="595"/>
      <c r="B47" s="597"/>
      <c r="C47" s="597"/>
      <c r="D47" s="597"/>
      <c r="E47" s="597"/>
      <c r="F47" s="597"/>
      <c r="G47" s="597"/>
      <c r="H47" s="597"/>
      <c r="I47" s="597"/>
      <c r="J47" s="597"/>
      <c r="K47" s="597"/>
      <c r="L47" s="597"/>
      <c r="M47" s="597"/>
      <c r="P47" s="273"/>
      <c r="Q47" s="274"/>
      <c r="R47" s="274"/>
      <c r="S47" s="274"/>
      <c r="T47" s="274"/>
      <c r="U47" s="274"/>
      <c r="V47" s="274"/>
      <c r="W47" s="274"/>
      <c r="X47" s="274"/>
      <c r="AB47" s="273"/>
      <c r="AC47" s="274"/>
      <c r="AD47" s="274"/>
      <c r="AE47" s="274"/>
      <c r="AF47" s="274"/>
      <c r="AG47" s="274"/>
      <c r="AH47" s="274"/>
      <c r="AI47" s="274"/>
      <c r="AJ47" s="274"/>
      <c r="AN47" s="273"/>
      <c r="AO47" s="274"/>
      <c r="AP47" s="274"/>
      <c r="AQ47" s="274"/>
      <c r="AR47" s="274"/>
      <c r="AS47" s="274"/>
      <c r="AT47" s="274"/>
      <c r="AU47" s="274"/>
      <c r="AV47" s="274"/>
      <c r="AZ47" s="273"/>
      <c r="BA47" s="275"/>
      <c r="BB47" s="275"/>
      <c r="BC47" s="275"/>
      <c r="BD47" s="275"/>
      <c r="BE47" s="275"/>
      <c r="BF47" s="275"/>
      <c r="BG47" s="275"/>
      <c r="BH47" s="275"/>
    </row>
    <row r="48" spans="1:60" ht="15" x14ac:dyDescent="0.2">
      <c r="A48" s="595"/>
      <c r="B48" s="597"/>
      <c r="C48" s="597"/>
      <c r="D48" s="597"/>
      <c r="E48" s="597"/>
      <c r="F48" s="597"/>
      <c r="G48" s="597"/>
      <c r="H48" s="597"/>
      <c r="I48" s="597"/>
      <c r="J48" s="597"/>
      <c r="K48" s="597"/>
      <c r="L48" s="597"/>
      <c r="M48" s="597"/>
      <c r="P48" s="273"/>
      <c r="Q48" s="274"/>
      <c r="R48" s="274"/>
      <c r="S48" s="274"/>
      <c r="T48" s="274"/>
      <c r="U48" s="274"/>
      <c r="V48" s="274"/>
      <c r="W48" s="274"/>
      <c r="X48" s="274"/>
      <c r="AB48" s="273"/>
      <c r="AC48" s="274"/>
      <c r="AD48" s="274"/>
      <c r="AE48" s="274"/>
      <c r="AF48" s="274"/>
      <c r="AG48" s="274"/>
      <c r="AH48" s="274"/>
      <c r="AI48" s="274"/>
      <c r="AJ48" s="274"/>
      <c r="AN48" s="273"/>
      <c r="AO48" s="274"/>
      <c r="AP48" s="274"/>
      <c r="AQ48" s="274"/>
      <c r="AR48" s="274"/>
      <c r="AS48" s="274"/>
      <c r="AT48" s="274"/>
      <c r="AU48" s="274"/>
      <c r="AV48" s="274"/>
      <c r="AZ48" s="273"/>
      <c r="BA48" s="275"/>
      <c r="BB48" s="275"/>
      <c r="BC48" s="275"/>
      <c r="BD48" s="275"/>
      <c r="BE48" s="275"/>
      <c r="BF48" s="275"/>
      <c r="BG48" s="275"/>
      <c r="BH48" s="275"/>
    </row>
    <row r="49" spans="1:60" ht="15.75" thickBot="1" x14ac:dyDescent="0.25">
      <c r="A49" s="596"/>
      <c r="B49" s="597"/>
      <c r="C49" s="597"/>
      <c r="D49" s="597"/>
      <c r="E49" s="597"/>
      <c r="F49" s="597"/>
      <c r="G49" s="597"/>
      <c r="H49" s="597"/>
      <c r="I49" s="597"/>
      <c r="J49" s="597"/>
      <c r="K49" s="597"/>
      <c r="L49" s="597"/>
      <c r="M49" s="597"/>
      <c r="P49" s="273"/>
      <c r="Q49" s="274"/>
      <c r="R49" s="274"/>
      <c r="S49" s="274"/>
      <c r="T49" s="274"/>
      <c r="U49" s="274"/>
      <c r="V49" s="274"/>
      <c r="W49" s="274"/>
      <c r="X49" s="274"/>
      <c r="AB49" s="273"/>
      <c r="AC49" s="274"/>
      <c r="AD49" s="274"/>
      <c r="AE49" s="274"/>
      <c r="AF49" s="274"/>
      <c r="AG49" s="274"/>
      <c r="AH49" s="274"/>
      <c r="AI49" s="274"/>
      <c r="AJ49" s="274"/>
      <c r="AN49" s="273"/>
      <c r="AO49" s="274"/>
      <c r="AP49" s="274"/>
      <c r="AQ49" s="274"/>
      <c r="AR49" s="274"/>
      <c r="AS49" s="274"/>
      <c r="AT49" s="274"/>
      <c r="AU49" s="274"/>
      <c r="AV49" s="274"/>
      <c r="AZ49" s="273"/>
      <c r="BA49" s="275"/>
      <c r="BB49" s="275"/>
      <c r="BC49" s="275"/>
      <c r="BD49" s="275"/>
      <c r="BE49" s="275"/>
      <c r="BF49" s="275"/>
      <c r="BG49" s="275"/>
      <c r="BH49" s="275"/>
    </row>
    <row r="50" spans="1:60" ht="15" x14ac:dyDescent="0.2">
      <c r="A50" s="271"/>
      <c r="B50" s="272"/>
      <c r="C50" s="272"/>
      <c r="D50" s="272"/>
      <c r="E50" s="272"/>
      <c r="F50" s="272"/>
      <c r="G50" s="272"/>
      <c r="H50" s="272"/>
      <c r="I50" s="272"/>
      <c r="J50" s="272"/>
      <c r="K50" s="272"/>
      <c r="L50" s="272"/>
      <c r="M50" s="272"/>
      <c r="P50" s="273"/>
      <c r="Q50" s="274"/>
      <c r="R50" s="274"/>
      <c r="S50" s="274"/>
      <c r="T50" s="274"/>
      <c r="U50" s="274"/>
      <c r="V50" s="274"/>
      <c r="W50" s="274"/>
      <c r="X50" s="274"/>
      <c r="AB50" s="273"/>
      <c r="AC50" s="274"/>
      <c r="AD50" s="274"/>
      <c r="AE50" s="274"/>
      <c r="AF50" s="274"/>
      <c r="AG50" s="274"/>
      <c r="AH50" s="274"/>
      <c r="AI50" s="274"/>
      <c r="AJ50" s="274"/>
      <c r="AN50" s="273"/>
      <c r="AO50" s="274"/>
      <c r="AP50" s="274"/>
      <c r="AQ50" s="274"/>
      <c r="AR50" s="274"/>
      <c r="AS50" s="274"/>
      <c r="AT50" s="274"/>
      <c r="AU50" s="274"/>
      <c r="AV50" s="274"/>
      <c r="AZ50" s="273"/>
      <c r="BA50" s="275"/>
      <c r="BB50" s="275"/>
      <c r="BC50" s="275"/>
      <c r="BD50" s="275"/>
      <c r="BE50" s="275"/>
      <c r="BF50" s="275"/>
      <c r="BG50" s="275"/>
      <c r="BH50" s="275"/>
    </row>
    <row r="51" spans="1:60" ht="15" x14ac:dyDescent="0.2">
      <c r="A51" s="271"/>
      <c r="B51" s="272"/>
      <c r="C51" s="272"/>
      <c r="D51" s="272"/>
      <c r="E51" s="272"/>
      <c r="F51" s="272"/>
      <c r="G51" s="272"/>
      <c r="H51" s="272"/>
      <c r="I51" s="272"/>
      <c r="J51" s="272"/>
      <c r="K51" s="272"/>
      <c r="L51" s="272"/>
      <c r="M51" s="272"/>
      <c r="P51" s="273"/>
      <c r="Q51" s="274"/>
      <c r="R51" s="274"/>
      <c r="S51" s="274"/>
      <c r="T51" s="274"/>
      <c r="U51" s="274"/>
      <c r="V51" s="274"/>
      <c r="W51" s="274"/>
      <c r="X51" s="274"/>
      <c r="AB51" s="273"/>
      <c r="AC51" s="274"/>
      <c r="AD51" s="274"/>
      <c r="AE51" s="274"/>
      <c r="AF51" s="274"/>
      <c r="AG51" s="274"/>
      <c r="AH51" s="274"/>
      <c r="AI51" s="274"/>
      <c r="AJ51" s="274"/>
      <c r="AN51" s="273"/>
      <c r="AO51" s="274"/>
      <c r="AP51" s="274"/>
      <c r="AQ51" s="274"/>
      <c r="AR51" s="274"/>
      <c r="AS51" s="274"/>
      <c r="AT51" s="274"/>
      <c r="AU51" s="274"/>
      <c r="AV51" s="274"/>
      <c r="AZ51" s="273"/>
      <c r="BA51" s="275"/>
      <c r="BB51" s="275"/>
      <c r="BC51" s="275"/>
      <c r="BD51" s="275"/>
      <c r="BE51" s="275"/>
      <c r="BF51" s="275"/>
      <c r="BG51" s="275"/>
      <c r="BH51" s="275"/>
    </row>
    <row r="52" spans="1:60" x14ac:dyDescent="0.2">
      <c r="M52" s="3"/>
      <c r="N52" s="3"/>
      <c r="U52" s="3"/>
      <c r="V52" s="3"/>
      <c r="W52" s="3"/>
      <c r="X52" s="3"/>
      <c r="AG52" s="3"/>
      <c r="AH52" s="3"/>
      <c r="AI52" s="3"/>
      <c r="AJ52" s="3"/>
      <c r="AS52" s="3"/>
      <c r="AT52" s="3"/>
      <c r="AU52" s="3"/>
      <c r="AV52" s="3"/>
      <c r="BE52" s="3"/>
      <c r="BF52" s="3"/>
      <c r="BG52" s="3"/>
      <c r="BH52" s="3"/>
    </row>
    <row r="53" spans="1:60" ht="18" x14ac:dyDescent="0.25">
      <c r="A53" s="15" t="s">
        <v>116</v>
      </c>
      <c r="B53" s="16"/>
      <c r="C53" s="16"/>
      <c r="D53" s="16"/>
      <c r="E53" s="16"/>
      <c r="F53" s="16"/>
      <c r="G53" s="16"/>
      <c r="H53" s="16"/>
      <c r="I53" s="16"/>
      <c r="J53" s="16"/>
      <c r="K53" s="16"/>
      <c r="L53" s="16"/>
      <c r="P53" s="565"/>
      <c r="Q53" s="565"/>
      <c r="R53" s="565"/>
      <c r="S53" s="565"/>
      <c r="T53" s="565"/>
      <c r="U53" s="565"/>
      <c r="V53" s="565"/>
      <c r="W53" s="565"/>
      <c r="X53" s="565"/>
      <c r="AB53" s="565"/>
      <c r="AC53" s="565"/>
      <c r="AD53" s="565"/>
      <c r="AE53" s="565"/>
      <c r="AF53" s="565"/>
      <c r="AG53" s="565"/>
      <c r="AH53" s="565"/>
      <c r="AI53" s="565"/>
      <c r="AJ53" s="565"/>
      <c r="AN53" s="565"/>
      <c r="AO53" s="565"/>
      <c r="AP53" s="565"/>
      <c r="AQ53" s="565"/>
      <c r="AR53" s="565"/>
      <c r="AS53" s="565"/>
      <c r="AT53" s="565"/>
      <c r="AU53" s="565"/>
      <c r="AV53" s="565"/>
      <c r="AZ53" s="565"/>
      <c r="BA53" s="565"/>
      <c r="BB53" s="565"/>
      <c r="BC53" s="565"/>
      <c r="BD53" s="565"/>
      <c r="BE53" s="565"/>
      <c r="BF53" s="565"/>
      <c r="BG53" s="565"/>
      <c r="BH53" s="565"/>
    </row>
    <row r="54" spans="1:60" x14ac:dyDescent="0.2">
      <c r="P54" s="565"/>
      <c r="Q54" s="565"/>
      <c r="R54" s="565"/>
      <c r="S54" s="565"/>
      <c r="T54" s="565"/>
      <c r="U54" s="565"/>
      <c r="V54" s="565"/>
      <c r="W54" s="565"/>
      <c r="X54" s="565"/>
      <c r="AB54" s="565"/>
      <c r="AC54" s="565"/>
      <c r="AD54" s="565"/>
      <c r="AE54" s="565"/>
      <c r="AF54" s="565"/>
      <c r="AG54" s="565"/>
      <c r="AH54" s="565"/>
      <c r="AI54" s="565"/>
      <c r="AJ54" s="565"/>
      <c r="AN54" s="565"/>
      <c r="AO54" s="565"/>
      <c r="AP54" s="565"/>
      <c r="AQ54" s="565"/>
      <c r="AR54" s="565"/>
      <c r="AS54" s="565"/>
      <c r="AT54" s="565"/>
      <c r="AU54" s="565"/>
      <c r="AV54" s="565"/>
      <c r="AZ54" s="565"/>
      <c r="BA54" s="565"/>
      <c r="BB54" s="565"/>
      <c r="BC54" s="565"/>
      <c r="BD54" s="565"/>
      <c r="BE54" s="565"/>
      <c r="BF54" s="565"/>
      <c r="BG54" s="565"/>
      <c r="BH54" s="565"/>
    </row>
    <row r="55" spans="1:60" ht="15.75" x14ac:dyDescent="0.25">
      <c r="A55" s="17" t="s">
        <v>117</v>
      </c>
      <c r="P55" s="276"/>
      <c r="AB55" s="276"/>
      <c r="AN55" s="276"/>
      <c r="AZ55" s="276"/>
    </row>
    <row r="56" spans="1:60" x14ac:dyDescent="0.2">
      <c r="A56" s="18"/>
      <c r="B56" s="19"/>
      <c r="C56" s="19"/>
      <c r="D56" s="19"/>
      <c r="E56" s="19"/>
      <c r="F56" s="19"/>
      <c r="G56" s="19"/>
      <c r="H56" s="19"/>
      <c r="I56" s="19"/>
      <c r="J56" s="19"/>
      <c r="K56" s="19"/>
      <c r="L56" s="19"/>
      <c r="M56" s="19"/>
    </row>
    <row r="57" spans="1:60" ht="15" x14ac:dyDescent="0.25">
      <c r="A57" s="586" t="s">
        <v>70</v>
      </c>
      <c r="B57" s="588" t="s">
        <v>118</v>
      </c>
      <c r="C57" s="589"/>
      <c r="D57" s="589"/>
      <c r="E57" s="589"/>
      <c r="F57" s="589"/>
      <c r="G57" s="590"/>
      <c r="H57" s="591" t="s">
        <v>119</v>
      </c>
      <c r="I57" s="592"/>
      <c r="J57" s="592"/>
      <c r="K57" s="592"/>
      <c r="L57" s="592"/>
      <c r="M57" s="593"/>
      <c r="P57" s="666"/>
      <c r="Q57" s="665"/>
      <c r="R57" s="665"/>
      <c r="S57" s="665"/>
      <c r="T57" s="665"/>
      <c r="U57" s="665"/>
      <c r="V57" s="665"/>
      <c r="W57" s="665"/>
      <c r="AB57" s="666"/>
      <c r="AC57" s="665"/>
      <c r="AD57" s="665"/>
      <c r="AE57" s="665"/>
      <c r="AF57" s="665"/>
      <c r="AG57" s="665"/>
      <c r="AH57" s="665"/>
      <c r="AI57" s="665"/>
      <c r="AN57" s="664"/>
      <c r="AO57" s="663"/>
      <c r="AP57" s="663"/>
      <c r="AQ57" s="663"/>
      <c r="AR57" s="663"/>
      <c r="AS57" s="663"/>
      <c r="AT57" s="663"/>
      <c r="AU57" s="663"/>
      <c r="AZ57" s="664"/>
      <c r="BA57" s="661"/>
      <c r="BB57" s="661"/>
      <c r="BC57" s="661"/>
      <c r="BD57" s="661"/>
      <c r="BE57" s="661"/>
      <c r="BF57" s="661"/>
      <c r="BG57" s="661"/>
    </row>
    <row r="58" spans="1:60" ht="30" x14ac:dyDescent="0.2">
      <c r="A58" s="587"/>
      <c r="B58" s="141" t="s">
        <v>100</v>
      </c>
      <c r="C58" s="141" t="s">
        <v>101</v>
      </c>
      <c r="D58" s="141" t="s">
        <v>79</v>
      </c>
      <c r="E58" s="141" t="s">
        <v>101</v>
      </c>
      <c r="F58" s="141" t="s">
        <v>120</v>
      </c>
      <c r="G58" s="141" t="s">
        <v>101</v>
      </c>
      <c r="H58" s="142" t="s">
        <v>100</v>
      </c>
      <c r="I58" s="142" t="s">
        <v>101</v>
      </c>
      <c r="J58" s="142" t="s">
        <v>121</v>
      </c>
      <c r="K58" s="142" t="s">
        <v>101</v>
      </c>
      <c r="L58" s="142" t="s">
        <v>97</v>
      </c>
      <c r="M58" s="142" t="s">
        <v>101</v>
      </c>
      <c r="P58" s="666"/>
      <c r="Q58" s="665"/>
      <c r="R58" s="665"/>
      <c r="S58" s="665"/>
      <c r="T58" s="665"/>
      <c r="U58" s="665"/>
      <c r="V58" s="665"/>
      <c r="W58" s="665"/>
      <c r="AB58" s="666"/>
      <c r="AC58" s="665"/>
      <c r="AD58" s="665"/>
      <c r="AE58" s="665"/>
      <c r="AF58" s="665"/>
      <c r="AG58" s="665"/>
      <c r="AH58" s="665"/>
      <c r="AI58" s="665"/>
      <c r="AN58" s="664"/>
      <c r="AO58" s="663"/>
      <c r="AP58" s="663"/>
      <c r="AQ58" s="663"/>
      <c r="AR58" s="663"/>
      <c r="AS58" s="663"/>
      <c r="AT58" s="663"/>
      <c r="AU58" s="663"/>
      <c r="AZ58" s="664"/>
      <c r="BA58" s="661"/>
      <c r="BB58" s="661"/>
      <c r="BC58" s="661"/>
      <c r="BD58" s="661"/>
      <c r="BE58" s="661"/>
      <c r="BF58" s="661"/>
      <c r="BG58" s="661"/>
    </row>
    <row r="59" spans="1:60" x14ac:dyDescent="0.2">
      <c r="A59" s="20" t="s">
        <v>104</v>
      </c>
      <c r="B59" s="21">
        <f>+D59+F59</f>
        <v>5</v>
      </c>
      <c r="C59" s="20">
        <f>+B59/B64*100</f>
        <v>2.1186440677966099</v>
      </c>
      <c r="D59" s="21">
        <v>2</v>
      </c>
      <c r="E59" s="20">
        <f>+D59/D64*100</f>
        <v>0.96618357487922701</v>
      </c>
      <c r="F59" s="21">
        <v>3</v>
      </c>
      <c r="G59" s="20">
        <f>+F59/F64*100</f>
        <v>10.344827586206897</v>
      </c>
      <c r="H59" s="22">
        <f>+J59+L59</f>
        <v>2</v>
      </c>
      <c r="I59" s="23">
        <f>+H59/H64*100</f>
        <v>0.96618357487922701</v>
      </c>
      <c r="J59" s="22">
        <v>2</v>
      </c>
      <c r="K59" s="23">
        <f>+J59/J64*100</f>
        <v>2.3529411764705883</v>
      </c>
      <c r="L59" s="22">
        <v>0</v>
      </c>
      <c r="M59" s="23">
        <f>+L59/L64*100</f>
        <v>0</v>
      </c>
      <c r="P59" s="277"/>
      <c r="Q59" s="24"/>
      <c r="R59" s="24"/>
      <c r="S59" s="24"/>
      <c r="T59" s="24"/>
      <c r="U59" s="24"/>
      <c r="V59" s="24"/>
      <c r="W59" s="24"/>
      <c r="AB59" s="277"/>
      <c r="AC59" s="24"/>
      <c r="AD59" s="24"/>
      <c r="AE59" s="24"/>
      <c r="AF59" s="24"/>
      <c r="AG59" s="24"/>
      <c r="AH59" s="24"/>
      <c r="AI59" s="24"/>
      <c r="AN59" s="277"/>
      <c r="AO59" s="25"/>
      <c r="AP59" s="26"/>
      <c r="AQ59" s="26"/>
      <c r="AR59" s="26"/>
      <c r="AS59" s="26"/>
      <c r="AT59" s="26"/>
      <c r="AU59" s="26"/>
      <c r="AZ59" s="277"/>
      <c r="BA59" s="25"/>
      <c r="BB59" s="26"/>
      <c r="BC59" s="26"/>
      <c r="BD59" s="26"/>
      <c r="BE59" s="26"/>
      <c r="BF59" s="26"/>
      <c r="BG59" s="26"/>
    </row>
    <row r="60" spans="1:60" x14ac:dyDescent="0.2">
      <c r="A60" s="33" t="s">
        <v>105</v>
      </c>
      <c r="B60" s="21">
        <f>+D60+F60</f>
        <v>15</v>
      </c>
      <c r="C60" s="33">
        <f>+B60/B64*100</f>
        <v>6.3559322033898304</v>
      </c>
      <c r="D60" s="34">
        <v>3</v>
      </c>
      <c r="E60" s="33">
        <f>+D60/D64*100</f>
        <v>1.4492753623188406</v>
      </c>
      <c r="F60" s="34">
        <v>12</v>
      </c>
      <c r="G60" s="33">
        <f>+F60/F64*100</f>
        <v>41.379310344827587</v>
      </c>
      <c r="H60" s="35">
        <f>+J60+L60</f>
        <v>3</v>
      </c>
      <c r="I60" s="36">
        <f>+H60/H64*100</f>
        <v>1.4492753623188406</v>
      </c>
      <c r="J60" s="35">
        <v>2</v>
      </c>
      <c r="K60" s="36">
        <f>+J60/J64*100</f>
        <v>2.3529411764705883</v>
      </c>
      <c r="L60" s="37">
        <v>1</v>
      </c>
      <c r="M60" s="36">
        <f>+L60/L64*100</f>
        <v>0.81967213114754101</v>
      </c>
      <c r="P60" s="278"/>
      <c r="Q60" s="25"/>
      <c r="R60" s="25"/>
      <c r="S60" s="25"/>
      <c r="T60" s="25"/>
      <c r="U60" s="25"/>
      <c r="V60" s="25"/>
      <c r="W60" s="25"/>
      <c r="AB60" s="278"/>
      <c r="AC60" s="25"/>
      <c r="AD60" s="25"/>
      <c r="AE60" s="25"/>
      <c r="AF60" s="25"/>
      <c r="AG60" s="25"/>
      <c r="AH60" s="25"/>
      <c r="AI60" s="25"/>
      <c r="AN60" s="278"/>
      <c r="AO60" s="24"/>
      <c r="AP60" s="27"/>
      <c r="AQ60" s="27"/>
      <c r="AR60" s="27"/>
      <c r="AS60" s="27"/>
      <c r="AT60" s="27"/>
      <c r="AU60" s="27"/>
      <c r="AZ60" s="278"/>
      <c r="BA60" s="24"/>
      <c r="BB60" s="27"/>
      <c r="BC60" s="27"/>
      <c r="BD60" s="27"/>
      <c r="BE60" s="279"/>
      <c r="BF60" s="279"/>
      <c r="BG60" s="279"/>
    </row>
    <row r="61" spans="1:60" x14ac:dyDescent="0.2">
      <c r="A61" s="20" t="s">
        <v>106</v>
      </c>
      <c r="B61" s="21">
        <f>+D61+F61</f>
        <v>27</v>
      </c>
      <c r="C61" s="23">
        <f>+B61/B64*100</f>
        <v>11.440677966101696</v>
      </c>
      <c r="D61" s="22">
        <v>22</v>
      </c>
      <c r="E61" s="23">
        <f>+D61/D64*100</f>
        <v>10.628019323671497</v>
      </c>
      <c r="F61" s="22">
        <v>5</v>
      </c>
      <c r="G61" s="23">
        <f>+F61/F64*100</f>
        <v>17.241379310344829</v>
      </c>
      <c r="H61" s="22">
        <f>+J61+L61</f>
        <v>22</v>
      </c>
      <c r="I61" s="23">
        <f>+H61/H64*100</f>
        <v>10.628019323671497</v>
      </c>
      <c r="J61" s="22">
        <v>15</v>
      </c>
      <c r="K61" s="23">
        <f>+J61/J64*100</f>
        <v>17.647058823529413</v>
      </c>
      <c r="L61" s="22">
        <v>7</v>
      </c>
      <c r="M61" s="23">
        <f>+L61/L64*100</f>
        <v>5.7377049180327866</v>
      </c>
      <c r="P61" s="277"/>
      <c r="Q61" s="24"/>
      <c r="R61" s="26"/>
      <c r="S61" s="26"/>
      <c r="T61" s="26"/>
      <c r="U61" s="26"/>
      <c r="V61" s="26"/>
      <c r="W61" s="26"/>
      <c r="AB61" s="277"/>
      <c r="AC61" s="24"/>
      <c r="AD61" s="26"/>
      <c r="AE61" s="26"/>
      <c r="AF61" s="26"/>
      <c r="AG61" s="26"/>
      <c r="AH61" s="26"/>
      <c r="AI61" s="26"/>
      <c r="AN61" s="277"/>
      <c r="AO61" s="25"/>
      <c r="AP61" s="26"/>
      <c r="AQ61" s="26"/>
      <c r="AR61" s="26"/>
      <c r="AS61" s="26"/>
      <c r="AT61" s="26"/>
      <c r="AU61" s="26"/>
      <c r="AZ61" s="277"/>
      <c r="BA61" s="25"/>
      <c r="BB61" s="26"/>
      <c r="BC61" s="26"/>
      <c r="BD61" s="26"/>
      <c r="BE61" s="26"/>
      <c r="BF61" s="26"/>
      <c r="BG61" s="26"/>
    </row>
    <row r="62" spans="1:60" x14ac:dyDescent="0.2">
      <c r="A62" s="33" t="s">
        <v>107</v>
      </c>
      <c r="B62" s="21">
        <f>+D62+F62</f>
        <v>77</v>
      </c>
      <c r="C62" s="36">
        <f>+B62/B64*100</f>
        <v>32.627118644067799</v>
      </c>
      <c r="D62" s="35">
        <v>71</v>
      </c>
      <c r="E62" s="36">
        <f>+D62/D64*100</f>
        <v>34.29951690821256</v>
      </c>
      <c r="F62" s="35">
        <v>6</v>
      </c>
      <c r="G62" s="36">
        <f>+F62/F64*100</f>
        <v>20.689655172413794</v>
      </c>
      <c r="H62" s="35">
        <f>+J62+L62</f>
        <v>71</v>
      </c>
      <c r="I62" s="36">
        <f>+H62/H64*100</f>
        <v>34.29951690821256</v>
      </c>
      <c r="J62" s="35">
        <v>38</v>
      </c>
      <c r="K62" s="36">
        <f>+J62/J64*100</f>
        <v>44.705882352941181</v>
      </c>
      <c r="L62" s="35">
        <v>33</v>
      </c>
      <c r="M62" s="36">
        <f>+L62/L64*100</f>
        <v>27.049180327868854</v>
      </c>
      <c r="P62" s="278"/>
      <c r="Q62" s="25"/>
      <c r="R62" s="27"/>
      <c r="S62" s="27"/>
      <c r="T62" s="27"/>
      <c r="U62" s="27"/>
      <c r="V62" s="27"/>
      <c r="W62" s="27"/>
      <c r="AB62" s="278"/>
      <c r="AC62" s="25"/>
      <c r="AD62" s="27"/>
      <c r="AE62" s="27"/>
      <c r="AF62" s="27"/>
      <c r="AG62" s="27"/>
      <c r="AH62" s="27"/>
      <c r="AI62" s="27"/>
      <c r="AN62" s="278"/>
      <c r="AO62" s="24"/>
      <c r="AP62" s="27"/>
      <c r="AQ62" s="27"/>
      <c r="AR62" s="27"/>
      <c r="AS62" s="27"/>
      <c r="AT62" s="27"/>
      <c r="AU62" s="27"/>
      <c r="AZ62" s="278"/>
      <c r="BA62" s="24"/>
      <c r="BB62" s="27"/>
      <c r="BC62" s="27"/>
      <c r="BD62" s="27"/>
      <c r="BE62" s="27"/>
      <c r="BF62" s="27"/>
      <c r="BG62" s="27"/>
    </row>
    <row r="63" spans="1:60" x14ac:dyDescent="0.2">
      <c r="A63" s="20" t="s">
        <v>108</v>
      </c>
      <c r="B63" s="21">
        <f>+D63+F63</f>
        <v>112</v>
      </c>
      <c r="C63" s="23">
        <f>+B63/B64*100</f>
        <v>47.457627118644069</v>
      </c>
      <c r="D63" s="28">
        <v>109</v>
      </c>
      <c r="E63" s="23">
        <f>+D63/D64*100</f>
        <v>52.657004830917877</v>
      </c>
      <c r="F63" s="22">
        <v>3</v>
      </c>
      <c r="G63" s="23">
        <f>+F63/F64*100</f>
        <v>10.344827586206897</v>
      </c>
      <c r="H63" s="22">
        <f>+J63+L63</f>
        <v>109</v>
      </c>
      <c r="I63" s="23">
        <f>+H63/H64*100</f>
        <v>52.657004830917877</v>
      </c>
      <c r="J63" s="28">
        <v>28</v>
      </c>
      <c r="K63" s="23">
        <f>+J63/J64*100</f>
        <v>32.941176470588232</v>
      </c>
      <c r="L63" s="22">
        <v>81</v>
      </c>
      <c r="M63" s="23">
        <f>+L63/L64*100</f>
        <v>66.393442622950815</v>
      </c>
      <c r="P63" s="277"/>
      <c r="Q63" s="24"/>
      <c r="R63" s="26"/>
      <c r="S63" s="26"/>
      <c r="T63" s="26"/>
      <c r="U63" s="29"/>
      <c r="V63" s="29"/>
      <c r="W63" s="29"/>
      <c r="AB63" s="277"/>
      <c r="AC63" s="24"/>
      <c r="AD63" s="26"/>
      <c r="AE63" s="26"/>
      <c r="AF63" s="26"/>
      <c r="AG63" s="26"/>
      <c r="AH63" s="26"/>
      <c r="AI63" s="26"/>
      <c r="AN63" s="277"/>
      <c r="AO63" s="25"/>
      <c r="AP63" s="26"/>
      <c r="AQ63" s="26"/>
      <c r="AR63" s="26"/>
      <c r="AS63" s="29"/>
      <c r="AT63" s="29"/>
      <c r="AU63" s="29"/>
      <c r="AZ63" s="277"/>
      <c r="BA63" s="25"/>
      <c r="BB63" s="26"/>
      <c r="BC63" s="26"/>
      <c r="BD63" s="26"/>
      <c r="BE63" s="26"/>
      <c r="BF63" s="26"/>
      <c r="BG63" s="26"/>
    </row>
    <row r="64" spans="1:60" ht="15" x14ac:dyDescent="0.25">
      <c r="A64" s="38" t="s">
        <v>100</v>
      </c>
      <c r="B64" s="38">
        <f>+SUM(B59:B63)</f>
        <v>236</v>
      </c>
      <c r="C64" s="38">
        <f>+SUM(C59:C63)</f>
        <v>100</v>
      </c>
      <c r="D64" s="38">
        <f>+SUM(D59:D63)</f>
        <v>207</v>
      </c>
      <c r="E64" s="38">
        <f>+SUM(E59:E63)</f>
        <v>100</v>
      </c>
      <c r="F64" s="38">
        <f>+SUM(F59:F63)</f>
        <v>29</v>
      </c>
      <c r="G64" s="38">
        <f t="shared" ref="G64:M64" si="12">+SUM(G59:G63)</f>
        <v>100</v>
      </c>
      <c r="H64" s="38">
        <f t="shared" si="12"/>
        <v>207</v>
      </c>
      <c r="I64" s="38">
        <f t="shared" si="12"/>
        <v>100</v>
      </c>
      <c r="J64" s="38">
        <f t="shared" si="12"/>
        <v>85</v>
      </c>
      <c r="K64" s="38">
        <f t="shared" si="12"/>
        <v>100</v>
      </c>
      <c r="L64" s="38">
        <f t="shared" si="12"/>
        <v>122</v>
      </c>
      <c r="M64" s="38">
        <f t="shared" si="12"/>
        <v>100</v>
      </c>
      <c r="P64" s="30"/>
      <c r="Q64" s="30"/>
      <c r="R64" s="30"/>
      <c r="S64" s="30"/>
      <c r="T64" s="30"/>
      <c r="U64" s="30"/>
      <c r="V64" s="30"/>
      <c r="W64" s="30"/>
      <c r="AB64" s="30"/>
      <c r="AC64" s="30"/>
      <c r="AD64" s="30"/>
      <c r="AE64" s="30"/>
      <c r="AF64" s="30"/>
      <c r="AG64" s="30"/>
      <c r="AH64" s="30"/>
      <c r="AI64" s="30"/>
      <c r="AN64" s="30"/>
      <c r="AO64" s="30"/>
      <c r="AP64" s="30"/>
      <c r="AQ64" s="30"/>
      <c r="AR64" s="30"/>
      <c r="AS64" s="30"/>
      <c r="AT64" s="30"/>
      <c r="AU64" s="30"/>
      <c r="AZ64" s="30"/>
      <c r="BA64" s="30"/>
      <c r="BB64" s="30"/>
      <c r="BC64" s="30"/>
      <c r="BD64" s="30"/>
      <c r="BE64" s="30"/>
      <c r="BF64" s="30"/>
      <c r="BG64" s="30"/>
    </row>
    <row r="65" spans="1:60" x14ac:dyDescent="0.2">
      <c r="A65" s="19"/>
      <c r="B65" s="19"/>
      <c r="C65" s="19"/>
      <c r="D65" s="19"/>
      <c r="E65" s="19"/>
      <c r="F65" s="19"/>
      <c r="G65" s="19"/>
      <c r="H65" s="19"/>
      <c r="I65" s="19"/>
      <c r="J65" s="19"/>
      <c r="K65" s="19"/>
      <c r="L65" s="19"/>
      <c r="M65" s="19"/>
      <c r="S65" s="19"/>
      <c r="T65" s="19"/>
      <c r="U65" s="19"/>
      <c r="V65" s="19"/>
      <c r="W65" s="19"/>
      <c r="AE65" s="19"/>
      <c r="AF65" s="19"/>
      <c r="AG65" s="19"/>
      <c r="AH65" s="19"/>
      <c r="AI65" s="19"/>
      <c r="AQ65" s="19"/>
      <c r="AR65" s="19"/>
      <c r="AS65" s="19"/>
      <c r="AT65" s="19"/>
      <c r="AU65" s="19"/>
      <c r="BC65" s="19"/>
      <c r="BD65" s="19"/>
      <c r="BE65" s="19"/>
    </row>
    <row r="66" spans="1:60" ht="15" x14ac:dyDescent="0.25">
      <c r="A66" s="39" t="s">
        <v>122</v>
      </c>
      <c r="B66" s="40">
        <f>+D66+F66</f>
        <v>7</v>
      </c>
      <c r="C66" s="39"/>
      <c r="D66" s="39">
        <v>5</v>
      </c>
      <c r="E66" s="39"/>
      <c r="F66" s="39">
        <v>2</v>
      </c>
      <c r="G66" s="39"/>
      <c r="H66" s="39"/>
      <c r="I66" s="39"/>
      <c r="J66" s="39">
        <v>1</v>
      </c>
      <c r="K66" s="39"/>
      <c r="L66" s="39">
        <v>4</v>
      </c>
      <c r="M66" s="39"/>
      <c r="S66" s="280"/>
      <c r="T66" s="280"/>
      <c r="U66" s="280"/>
      <c r="V66" s="280"/>
      <c r="W66" s="280"/>
      <c r="AE66" s="281"/>
      <c r="AF66" s="280"/>
      <c r="AG66" s="280"/>
      <c r="AH66" s="280"/>
      <c r="AI66" s="280"/>
      <c r="AN66" s="16"/>
      <c r="AQ66" s="280"/>
      <c r="AR66" s="280"/>
      <c r="AS66" s="280"/>
      <c r="AT66" s="280"/>
      <c r="AU66" s="280"/>
      <c r="AZ66" s="16"/>
    </row>
    <row r="67" spans="1:60" ht="15" x14ac:dyDescent="0.2">
      <c r="A67" s="63"/>
    </row>
    <row r="68" spans="1:60" x14ac:dyDescent="0.2">
      <c r="A68" s="662" t="s">
        <v>123</v>
      </c>
      <c r="B68" s="648" t="s">
        <v>1017</v>
      </c>
      <c r="C68" s="648"/>
      <c r="D68" s="648"/>
      <c r="E68" s="648"/>
      <c r="F68" s="648"/>
      <c r="G68" s="648"/>
      <c r="H68" s="648"/>
      <c r="I68" s="648"/>
      <c r="J68" s="648"/>
      <c r="K68" s="648"/>
      <c r="L68" s="648"/>
      <c r="M68" s="648"/>
      <c r="P68" s="659"/>
      <c r="Q68" s="658"/>
      <c r="R68" s="658"/>
      <c r="S68" s="658"/>
      <c r="T68" s="658"/>
      <c r="U68" s="658"/>
      <c r="V68" s="658"/>
      <c r="W68" s="658"/>
      <c r="X68" s="282"/>
      <c r="AB68" s="659"/>
      <c r="AC68" s="658"/>
      <c r="AD68" s="658"/>
      <c r="AE68" s="658"/>
      <c r="AF68" s="658"/>
      <c r="AG68" s="658"/>
      <c r="AH68" s="658"/>
      <c r="AI68" s="658"/>
      <c r="AJ68" s="282"/>
      <c r="AN68" s="659"/>
      <c r="AO68" s="658"/>
      <c r="AP68" s="658"/>
      <c r="AQ68" s="658"/>
      <c r="AR68" s="658"/>
      <c r="AS68" s="658"/>
      <c r="AT68" s="658"/>
      <c r="AU68" s="658"/>
      <c r="AV68" s="282"/>
      <c r="AZ68" s="659"/>
      <c r="BA68" s="660"/>
      <c r="BB68" s="660"/>
      <c r="BC68" s="660"/>
      <c r="BD68" s="660"/>
      <c r="BE68" s="660"/>
      <c r="BF68" s="660"/>
      <c r="BG68" s="660"/>
      <c r="BH68" s="275"/>
    </row>
    <row r="69" spans="1:60" x14ac:dyDescent="0.2">
      <c r="A69" s="662"/>
      <c r="B69" s="648"/>
      <c r="C69" s="648"/>
      <c r="D69" s="648"/>
      <c r="E69" s="648"/>
      <c r="F69" s="648"/>
      <c r="G69" s="648"/>
      <c r="H69" s="648"/>
      <c r="I69" s="648"/>
      <c r="J69" s="648"/>
      <c r="K69" s="648"/>
      <c r="L69" s="648"/>
      <c r="M69" s="648"/>
      <c r="P69" s="659"/>
      <c r="Q69" s="658"/>
      <c r="R69" s="658"/>
      <c r="S69" s="658"/>
      <c r="T69" s="658"/>
      <c r="U69" s="658"/>
      <c r="V69" s="658"/>
      <c r="W69" s="658"/>
      <c r="X69" s="282"/>
      <c r="AB69" s="659"/>
      <c r="AC69" s="658"/>
      <c r="AD69" s="658"/>
      <c r="AE69" s="658"/>
      <c r="AF69" s="658"/>
      <c r="AG69" s="658"/>
      <c r="AH69" s="658"/>
      <c r="AI69" s="658"/>
      <c r="AJ69" s="282"/>
      <c r="AN69" s="659"/>
      <c r="AO69" s="658"/>
      <c r="AP69" s="658"/>
      <c r="AQ69" s="658"/>
      <c r="AR69" s="658"/>
      <c r="AS69" s="658"/>
      <c r="AT69" s="658"/>
      <c r="AU69" s="658"/>
      <c r="AV69" s="282"/>
      <c r="AZ69" s="659"/>
      <c r="BA69" s="660"/>
      <c r="BB69" s="660"/>
      <c r="BC69" s="660"/>
      <c r="BD69" s="660"/>
      <c r="BE69" s="660"/>
      <c r="BF69" s="660"/>
      <c r="BG69" s="660"/>
      <c r="BH69" s="275"/>
    </row>
    <row r="70" spans="1:60" x14ac:dyDescent="0.2">
      <c r="A70" s="662"/>
      <c r="B70" s="648"/>
      <c r="C70" s="648"/>
      <c r="D70" s="648"/>
      <c r="E70" s="648"/>
      <c r="F70" s="648"/>
      <c r="G70" s="648"/>
      <c r="H70" s="648"/>
      <c r="I70" s="648"/>
      <c r="J70" s="648"/>
      <c r="K70" s="648"/>
      <c r="L70" s="648"/>
      <c r="M70" s="648"/>
      <c r="P70" s="659"/>
      <c r="Q70" s="658"/>
      <c r="R70" s="658"/>
      <c r="S70" s="658"/>
      <c r="T70" s="658"/>
      <c r="U70" s="658"/>
      <c r="V70" s="658"/>
      <c r="W70" s="658"/>
      <c r="X70" s="282"/>
      <c r="AB70" s="659"/>
      <c r="AC70" s="658"/>
      <c r="AD70" s="658"/>
      <c r="AE70" s="658"/>
      <c r="AF70" s="658"/>
      <c r="AG70" s="658"/>
      <c r="AH70" s="658"/>
      <c r="AI70" s="658"/>
      <c r="AJ70" s="282"/>
      <c r="AN70" s="659"/>
      <c r="AO70" s="658"/>
      <c r="AP70" s="658"/>
      <c r="AQ70" s="658"/>
      <c r="AR70" s="658"/>
      <c r="AS70" s="658"/>
      <c r="AT70" s="658"/>
      <c r="AU70" s="658"/>
      <c r="AV70" s="282"/>
      <c r="AZ70" s="659"/>
      <c r="BA70" s="660"/>
      <c r="BB70" s="660"/>
      <c r="BC70" s="660"/>
      <c r="BD70" s="660"/>
      <c r="BE70" s="660"/>
      <c r="BF70" s="660"/>
      <c r="BG70" s="660"/>
      <c r="BH70" s="275"/>
    </row>
    <row r="71" spans="1:60" x14ac:dyDescent="0.2">
      <c r="A71" s="662"/>
      <c r="B71" s="648"/>
      <c r="C71" s="648"/>
      <c r="D71" s="648"/>
      <c r="E71" s="648"/>
      <c r="F71" s="648"/>
      <c r="G71" s="648"/>
      <c r="H71" s="648"/>
      <c r="I71" s="648"/>
      <c r="J71" s="648"/>
      <c r="K71" s="648"/>
      <c r="L71" s="648"/>
      <c r="M71" s="648"/>
      <c r="P71" s="659"/>
      <c r="Q71" s="658"/>
      <c r="R71" s="658"/>
      <c r="S71" s="658"/>
      <c r="T71" s="658"/>
      <c r="U71" s="658"/>
      <c r="V71" s="658"/>
      <c r="W71" s="658"/>
      <c r="X71" s="282"/>
      <c r="AB71" s="659"/>
      <c r="AC71" s="658"/>
      <c r="AD71" s="658"/>
      <c r="AE71" s="658"/>
      <c r="AF71" s="658"/>
      <c r="AG71" s="658"/>
      <c r="AH71" s="658"/>
      <c r="AI71" s="658"/>
      <c r="AJ71" s="282"/>
      <c r="AN71" s="659"/>
      <c r="AO71" s="658"/>
      <c r="AP71" s="658"/>
      <c r="AQ71" s="658"/>
      <c r="AR71" s="658"/>
      <c r="AS71" s="658"/>
      <c r="AT71" s="658"/>
      <c r="AU71" s="658"/>
      <c r="AV71" s="282"/>
      <c r="AZ71" s="659"/>
      <c r="BA71" s="660"/>
      <c r="BB71" s="660"/>
      <c r="BC71" s="660"/>
      <c r="BD71" s="660"/>
      <c r="BE71" s="660"/>
      <c r="BF71" s="660"/>
      <c r="BG71" s="660"/>
      <c r="BH71" s="275"/>
    </row>
    <row r="72" spans="1:60" x14ac:dyDescent="0.2">
      <c r="A72" s="662"/>
      <c r="B72" s="648"/>
      <c r="C72" s="648"/>
      <c r="D72" s="648"/>
      <c r="E72" s="648"/>
      <c r="F72" s="648"/>
      <c r="G72" s="648"/>
      <c r="H72" s="648"/>
      <c r="I72" s="648"/>
      <c r="J72" s="648"/>
      <c r="K72" s="648"/>
      <c r="L72" s="648"/>
      <c r="M72" s="648"/>
      <c r="P72" s="659"/>
      <c r="Q72" s="658"/>
      <c r="R72" s="658"/>
      <c r="S72" s="658"/>
      <c r="T72" s="658"/>
      <c r="U72" s="658"/>
      <c r="V72" s="658"/>
      <c r="W72" s="658"/>
      <c r="X72" s="282"/>
      <c r="AB72" s="659"/>
      <c r="AC72" s="658"/>
      <c r="AD72" s="658"/>
      <c r="AE72" s="658"/>
      <c r="AF72" s="658"/>
      <c r="AG72" s="658"/>
      <c r="AH72" s="658"/>
      <c r="AI72" s="658"/>
      <c r="AJ72" s="282"/>
      <c r="AN72" s="659"/>
      <c r="AO72" s="658"/>
      <c r="AP72" s="658"/>
      <c r="AQ72" s="658"/>
      <c r="AR72" s="658"/>
      <c r="AS72" s="658"/>
      <c r="AT72" s="658"/>
      <c r="AU72" s="658"/>
      <c r="AV72" s="282"/>
      <c r="AZ72" s="659"/>
      <c r="BA72" s="660"/>
      <c r="BB72" s="660"/>
      <c r="BC72" s="660"/>
      <c r="BD72" s="660"/>
      <c r="BE72" s="660"/>
      <c r="BF72" s="660"/>
      <c r="BG72" s="660"/>
      <c r="BH72" s="275"/>
    </row>
    <row r="73" spans="1:60" x14ac:dyDescent="0.2">
      <c r="A73" s="662"/>
      <c r="B73" s="648"/>
      <c r="C73" s="648"/>
      <c r="D73" s="648"/>
      <c r="E73" s="648"/>
      <c r="F73" s="648"/>
      <c r="G73" s="648"/>
      <c r="H73" s="648"/>
      <c r="I73" s="648"/>
      <c r="J73" s="648"/>
      <c r="K73" s="648"/>
      <c r="L73" s="648"/>
      <c r="M73" s="648"/>
      <c r="P73" s="659"/>
      <c r="Q73" s="658"/>
      <c r="R73" s="658"/>
      <c r="S73" s="658"/>
      <c r="T73" s="658"/>
      <c r="U73" s="658"/>
      <c r="V73" s="658"/>
      <c r="W73" s="658"/>
      <c r="X73" s="282"/>
      <c r="AB73" s="659"/>
      <c r="AC73" s="658"/>
      <c r="AD73" s="658"/>
      <c r="AE73" s="658"/>
      <c r="AF73" s="658"/>
      <c r="AG73" s="658"/>
      <c r="AH73" s="658"/>
      <c r="AI73" s="658"/>
      <c r="AJ73" s="282"/>
      <c r="AN73" s="659"/>
      <c r="AO73" s="658"/>
      <c r="AP73" s="658"/>
      <c r="AQ73" s="658"/>
      <c r="AR73" s="658"/>
      <c r="AS73" s="658"/>
      <c r="AT73" s="658"/>
      <c r="AU73" s="658"/>
      <c r="AV73" s="282"/>
      <c r="AZ73" s="659"/>
      <c r="BA73" s="660"/>
      <c r="BB73" s="660"/>
      <c r="BC73" s="660"/>
      <c r="BD73" s="660"/>
      <c r="BE73" s="660"/>
      <c r="BF73" s="660"/>
      <c r="BG73" s="660"/>
      <c r="BH73" s="275"/>
    </row>
    <row r="74" spans="1:60" ht="24" customHeight="1" x14ac:dyDescent="0.2">
      <c r="A74" s="662"/>
      <c r="B74" s="648"/>
      <c r="C74" s="648"/>
      <c r="D74" s="648"/>
      <c r="E74" s="648"/>
      <c r="F74" s="648"/>
      <c r="G74" s="648"/>
      <c r="H74" s="648"/>
      <c r="I74" s="648"/>
      <c r="J74" s="648"/>
      <c r="K74" s="648"/>
      <c r="L74" s="648"/>
      <c r="M74" s="648"/>
      <c r="P74" s="659"/>
      <c r="Q74" s="658"/>
      <c r="R74" s="658"/>
      <c r="S74" s="658"/>
      <c r="T74" s="658"/>
      <c r="U74" s="658"/>
      <c r="V74" s="658"/>
      <c r="W74" s="658"/>
      <c r="X74" s="282"/>
      <c r="AB74" s="659"/>
      <c r="AC74" s="658"/>
      <c r="AD74" s="658"/>
      <c r="AE74" s="658"/>
      <c r="AF74" s="658"/>
      <c r="AG74" s="658"/>
      <c r="AH74" s="658"/>
      <c r="AI74" s="658"/>
      <c r="AJ74" s="282"/>
      <c r="AN74" s="659"/>
      <c r="AO74" s="658"/>
      <c r="AP74" s="658"/>
      <c r="AQ74" s="658"/>
      <c r="AR74" s="658"/>
      <c r="AS74" s="658"/>
      <c r="AT74" s="658"/>
      <c r="AU74" s="658"/>
      <c r="AV74" s="282"/>
      <c r="AZ74" s="659"/>
      <c r="BA74" s="660"/>
      <c r="BB74" s="660"/>
      <c r="BC74" s="660"/>
      <c r="BD74" s="660"/>
      <c r="BE74" s="660"/>
      <c r="BF74" s="660"/>
      <c r="BG74" s="660"/>
      <c r="BH74" s="275"/>
    </row>
    <row r="77" spans="1:60" ht="15" x14ac:dyDescent="0.25">
      <c r="A77" s="17" t="s">
        <v>124</v>
      </c>
      <c r="B77" s="19"/>
      <c r="C77" s="19"/>
      <c r="D77" s="19"/>
      <c r="E77" s="19"/>
      <c r="F77" s="19"/>
      <c r="G77" s="19"/>
      <c r="H77" s="19"/>
      <c r="I77" s="19"/>
      <c r="J77" s="19"/>
      <c r="K77" s="19"/>
      <c r="L77" s="19"/>
      <c r="M77" s="19"/>
    </row>
    <row r="78" spans="1:60" ht="15" x14ac:dyDescent="0.25">
      <c r="A78" s="586" t="s">
        <v>70</v>
      </c>
      <c r="B78" s="588" t="s">
        <v>125</v>
      </c>
      <c r="C78" s="589"/>
      <c r="D78" s="589"/>
      <c r="E78" s="589"/>
      <c r="F78" s="589"/>
      <c r="G78" s="590"/>
      <c r="H78" s="591" t="s">
        <v>126</v>
      </c>
      <c r="I78" s="592"/>
      <c r="J78" s="592"/>
      <c r="K78" s="592"/>
      <c r="L78" s="592"/>
      <c r="M78" s="593"/>
    </row>
    <row r="79" spans="1:60" ht="30" x14ac:dyDescent="0.2">
      <c r="A79" s="587"/>
      <c r="B79" s="141" t="s">
        <v>100</v>
      </c>
      <c r="C79" s="141" t="s">
        <v>101</v>
      </c>
      <c r="D79" s="141" t="s">
        <v>78</v>
      </c>
      <c r="E79" s="141" t="s">
        <v>101</v>
      </c>
      <c r="F79" s="141" t="s">
        <v>127</v>
      </c>
      <c r="G79" s="141" t="s">
        <v>101</v>
      </c>
      <c r="H79" s="142" t="s">
        <v>100</v>
      </c>
      <c r="I79" s="142" t="s">
        <v>101</v>
      </c>
      <c r="J79" s="142" t="s">
        <v>128</v>
      </c>
      <c r="K79" s="142" t="s">
        <v>101</v>
      </c>
      <c r="L79" s="142" t="s">
        <v>96</v>
      </c>
      <c r="M79" s="142" t="s">
        <v>101</v>
      </c>
    </row>
    <row r="80" spans="1:60" x14ac:dyDescent="0.2">
      <c r="A80" s="20" t="s">
        <v>104</v>
      </c>
      <c r="B80" s="21">
        <f>+D80+F80</f>
        <v>4</v>
      </c>
      <c r="C80" s="31">
        <f>+B80/B85*100</f>
        <v>1.6877637130801686</v>
      </c>
      <c r="D80" s="21">
        <v>2</v>
      </c>
      <c r="E80" s="31">
        <f>+D80/D85*100</f>
        <v>0.95238095238095244</v>
      </c>
      <c r="F80" s="21">
        <v>2</v>
      </c>
      <c r="G80" s="31">
        <f>+F80/F85*100</f>
        <v>7.4074074074074066</v>
      </c>
      <c r="H80" s="22">
        <f>+J80+L80</f>
        <v>2</v>
      </c>
      <c r="I80" s="32">
        <f>+H80/H85*100</f>
        <v>0.95238095238095244</v>
      </c>
      <c r="J80" s="22">
        <v>2</v>
      </c>
      <c r="K80" s="32">
        <f>+J80/J85*100</f>
        <v>2.3529411764705883</v>
      </c>
      <c r="L80" s="22">
        <v>0</v>
      </c>
      <c r="M80" s="32">
        <f>+L80/L85*100</f>
        <v>0</v>
      </c>
    </row>
    <row r="81" spans="1:13" x14ac:dyDescent="0.2">
      <c r="A81" s="33" t="s">
        <v>105</v>
      </c>
      <c r="B81" s="21">
        <f>+D81+F81</f>
        <v>17</v>
      </c>
      <c r="C81" s="42">
        <f>+B81/B85*100</f>
        <v>7.1729957805907167</v>
      </c>
      <c r="D81" s="34">
        <v>5</v>
      </c>
      <c r="E81" s="42">
        <f>+D81/D85*100</f>
        <v>2.3809523809523809</v>
      </c>
      <c r="F81" s="34">
        <v>12</v>
      </c>
      <c r="G81" s="42">
        <f>+F81/F85*100</f>
        <v>44.444444444444443</v>
      </c>
      <c r="H81" s="35">
        <f>+J81+L81</f>
        <v>5</v>
      </c>
      <c r="I81" s="43">
        <f>+H81/H85*100</f>
        <v>2.3809523809523809</v>
      </c>
      <c r="J81" s="35">
        <v>5</v>
      </c>
      <c r="K81" s="43">
        <f>+J81/J85*100</f>
        <v>5.8823529411764701</v>
      </c>
      <c r="L81" s="37">
        <v>0</v>
      </c>
      <c r="M81" s="43">
        <f>+L81/L85*100</f>
        <v>0</v>
      </c>
    </row>
    <row r="82" spans="1:13" x14ac:dyDescent="0.2">
      <c r="A82" s="20" t="s">
        <v>106</v>
      </c>
      <c r="B82" s="21">
        <f>+D82+F82</f>
        <v>39</v>
      </c>
      <c r="C82" s="32">
        <f>+B82/B85*100</f>
        <v>16.455696202531644</v>
      </c>
      <c r="D82" s="22">
        <v>35</v>
      </c>
      <c r="E82" s="32">
        <f>+D82/D85*100</f>
        <v>16.666666666666664</v>
      </c>
      <c r="F82" s="22">
        <v>4</v>
      </c>
      <c r="G82" s="32">
        <f>+F82/F85*100</f>
        <v>14.814814814814813</v>
      </c>
      <c r="H82" s="22">
        <f>+J82+L82</f>
        <v>35</v>
      </c>
      <c r="I82" s="32">
        <f>+H82/H85*100</f>
        <v>16.666666666666664</v>
      </c>
      <c r="J82" s="22">
        <v>16</v>
      </c>
      <c r="K82" s="32">
        <f>+J82/J85*100</f>
        <v>18.823529411764707</v>
      </c>
      <c r="L82" s="22">
        <v>19</v>
      </c>
      <c r="M82" s="32">
        <f>+L82/L85*100</f>
        <v>15.2</v>
      </c>
    </row>
    <row r="83" spans="1:13" x14ac:dyDescent="0.2">
      <c r="A83" s="33" t="s">
        <v>107</v>
      </c>
      <c r="B83" s="21">
        <f>+D83+F83</f>
        <v>84</v>
      </c>
      <c r="C83" s="43">
        <f>+B83/B85*100</f>
        <v>35.443037974683541</v>
      </c>
      <c r="D83" s="35">
        <v>78</v>
      </c>
      <c r="E83" s="43">
        <f>+D83/D85*100</f>
        <v>37.142857142857146</v>
      </c>
      <c r="F83" s="35">
        <v>6</v>
      </c>
      <c r="G83" s="43">
        <f>+F83/F85*100</f>
        <v>22.222222222222221</v>
      </c>
      <c r="H83" s="35">
        <f>+J83+L83</f>
        <v>78</v>
      </c>
      <c r="I83" s="43">
        <f>+H83/H85*100</f>
        <v>37.142857142857146</v>
      </c>
      <c r="J83" s="35">
        <v>40</v>
      </c>
      <c r="K83" s="43">
        <f>+J83/J85*100</f>
        <v>47.058823529411761</v>
      </c>
      <c r="L83" s="35">
        <v>38</v>
      </c>
      <c r="M83" s="43">
        <f>+L83/L85*100</f>
        <v>30.4</v>
      </c>
    </row>
    <row r="84" spans="1:13" x14ac:dyDescent="0.2">
      <c r="A84" s="20" t="s">
        <v>108</v>
      </c>
      <c r="B84" s="21">
        <f>+D84+F84</f>
        <v>93</v>
      </c>
      <c r="C84" s="32">
        <f>+B84/B85*100</f>
        <v>39.24050632911392</v>
      </c>
      <c r="D84" s="28">
        <v>90</v>
      </c>
      <c r="E84" s="32">
        <f>+D84/D85*100</f>
        <v>42.857142857142854</v>
      </c>
      <c r="F84" s="22">
        <v>3</v>
      </c>
      <c r="G84" s="32">
        <f>+F84/F85*100</f>
        <v>11.111111111111111</v>
      </c>
      <c r="H84" s="22">
        <f>+J84+L84</f>
        <v>90</v>
      </c>
      <c r="I84" s="32">
        <f>+H84/H85*100</f>
        <v>42.857142857142854</v>
      </c>
      <c r="J84" s="28">
        <v>22</v>
      </c>
      <c r="K84" s="32">
        <f>+J84/J85*100</f>
        <v>25.882352941176475</v>
      </c>
      <c r="L84" s="22">
        <v>68</v>
      </c>
      <c r="M84" s="32">
        <f>+L84/L85*100</f>
        <v>54.400000000000006</v>
      </c>
    </row>
    <row r="85" spans="1:13" ht="15" x14ac:dyDescent="0.25">
      <c r="A85" s="38" t="s">
        <v>100</v>
      </c>
      <c r="B85" s="38">
        <f>+SUM(B80:B84)</f>
        <v>237</v>
      </c>
      <c r="C85" s="38">
        <f>+SUM(C80:C84)</f>
        <v>100</v>
      </c>
      <c r="D85" s="38">
        <f>+SUM(D80:D84)</f>
        <v>210</v>
      </c>
      <c r="E85" s="38">
        <f>+SUM(E80:E84)</f>
        <v>100</v>
      </c>
      <c r="F85" s="38">
        <f>+SUM(F80:F84)</f>
        <v>27</v>
      </c>
      <c r="G85" s="38">
        <f t="shared" ref="G85:M85" si="13">+SUM(G80:G84)</f>
        <v>100</v>
      </c>
      <c r="H85" s="38">
        <f t="shared" si="13"/>
        <v>210</v>
      </c>
      <c r="I85" s="38">
        <f t="shared" si="13"/>
        <v>100</v>
      </c>
      <c r="J85" s="38">
        <f t="shared" si="13"/>
        <v>85</v>
      </c>
      <c r="K85" s="38">
        <f t="shared" si="13"/>
        <v>100</v>
      </c>
      <c r="L85" s="38">
        <f t="shared" si="13"/>
        <v>125</v>
      </c>
      <c r="M85" s="38">
        <f t="shared" si="13"/>
        <v>100</v>
      </c>
    </row>
    <row r="86" spans="1:13" x14ac:dyDescent="0.2">
      <c r="A86" s="19"/>
      <c r="B86" s="19"/>
      <c r="C86" s="19"/>
      <c r="D86" s="19"/>
      <c r="E86" s="19"/>
      <c r="F86" s="19"/>
      <c r="G86" s="19"/>
      <c r="H86" s="19"/>
      <c r="I86" s="19"/>
      <c r="J86" s="19"/>
      <c r="K86" s="19"/>
      <c r="L86" s="19"/>
      <c r="M86" s="19"/>
    </row>
    <row r="87" spans="1:13" x14ac:dyDescent="0.2">
      <c r="A87" s="39" t="s">
        <v>122</v>
      </c>
      <c r="B87" s="40">
        <f>+D87+F87</f>
        <v>3</v>
      </c>
      <c r="C87" s="39"/>
      <c r="D87" s="39">
        <v>2</v>
      </c>
      <c r="E87" s="39"/>
      <c r="F87" s="39">
        <v>1</v>
      </c>
      <c r="G87" s="39"/>
      <c r="H87" s="39"/>
      <c r="I87" s="39"/>
      <c r="J87" s="39">
        <v>1</v>
      </c>
      <c r="K87" s="39"/>
      <c r="L87" s="39">
        <v>1</v>
      </c>
      <c r="M87" s="39"/>
    </row>
    <row r="88" spans="1:13" ht="15.75" thickBot="1" x14ac:dyDescent="0.25">
      <c r="A88" s="63"/>
    </row>
    <row r="89" spans="1:13" x14ac:dyDescent="0.2">
      <c r="A89" s="641" t="s">
        <v>123</v>
      </c>
      <c r="B89" s="644" t="s">
        <v>129</v>
      </c>
      <c r="C89" s="645"/>
      <c r="D89" s="645"/>
      <c r="E89" s="645"/>
      <c r="F89" s="645"/>
      <c r="G89" s="645"/>
      <c r="H89" s="645"/>
      <c r="I89" s="645"/>
      <c r="J89" s="645"/>
      <c r="K89" s="645"/>
      <c r="L89" s="645"/>
      <c r="M89" s="646"/>
    </row>
    <row r="90" spans="1:13" x14ac:dyDescent="0.2">
      <c r="A90" s="642"/>
      <c r="B90" s="647"/>
      <c r="C90" s="648"/>
      <c r="D90" s="648"/>
      <c r="E90" s="648"/>
      <c r="F90" s="648"/>
      <c r="G90" s="648"/>
      <c r="H90" s="648"/>
      <c r="I90" s="648"/>
      <c r="J90" s="648"/>
      <c r="K90" s="648"/>
      <c r="L90" s="648"/>
      <c r="M90" s="649"/>
    </row>
    <row r="91" spans="1:13" x14ac:dyDescent="0.2">
      <c r="A91" s="642"/>
      <c r="B91" s="647"/>
      <c r="C91" s="648"/>
      <c r="D91" s="648"/>
      <c r="E91" s="648"/>
      <c r="F91" s="648"/>
      <c r="G91" s="648"/>
      <c r="H91" s="648"/>
      <c r="I91" s="648"/>
      <c r="J91" s="648"/>
      <c r="K91" s="648"/>
      <c r="L91" s="648"/>
      <c r="M91" s="649"/>
    </row>
    <row r="92" spans="1:13" x14ac:dyDescent="0.2">
      <c r="A92" s="642"/>
      <c r="B92" s="647"/>
      <c r="C92" s="648"/>
      <c r="D92" s="648"/>
      <c r="E92" s="648"/>
      <c r="F92" s="648"/>
      <c r="G92" s="648"/>
      <c r="H92" s="648"/>
      <c r="I92" s="648"/>
      <c r="J92" s="648"/>
      <c r="K92" s="648"/>
      <c r="L92" s="648"/>
      <c r="M92" s="649"/>
    </row>
    <row r="93" spans="1:13" x14ac:dyDescent="0.2">
      <c r="A93" s="642"/>
      <c r="B93" s="647"/>
      <c r="C93" s="648"/>
      <c r="D93" s="648"/>
      <c r="E93" s="648"/>
      <c r="F93" s="648"/>
      <c r="G93" s="648"/>
      <c r="H93" s="648"/>
      <c r="I93" s="648"/>
      <c r="J93" s="648"/>
      <c r="K93" s="648"/>
      <c r="L93" s="648"/>
      <c r="M93" s="649"/>
    </row>
    <row r="94" spans="1:13" x14ac:dyDescent="0.2">
      <c r="A94" s="642"/>
      <c r="B94" s="647"/>
      <c r="C94" s="648"/>
      <c r="D94" s="648"/>
      <c r="E94" s="648"/>
      <c r="F94" s="648"/>
      <c r="G94" s="648"/>
      <c r="H94" s="648"/>
      <c r="I94" s="648"/>
      <c r="J94" s="648"/>
      <c r="K94" s="648"/>
      <c r="L94" s="648"/>
      <c r="M94" s="649"/>
    </row>
    <row r="95" spans="1:13" ht="15" thickBot="1" x14ac:dyDescent="0.25">
      <c r="A95" s="643"/>
      <c r="B95" s="650"/>
      <c r="C95" s="651"/>
      <c r="D95" s="651"/>
      <c r="E95" s="651"/>
      <c r="F95" s="651"/>
      <c r="G95" s="651"/>
      <c r="H95" s="651"/>
      <c r="I95" s="651"/>
      <c r="J95" s="651"/>
      <c r="K95" s="651"/>
      <c r="L95" s="651"/>
      <c r="M95" s="652"/>
    </row>
    <row r="96" spans="1:13" ht="18.75" thickBot="1" x14ac:dyDescent="0.25">
      <c r="A96" s="283"/>
      <c r="B96" s="249"/>
      <c r="C96" s="249"/>
      <c r="D96" s="249"/>
      <c r="E96" s="249"/>
      <c r="F96" s="249"/>
      <c r="G96" s="249"/>
      <c r="H96" s="249"/>
      <c r="I96" s="249"/>
      <c r="J96" s="249"/>
      <c r="K96" s="249"/>
      <c r="L96" s="249"/>
      <c r="M96" s="249"/>
    </row>
    <row r="97" spans="1:13" ht="15.75" thickBot="1" x14ac:dyDescent="0.3">
      <c r="A97" s="44" t="s">
        <v>130</v>
      </c>
      <c r="B97" s="653"/>
      <c r="C97" s="654"/>
      <c r="D97" s="654"/>
      <c r="E97" s="654"/>
      <c r="F97" s="654"/>
      <c r="G97" s="654"/>
      <c r="H97" s="654"/>
      <c r="I97" s="654"/>
      <c r="J97" s="654"/>
      <c r="K97" s="654"/>
      <c r="L97" s="654"/>
      <c r="M97" s="655"/>
    </row>
    <row r="98" spans="1:13" x14ac:dyDescent="0.2">
      <c r="A98" s="622" t="s">
        <v>131</v>
      </c>
      <c r="B98" s="623"/>
      <c r="C98" s="623"/>
      <c r="D98" s="623"/>
      <c r="E98" s="623"/>
      <c r="F98" s="623"/>
      <c r="G98" s="623"/>
      <c r="H98" s="623"/>
      <c r="I98" s="623"/>
      <c r="J98" s="623"/>
      <c r="K98" s="623"/>
      <c r="L98" s="623"/>
      <c r="M98" s="624"/>
    </row>
    <row r="99" spans="1:13" ht="15" thickBot="1" x14ac:dyDescent="0.25">
      <c r="A99" s="611"/>
      <c r="B99" s="612"/>
      <c r="C99" s="612"/>
      <c r="D99" s="612"/>
      <c r="E99" s="612"/>
      <c r="F99" s="612"/>
      <c r="G99" s="612"/>
      <c r="H99" s="612"/>
      <c r="I99" s="612"/>
      <c r="J99" s="612"/>
      <c r="K99" s="612"/>
      <c r="L99" s="612"/>
      <c r="M99" s="613"/>
    </row>
    <row r="100" spans="1:13" ht="15.75" thickBot="1" x14ac:dyDescent="0.25">
      <c r="A100" s="656" t="s">
        <v>70</v>
      </c>
      <c r="B100" s="635" t="s">
        <v>132</v>
      </c>
      <c r="C100" s="636"/>
      <c r="D100" s="636"/>
      <c r="E100" s="636"/>
      <c r="F100" s="636"/>
      <c r="G100" s="637"/>
      <c r="H100" s="638" t="s">
        <v>133</v>
      </c>
      <c r="I100" s="639"/>
      <c r="J100" s="639"/>
      <c r="K100" s="639"/>
      <c r="L100" s="639"/>
      <c r="M100" s="640"/>
    </row>
    <row r="101" spans="1:13" ht="32.25" thickBot="1" x14ac:dyDescent="0.25">
      <c r="A101" s="657"/>
      <c r="B101" s="284" t="s">
        <v>100</v>
      </c>
      <c r="C101" s="284" t="s">
        <v>101</v>
      </c>
      <c r="D101" s="284" t="s">
        <v>77</v>
      </c>
      <c r="E101" s="284" t="s">
        <v>101</v>
      </c>
      <c r="F101" s="284" t="s">
        <v>134</v>
      </c>
      <c r="G101" s="284" t="s">
        <v>101</v>
      </c>
      <c r="H101" s="285" t="s">
        <v>100</v>
      </c>
      <c r="I101" s="285" t="s">
        <v>101</v>
      </c>
      <c r="J101" s="285" t="s">
        <v>135</v>
      </c>
      <c r="K101" s="285" t="s">
        <v>101</v>
      </c>
      <c r="L101" s="286" t="s">
        <v>95</v>
      </c>
      <c r="M101" s="287" t="s">
        <v>101</v>
      </c>
    </row>
    <row r="102" spans="1:13" x14ac:dyDescent="0.2">
      <c r="A102" s="288" t="s">
        <v>104</v>
      </c>
      <c r="B102" s="289">
        <f>+D102+F102</f>
        <v>6</v>
      </c>
      <c r="C102" s="290">
        <f>+B102/B107*100</f>
        <v>2.5641025641025639</v>
      </c>
      <c r="D102" s="289">
        <v>2</v>
      </c>
      <c r="E102" s="290">
        <f>+D102/D107*100</f>
        <v>0.9569377990430622</v>
      </c>
      <c r="F102" s="289">
        <v>4</v>
      </c>
      <c r="G102" s="290">
        <f>+F102/F107*100</f>
        <v>16</v>
      </c>
      <c r="H102" s="291">
        <f>+J102+L102</f>
        <v>2</v>
      </c>
      <c r="I102" s="292">
        <f>+H102/H107*100</f>
        <v>0.9569377990430622</v>
      </c>
      <c r="J102" s="291">
        <v>2</v>
      </c>
      <c r="K102" s="292">
        <f>+J102/J107*100</f>
        <v>2.3255813953488373</v>
      </c>
      <c r="L102" s="291">
        <v>0</v>
      </c>
      <c r="M102" s="293">
        <f>+L102/L107*100</f>
        <v>0</v>
      </c>
    </row>
    <row r="103" spans="1:13" x14ac:dyDescent="0.2">
      <c r="A103" s="294" t="s">
        <v>105</v>
      </c>
      <c r="B103" s="21">
        <f>+D103+F103</f>
        <v>18</v>
      </c>
      <c r="C103" s="42">
        <f>+B103/B107*100</f>
        <v>7.6923076923076925</v>
      </c>
      <c r="D103" s="34">
        <v>7</v>
      </c>
      <c r="E103" s="42">
        <f>+D103/D107*100</f>
        <v>3.3492822966507179</v>
      </c>
      <c r="F103" s="34">
        <v>11</v>
      </c>
      <c r="G103" s="42">
        <f>+F103/F107*100</f>
        <v>44</v>
      </c>
      <c r="H103" s="35">
        <f>+J103+L103</f>
        <v>7</v>
      </c>
      <c r="I103" s="43">
        <f>+H103/H107*100</f>
        <v>3.3492822966507179</v>
      </c>
      <c r="J103" s="35">
        <v>7</v>
      </c>
      <c r="K103" s="43">
        <f>+J103/J107*100</f>
        <v>8.1395348837209305</v>
      </c>
      <c r="L103" s="37">
        <v>0</v>
      </c>
      <c r="M103" s="295">
        <f>+L103/L107*100</f>
        <v>0</v>
      </c>
    </row>
    <row r="104" spans="1:13" x14ac:dyDescent="0.2">
      <c r="A104" s="296" t="s">
        <v>106</v>
      </c>
      <c r="B104" s="21">
        <f>+D104+F104</f>
        <v>56</v>
      </c>
      <c r="C104" s="32">
        <f>+B104/B107*100</f>
        <v>23.931623931623932</v>
      </c>
      <c r="D104" s="22">
        <v>53</v>
      </c>
      <c r="E104" s="32">
        <f>+D104/D107*100</f>
        <v>25.358851674641148</v>
      </c>
      <c r="F104" s="22">
        <v>3</v>
      </c>
      <c r="G104" s="32">
        <f>+F104/F107*100</f>
        <v>12</v>
      </c>
      <c r="H104" s="22">
        <f>+J104+L104</f>
        <v>53</v>
      </c>
      <c r="I104" s="32">
        <f>+H104/H107*100</f>
        <v>25.358851674641148</v>
      </c>
      <c r="J104" s="22">
        <v>27</v>
      </c>
      <c r="K104" s="32">
        <f>+J104/J107*100</f>
        <v>31.395348837209301</v>
      </c>
      <c r="L104" s="22">
        <v>26</v>
      </c>
      <c r="M104" s="297">
        <f>+L104/L107*100</f>
        <v>21.138211382113823</v>
      </c>
    </row>
    <row r="105" spans="1:13" x14ac:dyDescent="0.2">
      <c r="A105" s="294" t="s">
        <v>107</v>
      </c>
      <c r="B105" s="21">
        <f>+D105+F105</f>
        <v>86</v>
      </c>
      <c r="C105" s="43">
        <f>+B105/B107*100</f>
        <v>36.752136752136757</v>
      </c>
      <c r="D105" s="35">
        <v>82</v>
      </c>
      <c r="E105" s="43">
        <f>+D105/D107*100</f>
        <v>39.23444976076555</v>
      </c>
      <c r="F105" s="35">
        <v>4</v>
      </c>
      <c r="G105" s="43">
        <f>+F105/F107*100</f>
        <v>16</v>
      </c>
      <c r="H105" s="35">
        <f>+J105+L105</f>
        <v>82</v>
      </c>
      <c r="I105" s="43">
        <f>+H105/H107*100</f>
        <v>39.23444976076555</v>
      </c>
      <c r="J105" s="35">
        <v>31</v>
      </c>
      <c r="K105" s="43">
        <f>+J105/J107*100</f>
        <v>36.046511627906973</v>
      </c>
      <c r="L105" s="35">
        <v>51</v>
      </c>
      <c r="M105" s="295">
        <f>+L105/L107*100</f>
        <v>41.463414634146339</v>
      </c>
    </row>
    <row r="106" spans="1:13" x14ac:dyDescent="0.2">
      <c r="A106" s="296" t="s">
        <v>108</v>
      </c>
      <c r="B106" s="21">
        <f>+D106+F106</f>
        <v>68</v>
      </c>
      <c r="C106" s="32">
        <f>+B106/B107*100</f>
        <v>29.059829059829063</v>
      </c>
      <c r="D106" s="28">
        <v>65</v>
      </c>
      <c r="E106" s="32">
        <f>+D106/D107*100</f>
        <v>31.100478468899524</v>
      </c>
      <c r="F106" s="22">
        <v>3</v>
      </c>
      <c r="G106" s="32">
        <f>+F106/F107*100</f>
        <v>12</v>
      </c>
      <c r="H106" s="22">
        <f>+J106+L106</f>
        <v>65</v>
      </c>
      <c r="I106" s="32">
        <f>+H106/H107*100</f>
        <v>31.100478468899524</v>
      </c>
      <c r="J106" s="28">
        <v>19</v>
      </c>
      <c r="K106" s="32">
        <f>+J106/J107*100</f>
        <v>22.093023255813954</v>
      </c>
      <c r="L106" s="22">
        <v>46</v>
      </c>
      <c r="M106" s="297">
        <f>+L106/L107*100</f>
        <v>37.398373983739837</v>
      </c>
    </row>
    <row r="107" spans="1:13" ht="15" x14ac:dyDescent="0.25">
      <c r="A107" s="298" t="s">
        <v>100</v>
      </c>
      <c r="B107" s="38">
        <f>+SUM(B102:B106)</f>
        <v>234</v>
      </c>
      <c r="C107" s="38">
        <f>+SUM(C102:C106)</f>
        <v>100</v>
      </c>
      <c r="D107" s="38">
        <f>+SUM(D102:D106)</f>
        <v>209</v>
      </c>
      <c r="E107" s="38">
        <f>+SUM(E102:E106)</f>
        <v>100</v>
      </c>
      <c r="F107" s="38">
        <f>+SUM(F102:F106)</f>
        <v>25</v>
      </c>
      <c r="G107" s="38">
        <f t="shared" ref="G107:M107" si="14">+SUM(G102:G106)</f>
        <v>100</v>
      </c>
      <c r="H107" s="38">
        <f t="shared" si="14"/>
        <v>209</v>
      </c>
      <c r="I107" s="38">
        <f t="shared" si="14"/>
        <v>100</v>
      </c>
      <c r="J107" s="38">
        <f t="shared" si="14"/>
        <v>86</v>
      </c>
      <c r="K107" s="38">
        <f t="shared" si="14"/>
        <v>100</v>
      </c>
      <c r="L107" s="38">
        <f t="shared" si="14"/>
        <v>123</v>
      </c>
      <c r="M107" s="299">
        <f t="shared" si="14"/>
        <v>100</v>
      </c>
    </row>
    <row r="108" spans="1:13" x14ac:dyDescent="0.2">
      <c r="A108" s="300"/>
      <c r="B108" s="19"/>
      <c r="C108" s="19"/>
      <c r="D108" s="19"/>
      <c r="E108" s="19"/>
      <c r="F108" s="19"/>
      <c r="G108" s="19"/>
      <c r="H108" s="19"/>
      <c r="I108" s="19"/>
      <c r="J108" s="19"/>
      <c r="K108" s="19"/>
      <c r="L108" s="19"/>
      <c r="M108" s="301"/>
    </row>
    <row r="109" spans="1:13" ht="15" thickBot="1" x14ac:dyDescent="0.25">
      <c r="A109" s="302" t="s">
        <v>122</v>
      </c>
      <c r="B109" s="303">
        <f>+D109+F109</f>
        <v>4</v>
      </c>
      <c r="C109" s="304"/>
      <c r="D109" s="304">
        <v>3</v>
      </c>
      <c r="E109" s="304"/>
      <c r="F109" s="304">
        <v>1</v>
      </c>
      <c r="G109" s="304"/>
      <c r="H109" s="305"/>
      <c r="I109" s="305"/>
      <c r="J109" s="304">
        <v>0</v>
      </c>
      <c r="K109" s="304"/>
      <c r="L109" s="304">
        <v>3</v>
      </c>
      <c r="M109" s="306"/>
    </row>
    <row r="110" spans="1:13" x14ac:dyDescent="0.2">
      <c r="A110" s="574" t="s">
        <v>123</v>
      </c>
      <c r="B110" s="577" t="s">
        <v>136</v>
      </c>
      <c r="C110" s="578"/>
      <c r="D110" s="578"/>
      <c r="E110" s="578"/>
      <c r="F110" s="578"/>
      <c r="G110" s="578"/>
      <c r="H110" s="578"/>
      <c r="I110" s="578"/>
      <c r="J110" s="578"/>
      <c r="K110" s="578"/>
      <c r="L110" s="578"/>
      <c r="M110" s="579"/>
    </row>
    <row r="111" spans="1:13" x14ac:dyDescent="0.2">
      <c r="A111" s="575"/>
      <c r="B111" s="580"/>
      <c r="C111" s="581"/>
      <c r="D111" s="581"/>
      <c r="E111" s="581"/>
      <c r="F111" s="581"/>
      <c r="G111" s="581"/>
      <c r="H111" s="581"/>
      <c r="I111" s="581"/>
      <c r="J111" s="581"/>
      <c r="K111" s="581"/>
      <c r="L111" s="581"/>
      <c r="M111" s="582"/>
    </row>
    <row r="112" spans="1:13" x14ac:dyDescent="0.2">
      <c r="A112" s="575"/>
      <c r="B112" s="580"/>
      <c r="C112" s="581"/>
      <c r="D112" s="581"/>
      <c r="E112" s="581"/>
      <c r="F112" s="581"/>
      <c r="G112" s="581"/>
      <c r="H112" s="581"/>
      <c r="I112" s="581"/>
      <c r="J112" s="581"/>
      <c r="K112" s="581"/>
      <c r="L112" s="581"/>
      <c r="M112" s="582"/>
    </row>
    <row r="113" spans="1:13" x14ac:dyDescent="0.2">
      <c r="A113" s="575"/>
      <c r="B113" s="580"/>
      <c r="C113" s="581"/>
      <c r="D113" s="581"/>
      <c r="E113" s="581"/>
      <c r="F113" s="581"/>
      <c r="G113" s="581"/>
      <c r="H113" s="581"/>
      <c r="I113" s="581"/>
      <c r="J113" s="581"/>
      <c r="K113" s="581"/>
      <c r="L113" s="581"/>
      <c r="M113" s="582"/>
    </row>
    <row r="114" spans="1:13" ht="15" thickBot="1" x14ac:dyDescent="0.25">
      <c r="A114" s="576"/>
      <c r="B114" s="583"/>
      <c r="C114" s="584"/>
      <c r="D114" s="584"/>
      <c r="E114" s="584"/>
      <c r="F114" s="584"/>
      <c r="G114" s="584"/>
      <c r="H114" s="584"/>
      <c r="I114" s="584"/>
      <c r="J114" s="584"/>
      <c r="K114" s="584"/>
      <c r="L114" s="584"/>
      <c r="M114" s="585"/>
    </row>
    <row r="116" spans="1:13" ht="15" thickBot="1" x14ac:dyDescent="0.25">
      <c r="A116" s="300"/>
      <c r="B116" s="19"/>
      <c r="C116" s="19"/>
      <c r="D116" s="19"/>
      <c r="E116" s="19"/>
      <c r="F116" s="19"/>
      <c r="G116" s="19"/>
      <c r="H116" s="19"/>
      <c r="I116" s="19"/>
      <c r="J116" s="19"/>
      <c r="K116" s="19"/>
      <c r="L116" s="19"/>
    </row>
    <row r="117" spans="1:13" ht="15.75" thickBot="1" x14ac:dyDescent="0.3">
      <c r="A117" s="45" t="s">
        <v>137</v>
      </c>
      <c r="B117" s="632"/>
      <c r="C117" s="607"/>
      <c r="D117" s="607"/>
      <c r="E117" s="607"/>
      <c r="F117" s="607"/>
      <c r="G117" s="607"/>
      <c r="H117" s="607"/>
      <c r="I117" s="607"/>
      <c r="J117" s="607"/>
      <c r="K117" s="607"/>
      <c r="L117" s="607"/>
      <c r="M117" s="607"/>
    </row>
    <row r="118" spans="1:13" x14ac:dyDescent="0.2">
      <c r="A118" s="608" t="s">
        <v>138</v>
      </c>
      <c r="B118" s="609"/>
      <c r="C118" s="609"/>
      <c r="D118" s="609"/>
      <c r="E118" s="609"/>
      <c r="F118" s="609"/>
      <c r="G118" s="609"/>
      <c r="H118" s="609"/>
      <c r="I118" s="609"/>
      <c r="J118" s="609"/>
      <c r="K118" s="609"/>
      <c r="L118" s="609"/>
      <c r="M118" s="610"/>
    </row>
    <row r="119" spans="1:13" ht="15" thickBot="1" x14ac:dyDescent="0.25">
      <c r="A119" s="622"/>
      <c r="B119" s="623"/>
      <c r="C119" s="623"/>
      <c r="D119" s="623"/>
      <c r="E119" s="623"/>
      <c r="F119" s="623"/>
      <c r="G119" s="623"/>
      <c r="H119" s="623"/>
      <c r="I119" s="623"/>
      <c r="J119" s="623"/>
      <c r="K119" s="623"/>
      <c r="L119" s="623"/>
      <c r="M119" s="624"/>
    </row>
    <row r="120" spans="1:13" ht="15.75" thickBot="1" x14ac:dyDescent="0.25">
      <c r="A120" s="633" t="s">
        <v>70</v>
      </c>
      <c r="B120" s="635" t="s">
        <v>139</v>
      </c>
      <c r="C120" s="636"/>
      <c r="D120" s="636"/>
      <c r="E120" s="636"/>
      <c r="F120" s="636"/>
      <c r="G120" s="637"/>
      <c r="H120" s="638" t="s">
        <v>140</v>
      </c>
      <c r="I120" s="639"/>
      <c r="J120" s="639"/>
      <c r="K120" s="639"/>
      <c r="L120" s="639"/>
      <c r="M120" s="640"/>
    </row>
    <row r="121" spans="1:13" ht="31.5" x14ac:dyDescent="0.2">
      <c r="A121" s="634"/>
      <c r="B121" s="308" t="s">
        <v>100</v>
      </c>
      <c r="C121" s="308" t="s">
        <v>101</v>
      </c>
      <c r="D121" s="308" t="s">
        <v>76</v>
      </c>
      <c r="E121" s="308" t="s">
        <v>101</v>
      </c>
      <c r="F121" s="308" t="s">
        <v>141</v>
      </c>
      <c r="G121" s="308" t="s">
        <v>101</v>
      </c>
      <c r="H121" s="309" t="s">
        <v>100</v>
      </c>
      <c r="I121" s="309" t="s">
        <v>101</v>
      </c>
      <c r="J121" s="309" t="s">
        <v>142</v>
      </c>
      <c r="K121" s="309" t="s">
        <v>101</v>
      </c>
      <c r="L121" s="310" t="s">
        <v>94</v>
      </c>
      <c r="M121" s="311" t="s">
        <v>101</v>
      </c>
    </row>
    <row r="122" spans="1:13" x14ac:dyDescent="0.2">
      <c r="A122" s="296" t="s">
        <v>104</v>
      </c>
      <c r="B122" s="21">
        <f>+D122+F122</f>
        <v>6</v>
      </c>
      <c r="C122" s="31">
        <f>+B122/B127*100</f>
        <v>2.6548672566371683</v>
      </c>
      <c r="D122" s="21">
        <v>2</v>
      </c>
      <c r="E122" s="31">
        <f>+D122/D127*100</f>
        <v>0.97560975609756095</v>
      </c>
      <c r="F122" s="21">
        <v>4</v>
      </c>
      <c r="G122" s="31">
        <f>+F122/F127*100</f>
        <v>19.047619047619047</v>
      </c>
      <c r="H122" s="22">
        <f>+J122+L122</f>
        <v>2</v>
      </c>
      <c r="I122" s="32">
        <f>+H122/H127*100</f>
        <v>0.97560975609756095</v>
      </c>
      <c r="J122" s="22">
        <v>2</v>
      </c>
      <c r="K122" s="32">
        <f>+J122/J127*100</f>
        <v>2.3809523809523809</v>
      </c>
      <c r="L122" s="22">
        <v>0</v>
      </c>
      <c r="M122" s="297">
        <f>+L122/L127*100</f>
        <v>0</v>
      </c>
    </row>
    <row r="123" spans="1:13" x14ac:dyDescent="0.2">
      <c r="A123" s="294" t="s">
        <v>105</v>
      </c>
      <c r="B123" s="21">
        <f>+D123+F123</f>
        <v>14</v>
      </c>
      <c r="C123" s="42">
        <f>+B123/B127*100</f>
        <v>6.1946902654867255</v>
      </c>
      <c r="D123" s="34">
        <v>5</v>
      </c>
      <c r="E123" s="42">
        <f>+D123/D127*100</f>
        <v>2.4390243902439024</v>
      </c>
      <c r="F123" s="34">
        <v>9</v>
      </c>
      <c r="G123" s="42">
        <f>+F123/F127*100</f>
        <v>42.857142857142854</v>
      </c>
      <c r="H123" s="35">
        <f>+J123+L123</f>
        <v>5</v>
      </c>
      <c r="I123" s="43">
        <f>+H123/H127*100</f>
        <v>2.4390243902439024</v>
      </c>
      <c r="J123" s="35">
        <v>4</v>
      </c>
      <c r="K123" s="43">
        <f>+J123/J127*100</f>
        <v>4.7619047619047619</v>
      </c>
      <c r="L123" s="35">
        <v>1</v>
      </c>
      <c r="M123" s="295">
        <f>+L123/L127*100</f>
        <v>0.82644628099173556</v>
      </c>
    </row>
    <row r="124" spans="1:13" x14ac:dyDescent="0.2">
      <c r="A124" s="296" t="s">
        <v>106</v>
      </c>
      <c r="B124" s="21">
        <f>+D124+F124</f>
        <v>54</v>
      </c>
      <c r="C124" s="32">
        <f>+B124/B127*100</f>
        <v>23.893805309734514</v>
      </c>
      <c r="D124" s="22">
        <v>52</v>
      </c>
      <c r="E124" s="32">
        <f>+D124/D127*100</f>
        <v>25.365853658536587</v>
      </c>
      <c r="F124" s="22">
        <v>2</v>
      </c>
      <c r="G124" s="32">
        <f>+F124/F127*100</f>
        <v>9.5238095238095237</v>
      </c>
      <c r="H124" s="22">
        <f>+J124+L124</f>
        <v>52</v>
      </c>
      <c r="I124" s="32">
        <f>+H124/H127*100</f>
        <v>25.365853658536587</v>
      </c>
      <c r="J124" s="22">
        <v>30</v>
      </c>
      <c r="K124" s="32">
        <f>+J124/J127*100</f>
        <v>35.714285714285715</v>
      </c>
      <c r="L124" s="22">
        <v>22</v>
      </c>
      <c r="M124" s="297">
        <f>+L124/L127*100</f>
        <v>18.181818181818183</v>
      </c>
    </row>
    <row r="125" spans="1:13" x14ac:dyDescent="0.2">
      <c r="A125" s="294" t="s">
        <v>107</v>
      </c>
      <c r="B125" s="21">
        <f>+D125+F125</f>
        <v>93</v>
      </c>
      <c r="C125" s="43">
        <f>+B125/B127*100</f>
        <v>41.150442477876105</v>
      </c>
      <c r="D125" s="35">
        <v>89</v>
      </c>
      <c r="E125" s="43">
        <f>+D125/D127*100</f>
        <v>43.414634146341463</v>
      </c>
      <c r="F125" s="35">
        <v>4</v>
      </c>
      <c r="G125" s="43">
        <f>+F125/F127*100</f>
        <v>19.047619047619047</v>
      </c>
      <c r="H125" s="35">
        <f>+J125+L125</f>
        <v>89</v>
      </c>
      <c r="I125" s="43">
        <f>+H125/H127*100</f>
        <v>43.414634146341463</v>
      </c>
      <c r="J125" s="35">
        <v>36</v>
      </c>
      <c r="K125" s="43">
        <f>+J125/J127*100</f>
        <v>42.857142857142854</v>
      </c>
      <c r="L125" s="35">
        <v>53</v>
      </c>
      <c r="M125" s="295">
        <f>+L125/L127*100</f>
        <v>43.801652892561982</v>
      </c>
    </row>
    <row r="126" spans="1:13" x14ac:dyDescent="0.2">
      <c r="A126" s="296" t="s">
        <v>108</v>
      </c>
      <c r="B126" s="21">
        <f>+D126+F126</f>
        <v>59</v>
      </c>
      <c r="C126" s="32">
        <f>+B126/B127*100</f>
        <v>26.10619469026549</v>
      </c>
      <c r="D126" s="22">
        <v>57</v>
      </c>
      <c r="E126" s="32">
        <f>+D126/D127*100</f>
        <v>27.804878048780491</v>
      </c>
      <c r="F126" s="22">
        <v>2</v>
      </c>
      <c r="G126" s="32">
        <f>+F126/F127*100</f>
        <v>9.5238095238095237</v>
      </c>
      <c r="H126" s="22">
        <f>+J126+L126</f>
        <v>57</v>
      </c>
      <c r="I126" s="32">
        <f>+H126/H127*100</f>
        <v>27.804878048780491</v>
      </c>
      <c r="J126" s="22">
        <v>12</v>
      </c>
      <c r="K126" s="32">
        <f>+J126/J127*100</f>
        <v>14.285714285714285</v>
      </c>
      <c r="L126" s="22">
        <v>45</v>
      </c>
      <c r="M126" s="297">
        <f>+L126/L127*100</f>
        <v>37.190082644628099</v>
      </c>
    </row>
    <row r="127" spans="1:13" ht="15" x14ac:dyDescent="0.25">
      <c r="A127" s="298" t="s">
        <v>100</v>
      </c>
      <c r="B127" s="38">
        <f>+SUM(B122:B126)</f>
        <v>226</v>
      </c>
      <c r="C127" s="38">
        <f>+SUM(C122:C126)</f>
        <v>100</v>
      </c>
      <c r="D127" s="38">
        <f>+SUM(D122:D126)</f>
        <v>205</v>
      </c>
      <c r="E127" s="38">
        <f>+SUM(E122:E126)</f>
        <v>100</v>
      </c>
      <c r="F127" s="38">
        <f>+SUM(F122:F126)</f>
        <v>21</v>
      </c>
      <c r="G127" s="38">
        <f t="shared" ref="G127:M127" si="15">+SUM(G122:G126)</f>
        <v>99.999999999999986</v>
      </c>
      <c r="H127" s="38">
        <f t="shared" si="15"/>
        <v>205</v>
      </c>
      <c r="I127" s="38">
        <f t="shared" si="15"/>
        <v>100</v>
      </c>
      <c r="J127" s="38">
        <f t="shared" si="15"/>
        <v>84</v>
      </c>
      <c r="K127" s="38">
        <f t="shared" si="15"/>
        <v>100</v>
      </c>
      <c r="L127" s="38">
        <f t="shared" si="15"/>
        <v>121</v>
      </c>
      <c r="M127" s="299">
        <f t="shared" si="15"/>
        <v>100</v>
      </c>
    </row>
    <row r="128" spans="1:13" x14ac:dyDescent="0.2">
      <c r="A128" s="300"/>
      <c r="B128" s="19"/>
      <c r="C128" s="19"/>
      <c r="D128" s="19"/>
      <c r="E128" s="19"/>
      <c r="F128" s="19"/>
      <c r="G128" s="19"/>
      <c r="H128" s="19"/>
      <c r="I128" s="19"/>
      <c r="J128" s="19"/>
      <c r="K128" s="19"/>
      <c r="L128" s="19"/>
      <c r="M128" s="301"/>
    </row>
    <row r="129" spans="1:13" ht="15" thickBot="1" x14ac:dyDescent="0.25">
      <c r="A129" s="302" t="s">
        <v>122</v>
      </c>
      <c r="B129" s="303">
        <f>+D129+F129</f>
        <v>7</v>
      </c>
      <c r="C129" s="304"/>
      <c r="D129" s="304">
        <v>5</v>
      </c>
      <c r="E129" s="304"/>
      <c r="F129" s="304">
        <v>2</v>
      </c>
      <c r="G129" s="304"/>
      <c r="H129" s="304">
        <f>+J129+L129</f>
        <v>4</v>
      </c>
      <c r="I129" s="304"/>
      <c r="J129" s="304">
        <v>2</v>
      </c>
      <c r="K129" s="304"/>
      <c r="L129" s="304">
        <v>2</v>
      </c>
      <c r="M129" s="312"/>
    </row>
    <row r="130" spans="1:13" x14ac:dyDescent="0.2">
      <c r="A130" s="574" t="s">
        <v>123</v>
      </c>
      <c r="B130" s="577" t="s">
        <v>143</v>
      </c>
      <c r="C130" s="578"/>
      <c r="D130" s="578"/>
      <c r="E130" s="578"/>
      <c r="F130" s="578"/>
      <c r="G130" s="578"/>
      <c r="H130" s="578"/>
      <c r="I130" s="578"/>
      <c r="J130" s="578"/>
      <c r="K130" s="578"/>
      <c r="L130" s="578"/>
      <c r="M130" s="579"/>
    </row>
    <row r="131" spans="1:13" x14ac:dyDescent="0.2">
      <c r="A131" s="575"/>
      <c r="B131" s="580"/>
      <c r="C131" s="581"/>
      <c r="D131" s="581"/>
      <c r="E131" s="581"/>
      <c r="F131" s="581"/>
      <c r="G131" s="581"/>
      <c r="H131" s="581"/>
      <c r="I131" s="581"/>
      <c r="J131" s="581"/>
      <c r="K131" s="581"/>
      <c r="L131" s="581"/>
      <c r="M131" s="582"/>
    </row>
    <row r="132" spans="1:13" x14ac:dyDescent="0.2">
      <c r="A132" s="575"/>
      <c r="B132" s="580"/>
      <c r="C132" s="581"/>
      <c r="D132" s="581"/>
      <c r="E132" s="581"/>
      <c r="F132" s="581"/>
      <c r="G132" s="581"/>
      <c r="H132" s="581"/>
      <c r="I132" s="581"/>
      <c r="J132" s="581"/>
      <c r="K132" s="581"/>
      <c r="L132" s="581"/>
      <c r="M132" s="582"/>
    </row>
    <row r="133" spans="1:13" x14ac:dyDescent="0.2">
      <c r="A133" s="575"/>
      <c r="B133" s="580"/>
      <c r="C133" s="581"/>
      <c r="D133" s="581"/>
      <c r="E133" s="581"/>
      <c r="F133" s="581"/>
      <c r="G133" s="581"/>
      <c r="H133" s="581"/>
      <c r="I133" s="581"/>
      <c r="J133" s="581"/>
      <c r="K133" s="581"/>
      <c r="L133" s="581"/>
      <c r="M133" s="582"/>
    </row>
    <row r="134" spans="1:13" ht="15" thickBot="1" x14ac:dyDescent="0.25">
      <c r="A134" s="576"/>
      <c r="B134" s="583"/>
      <c r="C134" s="584"/>
      <c r="D134" s="584"/>
      <c r="E134" s="584"/>
      <c r="F134" s="584"/>
      <c r="G134" s="584"/>
      <c r="H134" s="584"/>
      <c r="I134" s="584"/>
      <c r="J134" s="584"/>
      <c r="K134" s="584"/>
      <c r="L134" s="584"/>
      <c r="M134" s="585"/>
    </row>
    <row r="136" spans="1:13" ht="15" x14ac:dyDescent="0.25">
      <c r="A136" s="46"/>
      <c r="B136" s="607"/>
      <c r="C136" s="607"/>
      <c r="D136" s="607"/>
      <c r="E136" s="607"/>
      <c r="F136" s="607"/>
      <c r="G136" s="607"/>
      <c r="H136" s="607"/>
      <c r="I136" s="607"/>
      <c r="J136" s="607"/>
      <c r="K136" s="607"/>
      <c r="L136" s="607"/>
      <c r="M136" s="607"/>
    </row>
    <row r="137" spans="1:13" ht="15.75" thickBot="1" x14ac:dyDescent="0.3">
      <c r="A137" s="47"/>
      <c r="B137" s="307"/>
      <c r="C137" s="307"/>
      <c r="D137" s="307"/>
      <c r="E137" s="307"/>
      <c r="F137" s="307"/>
      <c r="G137" s="307"/>
      <c r="H137" s="307"/>
      <c r="I137" s="307"/>
      <c r="J137" s="307"/>
      <c r="K137" s="307"/>
      <c r="L137" s="307"/>
      <c r="M137" s="307"/>
    </row>
    <row r="138" spans="1:13" ht="15.75" thickBot="1" x14ac:dyDescent="0.3">
      <c r="A138" s="45" t="s">
        <v>144</v>
      </c>
      <c r="B138" s="307"/>
      <c r="C138" s="307"/>
      <c r="D138" s="307"/>
      <c r="E138" s="307"/>
      <c r="F138" s="307"/>
      <c r="G138" s="307"/>
      <c r="H138" s="307"/>
      <c r="I138" s="307"/>
      <c r="J138" s="307"/>
      <c r="K138" s="307"/>
      <c r="L138" s="307"/>
      <c r="M138" s="307"/>
    </row>
    <row r="139" spans="1:13" x14ac:dyDescent="0.2">
      <c r="A139" s="608" t="s">
        <v>145</v>
      </c>
      <c r="B139" s="609"/>
      <c r="C139" s="609"/>
      <c r="D139" s="609"/>
      <c r="E139" s="609"/>
      <c r="F139" s="609"/>
      <c r="G139" s="609"/>
      <c r="H139" s="609"/>
      <c r="I139" s="609"/>
      <c r="J139" s="609"/>
      <c r="K139" s="609"/>
      <c r="L139" s="609"/>
      <c r="M139" s="610"/>
    </row>
    <row r="140" spans="1:13" ht="15" thickBot="1" x14ac:dyDescent="0.25">
      <c r="A140" s="622"/>
      <c r="B140" s="623"/>
      <c r="C140" s="623"/>
      <c r="D140" s="623"/>
      <c r="E140" s="623"/>
      <c r="F140" s="623"/>
      <c r="G140" s="623"/>
      <c r="H140" s="623"/>
      <c r="I140" s="623"/>
      <c r="J140" s="623"/>
      <c r="K140" s="623"/>
      <c r="L140" s="623"/>
      <c r="M140" s="624"/>
    </row>
    <row r="141" spans="1:13" ht="15.75" thickBot="1" x14ac:dyDescent="0.3">
      <c r="A141" s="625" t="s">
        <v>70</v>
      </c>
      <c r="B141" s="626" t="s">
        <v>146</v>
      </c>
      <c r="C141" s="627"/>
      <c r="D141" s="627"/>
      <c r="E141" s="627"/>
      <c r="F141" s="627"/>
      <c r="G141" s="628"/>
      <c r="H141" s="629" t="s">
        <v>147</v>
      </c>
      <c r="I141" s="630"/>
      <c r="J141" s="630"/>
      <c r="K141" s="630"/>
      <c r="L141" s="630"/>
      <c r="M141" s="631"/>
    </row>
    <row r="142" spans="1:13" ht="31.5" x14ac:dyDescent="0.2">
      <c r="A142" s="615"/>
      <c r="B142" s="308" t="s">
        <v>100</v>
      </c>
      <c r="C142" s="308" t="s">
        <v>101</v>
      </c>
      <c r="D142" s="308" t="s">
        <v>75</v>
      </c>
      <c r="E142" s="308" t="s">
        <v>101</v>
      </c>
      <c r="F142" s="308" t="s">
        <v>148</v>
      </c>
      <c r="G142" s="308" t="s">
        <v>101</v>
      </c>
      <c r="H142" s="309" t="s">
        <v>100</v>
      </c>
      <c r="I142" s="309" t="s">
        <v>101</v>
      </c>
      <c r="J142" s="309" t="s">
        <v>149</v>
      </c>
      <c r="K142" s="309" t="s">
        <v>101</v>
      </c>
      <c r="L142" s="310" t="s">
        <v>150</v>
      </c>
      <c r="M142" s="311" t="s">
        <v>101</v>
      </c>
    </row>
    <row r="143" spans="1:13" x14ac:dyDescent="0.2">
      <c r="A143" s="296" t="s">
        <v>104</v>
      </c>
      <c r="B143" s="21">
        <f>+D143+F143</f>
        <v>5</v>
      </c>
      <c r="C143" s="31">
        <f>+B143/B148*100</f>
        <v>2.2831050228310499</v>
      </c>
      <c r="D143" s="21">
        <v>2</v>
      </c>
      <c r="E143" s="31">
        <f>+D143/D148*100</f>
        <v>1.015228426395939</v>
      </c>
      <c r="F143" s="21">
        <v>3</v>
      </c>
      <c r="G143" s="31">
        <f>+F143/F148*100</f>
        <v>13.636363636363635</v>
      </c>
      <c r="H143" s="22">
        <f>+J143+L143</f>
        <v>2</v>
      </c>
      <c r="I143" s="32">
        <f>+H143/H148*100</f>
        <v>1.015228426395939</v>
      </c>
      <c r="J143" s="22">
        <v>2</v>
      </c>
      <c r="K143" s="32">
        <f>+J143/J148*100</f>
        <v>2.3809523809523809</v>
      </c>
      <c r="L143" s="22">
        <v>0</v>
      </c>
      <c r="M143" s="297">
        <f>+L143/L148*100</f>
        <v>0</v>
      </c>
    </row>
    <row r="144" spans="1:13" x14ac:dyDescent="0.2">
      <c r="A144" s="294" t="s">
        <v>105</v>
      </c>
      <c r="B144" s="21">
        <f>+D144+F144</f>
        <v>9</v>
      </c>
      <c r="C144" s="42">
        <f>+B144/B148*100</f>
        <v>4.10958904109589</v>
      </c>
      <c r="D144" s="34">
        <v>2</v>
      </c>
      <c r="E144" s="42">
        <f>+D144/D148*100</f>
        <v>1.015228426395939</v>
      </c>
      <c r="F144" s="34">
        <v>7</v>
      </c>
      <c r="G144" s="42">
        <f>+F144/F148*100</f>
        <v>31.818181818181817</v>
      </c>
      <c r="H144" s="35">
        <f>+J144+L144</f>
        <v>2</v>
      </c>
      <c r="I144" s="43">
        <f>+H144/H148*100</f>
        <v>1.015228426395939</v>
      </c>
      <c r="J144" s="35">
        <v>2</v>
      </c>
      <c r="K144" s="43">
        <f>+J144/J148*100</f>
        <v>2.3809523809523809</v>
      </c>
      <c r="L144" s="35">
        <v>0</v>
      </c>
      <c r="M144" s="295">
        <f>+L144/L148*100</f>
        <v>0</v>
      </c>
    </row>
    <row r="145" spans="1:13" x14ac:dyDescent="0.2">
      <c r="A145" s="296" t="s">
        <v>106</v>
      </c>
      <c r="B145" s="21">
        <f>+D145+F145</f>
        <v>41</v>
      </c>
      <c r="C145" s="32">
        <f>+B145/B148*100</f>
        <v>18.721461187214611</v>
      </c>
      <c r="D145" s="22">
        <v>35</v>
      </c>
      <c r="E145" s="32">
        <f>+D145/D148*100</f>
        <v>17.766497461928935</v>
      </c>
      <c r="F145" s="22">
        <v>6</v>
      </c>
      <c r="G145" s="32">
        <f>+F145/F148*100</f>
        <v>27.27272727272727</v>
      </c>
      <c r="H145" s="22">
        <f>+J145+L145</f>
        <v>35</v>
      </c>
      <c r="I145" s="32">
        <f>+H145/H148*100</f>
        <v>17.766497461928935</v>
      </c>
      <c r="J145" s="22">
        <v>21</v>
      </c>
      <c r="K145" s="32">
        <f>+J145/J148*100</f>
        <v>25</v>
      </c>
      <c r="L145" s="22">
        <v>14</v>
      </c>
      <c r="M145" s="297">
        <f>+L145/L148*100</f>
        <v>12.389380530973451</v>
      </c>
    </row>
    <row r="146" spans="1:13" x14ac:dyDescent="0.2">
      <c r="A146" s="294" t="s">
        <v>107</v>
      </c>
      <c r="B146" s="21">
        <f>+D146+F146</f>
        <v>106</v>
      </c>
      <c r="C146" s="43">
        <f>+B146/B148*100</f>
        <v>48.401826484018265</v>
      </c>
      <c r="D146" s="35">
        <v>102</v>
      </c>
      <c r="E146" s="43">
        <f>+D146/D148*100</f>
        <v>51.776649746192895</v>
      </c>
      <c r="F146" s="35">
        <v>4</v>
      </c>
      <c r="G146" s="43">
        <f>+F146/F148*100</f>
        <v>18.181818181818183</v>
      </c>
      <c r="H146" s="35">
        <f>+J146+L146</f>
        <v>102</v>
      </c>
      <c r="I146" s="43">
        <f>+H146/H148*100</f>
        <v>51.776649746192895</v>
      </c>
      <c r="J146" s="35">
        <v>45</v>
      </c>
      <c r="K146" s="43">
        <f>+J146/J148*100</f>
        <v>53.571428571428569</v>
      </c>
      <c r="L146" s="35">
        <v>57</v>
      </c>
      <c r="M146" s="295">
        <f>+L146/L148*100</f>
        <v>50.442477876106196</v>
      </c>
    </row>
    <row r="147" spans="1:13" x14ac:dyDescent="0.2">
      <c r="A147" s="296" t="s">
        <v>108</v>
      </c>
      <c r="B147" s="21">
        <f>+D147+F147</f>
        <v>58</v>
      </c>
      <c r="C147" s="32">
        <f>+B147/B148*100</f>
        <v>26.484018264840181</v>
      </c>
      <c r="D147" s="22">
        <v>56</v>
      </c>
      <c r="E147" s="32">
        <f>+D147/D148*100</f>
        <v>28.426395939086298</v>
      </c>
      <c r="F147" s="22">
        <v>2</v>
      </c>
      <c r="G147" s="32">
        <f>+F147/F148*100</f>
        <v>9.0909090909090917</v>
      </c>
      <c r="H147" s="22">
        <f>+J147+L147</f>
        <v>56</v>
      </c>
      <c r="I147" s="32">
        <f>+H147/H148*100</f>
        <v>28.426395939086298</v>
      </c>
      <c r="J147" s="22">
        <v>14</v>
      </c>
      <c r="K147" s="32">
        <f>+J147/J148*100</f>
        <v>16.666666666666664</v>
      </c>
      <c r="L147" s="22">
        <v>42</v>
      </c>
      <c r="M147" s="297">
        <f>+L147/L148*100</f>
        <v>37.168141592920357</v>
      </c>
    </row>
    <row r="148" spans="1:13" ht="15" x14ac:dyDescent="0.25">
      <c r="A148" s="298" t="s">
        <v>100</v>
      </c>
      <c r="B148" s="38">
        <f>+SUM(B143:B147)</f>
        <v>219</v>
      </c>
      <c r="C148" s="38">
        <f>+SUM(C143:C147)</f>
        <v>100</v>
      </c>
      <c r="D148" s="38">
        <f>+SUM(D143:D147)</f>
        <v>197</v>
      </c>
      <c r="E148" s="38">
        <f>+SUM(E143:E147)</f>
        <v>100</v>
      </c>
      <c r="F148" s="38">
        <f>+SUM(F143:F147)</f>
        <v>22</v>
      </c>
      <c r="G148" s="38">
        <f t="shared" ref="G148:M148" si="16">+SUM(G143:G147)</f>
        <v>100</v>
      </c>
      <c r="H148" s="38">
        <f t="shared" si="16"/>
        <v>197</v>
      </c>
      <c r="I148" s="38">
        <f t="shared" si="16"/>
        <v>100</v>
      </c>
      <c r="J148" s="38">
        <f t="shared" si="16"/>
        <v>84</v>
      </c>
      <c r="K148" s="38">
        <f t="shared" si="16"/>
        <v>100</v>
      </c>
      <c r="L148" s="38">
        <f t="shared" si="16"/>
        <v>113</v>
      </c>
      <c r="M148" s="299">
        <f t="shared" si="16"/>
        <v>100</v>
      </c>
    </row>
    <row r="149" spans="1:13" x14ac:dyDescent="0.2">
      <c r="A149" s="300"/>
      <c r="B149" s="19"/>
      <c r="C149" s="19"/>
      <c r="D149" s="19"/>
      <c r="E149" s="19"/>
      <c r="F149" s="19"/>
      <c r="G149" s="19"/>
      <c r="H149" s="19"/>
      <c r="I149" s="19"/>
      <c r="J149" s="19"/>
      <c r="K149" s="19"/>
      <c r="L149" s="19"/>
      <c r="M149" s="301"/>
    </row>
    <row r="150" spans="1:13" ht="15" thickBot="1" x14ac:dyDescent="0.25">
      <c r="A150" s="313" t="s">
        <v>122</v>
      </c>
      <c r="B150" s="40">
        <v>8</v>
      </c>
      <c r="C150" s="39"/>
      <c r="D150" s="39">
        <v>7</v>
      </c>
      <c r="E150" s="39"/>
      <c r="F150" s="39">
        <v>1</v>
      </c>
      <c r="G150" s="39"/>
      <c r="H150" s="39"/>
      <c r="I150" s="39"/>
      <c r="J150" s="39">
        <v>5</v>
      </c>
      <c r="K150" s="39"/>
      <c r="L150" s="39">
        <v>2</v>
      </c>
      <c r="M150" s="314"/>
    </row>
    <row r="151" spans="1:13" x14ac:dyDescent="0.2">
      <c r="A151" s="574" t="s">
        <v>123</v>
      </c>
      <c r="B151" s="577" t="s">
        <v>151</v>
      </c>
      <c r="C151" s="578"/>
      <c r="D151" s="578"/>
      <c r="E151" s="578"/>
      <c r="F151" s="578"/>
      <c r="G151" s="578"/>
      <c r="H151" s="578"/>
      <c r="I151" s="578"/>
      <c r="J151" s="578"/>
      <c r="K151" s="578"/>
      <c r="L151" s="578"/>
      <c r="M151" s="579"/>
    </row>
    <row r="152" spans="1:13" x14ac:dyDescent="0.2">
      <c r="A152" s="575"/>
      <c r="B152" s="580"/>
      <c r="C152" s="581"/>
      <c r="D152" s="581"/>
      <c r="E152" s="581"/>
      <c r="F152" s="581"/>
      <c r="G152" s="581"/>
      <c r="H152" s="581"/>
      <c r="I152" s="581"/>
      <c r="J152" s="581"/>
      <c r="K152" s="581"/>
      <c r="L152" s="581"/>
      <c r="M152" s="582"/>
    </row>
    <row r="153" spans="1:13" x14ac:dyDescent="0.2">
      <c r="A153" s="575"/>
      <c r="B153" s="580"/>
      <c r="C153" s="581"/>
      <c r="D153" s="581"/>
      <c r="E153" s="581"/>
      <c r="F153" s="581"/>
      <c r="G153" s="581"/>
      <c r="H153" s="581"/>
      <c r="I153" s="581"/>
      <c r="J153" s="581"/>
      <c r="K153" s="581"/>
      <c r="L153" s="581"/>
      <c r="M153" s="582"/>
    </row>
    <row r="154" spans="1:13" x14ac:dyDescent="0.2">
      <c r="A154" s="575"/>
      <c r="B154" s="580"/>
      <c r="C154" s="581"/>
      <c r="D154" s="581"/>
      <c r="E154" s="581"/>
      <c r="F154" s="581"/>
      <c r="G154" s="581"/>
      <c r="H154" s="581"/>
      <c r="I154" s="581"/>
      <c r="J154" s="581"/>
      <c r="K154" s="581"/>
      <c r="L154" s="581"/>
      <c r="M154" s="582"/>
    </row>
    <row r="155" spans="1:13" ht="15" thickBot="1" x14ac:dyDescent="0.25">
      <c r="A155" s="576"/>
      <c r="B155" s="583"/>
      <c r="C155" s="584"/>
      <c r="D155" s="584"/>
      <c r="E155" s="584"/>
      <c r="F155" s="584"/>
      <c r="G155" s="584"/>
      <c r="H155" s="584"/>
      <c r="I155" s="584"/>
      <c r="J155" s="584"/>
      <c r="K155" s="584"/>
      <c r="L155" s="584"/>
      <c r="M155" s="585"/>
    </row>
    <row r="156" spans="1:13" ht="15" thickBot="1" x14ac:dyDescent="0.25">
      <c r="A156" s="315"/>
      <c r="B156" s="316"/>
      <c r="C156" s="316"/>
      <c r="D156" s="316"/>
      <c r="E156" s="316"/>
      <c r="F156" s="316"/>
      <c r="G156" s="316"/>
      <c r="H156" s="316"/>
      <c r="I156" s="316"/>
      <c r="J156" s="316"/>
      <c r="K156" s="316"/>
      <c r="L156" s="316"/>
      <c r="M156" s="317"/>
    </row>
    <row r="157" spans="1:13" ht="15" thickBot="1" x14ac:dyDescent="0.25">
      <c r="A157" s="318"/>
    </row>
    <row r="158" spans="1:13" ht="15.75" thickBot="1" x14ac:dyDescent="0.3">
      <c r="A158" s="44" t="s">
        <v>152</v>
      </c>
      <c r="B158" s="607"/>
      <c r="C158" s="607"/>
      <c r="D158" s="607"/>
      <c r="E158" s="607"/>
      <c r="F158" s="607"/>
      <c r="G158" s="607"/>
      <c r="H158" s="607"/>
      <c r="I158" s="607"/>
      <c r="J158" s="607"/>
      <c r="K158" s="607"/>
      <c r="L158" s="607"/>
      <c r="M158" s="607"/>
    </row>
    <row r="159" spans="1:13" x14ac:dyDescent="0.2">
      <c r="A159" s="608" t="s">
        <v>153</v>
      </c>
      <c r="B159" s="609"/>
      <c r="C159" s="609"/>
      <c r="D159" s="609"/>
      <c r="E159" s="609"/>
      <c r="F159" s="609"/>
      <c r="G159" s="609"/>
      <c r="H159" s="609"/>
      <c r="I159" s="609"/>
      <c r="J159" s="609"/>
      <c r="K159" s="609"/>
      <c r="L159" s="609"/>
      <c r="M159" s="610"/>
    </row>
    <row r="160" spans="1:13" ht="15" thickBot="1" x14ac:dyDescent="0.25">
      <c r="A160" s="611"/>
      <c r="B160" s="612"/>
      <c r="C160" s="612"/>
      <c r="D160" s="612"/>
      <c r="E160" s="612"/>
      <c r="F160" s="612"/>
      <c r="G160" s="612"/>
      <c r="H160" s="612"/>
      <c r="I160" s="612"/>
      <c r="J160" s="612"/>
      <c r="K160" s="612"/>
      <c r="L160" s="612"/>
      <c r="M160" s="613"/>
    </row>
    <row r="161" spans="1:13" ht="15.75" thickBot="1" x14ac:dyDescent="0.3">
      <c r="A161" s="614" t="s">
        <v>70</v>
      </c>
      <c r="B161" s="616" t="s">
        <v>154</v>
      </c>
      <c r="C161" s="617"/>
      <c r="D161" s="617"/>
      <c r="E161" s="617"/>
      <c r="F161" s="617"/>
      <c r="G161" s="618"/>
      <c r="H161" s="619" t="s">
        <v>155</v>
      </c>
      <c r="I161" s="620"/>
      <c r="J161" s="620"/>
      <c r="K161" s="620"/>
      <c r="L161" s="620"/>
      <c r="M161" s="621"/>
    </row>
    <row r="162" spans="1:13" ht="31.5" x14ac:dyDescent="0.2">
      <c r="A162" s="615"/>
      <c r="B162" s="308" t="s">
        <v>100</v>
      </c>
      <c r="C162" s="308" t="s">
        <v>101</v>
      </c>
      <c r="D162" s="308" t="s">
        <v>74</v>
      </c>
      <c r="E162" s="308" t="s">
        <v>101</v>
      </c>
      <c r="F162" s="308" t="s">
        <v>156</v>
      </c>
      <c r="G162" s="308" t="s">
        <v>101</v>
      </c>
      <c r="H162" s="309" t="s">
        <v>100</v>
      </c>
      <c r="I162" s="309" t="s">
        <v>101</v>
      </c>
      <c r="J162" s="309" t="s">
        <v>149</v>
      </c>
      <c r="K162" s="309" t="s">
        <v>101</v>
      </c>
      <c r="L162" s="310" t="s">
        <v>150</v>
      </c>
      <c r="M162" s="311" t="s">
        <v>101</v>
      </c>
    </row>
    <row r="163" spans="1:13" x14ac:dyDescent="0.2">
      <c r="A163" s="296" t="s">
        <v>104</v>
      </c>
      <c r="B163" s="21">
        <v>3</v>
      </c>
      <c r="C163" s="31">
        <f>+B163/B168*100</f>
        <v>1.3761467889908259</v>
      </c>
      <c r="D163" s="21">
        <v>1</v>
      </c>
      <c r="E163" s="31">
        <f>+D163/D168*100</f>
        <v>0.50761421319796951</v>
      </c>
      <c r="F163" s="21">
        <v>2</v>
      </c>
      <c r="G163" s="31">
        <f>+F163/F168*100</f>
        <v>9.5238095238095237</v>
      </c>
      <c r="H163" s="22">
        <v>1</v>
      </c>
      <c r="I163" s="32">
        <f>+H163/H168*100</f>
        <v>0.50761421319796951</v>
      </c>
      <c r="J163" s="22">
        <v>1</v>
      </c>
      <c r="K163" s="32">
        <f>+J163/J168*100</f>
        <v>1.1904761904761905</v>
      </c>
      <c r="L163" s="22">
        <v>0</v>
      </c>
      <c r="M163" s="297">
        <f>+L163/L168*100</f>
        <v>0</v>
      </c>
    </row>
    <row r="164" spans="1:13" x14ac:dyDescent="0.2">
      <c r="A164" s="294" t="s">
        <v>105</v>
      </c>
      <c r="B164" s="34">
        <v>8</v>
      </c>
      <c r="C164" s="42">
        <f>+B164/B168*100</f>
        <v>3.669724770642202</v>
      </c>
      <c r="D164" s="34">
        <v>3</v>
      </c>
      <c r="E164" s="42">
        <f>+D164/D168*100</f>
        <v>1.5228426395939088</v>
      </c>
      <c r="F164" s="34">
        <v>5</v>
      </c>
      <c r="G164" s="42">
        <f>+F164/F168*100</f>
        <v>23.809523809523807</v>
      </c>
      <c r="H164" s="35">
        <v>3</v>
      </c>
      <c r="I164" s="43">
        <f>+H164/H168*100</f>
        <v>1.5228426395939088</v>
      </c>
      <c r="J164" s="35">
        <v>3</v>
      </c>
      <c r="K164" s="43">
        <f>+J164/J168*100</f>
        <v>3.5714285714285712</v>
      </c>
      <c r="L164" s="35">
        <v>0</v>
      </c>
      <c r="M164" s="295">
        <f>+L164/L168*100</f>
        <v>0</v>
      </c>
    </row>
    <row r="165" spans="1:13" x14ac:dyDescent="0.2">
      <c r="A165" s="296" t="s">
        <v>106</v>
      </c>
      <c r="B165" s="21">
        <v>36</v>
      </c>
      <c r="C165" s="32">
        <f>+B165/B168*100</f>
        <v>16.513761467889911</v>
      </c>
      <c r="D165" s="22">
        <v>29</v>
      </c>
      <c r="E165" s="32">
        <f>+D165/D168*100</f>
        <v>14.720812182741117</v>
      </c>
      <c r="F165" s="22">
        <v>7</v>
      </c>
      <c r="G165" s="32">
        <f>+F165/F168*100</f>
        <v>33.333333333333329</v>
      </c>
      <c r="H165" s="22">
        <f>21+8</f>
        <v>29</v>
      </c>
      <c r="I165" s="32">
        <f>+H165/H168*100</f>
        <v>14.720812182741117</v>
      </c>
      <c r="J165" s="22">
        <v>20</v>
      </c>
      <c r="K165" s="32">
        <f>+J165/J168*100</f>
        <v>23.809523809523807</v>
      </c>
      <c r="L165" s="22">
        <v>9</v>
      </c>
      <c r="M165" s="297">
        <f>+L165/L168*100</f>
        <v>7.9646017699115044</v>
      </c>
    </row>
    <row r="166" spans="1:13" x14ac:dyDescent="0.2">
      <c r="A166" s="294" t="s">
        <v>107</v>
      </c>
      <c r="B166" s="34">
        <v>116</v>
      </c>
      <c r="C166" s="43">
        <f>+B166/B168*100</f>
        <v>53.211009174311933</v>
      </c>
      <c r="D166" s="35">
        <v>111</v>
      </c>
      <c r="E166" s="43">
        <f>+D166/D168*100</f>
        <v>56.345177664974621</v>
      </c>
      <c r="F166" s="35">
        <v>5</v>
      </c>
      <c r="G166" s="43">
        <f>+F166/F168*100</f>
        <v>23.809523809523807</v>
      </c>
      <c r="H166" s="35">
        <f>52+59</f>
        <v>111</v>
      </c>
      <c r="I166" s="43">
        <f>+H166/H168*100</f>
        <v>56.345177664974621</v>
      </c>
      <c r="J166" s="35">
        <v>49</v>
      </c>
      <c r="K166" s="43">
        <f>+J166/J168*100</f>
        <v>58.333333333333336</v>
      </c>
      <c r="L166" s="35">
        <v>62</v>
      </c>
      <c r="M166" s="295">
        <f>+L166/L168*100</f>
        <v>54.86725663716814</v>
      </c>
    </row>
    <row r="167" spans="1:13" x14ac:dyDescent="0.2">
      <c r="A167" s="296" t="s">
        <v>108</v>
      </c>
      <c r="B167" s="21">
        <v>55</v>
      </c>
      <c r="C167" s="32">
        <f>+B167/B168*100</f>
        <v>25.229357798165136</v>
      </c>
      <c r="D167" s="22">
        <v>53</v>
      </c>
      <c r="E167" s="32">
        <f>+D167/D168*100</f>
        <v>26.903553299492383</v>
      </c>
      <c r="F167" s="22">
        <v>2</v>
      </c>
      <c r="G167" s="32">
        <f>+F167/F168*100</f>
        <v>9.5238095238095237</v>
      </c>
      <c r="H167" s="22">
        <f>12+41</f>
        <v>53</v>
      </c>
      <c r="I167" s="32">
        <f>+H167/H168*100</f>
        <v>26.903553299492383</v>
      </c>
      <c r="J167" s="22">
        <v>11</v>
      </c>
      <c r="K167" s="32">
        <f>+J167/J168*100</f>
        <v>13.095238095238097</v>
      </c>
      <c r="L167" s="22">
        <v>42</v>
      </c>
      <c r="M167" s="297">
        <f>+L167/L168*100</f>
        <v>37.168141592920357</v>
      </c>
    </row>
    <row r="168" spans="1:13" ht="15.75" thickBot="1" x14ac:dyDescent="0.3">
      <c r="A168" s="298" t="s">
        <v>100</v>
      </c>
      <c r="B168" s="38">
        <f t="shared" ref="B168:M168" si="17">+SUM(B163:B167)</f>
        <v>218</v>
      </c>
      <c r="C168" s="38">
        <f t="shared" si="17"/>
        <v>100.00000000000001</v>
      </c>
      <c r="D168" s="38">
        <f t="shared" si="17"/>
        <v>197</v>
      </c>
      <c r="E168" s="38">
        <f t="shared" si="17"/>
        <v>100</v>
      </c>
      <c r="F168" s="38">
        <f t="shared" si="17"/>
        <v>21</v>
      </c>
      <c r="G168" s="38">
        <f t="shared" si="17"/>
        <v>99.999999999999986</v>
      </c>
      <c r="H168" s="38">
        <f t="shared" si="17"/>
        <v>197</v>
      </c>
      <c r="I168" s="38">
        <f t="shared" si="17"/>
        <v>100</v>
      </c>
      <c r="J168" s="38">
        <f t="shared" si="17"/>
        <v>84</v>
      </c>
      <c r="K168" s="38">
        <f t="shared" si="17"/>
        <v>100</v>
      </c>
      <c r="L168" s="38">
        <f t="shared" si="17"/>
        <v>113</v>
      </c>
      <c r="M168" s="299">
        <f t="shared" si="17"/>
        <v>100</v>
      </c>
    </row>
    <row r="169" spans="1:13" x14ac:dyDescent="0.2">
      <c r="A169" s="574" t="s">
        <v>123</v>
      </c>
      <c r="B169" s="598" t="s">
        <v>157</v>
      </c>
      <c r="C169" s="599"/>
      <c r="D169" s="599"/>
      <c r="E169" s="599"/>
      <c r="F169" s="599"/>
      <c r="G169" s="599"/>
      <c r="H169" s="599"/>
      <c r="I169" s="599"/>
      <c r="J169" s="599"/>
      <c r="K169" s="599"/>
      <c r="L169" s="599"/>
      <c r="M169" s="600"/>
    </row>
    <row r="170" spans="1:13" x14ac:dyDescent="0.2">
      <c r="A170" s="575"/>
      <c r="B170" s="601"/>
      <c r="C170" s="602"/>
      <c r="D170" s="602"/>
      <c r="E170" s="602"/>
      <c r="F170" s="602"/>
      <c r="G170" s="602"/>
      <c r="H170" s="602"/>
      <c r="I170" s="602"/>
      <c r="J170" s="602"/>
      <c r="K170" s="602"/>
      <c r="L170" s="602"/>
      <c r="M170" s="603"/>
    </row>
    <row r="171" spans="1:13" x14ac:dyDescent="0.2">
      <c r="A171" s="575"/>
      <c r="B171" s="601"/>
      <c r="C171" s="602"/>
      <c r="D171" s="602"/>
      <c r="E171" s="602"/>
      <c r="F171" s="602"/>
      <c r="G171" s="602"/>
      <c r="H171" s="602"/>
      <c r="I171" s="602"/>
      <c r="J171" s="602"/>
      <c r="K171" s="602"/>
      <c r="L171" s="602"/>
      <c r="M171" s="603"/>
    </row>
    <row r="172" spans="1:13" x14ac:dyDescent="0.2">
      <c r="A172" s="575"/>
      <c r="B172" s="601"/>
      <c r="C172" s="602"/>
      <c r="D172" s="602"/>
      <c r="E172" s="602"/>
      <c r="F172" s="602"/>
      <c r="G172" s="602"/>
      <c r="H172" s="602"/>
      <c r="I172" s="602"/>
      <c r="J172" s="602"/>
      <c r="K172" s="602"/>
      <c r="L172" s="602"/>
      <c r="M172" s="603"/>
    </row>
    <row r="173" spans="1:13" ht="15" thickBot="1" x14ac:dyDescent="0.25">
      <c r="A173" s="576"/>
      <c r="B173" s="604"/>
      <c r="C173" s="605"/>
      <c r="D173" s="605"/>
      <c r="E173" s="605"/>
      <c r="F173" s="605"/>
      <c r="G173" s="605"/>
      <c r="H173" s="605"/>
      <c r="I173" s="605"/>
      <c r="J173" s="605"/>
      <c r="K173" s="605"/>
      <c r="L173" s="605"/>
      <c r="M173" s="606"/>
    </row>
    <row r="174" spans="1:13" ht="15" thickBot="1" x14ac:dyDescent="0.25">
      <c r="A174" s="315"/>
      <c r="B174" s="316"/>
      <c r="C174" s="316"/>
      <c r="D174" s="316"/>
      <c r="E174" s="316"/>
      <c r="F174" s="316"/>
      <c r="G174" s="316"/>
      <c r="H174" s="316"/>
      <c r="I174" s="316"/>
      <c r="J174" s="316"/>
      <c r="K174" s="316"/>
      <c r="L174" s="316"/>
      <c r="M174" s="317"/>
    </row>
    <row r="175" spans="1:13" ht="15" thickBot="1" x14ac:dyDescent="0.25">
      <c r="A175" s="318"/>
    </row>
    <row r="176" spans="1:13" ht="15.75" thickBot="1" x14ac:dyDescent="0.3">
      <c r="A176" s="44" t="s">
        <v>158</v>
      </c>
      <c r="B176" s="607"/>
      <c r="C176" s="607"/>
      <c r="D176" s="607"/>
      <c r="E176" s="607"/>
      <c r="F176" s="607"/>
      <c r="G176" s="607"/>
      <c r="H176" s="607"/>
      <c r="I176" s="607"/>
      <c r="J176" s="607"/>
      <c r="K176" s="607"/>
      <c r="L176" s="607"/>
      <c r="M176" s="607"/>
    </row>
    <row r="177" spans="1:13" x14ac:dyDescent="0.2">
      <c r="A177" s="608" t="s">
        <v>159</v>
      </c>
      <c r="B177" s="609"/>
      <c r="C177" s="609"/>
      <c r="D177" s="609"/>
      <c r="E177" s="609"/>
      <c r="F177" s="609"/>
      <c r="G177" s="609"/>
      <c r="H177" s="609"/>
      <c r="I177" s="609"/>
      <c r="J177" s="609"/>
      <c r="K177" s="609"/>
      <c r="L177" s="609"/>
      <c r="M177" s="610"/>
    </row>
    <row r="178" spans="1:13" ht="15" thickBot="1" x14ac:dyDescent="0.25">
      <c r="A178" s="611"/>
      <c r="B178" s="612"/>
      <c r="C178" s="612"/>
      <c r="D178" s="612"/>
      <c r="E178" s="612"/>
      <c r="F178" s="612"/>
      <c r="G178" s="612"/>
      <c r="H178" s="612"/>
      <c r="I178" s="612"/>
      <c r="J178" s="612"/>
      <c r="K178" s="612"/>
      <c r="L178" s="612"/>
      <c r="M178" s="613"/>
    </row>
    <row r="179" spans="1:13" ht="15.75" thickBot="1" x14ac:dyDescent="0.3">
      <c r="A179" s="614" t="s">
        <v>70</v>
      </c>
      <c r="B179" s="616" t="s">
        <v>160</v>
      </c>
      <c r="C179" s="617"/>
      <c r="D179" s="617"/>
      <c r="E179" s="617"/>
      <c r="F179" s="617"/>
      <c r="G179" s="618"/>
      <c r="H179" s="619" t="s">
        <v>161</v>
      </c>
      <c r="I179" s="620"/>
      <c r="J179" s="620"/>
      <c r="K179" s="620"/>
      <c r="L179" s="620"/>
      <c r="M179" s="621"/>
    </row>
    <row r="180" spans="1:13" ht="31.5" x14ac:dyDescent="0.2">
      <c r="A180" s="615"/>
      <c r="B180" s="308" t="s">
        <v>100</v>
      </c>
      <c r="C180" s="308" t="s">
        <v>101</v>
      </c>
      <c r="D180" s="308" t="s">
        <v>162</v>
      </c>
      <c r="E180" s="308" t="s">
        <v>101</v>
      </c>
      <c r="F180" s="308" t="s">
        <v>163</v>
      </c>
      <c r="G180" s="308" t="s">
        <v>101</v>
      </c>
      <c r="H180" s="309" t="s">
        <v>100</v>
      </c>
      <c r="I180" s="309" t="s">
        <v>101</v>
      </c>
      <c r="J180" s="309" t="s">
        <v>149</v>
      </c>
      <c r="K180" s="309" t="s">
        <v>101</v>
      </c>
      <c r="L180" s="310" t="s">
        <v>150</v>
      </c>
      <c r="M180" s="311" t="s">
        <v>101</v>
      </c>
    </row>
    <row r="181" spans="1:13" x14ac:dyDescent="0.2">
      <c r="A181" s="296" t="s">
        <v>104</v>
      </c>
      <c r="B181" s="21">
        <v>3</v>
      </c>
      <c r="C181" s="31">
        <f>+B181/B186*100</f>
        <v>1.2605042016806722</v>
      </c>
      <c r="D181" s="21">
        <v>1</v>
      </c>
      <c r="E181" s="31">
        <f>+D181/D186*100</f>
        <v>0.50505050505050508</v>
      </c>
      <c r="F181" s="21">
        <v>2</v>
      </c>
      <c r="G181" s="31">
        <f>+F181/F186*100</f>
        <v>5</v>
      </c>
      <c r="H181" s="34">
        <f>+J181+L181</f>
        <v>1</v>
      </c>
      <c r="I181" s="42">
        <f>+H181/H186*100</f>
        <v>0.50505050505050508</v>
      </c>
      <c r="J181" s="34">
        <v>1</v>
      </c>
      <c r="K181" s="42">
        <f>+J181/J186*100</f>
        <v>1.1235955056179776</v>
      </c>
      <c r="L181" s="34">
        <v>0</v>
      </c>
      <c r="M181" s="319">
        <f>+L181/L186*100</f>
        <v>0</v>
      </c>
    </row>
    <row r="182" spans="1:13" x14ac:dyDescent="0.2">
      <c r="A182" s="294" t="s">
        <v>105</v>
      </c>
      <c r="B182" s="34">
        <v>6</v>
      </c>
      <c r="C182" s="42">
        <f>+B182/B186*100</f>
        <v>2.5210084033613445</v>
      </c>
      <c r="D182" s="34">
        <v>1</v>
      </c>
      <c r="E182" s="42">
        <f>+D182/D186*100</f>
        <v>0.50505050505050508</v>
      </c>
      <c r="F182" s="34">
        <v>5</v>
      </c>
      <c r="G182" s="42">
        <f>+F182/F186*100</f>
        <v>12.5</v>
      </c>
      <c r="H182" s="21">
        <f>+J182+L182</f>
        <v>1</v>
      </c>
      <c r="I182" s="31">
        <f>+H182/H186*100</f>
        <v>0.50505050505050508</v>
      </c>
      <c r="J182" s="21">
        <v>1</v>
      </c>
      <c r="K182" s="31">
        <f>+J182/J186*100</f>
        <v>1.1235955056179776</v>
      </c>
      <c r="L182" s="21">
        <v>0</v>
      </c>
      <c r="M182" s="320">
        <f>+L182/L186*100</f>
        <v>0</v>
      </c>
    </row>
    <row r="183" spans="1:13" x14ac:dyDescent="0.2">
      <c r="A183" s="296" t="s">
        <v>106</v>
      </c>
      <c r="B183" s="21">
        <v>39</v>
      </c>
      <c r="C183" s="31">
        <f>+B183/B186*100</f>
        <v>16.386554621848738</v>
      </c>
      <c r="D183" s="21">
        <v>31</v>
      </c>
      <c r="E183" s="31">
        <f>+D183/D186*100</f>
        <v>15.656565656565657</v>
      </c>
      <c r="F183" s="21">
        <v>8</v>
      </c>
      <c r="G183" s="31">
        <f>+F183/F186*100</f>
        <v>20</v>
      </c>
      <c r="H183" s="34">
        <f>+J183+L183</f>
        <v>31</v>
      </c>
      <c r="I183" s="42">
        <f>+H183/H186*100</f>
        <v>15.656565656565657</v>
      </c>
      <c r="J183" s="34">
        <v>21</v>
      </c>
      <c r="K183" s="42">
        <f>+J183/J186*100</f>
        <v>23.595505617977526</v>
      </c>
      <c r="L183" s="34">
        <v>10</v>
      </c>
      <c r="M183" s="319">
        <f>+L183/L186*100</f>
        <v>9.1743119266055047</v>
      </c>
    </row>
    <row r="184" spans="1:13" x14ac:dyDescent="0.2">
      <c r="A184" s="294" t="s">
        <v>107</v>
      </c>
      <c r="B184" s="34">
        <v>109</v>
      </c>
      <c r="C184" s="42">
        <f>+B184/B186*100</f>
        <v>45.798319327731093</v>
      </c>
      <c r="D184" s="34">
        <v>100</v>
      </c>
      <c r="E184" s="42">
        <f>+D184/D186*100</f>
        <v>50.505050505050505</v>
      </c>
      <c r="F184" s="34">
        <v>9</v>
      </c>
      <c r="G184" s="42">
        <f>+F184/F186*100</f>
        <v>22.5</v>
      </c>
      <c r="H184" s="21">
        <f>+J184+L184</f>
        <v>100</v>
      </c>
      <c r="I184" s="31">
        <f>+H184/H186*100</f>
        <v>50.505050505050505</v>
      </c>
      <c r="J184" s="21">
        <v>50</v>
      </c>
      <c r="K184" s="31">
        <f>+J184/J186*100</f>
        <v>56.17977528089888</v>
      </c>
      <c r="L184" s="21">
        <v>50</v>
      </c>
      <c r="M184" s="320">
        <f>+L184/L186*100</f>
        <v>45.871559633027523</v>
      </c>
    </row>
    <row r="185" spans="1:13" x14ac:dyDescent="0.2">
      <c r="A185" s="296" t="s">
        <v>108</v>
      </c>
      <c r="B185" s="21">
        <v>81</v>
      </c>
      <c r="C185" s="31">
        <f>+B185/B186*100</f>
        <v>34.033613445378151</v>
      </c>
      <c r="D185" s="21">
        <v>65</v>
      </c>
      <c r="E185" s="31">
        <f>+D185/D186*100</f>
        <v>32.828282828282831</v>
      </c>
      <c r="F185" s="21">
        <f>+B185-D185</f>
        <v>16</v>
      </c>
      <c r="G185" s="31">
        <f>+F185/F186*100</f>
        <v>40</v>
      </c>
      <c r="H185" s="34">
        <f>+J185+L185</f>
        <v>65</v>
      </c>
      <c r="I185" s="42">
        <f>+H185/H186*100</f>
        <v>32.828282828282831</v>
      </c>
      <c r="J185" s="34">
        <v>16</v>
      </c>
      <c r="K185" s="42">
        <f>+J185/J186*100</f>
        <v>17.977528089887642</v>
      </c>
      <c r="L185" s="34">
        <v>49</v>
      </c>
      <c r="M185" s="319">
        <f>+L185/L186*100</f>
        <v>44.954128440366972</v>
      </c>
    </row>
    <row r="186" spans="1:13" ht="15.75" thickBot="1" x14ac:dyDescent="0.3">
      <c r="A186" s="298" t="s">
        <v>100</v>
      </c>
      <c r="B186" s="38">
        <f t="shared" ref="B186:M186" si="18">+SUM(B181:B185)</f>
        <v>238</v>
      </c>
      <c r="C186" s="38">
        <f t="shared" si="18"/>
        <v>100</v>
      </c>
      <c r="D186" s="38">
        <f t="shared" si="18"/>
        <v>198</v>
      </c>
      <c r="E186" s="38">
        <f t="shared" si="18"/>
        <v>100</v>
      </c>
      <c r="F186" s="38">
        <f t="shared" si="18"/>
        <v>40</v>
      </c>
      <c r="G186" s="38">
        <f t="shared" si="18"/>
        <v>100</v>
      </c>
      <c r="H186" s="38">
        <f t="shared" si="18"/>
        <v>198</v>
      </c>
      <c r="I186" s="38">
        <f t="shared" si="18"/>
        <v>100</v>
      </c>
      <c r="J186" s="38">
        <f t="shared" si="18"/>
        <v>89</v>
      </c>
      <c r="K186" s="38">
        <f t="shared" si="18"/>
        <v>100</v>
      </c>
      <c r="L186" s="38">
        <f t="shared" si="18"/>
        <v>109</v>
      </c>
      <c r="M186" s="299">
        <f t="shared" si="18"/>
        <v>100</v>
      </c>
    </row>
    <row r="187" spans="1:13" x14ac:dyDescent="0.2">
      <c r="A187" s="574" t="s">
        <v>123</v>
      </c>
      <c r="B187" s="577" t="s">
        <v>164</v>
      </c>
      <c r="C187" s="578"/>
      <c r="D187" s="578"/>
      <c r="E187" s="578"/>
      <c r="F187" s="578"/>
      <c r="G187" s="578"/>
      <c r="H187" s="578"/>
      <c r="I187" s="578"/>
      <c r="J187" s="578"/>
      <c r="K187" s="578"/>
      <c r="L187" s="578"/>
      <c r="M187" s="579"/>
    </row>
    <row r="188" spans="1:13" x14ac:dyDescent="0.2">
      <c r="A188" s="575"/>
      <c r="B188" s="580"/>
      <c r="C188" s="581"/>
      <c r="D188" s="581"/>
      <c r="E188" s="581"/>
      <c r="F188" s="581"/>
      <c r="G188" s="581"/>
      <c r="H188" s="581"/>
      <c r="I188" s="581"/>
      <c r="J188" s="581"/>
      <c r="K188" s="581"/>
      <c r="L188" s="581"/>
      <c r="M188" s="582"/>
    </row>
    <row r="189" spans="1:13" x14ac:dyDescent="0.2">
      <c r="A189" s="575"/>
      <c r="B189" s="580"/>
      <c r="C189" s="581"/>
      <c r="D189" s="581"/>
      <c r="E189" s="581"/>
      <c r="F189" s="581"/>
      <c r="G189" s="581"/>
      <c r="H189" s="581"/>
      <c r="I189" s="581"/>
      <c r="J189" s="581"/>
      <c r="K189" s="581"/>
      <c r="L189" s="581"/>
      <c r="M189" s="582"/>
    </row>
    <row r="190" spans="1:13" x14ac:dyDescent="0.2">
      <c r="A190" s="575"/>
      <c r="B190" s="580"/>
      <c r="C190" s="581"/>
      <c r="D190" s="581"/>
      <c r="E190" s="581"/>
      <c r="F190" s="581"/>
      <c r="G190" s="581"/>
      <c r="H190" s="581"/>
      <c r="I190" s="581"/>
      <c r="J190" s="581"/>
      <c r="K190" s="581"/>
      <c r="L190" s="581"/>
      <c r="M190" s="582"/>
    </row>
    <row r="191" spans="1:13" ht="15" thickBot="1" x14ac:dyDescent="0.25">
      <c r="A191" s="576"/>
      <c r="B191" s="583"/>
      <c r="C191" s="584"/>
      <c r="D191" s="584"/>
      <c r="E191" s="584"/>
      <c r="F191" s="584"/>
      <c r="G191" s="584"/>
      <c r="H191" s="584"/>
      <c r="I191" s="584"/>
      <c r="J191" s="584"/>
      <c r="K191" s="584"/>
      <c r="L191" s="584"/>
      <c r="M191" s="585"/>
    </row>
    <row r="192" spans="1:13" ht="15" thickBot="1" x14ac:dyDescent="0.25">
      <c r="A192" s="315"/>
      <c r="B192" s="316"/>
      <c r="C192" s="316"/>
      <c r="D192" s="316"/>
      <c r="E192" s="316"/>
      <c r="F192" s="316"/>
      <c r="G192" s="316"/>
      <c r="H192" s="316"/>
      <c r="I192" s="316"/>
      <c r="J192" s="316"/>
      <c r="K192" s="316"/>
      <c r="L192" s="316"/>
      <c r="M192" s="317"/>
    </row>
  </sheetData>
  <mergeCells count="159">
    <mergeCell ref="M1:N5"/>
    <mergeCell ref="U1:V5"/>
    <mergeCell ref="AG1:AH5"/>
    <mergeCell ref="AS1:AT5"/>
    <mergeCell ref="BE1:BF5"/>
    <mergeCell ref="A2:K2"/>
    <mergeCell ref="A3:K3"/>
    <mergeCell ref="A4:K4"/>
    <mergeCell ref="T10:T11"/>
    <mergeCell ref="U10:U11"/>
    <mergeCell ref="V10:V11"/>
    <mergeCell ref="W10:W11"/>
    <mergeCell ref="X10:X11"/>
    <mergeCell ref="P6:X7"/>
    <mergeCell ref="AB6:AJ7"/>
    <mergeCell ref="A10:A11"/>
    <mergeCell ref="B10:G10"/>
    <mergeCell ref="H10:M10"/>
    <mergeCell ref="P10:P11"/>
    <mergeCell ref="Q10:Q11"/>
    <mergeCell ref="R10:R11"/>
    <mergeCell ref="P53:X54"/>
    <mergeCell ref="AB53:AJ54"/>
    <mergeCell ref="AN53:AV54"/>
    <mergeCell ref="AZ53:BH54"/>
    <mergeCell ref="BF10:BF11"/>
    <mergeCell ref="BG10:BG11"/>
    <mergeCell ref="BH10:BH11"/>
    <mergeCell ref="A20:A26"/>
    <mergeCell ref="B20:M26"/>
    <mergeCell ref="P20:P26"/>
    <mergeCell ref="AB20:AB26"/>
    <mergeCell ref="AN20:AN26"/>
    <mergeCell ref="AZ10:AZ11"/>
    <mergeCell ref="BA10:BA11"/>
    <mergeCell ref="BB10:BB11"/>
    <mergeCell ref="BC10:BC11"/>
    <mergeCell ref="BD10:BD11"/>
    <mergeCell ref="BE10:BE11"/>
    <mergeCell ref="AQ10:AQ11"/>
    <mergeCell ref="AR10:AR11"/>
    <mergeCell ref="AS10:AS11"/>
    <mergeCell ref="AT10:AT11"/>
    <mergeCell ref="AU10:AU11"/>
    <mergeCell ref="AV10:AV11"/>
    <mergeCell ref="S57:S58"/>
    <mergeCell ref="T57:T58"/>
    <mergeCell ref="U57:U58"/>
    <mergeCell ref="V57:V58"/>
    <mergeCell ref="W57:W58"/>
    <mergeCell ref="AB57:AB58"/>
    <mergeCell ref="A57:A58"/>
    <mergeCell ref="B57:G57"/>
    <mergeCell ref="H57:M57"/>
    <mergeCell ref="P57:P58"/>
    <mergeCell ref="Q57:Q58"/>
    <mergeCell ref="R57:R58"/>
    <mergeCell ref="AO57:AO58"/>
    <mergeCell ref="AP57:AP58"/>
    <mergeCell ref="AQ57:AQ58"/>
    <mergeCell ref="AR57:AR58"/>
    <mergeCell ref="AC57:AC58"/>
    <mergeCell ref="AD57:AD58"/>
    <mergeCell ref="AE57:AE58"/>
    <mergeCell ref="AF57:AF58"/>
    <mergeCell ref="AG57:AG58"/>
    <mergeCell ref="AH57:AH58"/>
    <mergeCell ref="AO68:AU74"/>
    <mergeCell ref="AZ68:AZ74"/>
    <mergeCell ref="BA68:BG74"/>
    <mergeCell ref="A78:A79"/>
    <mergeCell ref="B78:G78"/>
    <mergeCell ref="H78:M78"/>
    <mergeCell ref="BC57:BC58"/>
    <mergeCell ref="BD57:BD58"/>
    <mergeCell ref="BE57:BE58"/>
    <mergeCell ref="BF57:BF58"/>
    <mergeCell ref="BG57:BG58"/>
    <mergeCell ref="A68:A74"/>
    <mergeCell ref="B68:M74"/>
    <mergeCell ref="P68:P74"/>
    <mergeCell ref="Q68:W74"/>
    <mergeCell ref="AB68:AB74"/>
    <mergeCell ref="AS57:AS58"/>
    <mergeCell ref="AT57:AT58"/>
    <mergeCell ref="AU57:AU58"/>
    <mergeCell ref="AZ57:AZ58"/>
    <mergeCell ref="BA57:BA58"/>
    <mergeCell ref="BB57:BB58"/>
    <mergeCell ref="AI57:AI58"/>
    <mergeCell ref="AN57:AN58"/>
    <mergeCell ref="A89:A95"/>
    <mergeCell ref="B89:M95"/>
    <mergeCell ref="B97:M97"/>
    <mergeCell ref="A98:M99"/>
    <mergeCell ref="A100:A101"/>
    <mergeCell ref="B100:G100"/>
    <mergeCell ref="H100:M100"/>
    <mergeCell ref="AC68:AI74"/>
    <mergeCell ref="AN68:AN74"/>
    <mergeCell ref="A139:M140"/>
    <mergeCell ref="A141:A142"/>
    <mergeCell ref="B141:G141"/>
    <mergeCell ref="H141:M141"/>
    <mergeCell ref="A110:A114"/>
    <mergeCell ref="B110:M114"/>
    <mergeCell ref="B117:M117"/>
    <mergeCell ref="A118:M119"/>
    <mergeCell ref="A120:A121"/>
    <mergeCell ref="B120:G120"/>
    <mergeCell ref="H120:M120"/>
    <mergeCell ref="A187:A191"/>
    <mergeCell ref="B187:M191"/>
    <mergeCell ref="A33:A34"/>
    <mergeCell ref="B33:G33"/>
    <mergeCell ref="H33:M33"/>
    <mergeCell ref="A43:A49"/>
    <mergeCell ref="B43:M49"/>
    <mergeCell ref="A169:A173"/>
    <mergeCell ref="B169:M173"/>
    <mergeCell ref="B176:M176"/>
    <mergeCell ref="A177:M178"/>
    <mergeCell ref="A179:A180"/>
    <mergeCell ref="B179:G179"/>
    <mergeCell ref="H179:M179"/>
    <mergeCell ref="A151:A155"/>
    <mergeCell ref="B151:M155"/>
    <mergeCell ref="B158:M158"/>
    <mergeCell ref="A159:M160"/>
    <mergeCell ref="A161:A162"/>
    <mergeCell ref="B161:G161"/>
    <mergeCell ref="H161:M161"/>
    <mergeCell ref="A130:A134"/>
    <mergeCell ref="B130:M134"/>
    <mergeCell ref="B136:M136"/>
    <mergeCell ref="BI10:BI11"/>
    <mergeCell ref="BA20:BI26"/>
    <mergeCell ref="AZ6:BI7"/>
    <mergeCell ref="AN6:AW7"/>
    <mergeCell ref="Y10:Y11"/>
    <mergeCell ref="Q20:Y26"/>
    <mergeCell ref="AK10:AK11"/>
    <mergeCell ref="AC20:AK26"/>
    <mergeCell ref="AW10:AW11"/>
    <mergeCell ref="AO20:AW26"/>
    <mergeCell ref="AZ20:AZ26"/>
    <mergeCell ref="AH10:AH11"/>
    <mergeCell ref="AI10:AI11"/>
    <mergeCell ref="AJ10:AJ11"/>
    <mergeCell ref="AN10:AN11"/>
    <mergeCell ref="AO10:AO11"/>
    <mergeCell ref="AP10:AP11"/>
    <mergeCell ref="AB10:AB11"/>
    <mergeCell ref="AC10:AC11"/>
    <mergeCell ref="AD10:AD11"/>
    <mergeCell ref="AE10:AE11"/>
    <mergeCell ref="AF10:AF11"/>
    <mergeCell ref="AG10:AG11"/>
    <mergeCell ref="S10:S11"/>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078BB9-777D-4F09-9822-686BC7EF3D8E}">
  <sheetPr filterMode="1"/>
  <dimension ref="A1:AS275"/>
  <sheetViews>
    <sheetView zoomScale="51" zoomScaleNormal="51" workbookViewId="0">
      <selection sqref="A1:J1"/>
    </sheetView>
  </sheetViews>
  <sheetFormatPr baseColWidth="10" defaultColWidth="11.42578125" defaultRowHeight="14.25" x14ac:dyDescent="0.2"/>
  <cols>
    <col min="1" max="1" width="20.7109375" style="5" customWidth="1"/>
    <col min="2" max="2" width="29.85546875" style="5" customWidth="1"/>
    <col min="3" max="3" width="60.28515625" style="5" customWidth="1"/>
    <col min="4" max="4" width="19.85546875" style="5" customWidth="1"/>
    <col min="5" max="15" width="11.42578125" style="5" customWidth="1"/>
    <col min="16" max="18" width="11.42578125" style="5"/>
    <col min="19" max="19" width="24.7109375" style="5" customWidth="1"/>
    <col min="20" max="20" width="57.28515625" style="5" customWidth="1"/>
    <col min="21" max="32" width="11.42578125" style="5"/>
    <col min="33" max="33" width="36.85546875" style="5" customWidth="1"/>
    <col min="34" max="34" width="72.7109375" style="5" customWidth="1"/>
    <col min="35" max="16384" width="11.42578125" style="5"/>
  </cols>
  <sheetData>
    <row r="1" spans="1:45" ht="26.25" x14ac:dyDescent="0.4">
      <c r="A1" s="668"/>
      <c r="B1" s="668"/>
      <c r="C1" s="668"/>
      <c r="D1" s="668"/>
      <c r="E1" s="668"/>
      <c r="F1" s="668"/>
      <c r="G1" s="668"/>
      <c r="H1" s="668"/>
      <c r="I1" s="668"/>
      <c r="J1" s="668"/>
    </row>
    <row r="2" spans="1:45" ht="23.25" x14ac:dyDescent="0.35">
      <c r="A2" s="561" t="s">
        <v>165</v>
      </c>
      <c r="B2" s="561"/>
      <c r="C2" s="561"/>
      <c r="D2" s="561"/>
      <c r="E2" s="561"/>
      <c r="F2" s="561"/>
      <c r="G2" s="561"/>
      <c r="H2" s="561"/>
      <c r="I2" s="561"/>
      <c r="J2" s="561"/>
    </row>
    <row r="3" spans="1:45" ht="20.25" x14ac:dyDescent="0.3">
      <c r="A3" s="669" t="s">
        <v>166</v>
      </c>
      <c r="B3" s="669"/>
      <c r="C3" s="669"/>
      <c r="D3" s="669"/>
      <c r="E3" s="669"/>
      <c r="F3" s="669"/>
      <c r="G3" s="669"/>
      <c r="H3" s="669"/>
      <c r="I3" s="669"/>
      <c r="J3" s="669"/>
    </row>
    <row r="4" spans="1:45" ht="15.75" x14ac:dyDescent="0.25">
      <c r="A4" s="321"/>
    </row>
    <row r="5" spans="1:45" x14ac:dyDescent="0.2">
      <c r="A5" s="322"/>
    </row>
    <row r="6" spans="1:45" ht="20.25" x14ac:dyDescent="0.3">
      <c r="A6" s="670" t="s">
        <v>1004</v>
      </c>
      <c r="B6" s="670"/>
      <c r="C6" s="670"/>
      <c r="D6" s="670"/>
      <c r="E6" s="670"/>
      <c r="F6" s="670"/>
      <c r="G6" s="670"/>
      <c r="H6" s="670"/>
      <c r="I6" s="670"/>
      <c r="J6" s="670"/>
      <c r="K6" s="670"/>
      <c r="L6" s="670"/>
      <c r="M6" s="670"/>
      <c r="N6" s="670"/>
    </row>
    <row r="7" spans="1:45" ht="23.25" x14ac:dyDescent="0.35">
      <c r="A7" s="61" t="s">
        <v>167</v>
      </c>
      <c r="B7" s="323"/>
      <c r="C7" s="323"/>
      <c r="D7" s="323"/>
      <c r="E7" s="323"/>
      <c r="F7" s="323"/>
      <c r="G7" s="323"/>
      <c r="H7" s="323"/>
      <c r="I7" s="323"/>
      <c r="J7" s="323"/>
      <c r="K7" s="323"/>
    </row>
    <row r="8" spans="1:45" ht="23.25" x14ac:dyDescent="0.35">
      <c r="A8" s="324" t="s">
        <v>966</v>
      </c>
      <c r="B8" s="323"/>
      <c r="C8" s="323"/>
      <c r="D8" s="323"/>
      <c r="E8" s="323"/>
      <c r="F8" s="323"/>
      <c r="G8" s="323"/>
      <c r="H8" s="323"/>
      <c r="I8" s="323"/>
      <c r="J8" s="323"/>
      <c r="K8" s="323"/>
    </row>
    <row r="9" spans="1:45" ht="15" customHeight="1" x14ac:dyDescent="0.2">
      <c r="A9" s="671" t="s">
        <v>1018</v>
      </c>
      <c r="B9" s="672"/>
      <c r="C9" s="672"/>
      <c r="D9" s="672"/>
      <c r="E9" s="672"/>
      <c r="F9" s="672"/>
      <c r="G9" s="672"/>
      <c r="H9" s="672"/>
      <c r="I9" s="672"/>
      <c r="J9" s="672"/>
      <c r="K9" s="672"/>
      <c r="L9" s="672"/>
      <c r="M9" s="672"/>
      <c r="N9" s="672"/>
      <c r="O9" s="672"/>
      <c r="P9" s="673"/>
    </row>
    <row r="10" spans="1:45" ht="15" customHeight="1" x14ac:dyDescent="0.2">
      <c r="A10" s="674"/>
      <c r="B10" s="675"/>
      <c r="C10" s="675"/>
      <c r="D10" s="675"/>
      <c r="E10" s="675"/>
      <c r="F10" s="675"/>
      <c r="G10" s="675"/>
      <c r="H10" s="675"/>
      <c r="I10" s="675"/>
      <c r="J10" s="675"/>
      <c r="K10" s="675"/>
      <c r="L10" s="675"/>
      <c r="M10" s="675"/>
      <c r="N10" s="675"/>
      <c r="O10" s="675"/>
      <c r="P10" s="676"/>
    </row>
    <row r="11" spans="1:45" ht="42.75" customHeight="1" x14ac:dyDescent="0.2">
      <c r="A11" s="674"/>
      <c r="B11" s="675"/>
      <c r="C11" s="675"/>
      <c r="D11" s="675"/>
      <c r="E11" s="675"/>
      <c r="F11" s="675"/>
      <c r="G11" s="675"/>
      <c r="H11" s="675"/>
      <c r="I11" s="675"/>
      <c r="J11" s="675"/>
      <c r="K11" s="675"/>
      <c r="L11" s="675"/>
      <c r="M11" s="675"/>
      <c r="N11" s="675"/>
      <c r="O11" s="675"/>
      <c r="P11" s="676"/>
    </row>
    <row r="12" spans="1:45" ht="48" customHeight="1" x14ac:dyDescent="0.2">
      <c r="A12" s="674"/>
      <c r="B12" s="675"/>
      <c r="C12" s="675"/>
      <c r="D12" s="675"/>
      <c r="E12" s="675"/>
      <c r="F12" s="675"/>
      <c r="G12" s="675"/>
      <c r="H12" s="675"/>
      <c r="I12" s="675"/>
      <c r="J12" s="675"/>
      <c r="K12" s="675"/>
      <c r="L12" s="675"/>
      <c r="M12" s="675"/>
      <c r="N12" s="675"/>
      <c r="O12" s="675"/>
      <c r="P12" s="676"/>
    </row>
    <row r="13" spans="1:45" ht="39" customHeight="1" x14ac:dyDescent="0.25">
      <c r="A13" s="674"/>
      <c r="B13" s="675"/>
      <c r="C13" s="675"/>
      <c r="D13" s="675"/>
      <c r="E13" s="675"/>
      <c r="F13" s="675"/>
      <c r="G13" s="675"/>
      <c r="H13" s="675"/>
      <c r="I13" s="675"/>
      <c r="J13" s="675"/>
      <c r="K13" s="675"/>
      <c r="L13" s="675"/>
      <c r="M13" s="675"/>
      <c r="N13" s="675"/>
      <c r="O13" s="675"/>
      <c r="P13" s="676"/>
      <c r="S13" s="667" t="s">
        <v>967</v>
      </c>
      <c r="T13" s="667"/>
      <c r="U13" s="667"/>
      <c r="V13" s="667"/>
      <c r="W13" s="667"/>
      <c r="X13" s="667"/>
      <c r="Y13" s="667"/>
      <c r="Z13" s="667"/>
      <c r="AA13" s="667"/>
      <c r="AB13" s="667"/>
      <c r="AC13" s="667"/>
      <c r="AD13" s="667"/>
      <c r="AE13" s="667"/>
      <c r="AG13" s="667" t="s">
        <v>968</v>
      </c>
      <c r="AH13" s="667"/>
      <c r="AI13" s="667"/>
      <c r="AJ13" s="667"/>
      <c r="AK13" s="667"/>
      <c r="AL13" s="667"/>
      <c r="AM13" s="667"/>
      <c r="AN13" s="667"/>
      <c r="AO13" s="667"/>
      <c r="AP13" s="667"/>
      <c r="AQ13" s="667"/>
      <c r="AR13" s="667"/>
      <c r="AS13" s="667"/>
    </row>
    <row r="14" spans="1:45" ht="99.75" customHeight="1" x14ac:dyDescent="0.25">
      <c r="A14" s="677"/>
      <c r="B14" s="678"/>
      <c r="C14" s="678"/>
      <c r="D14" s="678"/>
      <c r="E14" s="678"/>
      <c r="F14" s="678"/>
      <c r="G14" s="678"/>
      <c r="H14" s="678"/>
      <c r="I14" s="678"/>
      <c r="J14" s="678"/>
      <c r="K14" s="678"/>
      <c r="L14" s="678"/>
      <c r="M14" s="678"/>
      <c r="N14" s="678"/>
      <c r="O14" s="678"/>
      <c r="P14" s="679"/>
      <c r="T14" s="11"/>
      <c r="U14" s="11"/>
      <c r="V14" s="11"/>
      <c r="W14" s="11"/>
      <c r="X14" s="11"/>
      <c r="Y14" s="11"/>
      <c r="Z14" s="11"/>
      <c r="AA14" s="11"/>
      <c r="AB14" s="11"/>
      <c r="AC14" s="11"/>
      <c r="AD14" s="11"/>
      <c r="AE14" s="11"/>
    </row>
    <row r="16" spans="1:45" ht="15" x14ac:dyDescent="0.25">
      <c r="AG16" s="389" t="s">
        <v>928</v>
      </c>
      <c r="AH16" s="388"/>
      <c r="AI16" s="388"/>
      <c r="AJ16" s="388"/>
      <c r="AK16" s="388"/>
      <c r="AL16" s="388"/>
      <c r="AM16" s="388"/>
      <c r="AN16" s="388"/>
      <c r="AO16" s="388"/>
      <c r="AP16" s="388"/>
      <c r="AQ16" s="388"/>
      <c r="AR16" s="388"/>
      <c r="AS16" s="388"/>
    </row>
    <row r="17" spans="1:45" ht="45" x14ac:dyDescent="0.2">
      <c r="A17" s="390" t="s">
        <v>168</v>
      </c>
      <c r="B17" s="390" t="s">
        <v>169</v>
      </c>
      <c r="C17" s="390" t="s">
        <v>170</v>
      </c>
      <c r="D17" s="390" t="s">
        <v>171</v>
      </c>
      <c r="E17" s="390" t="s">
        <v>172</v>
      </c>
      <c r="F17" s="390" t="s">
        <v>173</v>
      </c>
      <c r="G17" s="390" t="s">
        <v>174</v>
      </c>
      <c r="H17" s="390">
        <v>2014</v>
      </c>
      <c r="I17" s="390">
        <v>2015</v>
      </c>
      <c r="J17" s="390">
        <v>2016</v>
      </c>
      <c r="K17" s="390">
        <v>2017</v>
      </c>
      <c r="L17" s="390">
        <v>2018</v>
      </c>
      <c r="M17" s="390">
        <v>2019</v>
      </c>
      <c r="N17" s="390">
        <v>2020</v>
      </c>
      <c r="O17" s="390">
        <v>2021</v>
      </c>
      <c r="P17" s="390">
        <v>2022</v>
      </c>
      <c r="S17" s="390" t="s">
        <v>169</v>
      </c>
      <c r="T17" s="390" t="s">
        <v>170</v>
      </c>
      <c r="U17" s="390" t="s">
        <v>173</v>
      </c>
      <c r="V17" s="390" t="s">
        <v>174</v>
      </c>
      <c r="W17" s="390">
        <v>2014</v>
      </c>
      <c r="X17" s="390">
        <v>2015</v>
      </c>
      <c r="Y17" s="390">
        <v>2016</v>
      </c>
      <c r="Z17" s="390">
        <v>2017</v>
      </c>
      <c r="AA17" s="390">
        <v>2018</v>
      </c>
      <c r="AB17" s="390">
        <v>2019</v>
      </c>
      <c r="AC17" s="390">
        <v>2020</v>
      </c>
      <c r="AD17" s="390">
        <v>2021</v>
      </c>
      <c r="AE17" s="390">
        <v>2022</v>
      </c>
      <c r="AG17" s="390" t="s">
        <v>169</v>
      </c>
      <c r="AH17" s="390" t="s">
        <v>170</v>
      </c>
      <c r="AI17" s="390" t="s">
        <v>173</v>
      </c>
      <c r="AJ17" s="390" t="s">
        <v>174</v>
      </c>
      <c r="AK17" s="390">
        <v>2014</v>
      </c>
      <c r="AL17" s="390">
        <v>2015</v>
      </c>
      <c r="AM17" s="390">
        <v>2016</v>
      </c>
      <c r="AN17" s="390">
        <v>2017</v>
      </c>
      <c r="AO17" s="390">
        <v>2018</v>
      </c>
      <c r="AP17" s="390">
        <v>2019</v>
      </c>
      <c r="AQ17" s="390">
        <v>2020</v>
      </c>
      <c r="AR17" s="390">
        <v>2021</v>
      </c>
      <c r="AS17" s="390">
        <v>2022</v>
      </c>
    </row>
    <row r="18" spans="1:45" x14ac:dyDescent="0.2">
      <c r="A18" s="391">
        <v>273024000482</v>
      </c>
      <c r="B18" s="392" t="s">
        <v>175</v>
      </c>
      <c r="C18" s="393" t="s">
        <v>176</v>
      </c>
      <c r="D18" s="394" t="s">
        <v>177</v>
      </c>
      <c r="E18" s="394" t="s">
        <v>178</v>
      </c>
      <c r="F18" s="394" t="s">
        <v>150</v>
      </c>
      <c r="G18" s="394" t="s">
        <v>179</v>
      </c>
      <c r="H18" s="395" t="s">
        <v>108</v>
      </c>
      <c r="I18" s="395" t="s">
        <v>107</v>
      </c>
      <c r="J18" s="396" t="s">
        <v>107</v>
      </c>
      <c r="K18" s="396" t="s">
        <v>107</v>
      </c>
      <c r="L18" s="396" t="s">
        <v>107</v>
      </c>
      <c r="M18" s="397" t="s">
        <v>107</v>
      </c>
      <c r="N18" s="397" t="s">
        <v>107</v>
      </c>
      <c r="O18" s="398" t="s">
        <v>107</v>
      </c>
      <c r="P18" s="398" t="s">
        <v>107</v>
      </c>
      <c r="S18" s="392" t="s">
        <v>422</v>
      </c>
      <c r="T18" s="399" t="s">
        <v>425</v>
      </c>
      <c r="U18" s="400" t="s">
        <v>181</v>
      </c>
      <c r="V18" s="400" t="s">
        <v>206</v>
      </c>
      <c r="W18" s="401" t="s">
        <v>106</v>
      </c>
      <c r="X18" s="401" t="s">
        <v>106</v>
      </c>
      <c r="Y18" s="396" t="s">
        <v>106</v>
      </c>
      <c r="Z18" s="396" t="s">
        <v>107</v>
      </c>
      <c r="AA18" s="396" t="s">
        <v>105</v>
      </c>
      <c r="AB18" s="396" t="s">
        <v>105</v>
      </c>
      <c r="AC18" s="396" t="s">
        <v>105</v>
      </c>
      <c r="AD18" s="396" t="s">
        <v>105</v>
      </c>
      <c r="AE18" s="396" t="s">
        <v>106</v>
      </c>
      <c r="AG18" s="392" t="s">
        <v>326</v>
      </c>
      <c r="AH18" s="402" t="s">
        <v>328</v>
      </c>
      <c r="AI18" s="403" t="s">
        <v>181</v>
      </c>
      <c r="AJ18" s="403" t="s">
        <v>206</v>
      </c>
      <c r="AK18" s="404" t="s">
        <v>104</v>
      </c>
      <c r="AL18" s="404" t="s">
        <v>105</v>
      </c>
      <c r="AM18" s="396" t="s">
        <v>104</v>
      </c>
      <c r="AN18" s="396" t="s">
        <v>104</v>
      </c>
      <c r="AO18" s="396" t="s">
        <v>104</v>
      </c>
      <c r="AP18" s="396" t="s">
        <v>105</v>
      </c>
      <c r="AQ18" s="396" t="s">
        <v>105</v>
      </c>
      <c r="AR18" s="396" t="s">
        <v>105</v>
      </c>
      <c r="AS18" s="396" t="s">
        <v>104</v>
      </c>
    </row>
    <row r="19" spans="1:45" ht="28.5" x14ac:dyDescent="0.2">
      <c r="A19" s="391">
        <v>173024000020</v>
      </c>
      <c r="B19" s="392" t="s">
        <v>175</v>
      </c>
      <c r="C19" s="402" t="s">
        <v>180</v>
      </c>
      <c r="D19" s="394" t="s">
        <v>177</v>
      </c>
      <c r="E19" s="403" t="s">
        <v>178</v>
      </c>
      <c r="F19" s="403" t="s">
        <v>181</v>
      </c>
      <c r="G19" s="403" t="s">
        <v>179</v>
      </c>
      <c r="H19" s="404" t="s">
        <v>106</v>
      </c>
      <c r="I19" s="404" t="s">
        <v>107</v>
      </c>
      <c r="J19" s="396" t="s">
        <v>107</v>
      </c>
      <c r="K19" s="396" t="s">
        <v>106</v>
      </c>
      <c r="L19" s="396" t="s">
        <v>106</v>
      </c>
      <c r="M19" s="396" t="s">
        <v>106</v>
      </c>
      <c r="N19" s="396" t="s">
        <v>106</v>
      </c>
      <c r="O19" s="405" t="s">
        <v>106</v>
      </c>
      <c r="P19" s="405" t="s">
        <v>106</v>
      </c>
      <c r="S19" s="388"/>
      <c r="T19" s="388"/>
      <c r="U19" s="388"/>
      <c r="V19" s="388"/>
      <c r="W19" s="388"/>
      <c r="X19" s="388"/>
      <c r="Y19" s="388"/>
      <c r="Z19" s="388"/>
      <c r="AA19" s="388"/>
      <c r="AB19" s="388"/>
      <c r="AC19" s="388"/>
      <c r="AD19" s="388"/>
      <c r="AE19" s="388"/>
      <c r="AG19" s="392" t="s">
        <v>363</v>
      </c>
      <c r="AH19" s="399" t="s">
        <v>368</v>
      </c>
      <c r="AI19" s="400" t="s">
        <v>181</v>
      </c>
      <c r="AJ19" s="400" t="s">
        <v>179</v>
      </c>
      <c r="AK19" s="401" t="s">
        <v>105</v>
      </c>
      <c r="AL19" s="406" t="s">
        <v>105</v>
      </c>
      <c r="AM19" s="407" t="s">
        <v>104</v>
      </c>
      <c r="AN19" s="407" t="s">
        <v>104</v>
      </c>
      <c r="AO19" s="396" t="s">
        <v>104</v>
      </c>
      <c r="AP19" s="396" t="s">
        <v>104</v>
      </c>
      <c r="AQ19" s="396" t="s">
        <v>104</v>
      </c>
      <c r="AR19" s="396" t="s">
        <v>105</v>
      </c>
      <c r="AS19" s="396" t="s">
        <v>104</v>
      </c>
    </row>
    <row r="20" spans="1:45" ht="28.5" x14ac:dyDescent="0.2">
      <c r="A20" s="391">
        <v>273026000587</v>
      </c>
      <c r="B20" s="392" t="s">
        <v>182</v>
      </c>
      <c r="C20" s="393" t="s">
        <v>183</v>
      </c>
      <c r="D20" s="394"/>
      <c r="E20" s="394" t="s">
        <v>178</v>
      </c>
      <c r="F20" s="394" t="s">
        <v>150</v>
      </c>
      <c r="G20" s="394" t="s">
        <v>179</v>
      </c>
      <c r="H20" s="395" t="s">
        <v>107</v>
      </c>
      <c r="I20" s="395" t="s">
        <v>106</v>
      </c>
      <c r="J20" s="396" t="s">
        <v>106</v>
      </c>
      <c r="K20" s="396" t="s">
        <v>106</v>
      </c>
      <c r="L20" s="396" t="s">
        <v>106</v>
      </c>
      <c r="M20" s="396" t="s">
        <v>106</v>
      </c>
      <c r="N20" s="396" t="s">
        <v>107</v>
      </c>
      <c r="O20" s="405" t="s">
        <v>107</v>
      </c>
      <c r="P20" s="405" t="s">
        <v>107</v>
      </c>
      <c r="S20" s="388"/>
      <c r="T20" s="388"/>
      <c r="U20" s="388"/>
      <c r="V20" s="388"/>
      <c r="W20" s="388"/>
      <c r="X20" s="388"/>
      <c r="Y20" s="388"/>
      <c r="Z20" s="388"/>
      <c r="AA20" s="388"/>
      <c r="AB20" s="388"/>
      <c r="AC20" s="388"/>
      <c r="AD20" s="388"/>
      <c r="AE20" s="388"/>
      <c r="AG20" s="388"/>
      <c r="AH20" s="388"/>
      <c r="AI20" s="388"/>
      <c r="AJ20" s="388"/>
      <c r="AK20" s="388"/>
      <c r="AL20" s="388"/>
      <c r="AM20" s="388"/>
      <c r="AN20" s="388"/>
      <c r="AO20" s="388"/>
      <c r="AP20" s="388"/>
      <c r="AQ20" s="388"/>
      <c r="AR20" s="388"/>
      <c r="AS20" s="388"/>
    </row>
    <row r="21" spans="1:45" x14ac:dyDescent="0.2">
      <c r="A21" s="391">
        <v>173026000019</v>
      </c>
      <c r="B21" s="392" t="s">
        <v>182</v>
      </c>
      <c r="C21" s="399" t="s">
        <v>184</v>
      </c>
      <c r="D21" s="400"/>
      <c r="E21" s="400" t="s">
        <v>178</v>
      </c>
      <c r="F21" s="400" t="s">
        <v>181</v>
      </c>
      <c r="G21" s="400" t="s">
        <v>179</v>
      </c>
      <c r="H21" s="401" t="s">
        <v>107</v>
      </c>
      <c r="I21" s="401" t="s">
        <v>107</v>
      </c>
      <c r="J21" s="396" t="s">
        <v>107</v>
      </c>
      <c r="K21" s="396" t="s">
        <v>107</v>
      </c>
      <c r="L21" s="396" t="s">
        <v>107</v>
      </c>
      <c r="M21" s="396" t="s">
        <v>107</v>
      </c>
      <c r="N21" s="396" t="s">
        <v>107</v>
      </c>
      <c r="O21" s="405" t="s">
        <v>107</v>
      </c>
      <c r="P21" s="405" t="s">
        <v>107</v>
      </c>
      <c r="S21" s="388"/>
      <c r="T21" s="388"/>
      <c r="U21" s="388"/>
      <c r="V21" s="388"/>
      <c r="W21" s="388"/>
      <c r="X21" s="388"/>
      <c r="Y21" s="388"/>
      <c r="Z21" s="388"/>
      <c r="AA21" s="388"/>
      <c r="AB21" s="388"/>
      <c r="AC21" s="388"/>
      <c r="AD21" s="388"/>
      <c r="AE21" s="388"/>
      <c r="AG21" s="388"/>
      <c r="AH21" s="388"/>
      <c r="AI21" s="388"/>
      <c r="AJ21" s="388"/>
      <c r="AK21" s="388"/>
      <c r="AL21" s="388"/>
      <c r="AM21" s="388"/>
      <c r="AN21" s="388"/>
      <c r="AO21" s="388"/>
      <c r="AP21" s="388"/>
      <c r="AQ21" s="388"/>
      <c r="AR21" s="388"/>
      <c r="AS21" s="388"/>
    </row>
    <row r="22" spans="1:45" ht="30" x14ac:dyDescent="0.25">
      <c r="A22" s="391">
        <v>273026000099</v>
      </c>
      <c r="B22" s="392" t="s">
        <v>182</v>
      </c>
      <c r="C22" s="399" t="s">
        <v>185</v>
      </c>
      <c r="D22" s="400"/>
      <c r="E22" s="400" t="s">
        <v>178</v>
      </c>
      <c r="F22" s="400" t="s">
        <v>150</v>
      </c>
      <c r="G22" s="400" t="s">
        <v>179</v>
      </c>
      <c r="H22" s="401" t="s">
        <v>107</v>
      </c>
      <c r="I22" s="401" t="s">
        <v>107</v>
      </c>
      <c r="J22" s="396" t="s">
        <v>107</v>
      </c>
      <c r="K22" s="396" t="s">
        <v>107</v>
      </c>
      <c r="L22" s="396" t="s">
        <v>107</v>
      </c>
      <c r="M22" s="396" t="s">
        <v>106</v>
      </c>
      <c r="N22" s="396" t="s">
        <v>106</v>
      </c>
      <c r="O22" s="405" t="s">
        <v>107</v>
      </c>
      <c r="P22" s="405" t="s">
        <v>107</v>
      </c>
      <c r="S22" s="390" t="s">
        <v>169</v>
      </c>
      <c r="T22" s="390" t="s">
        <v>170</v>
      </c>
      <c r="U22" s="390" t="s">
        <v>173</v>
      </c>
      <c r="V22" s="390" t="s">
        <v>174</v>
      </c>
      <c r="W22" s="390">
        <v>2014</v>
      </c>
      <c r="X22" s="390">
        <v>2015</v>
      </c>
      <c r="Y22" s="390">
        <v>2016</v>
      </c>
      <c r="Z22" s="390">
        <v>2017</v>
      </c>
      <c r="AA22" s="390">
        <v>2018</v>
      </c>
      <c r="AB22" s="390">
        <v>2019</v>
      </c>
      <c r="AC22" s="390">
        <v>2020</v>
      </c>
      <c r="AD22" s="390">
        <v>2021</v>
      </c>
      <c r="AE22" s="390">
        <v>2022</v>
      </c>
      <c r="AG22" s="389" t="s">
        <v>929</v>
      </c>
      <c r="AH22" s="388"/>
      <c r="AI22" s="388"/>
      <c r="AJ22" s="388"/>
      <c r="AK22" s="388"/>
      <c r="AL22" s="388"/>
      <c r="AM22" s="388"/>
      <c r="AN22" s="388"/>
      <c r="AO22" s="388"/>
      <c r="AP22" s="388"/>
      <c r="AQ22" s="388"/>
      <c r="AR22" s="388"/>
      <c r="AS22" s="388"/>
    </row>
    <row r="23" spans="1:45" ht="30" x14ac:dyDescent="0.2">
      <c r="A23" s="391">
        <v>173030000066</v>
      </c>
      <c r="B23" s="392" t="s">
        <v>186</v>
      </c>
      <c r="C23" s="393" t="s">
        <v>187</v>
      </c>
      <c r="D23" s="394"/>
      <c r="E23" s="394" t="s">
        <v>178</v>
      </c>
      <c r="F23" s="394" t="s">
        <v>181</v>
      </c>
      <c r="G23" s="394" t="s">
        <v>179</v>
      </c>
      <c r="H23" s="395" t="s">
        <v>108</v>
      </c>
      <c r="I23" s="395" t="s">
        <v>107</v>
      </c>
      <c r="J23" s="396" t="s">
        <v>107</v>
      </c>
      <c r="K23" s="396" t="s">
        <v>107</v>
      </c>
      <c r="L23" s="396" t="s">
        <v>107</v>
      </c>
      <c r="M23" s="396" t="s">
        <v>107</v>
      </c>
      <c r="N23" s="396" t="s">
        <v>108</v>
      </c>
      <c r="O23" s="408" t="s">
        <v>108</v>
      </c>
      <c r="P23" s="408" t="s">
        <v>107</v>
      </c>
      <c r="S23" s="392" t="s">
        <v>207</v>
      </c>
      <c r="T23" s="399" t="s">
        <v>208</v>
      </c>
      <c r="U23" s="400" t="s">
        <v>181</v>
      </c>
      <c r="V23" s="400" t="s">
        <v>179</v>
      </c>
      <c r="W23" s="401" t="s">
        <v>106</v>
      </c>
      <c r="X23" s="401" t="s">
        <v>106</v>
      </c>
      <c r="Y23" s="396" t="s">
        <v>106</v>
      </c>
      <c r="Z23" s="396" t="s">
        <v>106</v>
      </c>
      <c r="AA23" s="396" t="s">
        <v>106</v>
      </c>
      <c r="AB23" s="396" t="s">
        <v>106</v>
      </c>
      <c r="AC23" s="396" t="s">
        <v>106</v>
      </c>
      <c r="AD23" s="396" t="s">
        <v>106</v>
      </c>
      <c r="AE23" s="396" t="s">
        <v>107</v>
      </c>
      <c r="AG23" s="390" t="s">
        <v>169</v>
      </c>
      <c r="AH23" s="390" t="s">
        <v>170</v>
      </c>
      <c r="AI23" s="390" t="s">
        <v>173</v>
      </c>
      <c r="AJ23" s="390" t="s">
        <v>174</v>
      </c>
      <c r="AK23" s="390">
        <v>2014</v>
      </c>
      <c r="AL23" s="390">
        <v>2015</v>
      </c>
      <c r="AM23" s="390">
        <v>2016</v>
      </c>
      <c r="AN23" s="390">
        <v>2017</v>
      </c>
      <c r="AO23" s="390">
        <v>2018</v>
      </c>
      <c r="AP23" s="390">
        <v>2019</v>
      </c>
      <c r="AQ23" s="390">
        <v>2020</v>
      </c>
      <c r="AR23" s="390">
        <v>2021</v>
      </c>
      <c r="AS23" s="390">
        <v>2022</v>
      </c>
    </row>
    <row r="24" spans="1:45" x14ac:dyDescent="0.2">
      <c r="A24" s="391">
        <v>273030000192</v>
      </c>
      <c r="B24" s="392" t="s">
        <v>186</v>
      </c>
      <c r="C24" s="393" t="s">
        <v>188</v>
      </c>
      <c r="D24" s="394" t="s">
        <v>177</v>
      </c>
      <c r="E24" s="394" t="s">
        <v>178</v>
      </c>
      <c r="F24" s="394" t="s">
        <v>150</v>
      </c>
      <c r="G24" s="394" t="s">
        <v>179</v>
      </c>
      <c r="H24" s="395" t="s">
        <v>108</v>
      </c>
      <c r="I24" s="395" t="s">
        <v>107</v>
      </c>
      <c r="J24" s="396" t="s">
        <v>107</v>
      </c>
      <c r="K24" s="396" t="s">
        <v>108</v>
      </c>
      <c r="L24" s="396" t="s">
        <v>108</v>
      </c>
      <c r="M24" s="396" t="s">
        <v>108</v>
      </c>
      <c r="N24" s="396" t="s">
        <v>108</v>
      </c>
      <c r="O24" s="405" t="s">
        <v>108</v>
      </c>
      <c r="P24" s="405" t="s">
        <v>108</v>
      </c>
      <c r="S24" s="392" t="s">
        <v>221</v>
      </c>
      <c r="T24" s="409" t="s">
        <v>234</v>
      </c>
      <c r="U24" s="400" t="s">
        <v>181</v>
      </c>
      <c r="V24" s="400" t="s">
        <v>206</v>
      </c>
      <c r="W24" s="410"/>
      <c r="X24" s="407"/>
      <c r="Y24" s="407"/>
      <c r="Z24" s="407"/>
      <c r="AA24" s="396"/>
      <c r="AB24" s="396"/>
      <c r="AC24" s="90"/>
      <c r="AD24" s="90" t="s">
        <v>106</v>
      </c>
      <c r="AE24" s="90" t="s">
        <v>107</v>
      </c>
      <c r="AG24" s="392" t="s">
        <v>264</v>
      </c>
      <c r="AH24" s="399" t="s">
        <v>279</v>
      </c>
      <c r="AI24" s="400" t="s">
        <v>181</v>
      </c>
      <c r="AJ24" s="400" t="s">
        <v>206</v>
      </c>
      <c r="AK24" s="401" t="s">
        <v>105</v>
      </c>
      <c r="AL24" s="401" t="s">
        <v>105</v>
      </c>
      <c r="AM24" s="396" t="s">
        <v>105</v>
      </c>
      <c r="AN24" s="396" t="s">
        <v>105</v>
      </c>
      <c r="AO24" s="396" t="s">
        <v>105</v>
      </c>
      <c r="AP24" s="396" t="s">
        <v>105</v>
      </c>
      <c r="AQ24" s="396" t="s">
        <v>105</v>
      </c>
      <c r="AR24" s="396" t="s">
        <v>106</v>
      </c>
      <c r="AS24" s="396" t="s">
        <v>105</v>
      </c>
    </row>
    <row r="25" spans="1:45" ht="28.5" x14ac:dyDescent="0.2">
      <c r="A25" s="391">
        <v>173043000014</v>
      </c>
      <c r="B25" s="392" t="s">
        <v>189</v>
      </c>
      <c r="C25" s="399" t="s">
        <v>190</v>
      </c>
      <c r="D25" s="394" t="s">
        <v>177</v>
      </c>
      <c r="E25" s="400" t="s">
        <v>178</v>
      </c>
      <c r="F25" s="400" t="s">
        <v>181</v>
      </c>
      <c r="G25" s="400" t="s">
        <v>179</v>
      </c>
      <c r="H25" s="401" t="s">
        <v>107</v>
      </c>
      <c r="I25" s="401" t="s">
        <v>107</v>
      </c>
      <c r="J25" s="396" t="s">
        <v>107</v>
      </c>
      <c r="K25" s="396" t="s">
        <v>107</v>
      </c>
      <c r="L25" s="396" t="s">
        <v>107</v>
      </c>
      <c r="M25" s="396" t="s">
        <v>107</v>
      </c>
      <c r="N25" s="411" t="s">
        <v>107</v>
      </c>
      <c r="O25" s="405" t="s">
        <v>107</v>
      </c>
      <c r="P25" s="405" t="s">
        <v>107</v>
      </c>
      <c r="S25" s="392" t="s">
        <v>302</v>
      </c>
      <c r="T25" s="399" t="s">
        <v>303</v>
      </c>
      <c r="U25" s="400" t="s">
        <v>150</v>
      </c>
      <c r="V25" s="400" t="s">
        <v>179</v>
      </c>
      <c r="W25" s="401" t="s">
        <v>107</v>
      </c>
      <c r="X25" s="401" t="s">
        <v>107</v>
      </c>
      <c r="Y25" s="396" t="s">
        <v>107</v>
      </c>
      <c r="Z25" s="396" t="s">
        <v>107</v>
      </c>
      <c r="AA25" s="396" t="s">
        <v>107</v>
      </c>
      <c r="AB25" s="396" t="s">
        <v>107</v>
      </c>
      <c r="AC25" s="396" t="s">
        <v>106</v>
      </c>
      <c r="AD25" s="396" t="s">
        <v>106</v>
      </c>
      <c r="AE25" s="396" t="s">
        <v>107</v>
      </c>
      <c r="AG25" s="392" t="s">
        <v>326</v>
      </c>
      <c r="AH25" s="399" t="s">
        <v>329</v>
      </c>
      <c r="AI25" s="400" t="s">
        <v>181</v>
      </c>
      <c r="AJ25" s="400" t="s">
        <v>179</v>
      </c>
      <c r="AK25" s="401" t="s">
        <v>107</v>
      </c>
      <c r="AL25" s="401" t="s">
        <v>107</v>
      </c>
      <c r="AM25" s="396" t="s">
        <v>107</v>
      </c>
      <c r="AN25" s="396" t="s">
        <v>107</v>
      </c>
      <c r="AO25" s="396" t="s">
        <v>106</v>
      </c>
      <c r="AP25" s="396" t="s">
        <v>106</v>
      </c>
      <c r="AQ25" s="396" t="s">
        <v>106</v>
      </c>
      <c r="AR25" s="396" t="s">
        <v>106</v>
      </c>
      <c r="AS25" s="396" t="s">
        <v>105</v>
      </c>
    </row>
    <row r="26" spans="1:45" ht="28.5" x14ac:dyDescent="0.2">
      <c r="A26" s="391">
        <v>273043000787</v>
      </c>
      <c r="B26" s="392" t="s">
        <v>189</v>
      </c>
      <c r="C26" s="399" t="s">
        <v>191</v>
      </c>
      <c r="D26" s="394" t="s">
        <v>177</v>
      </c>
      <c r="E26" s="400" t="s">
        <v>178</v>
      </c>
      <c r="F26" s="400" t="s">
        <v>150</v>
      </c>
      <c r="G26" s="400" t="s">
        <v>179</v>
      </c>
      <c r="H26" s="401" t="s">
        <v>107</v>
      </c>
      <c r="I26" s="401" t="s">
        <v>107</v>
      </c>
      <c r="J26" s="396" t="s">
        <v>107</v>
      </c>
      <c r="K26" s="396" t="s">
        <v>106</v>
      </c>
      <c r="L26" s="396" t="s">
        <v>106</v>
      </c>
      <c r="M26" s="396" t="s">
        <v>106</v>
      </c>
      <c r="N26" s="396" t="s">
        <v>107</v>
      </c>
      <c r="O26" s="408" t="s">
        <v>107</v>
      </c>
      <c r="P26" s="408" t="s">
        <v>106</v>
      </c>
      <c r="S26" s="392" t="s">
        <v>349</v>
      </c>
      <c r="T26" s="399" t="s">
        <v>353</v>
      </c>
      <c r="U26" s="400" t="s">
        <v>150</v>
      </c>
      <c r="V26" s="400" t="s">
        <v>179</v>
      </c>
      <c r="W26" s="401" t="s">
        <v>106</v>
      </c>
      <c r="X26" s="401" t="s">
        <v>106</v>
      </c>
      <c r="Y26" s="396" t="s">
        <v>106</v>
      </c>
      <c r="Z26" s="396" t="s">
        <v>106</v>
      </c>
      <c r="AA26" s="396" t="s">
        <v>106</v>
      </c>
      <c r="AB26" s="396" t="s">
        <v>106</v>
      </c>
      <c r="AC26" s="396" t="s">
        <v>106</v>
      </c>
      <c r="AD26" s="396" t="s">
        <v>106</v>
      </c>
      <c r="AE26" s="396" t="s">
        <v>107</v>
      </c>
      <c r="AG26" s="392" t="s">
        <v>326</v>
      </c>
      <c r="AH26" s="412" t="s">
        <v>334</v>
      </c>
      <c r="AI26" s="413" t="s">
        <v>181</v>
      </c>
      <c r="AJ26" s="413" t="s">
        <v>206</v>
      </c>
      <c r="AK26" s="414" t="s">
        <v>335</v>
      </c>
      <c r="AL26" s="414" t="s">
        <v>335</v>
      </c>
      <c r="AM26" s="414" t="s">
        <v>105</v>
      </c>
      <c r="AN26" s="414" t="s">
        <v>105</v>
      </c>
      <c r="AO26" s="396" t="s">
        <v>105</v>
      </c>
      <c r="AP26" s="396" t="s">
        <v>105</v>
      </c>
      <c r="AQ26" s="396" t="s">
        <v>105</v>
      </c>
      <c r="AR26" s="396" t="s">
        <v>106</v>
      </c>
      <c r="AS26" s="396" t="s">
        <v>105</v>
      </c>
    </row>
    <row r="27" spans="1:45" x14ac:dyDescent="0.2">
      <c r="A27" s="391">
        <v>273043000027</v>
      </c>
      <c r="B27" s="392" t="s">
        <v>189</v>
      </c>
      <c r="C27" s="399" t="s">
        <v>192</v>
      </c>
      <c r="D27" s="400"/>
      <c r="E27" s="400" t="s">
        <v>178</v>
      </c>
      <c r="F27" s="400" t="s">
        <v>150</v>
      </c>
      <c r="G27" s="400" t="s">
        <v>179</v>
      </c>
      <c r="H27" s="401" t="s">
        <v>107</v>
      </c>
      <c r="I27" s="401" t="s">
        <v>107</v>
      </c>
      <c r="J27" s="396" t="s">
        <v>107</v>
      </c>
      <c r="K27" s="396" t="s">
        <v>107</v>
      </c>
      <c r="L27" s="396" t="s">
        <v>107</v>
      </c>
      <c r="M27" s="396" t="s">
        <v>108</v>
      </c>
      <c r="N27" s="90" t="s">
        <v>193</v>
      </c>
      <c r="O27" s="374" t="s">
        <v>108</v>
      </c>
      <c r="P27" s="374" t="s">
        <v>108</v>
      </c>
      <c r="S27" s="392" t="s">
        <v>383</v>
      </c>
      <c r="T27" s="399" t="s">
        <v>384</v>
      </c>
      <c r="U27" s="400" t="s">
        <v>181</v>
      </c>
      <c r="V27" s="400" t="s">
        <v>179</v>
      </c>
      <c r="W27" s="401" t="s">
        <v>107</v>
      </c>
      <c r="X27" s="401" t="s">
        <v>107</v>
      </c>
      <c r="Y27" s="396" t="s">
        <v>107</v>
      </c>
      <c r="Z27" s="396" t="s">
        <v>107</v>
      </c>
      <c r="AA27" s="396" t="s">
        <v>106</v>
      </c>
      <c r="AB27" s="396" t="s">
        <v>106</v>
      </c>
      <c r="AC27" s="396" t="s">
        <v>106</v>
      </c>
      <c r="AD27" s="396" t="s">
        <v>106</v>
      </c>
      <c r="AE27" s="396" t="s">
        <v>107</v>
      </c>
      <c r="AG27" s="415"/>
      <c r="AH27" s="416"/>
      <c r="AI27" s="417"/>
      <c r="AJ27" s="417"/>
      <c r="AK27" s="418"/>
      <c r="AL27" s="418"/>
      <c r="AM27" s="418"/>
      <c r="AN27" s="418"/>
      <c r="AO27" s="419"/>
      <c r="AP27" s="419"/>
      <c r="AQ27" s="419"/>
      <c r="AR27" s="419"/>
      <c r="AS27" s="419"/>
    </row>
    <row r="28" spans="1:45" ht="15" x14ac:dyDescent="0.25">
      <c r="A28" s="391">
        <v>173055000044</v>
      </c>
      <c r="B28" s="392" t="s">
        <v>194</v>
      </c>
      <c r="C28" s="399" t="s">
        <v>195</v>
      </c>
      <c r="D28" s="394" t="s">
        <v>177</v>
      </c>
      <c r="E28" s="400" t="s">
        <v>178</v>
      </c>
      <c r="F28" s="400" t="s">
        <v>181</v>
      </c>
      <c r="G28" s="400" t="s">
        <v>179</v>
      </c>
      <c r="H28" s="401" t="s">
        <v>107</v>
      </c>
      <c r="I28" s="401" t="s">
        <v>107</v>
      </c>
      <c r="J28" s="396" t="s">
        <v>107</v>
      </c>
      <c r="K28" s="396" t="s">
        <v>107</v>
      </c>
      <c r="L28" s="396" t="s">
        <v>107</v>
      </c>
      <c r="M28" s="396" t="s">
        <v>107</v>
      </c>
      <c r="N28" s="411" t="s">
        <v>107</v>
      </c>
      <c r="O28" s="405" t="s">
        <v>107</v>
      </c>
      <c r="P28" s="405" t="s">
        <v>107</v>
      </c>
      <c r="S28" s="388"/>
      <c r="T28" s="388"/>
      <c r="U28" s="388"/>
      <c r="V28" s="388"/>
      <c r="W28" s="388"/>
      <c r="X28" s="388"/>
      <c r="Y28" s="388"/>
      <c r="Z28" s="388"/>
      <c r="AA28" s="388"/>
      <c r="AB28" s="388"/>
      <c r="AC28" s="388"/>
      <c r="AD28" s="388"/>
      <c r="AE28" s="388"/>
      <c r="AG28" s="389" t="s">
        <v>930</v>
      </c>
      <c r="AH28" s="388"/>
      <c r="AI28" s="388"/>
      <c r="AJ28" s="388"/>
      <c r="AK28" s="388"/>
      <c r="AL28" s="388"/>
      <c r="AM28" s="388"/>
      <c r="AN28" s="388"/>
      <c r="AO28" s="388"/>
      <c r="AP28" s="388"/>
      <c r="AQ28" s="388"/>
      <c r="AR28" s="388"/>
      <c r="AS28" s="388"/>
    </row>
    <row r="29" spans="1:45" ht="30" x14ac:dyDescent="0.2">
      <c r="A29" s="391">
        <v>173055000095</v>
      </c>
      <c r="B29" s="392" t="s">
        <v>194</v>
      </c>
      <c r="C29" s="399" t="s">
        <v>196</v>
      </c>
      <c r="D29" s="394" t="s">
        <v>177</v>
      </c>
      <c r="E29" s="400" t="s">
        <v>178</v>
      </c>
      <c r="F29" s="400" t="s">
        <v>181</v>
      </c>
      <c r="G29" s="400" t="s">
        <v>179</v>
      </c>
      <c r="H29" s="401" t="s">
        <v>107</v>
      </c>
      <c r="I29" s="401" t="s">
        <v>107</v>
      </c>
      <c r="J29" s="396" t="s">
        <v>107</v>
      </c>
      <c r="K29" s="396" t="s">
        <v>107</v>
      </c>
      <c r="L29" s="396" t="s">
        <v>108</v>
      </c>
      <c r="M29" s="396" t="s">
        <v>108</v>
      </c>
      <c r="N29" s="396" t="s">
        <v>108</v>
      </c>
      <c r="O29" s="405" t="s">
        <v>108</v>
      </c>
      <c r="P29" s="405" t="s">
        <v>108</v>
      </c>
      <c r="S29" s="390" t="s">
        <v>169</v>
      </c>
      <c r="T29" s="390" t="s">
        <v>170</v>
      </c>
      <c r="U29" s="390" t="s">
        <v>173</v>
      </c>
      <c r="V29" s="390" t="s">
        <v>174</v>
      </c>
      <c r="W29" s="390">
        <v>2014</v>
      </c>
      <c r="X29" s="390">
        <v>2015</v>
      </c>
      <c r="Y29" s="390">
        <v>2016</v>
      </c>
      <c r="Z29" s="390">
        <v>2017</v>
      </c>
      <c r="AA29" s="390">
        <v>2018</v>
      </c>
      <c r="AB29" s="390">
        <v>2019</v>
      </c>
      <c r="AC29" s="390">
        <v>2020</v>
      </c>
      <c r="AD29" s="390">
        <v>2021</v>
      </c>
      <c r="AE29" s="390">
        <v>2022</v>
      </c>
      <c r="AG29" s="390" t="s">
        <v>169</v>
      </c>
      <c r="AH29" s="390" t="s">
        <v>170</v>
      </c>
      <c r="AI29" s="390" t="s">
        <v>173</v>
      </c>
      <c r="AJ29" s="390" t="s">
        <v>174</v>
      </c>
      <c r="AK29" s="390">
        <v>2014</v>
      </c>
      <c r="AL29" s="390">
        <v>2015</v>
      </c>
      <c r="AM29" s="390">
        <v>2016</v>
      </c>
      <c r="AN29" s="390">
        <v>2017</v>
      </c>
      <c r="AO29" s="390">
        <v>2018</v>
      </c>
      <c r="AP29" s="390">
        <v>2019</v>
      </c>
      <c r="AQ29" s="390">
        <v>2020</v>
      </c>
      <c r="AR29" s="390">
        <v>2021</v>
      </c>
      <c r="AS29" s="390">
        <v>2022</v>
      </c>
    </row>
    <row r="30" spans="1:45" ht="28.5" x14ac:dyDescent="0.2">
      <c r="A30" s="391">
        <v>273055000219</v>
      </c>
      <c r="B30" s="392" t="s">
        <v>194</v>
      </c>
      <c r="C30" s="393" t="s">
        <v>197</v>
      </c>
      <c r="D30" s="394"/>
      <c r="E30" s="394" t="s">
        <v>178</v>
      </c>
      <c r="F30" s="394" t="s">
        <v>150</v>
      </c>
      <c r="G30" s="394" t="s">
        <v>179</v>
      </c>
      <c r="H30" s="395" t="s">
        <v>108</v>
      </c>
      <c r="I30" s="395" t="s">
        <v>107</v>
      </c>
      <c r="J30" s="396" t="s">
        <v>107</v>
      </c>
      <c r="K30" s="396" t="s">
        <v>107</v>
      </c>
      <c r="L30" s="396" t="s">
        <v>107</v>
      </c>
      <c r="M30" s="396" t="s">
        <v>108</v>
      </c>
      <c r="N30" s="396" t="s">
        <v>108</v>
      </c>
      <c r="O30" s="405" t="s">
        <v>108</v>
      </c>
      <c r="P30" s="405" t="s">
        <v>108</v>
      </c>
      <c r="S30" s="392" t="s">
        <v>349</v>
      </c>
      <c r="T30" s="393" t="s">
        <v>362</v>
      </c>
      <c r="U30" s="394" t="s">
        <v>150</v>
      </c>
      <c r="V30" s="394" t="s">
        <v>179</v>
      </c>
      <c r="W30" s="395" t="s">
        <v>108</v>
      </c>
      <c r="X30" s="395" t="s">
        <v>107</v>
      </c>
      <c r="Y30" s="396" t="s">
        <v>108</v>
      </c>
      <c r="Z30" s="396" t="s">
        <v>107</v>
      </c>
      <c r="AA30" s="396" t="s">
        <v>106</v>
      </c>
      <c r="AB30" s="396" t="s">
        <v>107</v>
      </c>
      <c r="AC30" s="90" t="s">
        <v>193</v>
      </c>
      <c r="AD30" s="396" t="s">
        <v>107</v>
      </c>
      <c r="AE30" s="396" t="s">
        <v>108</v>
      </c>
      <c r="AG30" s="392" t="s">
        <v>189</v>
      </c>
      <c r="AH30" s="399" t="s">
        <v>191</v>
      </c>
      <c r="AI30" s="400" t="s">
        <v>150</v>
      </c>
      <c r="AJ30" s="400" t="s">
        <v>179</v>
      </c>
      <c r="AK30" s="401" t="s">
        <v>107</v>
      </c>
      <c r="AL30" s="401" t="s">
        <v>107</v>
      </c>
      <c r="AM30" s="396" t="s">
        <v>107</v>
      </c>
      <c r="AN30" s="396" t="s">
        <v>106</v>
      </c>
      <c r="AO30" s="396" t="s">
        <v>106</v>
      </c>
      <c r="AP30" s="396" t="s">
        <v>106</v>
      </c>
      <c r="AQ30" s="396" t="s">
        <v>107</v>
      </c>
      <c r="AR30" s="396" t="s">
        <v>107</v>
      </c>
      <c r="AS30" s="396" t="s">
        <v>106</v>
      </c>
    </row>
    <row r="31" spans="1:45" x14ac:dyDescent="0.2">
      <c r="A31" s="391">
        <v>173055000893</v>
      </c>
      <c r="B31" s="392" t="s">
        <v>194</v>
      </c>
      <c r="C31" s="393" t="s">
        <v>198</v>
      </c>
      <c r="D31" s="394"/>
      <c r="E31" s="394" t="s">
        <v>178</v>
      </c>
      <c r="F31" s="394" t="s">
        <v>181</v>
      </c>
      <c r="G31" s="394" t="s">
        <v>179</v>
      </c>
      <c r="H31" s="395" t="s">
        <v>108</v>
      </c>
      <c r="I31" s="395" t="s">
        <v>107</v>
      </c>
      <c r="J31" s="396" t="s">
        <v>107</v>
      </c>
      <c r="K31" s="396" t="s">
        <v>107</v>
      </c>
      <c r="L31" s="396" t="s">
        <v>107</v>
      </c>
      <c r="M31" s="396" t="s">
        <v>108</v>
      </c>
      <c r="N31" s="90" t="s">
        <v>193</v>
      </c>
      <c r="O31" s="374" t="s">
        <v>107</v>
      </c>
      <c r="P31" s="374" t="s">
        <v>107</v>
      </c>
      <c r="S31" s="392" t="s">
        <v>440</v>
      </c>
      <c r="T31" s="399" t="s">
        <v>442</v>
      </c>
      <c r="U31" s="400" t="s">
        <v>150</v>
      </c>
      <c r="V31" s="400" t="s">
        <v>179</v>
      </c>
      <c r="W31" s="401" t="s">
        <v>107</v>
      </c>
      <c r="X31" s="401" t="s">
        <v>107</v>
      </c>
      <c r="Y31" s="396" t="s">
        <v>107</v>
      </c>
      <c r="Z31" s="396" t="s">
        <v>107</v>
      </c>
      <c r="AA31" s="396" t="s">
        <v>107</v>
      </c>
      <c r="AB31" s="396" t="s">
        <v>107</v>
      </c>
      <c r="AC31" s="396" t="s">
        <v>107</v>
      </c>
      <c r="AD31" s="396" t="s">
        <v>107</v>
      </c>
      <c r="AE31" s="396" t="s">
        <v>108</v>
      </c>
      <c r="AG31" s="392" t="s">
        <v>207</v>
      </c>
      <c r="AH31" s="420" t="s">
        <v>210</v>
      </c>
      <c r="AI31" s="421" t="s">
        <v>181</v>
      </c>
      <c r="AJ31" s="421" t="s">
        <v>179</v>
      </c>
      <c r="AK31" s="406" t="s">
        <v>106</v>
      </c>
      <c r="AL31" s="406" t="s">
        <v>106</v>
      </c>
      <c r="AM31" s="407" t="s">
        <v>106</v>
      </c>
      <c r="AN31" s="407" t="s">
        <v>106</v>
      </c>
      <c r="AO31" s="396" t="s">
        <v>106</v>
      </c>
      <c r="AP31" s="396" t="s">
        <v>107</v>
      </c>
      <c r="AQ31" s="396" t="s">
        <v>107</v>
      </c>
      <c r="AR31" s="396" t="s">
        <v>107</v>
      </c>
      <c r="AS31" s="396" t="s">
        <v>106</v>
      </c>
    </row>
    <row r="32" spans="1:45" x14ac:dyDescent="0.2">
      <c r="A32" s="391">
        <v>273067001482</v>
      </c>
      <c r="B32" s="392" t="s">
        <v>199</v>
      </c>
      <c r="C32" s="399" t="s">
        <v>200</v>
      </c>
      <c r="D32" s="400"/>
      <c r="E32" s="400" t="s">
        <v>178</v>
      </c>
      <c r="F32" s="400" t="s">
        <v>150</v>
      </c>
      <c r="G32" s="400" t="s">
        <v>179</v>
      </c>
      <c r="H32" s="401" t="s">
        <v>107</v>
      </c>
      <c r="I32" s="401" t="s">
        <v>107</v>
      </c>
      <c r="J32" s="396" t="s">
        <v>107</v>
      </c>
      <c r="K32" s="396" t="s">
        <v>107</v>
      </c>
      <c r="L32" s="396" t="s">
        <v>107</v>
      </c>
      <c r="M32" s="396" t="s">
        <v>108</v>
      </c>
      <c r="N32" s="396" t="s">
        <v>108</v>
      </c>
      <c r="O32" s="405" t="s">
        <v>108</v>
      </c>
      <c r="P32" s="405" t="s">
        <v>108</v>
      </c>
      <c r="S32" s="392" t="s">
        <v>440</v>
      </c>
      <c r="T32" s="399" t="s">
        <v>445</v>
      </c>
      <c r="U32" s="400" t="s">
        <v>150</v>
      </c>
      <c r="V32" s="400" t="s">
        <v>179</v>
      </c>
      <c r="W32" s="401" t="s">
        <v>107</v>
      </c>
      <c r="X32" s="401" t="s">
        <v>107</v>
      </c>
      <c r="Y32" s="396" t="s">
        <v>107</v>
      </c>
      <c r="Z32" s="396" t="s">
        <v>106</v>
      </c>
      <c r="AA32" s="396" t="s">
        <v>107</v>
      </c>
      <c r="AB32" s="396" t="s">
        <v>107</v>
      </c>
      <c r="AC32" s="396" t="s">
        <v>107</v>
      </c>
      <c r="AD32" s="90" t="s">
        <v>107</v>
      </c>
      <c r="AE32" s="90" t="s">
        <v>108</v>
      </c>
      <c r="AG32" s="392" t="s">
        <v>264</v>
      </c>
      <c r="AH32" s="422" t="s">
        <v>270</v>
      </c>
      <c r="AI32" s="400" t="s">
        <v>181</v>
      </c>
      <c r="AJ32" s="400" t="s">
        <v>206</v>
      </c>
      <c r="AK32" s="401" t="s">
        <v>108</v>
      </c>
      <c r="AL32" s="401" t="s">
        <v>108</v>
      </c>
      <c r="AM32" s="396" t="s">
        <v>108</v>
      </c>
      <c r="AN32" s="396" t="s">
        <v>108</v>
      </c>
      <c r="AO32" s="396" t="s">
        <v>108</v>
      </c>
      <c r="AP32" s="396" t="s">
        <v>107</v>
      </c>
      <c r="AQ32" s="396" t="s">
        <v>107</v>
      </c>
      <c r="AR32" s="396" t="s">
        <v>107</v>
      </c>
      <c r="AS32" s="396" t="s">
        <v>106</v>
      </c>
    </row>
    <row r="33" spans="1:45" x14ac:dyDescent="0.2">
      <c r="A33" s="391">
        <v>273067001202</v>
      </c>
      <c r="B33" s="392" t="s">
        <v>199</v>
      </c>
      <c r="C33" s="402" t="s">
        <v>201</v>
      </c>
      <c r="D33" s="403"/>
      <c r="E33" s="403" t="s">
        <v>178</v>
      </c>
      <c r="F33" s="403" t="s">
        <v>150</v>
      </c>
      <c r="G33" s="403" t="s">
        <v>179</v>
      </c>
      <c r="H33" s="404" t="s">
        <v>107</v>
      </c>
      <c r="I33" s="404" t="s">
        <v>108</v>
      </c>
      <c r="J33" s="396" t="s">
        <v>108</v>
      </c>
      <c r="K33" s="396" t="s">
        <v>107</v>
      </c>
      <c r="L33" s="396" t="s">
        <v>107</v>
      </c>
      <c r="M33" s="396" t="s">
        <v>108</v>
      </c>
      <c r="N33" s="396" t="s">
        <v>108</v>
      </c>
      <c r="O33" s="405" t="s">
        <v>108</v>
      </c>
      <c r="P33" s="405" t="s">
        <v>108</v>
      </c>
      <c r="S33" s="392" t="s">
        <v>459</v>
      </c>
      <c r="T33" s="423" t="s">
        <v>463</v>
      </c>
      <c r="U33" s="400" t="s">
        <v>150</v>
      </c>
      <c r="V33" s="400" t="s">
        <v>179</v>
      </c>
      <c r="W33" s="401" t="s">
        <v>213</v>
      </c>
      <c r="X33" s="401" t="s">
        <v>213</v>
      </c>
      <c r="Y33" s="396" t="s">
        <v>213</v>
      </c>
      <c r="Z33" s="396" t="s">
        <v>213</v>
      </c>
      <c r="AA33" s="396" t="s">
        <v>108</v>
      </c>
      <c r="AB33" s="396" t="s">
        <v>108</v>
      </c>
      <c r="AC33" s="396" t="s">
        <v>108</v>
      </c>
      <c r="AD33" s="90" t="s">
        <v>107</v>
      </c>
      <c r="AE33" s="90" t="s">
        <v>108</v>
      </c>
      <c r="AG33" s="392" t="s">
        <v>311</v>
      </c>
      <c r="AH33" s="399" t="s">
        <v>319</v>
      </c>
      <c r="AI33" s="400" t="s">
        <v>181</v>
      </c>
      <c r="AJ33" s="400" t="s">
        <v>206</v>
      </c>
      <c r="AK33" s="401"/>
      <c r="AL33" s="401"/>
      <c r="AM33" s="396"/>
      <c r="AN33" s="396"/>
      <c r="AO33" s="396"/>
      <c r="AP33" s="396"/>
      <c r="AQ33" s="396"/>
      <c r="AR33" s="396" t="s">
        <v>107</v>
      </c>
      <c r="AS33" s="396" t="s">
        <v>106</v>
      </c>
    </row>
    <row r="34" spans="1:45" x14ac:dyDescent="0.2">
      <c r="A34" s="391">
        <v>273067001075</v>
      </c>
      <c r="B34" s="392" t="s">
        <v>199</v>
      </c>
      <c r="C34" s="399" t="s">
        <v>202</v>
      </c>
      <c r="D34" s="400"/>
      <c r="E34" s="400" t="s">
        <v>178</v>
      </c>
      <c r="F34" s="400" t="s">
        <v>150</v>
      </c>
      <c r="G34" s="400" t="s">
        <v>179</v>
      </c>
      <c r="H34" s="401" t="s">
        <v>108</v>
      </c>
      <c r="I34" s="401" t="s">
        <v>108</v>
      </c>
      <c r="J34" s="396" t="s">
        <v>108</v>
      </c>
      <c r="K34" s="396" t="s">
        <v>107</v>
      </c>
      <c r="L34" s="396" t="s">
        <v>107</v>
      </c>
      <c r="M34" s="396" t="s">
        <v>108</v>
      </c>
      <c r="N34" s="396" t="s">
        <v>108</v>
      </c>
      <c r="O34" s="405" t="s">
        <v>108</v>
      </c>
      <c r="P34" s="405" t="s">
        <v>108</v>
      </c>
      <c r="S34" s="392" t="s">
        <v>470</v>
      </c>
      <c r="T34" s="399" t="s">
        <v>471</v>
      </c>
      <c r="U34" s="400" t="s">
        <v>150</v>
      </c>
      <c r="V34" s="400" t="s">
        <v>179</v>
      </c>
      <c r="W34" s="401" t="s">
        <v>107</v>
      </c>
      <c r="X34" s="401" t="s">
        <v>107</v>
      </c>
      <c r="Y34" s="396" t="s">
        <v>107</v>
      </c>
      <c r="Z34" s="396" t="s">
        <v>107</v>
      </c>
      <c r="AA34" s="396" t="s">
        <v>106</v>
      </c>
      <c r="AB34" s="396" t="s">
        <v>107</v>
      </c>
      <c r="AC34" s="396" t="s">
        <v>107</v>
      </c>
      <c r="AD34" s="90" t="s">
        <v>107</v>
      </c>
      <c r="AE34" s="90" t="s">
        <v>108</v>
      </c>
      <c r="AG34" s="392" t="s">
        <v>326</v>
      </c>
      <c r="AH34" s="399" t="s">
        <v>333</v>
      </c>
      <c r="AI34" s="400" t="s">
        <v>181</v>
      </c>
      <c r="AJ34" s="400" t="s">
        <v>179</v>
      </c>
      <c r="AK34" s="401" t="s">
        <v>106</v>
      </c>
      <c r="AL34" s="401" t="s">
        <v>106</v>
      </c>
      <c r="AM34" s="396" t="s">
        <v>106</v>
      </c>
      <c r="AN34" s="396" t="s">
        <v>106</v>
      </c>
      <c r="AO34" s="396" t="s">
        <v>106</v>
      </c>
      <c r="AP34" s="396" t="s">
        <v>106</v>
      </c>
      <c r="AQ34" s="396" t="s">
        <v>106</v>
      </c>
      <c r="AR34" s="396" t="s">
        <v>107</v>
      </c>
      <c r="AS34" s="396" t="s">
        <v>106</v>
      </c>
    </row>
    <row r="35" spans="1:45" x14ac:dyDescent="0.2">
      <c r="A35" s="391">
        <v>173067000104</v>
      </c>
      <c r="B35" s="392" t="s">
        <v>199</v>
      </c>
      <c r="C35" s="399" t="s">
        <v>203</v>
      </c>
      <c r="D35" s="394" t="s">
        <v>177</v>
      </c>
      <c r="E35" s="400" t="s">
        <v>178</v>
      </c>
      <c r="F35" s="400" t="s">
        <v>181</v>
      </c>
      <c r="G35" s="400" t="s">
        <v>179</v>
      </c>
      <c r="H35" s="401" t="s">
        <v>107</v>
      </c>
      <c r="I35" s="401" t="s">
        <v>107</v>
      </c>
      <c r="J35" s="396" t="s">
        <v>107</v>
      </c>
      <c r="K35" s="396" t="s">
        <v>107</v>
      </c>
      <c r="L35" s="396" t="s">
        <v>107</v>
      </c>
      <c r="M35" s="396" t="s">
        <v>107</v>
      </c>
      <c r="N35" s="396" t="s">
        <v>107</v>
      </c>
      <c r="O35" s="405" t="s">
        <v>108</v>
      </c>
      <c r="P35" s="405" t="s">
        <v>108</v>
      </c>
      <c r="AG35" s="392" t="s">
        <v>336</v>
      </c>
      <c r="AH35" s="399" t="s">
        <v>341</v>
      </c>
      <c r="AI35" s="400" t="s">
        <v>150</v>
      </c>
      <c r="AJ35" s="400" t="s">
        <v>179</v>
      </c>
      <c r="AK35" s="401" t="s">
        <v>106</v>
      </c>
      <c r="AL35" s="401" t="s">
        <v>106</v>
      </c>
      <c r="AM35" s="396" t="s">
        <v>106</v>
      </c>
      <c r="AN35" s="396" t="s">
        <v>105</v>
      </c>
      <c r="AO35" s="396" t="s">
        <v>106</v>
      </c>
      <c r="AP35" s="396" t="s">
        <v>106</v>
      </c>
      <c r="AQ35" s="396" t="s">
        <v>106</v>
      </c>
      <c r="AR35" s="396" t="s">
        <v>107</v>
      </c>
      <c r="AS35" s="396" t="s">
        <v>106</v>
      </c>
    </row>
    <row r="36" spans="1:45" x14ac:dyDescent="0.2">
      <c r="A36" s="511">
        <v>273067001024</v>
      </c>
      <c r="B36" s="512" t="s">
        <v>199</v>
      </c>
      <c r="C36" s="513" t="s">
        <v>204</v>
      </c>
      <c r="D36" s="514"/>
      <c r="E36" s="400"/>
      <c r="F36" s="400" t="s">
        <v>150</v>
      </c>
      <c r="G36" s="400" t="s">
        <v>179</v>
      </c>
      <c r="H36" s="401"/>
      <c r="I36" s="401"/>
      <c r="J36" s="396"/>
      <c r="K36" s="396"/>
      <c r="L36" s="396"/>
      <c r="M36" s="396"/>
      <c r="N36" s="396"/>
      <c r="O36" s="396" t="s">
        <v>257</v>
      </c>
      <c r="P36" s="396" t="s">
        <v>108</v>
      </c>
      <c r="AG36" s="392" t="s">
        <v>349</v>
      </c>
      <c r="AH36" s="412" t="s">
        <v>354</v>
      </c>
      <c r="AI36" s="413" t="s">
        <v>150</v>
      </c>
      <c r="AJ36" s="413" t="s">
        <v>179</v>
      </c>
      <c r="AK36" s="414" t="s">
        <v>108</v>
      </c>
      <c r="AL36" s="407" t="s">
        <v>213</v>
      </c>
      <c r="AM36" s="407" t="s">
        <v>213</v>
      </c>
      <c r="AN36" s="396" t="s">
        <v>107</v>
      </c>
      <c r="AO36" s="396" t="s">
        <v>107</v>
      </c>
      <c r="AP36" s="396" t="s">
        <v>107</v>
      </c>
      <c r="AQ36" s="396" t="s">
        <v>107</v>
      </c>
      <c r="AR36" s="396" t="s">
        <v>107</v>
      </c>
      <c r="AS36" s="396" t="s">
        <v>106</v>
      </c>
    </row>
    <row r="37" spans="1:45" hidden="1" x14ac:dyDescent="0.2">
      <c r="A37" s="424">
        <v>373067800029</v>
      </c>
      <c r="B37" s="425" t="s">
        <v>199</v>
      </c>
      <c r="C37" s="427" t="s">
        <v>205</v>
      </c>
      <c r="D37" s="394"/>
      <c r="E37" s="400"/>
      <c r="F37" s="400" t="s">
        <v>181</v>
      </c>
      <c r="G37" s="400" t="s">
        <v>206</v>
      </c>
      <c r="H37" s="401"/>
      <c r="I37" s="401"/>
      <c r="J37" s="396"/>
      <c r="K37" s="396"/>
      <c r="L37" s="396"/>
      <c r="M37" s="396"/>
      <c r="N37" s="396"/>
      <c r="O37" s="396"/>
      <c r="P37" s="396" t="s">
        <v>108</v>
      </c>
      <c r="AG37" s="392" t="s">
        <v>370</v>
      </c>
      <c r="AH37" s="399" t="s">
        <v>375</v>
      </c>
      <c r="AI37" s="400" t="s">
        <v>181</v>
      </c>
      <c r="AJ37" s="400" t="s">
        <v>206</v>
      </c>
      <c r="AK37" s="401"/>
      <c r="AL37" s="401"/>
      <c r="AM37" s="396"/>
      <c r="AN37" s="396"/>
      <c r="AO37" s="396"/>
      <c r="AP37" s="396"/>
      <c r="AQ37" s="396" t="s">
        <v>107</v>
      </c>
      <c r="AR37" s="396" t="s">
        <v>107</v>
      </c>
      <c r="AS37" s="396" t="s">
        <v>106</v>
      </c>
    </row>
    <row r="38" spans="1:45" ht="28.5" x14ac:dyDescent="0.2">
      <c r="A38" s="391">
        <v>173124000019</v>
      </c>
      <c r="B38" s="392" t="s">
        <v>207</v>
      </c>
      <c r="C38" s="399" t="s">
        <v>208</v>
      </c>
      <c r="D38" s="400"/>
      <c r="E38" s="400" t="s">
        <v>178</v>
      </c>
      <c r="F38" s="400" t="s">
        <v>181</v>
      </c>
      <c r="G38" s="400" t="s">
        <v>179</v>
      </c>
      <c r="H38" s="401" t="s">
        <v>106</v>
      </c>
      <c r="I38" s="401" t="s">
        <v>106</v>
      </c>
      <c r="J38" s="396" t="s">
        <v>106</v>
      </c>
      <c r="K38" s="396" t="s">
        <v>106</v>
      </c>
      <c r="L38" s="396" t="s">
        <v>106</v>
      </c>
      <c r="M38" s="396" t="s">
        <v>106</v>
      </c>
      <c r="N38" s="396" t="s">
        <v>106</v>
      </c>
      <c r="O38" s="428" t="s">
        <v>106</v>
      </c>
      <c r="P38" s="428" t="s">
        <v>107</v>
      </c>
      <c r="AG38" s="392" t="s">
        <v>478</v>
      </c>
      <c r="AH38" s="399" t="s">
        <v>480</v>
      </c>
      <c r="AI38" s="400" t="s">
        <v>181</v>
      </c>
      <c r="AJ38" s="400" t="s">
        <v>179</v>
      </c>
      <c r="AK38" s="401" t="s">
        <v>107</v>
      </c>
      <c r="AL38" s="401" t="s">
        <v>107</v>
      </c>
      <c r="AM38" s="396" t="s">
        <v>107</v>
      </c>
      <c r="AN38" s="396" t="s">
        <v>106</v>
      </c>
      <c r="AO38" s="396" t="s">
        <v>106</v>
      </c>
      <c r="AP38" s="396" t="s">
        <v>106</v>
      </c>
      <c r="AQ38" s="396" t="s">
        <v>107</v>
      </c>
      <c r="AR38" s="90" t="s">
        <v>107</v>
      </c>
      <c r="AS38" s="90" t="s">
        <v>106</v>
      </c>
    </row>
    <row r="39" spans="1:45" ht="28.5" x14ac:dyDescent="0.2">
      <c r="A39" s="391">
        <v>273124000366</v>
      </c>
      <c r="B39" s="392" t="s">
        <v>207</v>
      </c>
      <c r="C39" s="420" t="s">
        <v>209</v>
      </c>
      <c r="D39" s="394" t="s">
        <v>177</v>
      </c>
      <c r="E39" s="421" t="s">
        <v>178</v>
      </c>
      <c r="F39" s="421" t="s">
        <v>150</v>
      </c>
      <c r="G39" s="421" t="s">
        <v>179</v>
      </c>
      <c r="H39" s="406" t="s">
        <v>106</v>
      </c>
      <c r="I39" s="406" t="s">
        <v>106</v>
      </c>
      <c r="J39" s="407" t="s">
        <v>106</v>
      </c>
      <c r="K39" s="407" t="s">
        <v>106</v>
      </c>
      <c r="L39" s="396" t="s">
        <v>106</v>
      </c>
      <c r="M39" s="396" t="s">
        <v>106</v>
      </c>
      <c r="N39" s="396" t="s">
        <v>107</v>
      </c>
      <c r="O39" s="405" t="s">
        <v>107</v>
      </c>
      <c r="P39" s="405" t="s">
        <v>107</v>
      </c>
    </row>
    <row r="40" spans="1:45" ht="28.5" x14ac:dyDescent="0.2">
      <c r="A40" s="391">
        <v>173124000817</v>
      </c>
      <c r="B40" s="392" t="s">
        <v>207</v>
      </c>
      <c r="C40" s="420" t="s">
        <v>210</v>
      </c>
      <c r="D40" s="394" t="s">
        <v>177</v>
      </c>
      <c r="E40" s="421" t="s">
        <v>178</v>
      </c>
      <c r="F40" s="421" t="s">
        <v>181</v>
      </c>
      <c r="G40" s="421" t="s">
        <v>179</v>
      </c>
      <c r="H40" s="406" t="s">
        <v>106</v>
      </c>
      <c r="I40" s="406" t="s">
        <v>106</v>
      </c>
      <c r="J40" s="407" t="s">
        <v>106</v>
      </c>
      <c r="K40" s="407" t="s">
        <v>106</v>
      </c>
      <c r="L40" s="396" t="s">
        <v>106</v>
      </c>
      <c r="M40" s="396" t="s">
        <v>107</v>
      </c>
      <c r="N40" s="396" t="s">
        <v>107</v>
      </c>
      <c r="O40" s="408" t="s">
        <v>107</v>
      </c>
      <c r="P40" s="408" t="s">
        <v>106</v>
      </c>
    </row>
    <row r="41" spans="1:45" ht="15" x14ac:dyDescent="0.25">
      <c r="A41" s="391">
        <v>273124000498</v>
      </c>
      <c r="B41" s="392" t="s">
        <v>207</v>
      </c>
      <c r="C41" s="420" t="s">
        <v>211</v>
      </c>
      <c r="D41" s="421"/>
      <c r="E41" s="421" t="s">
        <v>178</v>
      </c>
      <c r="F41" s="421" t="s">
        <v>150</v>
      </c>
      <c r="G41" s="421" t="s">
        <v>179</v>
      </c>
      <c r="H41" s="406" t="s">
        <v>107</v>
      </c>
      <c r="I41" s="406" t="s">
        <v>107</v>
      </c>
      <c r="J41" s="407" t="s">
        <v>107</v>
      </c>
      <c r="K41" s="407" t="s">
        <v>106</v>
      </c>
      <c r="L41" s="396" t="s">
        <v>106</v>
      </c>
      <c r="M41" s="396" t="s">
        <v>106</v>
      </c>
      <c r="N41" s="396" t="s">
        <v>106</v>
      </c>
      <c r="O41" s="405" t="s">
        <v>106</v>
      </c>
      <c r="P41" s="405" t="s">
        <v>106</v>
      </c>
      <c r="AG41" s="389" t="s">
        <v>931</v>
      </c>
      <c r="AH41" s="388"/>
      <c r="AI41" s="388"/>
      <c r="AJ41" s="388"/>
      <c r="AK41" s="388"/>
      <c r="AL41" s="388"/>
      <c r="AM41" s="388"/>
      <c r="AN41" s="388"/>
      <c r="AO41" s="388"/>
      <c r="AP41" s="388"/>
      <c r="AQ41" s="388"/>
      <c r="AR41" s="388"/>
      <c r="AS41" s="388"/>
    </row>
    <row r="42" spans="1:45" ht="30" x14ac:dyDescent="0.2">
      <c r="A42" s="429">
        <v>273124000358</v>
      </c>
      <c r="B42" s="392" t="s">
        <v>207</v>
      </c>
      <c r="C42" s="423" t="s">
        <v>212</v>
      </c>
      <c r="D42" s="430"/>
      <c r="E42" s="421" t="s">
        <v>178</v>
      </c>
      <c r="F42" s="421" t="s">
        <v>150</v>
      </c>
      <c r="G42" s="421" t="s">
        <v>179</v>
      </c>
      <c r="H42" s="406" t="s">
        <v>213</v>
      </c>
      <c r="I42" s="406" t="s">
        <v>213</v>
      </c>
      <c r="J42" s="407" t="s">
        <v>108</v>
      </c>
      <c r="K42" s="407" t="s">
        <v>107</v>
      </c>
      <c r="L42" s="396" t="s">
        <v>107</v>
      </c>
      <c r="M42" s="396" t="s">
        <v>108</v>
      </c>
      <c r="N42" s="396" t="s">
        <v>108</v>
      </c>
      <c r="O42" s="405" t="s">
        <v>108</v>
      </c>
      <c r="P42" s="405" t="s">
        <v>108</v>
      </c>
      <c r="AG42" s="390" t="s">
        <v>169</v>
      </c>
      <c r="AH42" s="390" t="s">
        <v>170</v>
      </c>
      <c r="AI42" s="390" t="s">
        <v>173</v>
      </c>
      <c r="AJ42" s="390" t="s">
        <v>174</v>
      </c>
      <c r="AK42" s="390">
        <v>2014</v>
      </c>
      <c r="AL42" s="390">
        <v>2015</v>
      </c>
      <c r="AM42" s="390">
        <v>2016</v>
      </c>
      <c r="AN42" s="390">
        <v>2017</v>
      </c>
      <c r="AO42" s="390">
        <v>2018</v>
      </c>
      <c r="AP42" s="390">
        <v>2019</v>
      </c>
      <c r="AQ42" s="390">
        <v>2020</v>
      </c>
      <c r="AR42" s="390">
        <v>2021</v>
      </c>
      <c r="AS42" s="390">
        <v>2022</v>
      </c>
    </row>
    <row r="43" spans="1:45" ht="28.5" hidden="1" x14ac:dyDescent="0.2">
      <c r="A43" s="431" t="s">
        <v>214</v>
      </c>
      <c r="B43" s="392" t="s">
        <v>215</v>
      </c>
      <c r="C43" s="423" t="s">
        <v>216</v>
      </c>
      <c r="D43" s="430"/>
      <c r="E43" s="421"/>
      <c r="F43" s="421" t="s">
        <v>181</v>
      </c>
      <c r="G43" s="400" t="s">
        <v>206</v>
      </c>
      <c r="H43" s="406"/>
      <c r="I43" s="406"/>
      <c r="J43" s="407"/>
      <c r="K43" s="407"/>
      <c r="L43" s="396"/>
      <c r="M43" s="396"/>
      <c r="N43" s="396"/>
      <c r="O43" s="396" t="s">
        <v>213</v>
      </c>
      <c r="P43" s="396" t="s">
        <v>107</v>
      </c>
      <c r="AG43" s="392" t="s">
        <v>186</v>
      </c>
      <c r="AH43" s="393" t="s">
        <v>187</v>
      </c>
      <c r="AI43" s="394" t="s">
        <v>181</v>
      </c>
      <c r="AJ43" s="394" t="s">
        <v>179</v>
      </c>
      <c r="AK43" s="395" t="s">
        <v>108</v>
      </c>
      <c r="AL43" s="395" t="s">
        <v>107</v>
      </c>
      <c r="AM43" s="396" t="s">
        <v>107</v>
      </c>
      <c r="AN43" s="396" t="s">
        <v>107</v>
      </c>
      <c r="AO43" s="396" t="s">
        <v>107</v>
      </c>
      <c r="AP43" s="396" t="s">
        <v>107</v>
      </c>
      <c r="AQ43" s="396" t="s">
        <v>108</v>
      </c>
      <c r="AR43" s="396" t="s">
        <v>108</v>
      </c>
      <c r="AS43" s="396" t="s">
        <v>107</v>
      </c>
    </row>
    <row r="44" spans="1:45" x14ac:dyDescent="0.2">
      <c r="A44" s="391">
        <v>173148000010</v>
      </c>
      <c r="B44" s="392" t="s">
        <v>215</v>
      </c>
      <c r="C44" s="420" t="s">
        <v>217</v>
      </c>
      <c r="D44" s="394" t="s">
        <v>177</v>
      </c>
      <c r="E44" s="421" t="s">
        <v>178</v>
      </c>
      <c r="F44" s="421" t="s">
        <v>181</v>
      </c>
      <c r="G44" s="421" t="s">
        <v>179</v>
      </c>
      <c r="H44" s="406" t="s">
        <v>107</v>
      </c>
      <c r="I44" s="406" t="s">
        <v>107</v>
      </c>
      <c r="J44" s="407" t="s">
        <v>107</v>
      </c>
      <c r="K44" s="407" t="s">
        <v>107</v>
      </c>
      <c r="L44" s="396" t="s">
        <v>107</v>
      </c>
      <c r="M44" s="396" t="s">
        <v>107</v>
      </c>
      <c r="N44" s="396" t="s">
        <v>107</v>
      </c>
      <c r="O44" s="405" t="s">
        <v>107</v>
      </c>
      <c r="P44" s="405" t="s">
        <v>107</v>
      </c>
      <c r="AG44" s="392" t="s">
        <v>264</v>
      </c>
      <c r="AH44" s="393" t="s">
        <v>275</v>
      </c>
      <c r="AI44" s="394" t="s">
        <v>150</v>
      </c>
      <c r="AJ44" s="394" t="s">
        <v>179</v>
      </c>
      <c r="AK44" s="395" t="s">
        <v>108</v>
      </c>
      <c r="AL44" s="395" t="s">
        <v>107</v>
      </c>
      <c r="AM44" s="396" t="s">
        <v>107</v>
      </c>
      <c r="AN44" s="396" t="s">
        <v>107</v>
      </c>
      <c r="AO44" s="396" t="s">
        <v>107</v>
      </c>
      <c r="AP44" s="396" t="s">
        <v>107</v>
      </c>
      <c r="AQ44" s="396" t="s">
        <v>108</v>
      </c>
      <c r="AR44" s="396" t="s">
        <v>108</v>
      </c>
      <c r="AS44" s="396" t="s">
        <v>107</v>
      </c>
    </row>
    <row r="45" spans="1:45" x14ac:dyDescent="0.2">
      <c r="A45" s="391">
        <v>273152000231</v>
      </c>
      <c r="B45" s="392" t="s">
        <v>218</v>
      </c>
      <c r="C45" s="420" t="s">
        <v>219</v>
      </c>
      <c r="D45" s="421"/>
      <c r="E45" s="421" t="s">
        <v>178</v>
      </c>
      <c r="F45" s="421" t="s">
        <v>150</v>
      </c>
      <c r="G45" s="421" t="s">
        <v>179</v>
      </c>
      <c r="H45" s="406" t="s">
        <v>106</v>
      </c>
      <c r="I45" s="406" t="s">
        <v>106</v>
      </c>
      <c r="J45" s="407" t="s">
        <v>107</v>
      </c>
      <c r="K45" s="407" t="s">
        <v>107</v>
      </c>
      <c r="L45" s="396" t="s">
        <v>107</v>
      </c>
      <c r="M45" s="396" t="s">
        <v>108</v>
      </c>
      <c r="N45" s="396" t="s">
        <v>108</v>
      </c>
      <c r="O45" s="405" t="s">
        <v>108</v>
      </c>
      <c r="P45" s="405" t="s">
        <v>108</v>
      </c>
      <c r="AG45" s="392" t="s">
        <v>326</v>
      </c>
      <c r="AH45" s="399" t="s">
        <v>330</v>
      </c>
      <c r="AI45" s="400" t="s">
        <v>181</v>
      </c>
      <c r="AJ45" s="400" t="s">
        <v>179</v>
      </c>
      <c r="AK45" s="401" t="s">
        <v>108</v>
      </c>
      <c r="AL45" s="401" t="s">
        <v>108</v>
      </c>
      <c r="AM45" s="396" t="s">
        <v>108</v>
      </c>
      <c r="AN45" s="396" t="s">
        <v>108</v>
      </c>
      <c r="AO45" s="396" t="s">
        <v>108</v>
      </c>
      <c r="AP45" s="396" t="s">
        <v>108</v>
      </c>
      <c r="AQ45" s="396" t="s">
        <v>108</v>
      </c>
      <c r="AR45" s="432" t="s">
        <v>108</v>
      </c>
      <c r="AS45" s="432" t="s">
        <v>107</v>
      </c>
    </row>
    <row r="46" spans="1:45" x14ac:dyDescent="0.2">
      <c r="A46" s="391">
        <v>273152000142</v>
      </c>
      <c r="B46" s="392" t="s">
        <v>218</v>
      </c>
      <c r="C46" s="433" t="s">
        <v>200</v>
      </c>
      <c r="D46" s="434"/>
      <c r="E46" s="434" t="s">
        <v>178</v>
      </c>
      <c r="F46" s="434" t="s">
        <v>150</v>
      </c>
      <c r="G46" s="434" t="s">
        <v>179</v>
      </c>
      <c r="H46" s="435" t="s">
        <v>107</v>
      </c>
      <c r="I46" s="435" t="s">
        <v>108</v>
      </c>
      <c r="J46" s="407" t="s">
        <v>108</v>
      </c>
      <c r="K46" s="407" t="s">
        <v>108</v>
      </c>
      <c r="L46" s="396" t="s">
        <v>108</v>
      </c>
      <c r="M46" s="396" t="s">
        <v>108</v>
      </c>
      <c r="N46" s="396" t="s">
        <v>108</v>
      </c>
      <c r="O46" s="405" t="s">
        <v>107</v>
      </c>
      <c r="P46" s="405" t="s">
        <v>107</v>
      </c>
      <c r="AG46" s="392" t="s">
        <v>349</v>
      </c>
      <c r="AH46" s="399" t="s">
        <v>357</v>
      </c>
      <c r="AI46" s="400" t="s">
        <v>150</v>
      </c>
      <c r="AJ46" s="400" t="s">
        <v>179</v>
      </c>
      <c r="AK46" s="401" t="s">
        <v>107</v>
      </c>
      <c r="AL46" s="401" t="s">
        <v>107</v>
      </c>
      <c r="AM46" s="396" t="s">
        <v>107</v>
      </c>
      <c r="AN46" s="396" t="s">
        <v>107</v>
      </c>
      <c r="AO46" s="396" t="s">
        <v>107</v>
      </c>
      <c r="AP46" s="396" t="s">
        <v>107</v>
      </c>
      <c r="AQ46" s="396" t="s">
        <v>108</v>
      </c>
      <c r="AR46" s="396" t="s">
        <v>108</v>
      </c>
      <c r="AS46" s="396" t="s">
        <v>107</v>
      </c>
    </row>
    <row r="47" spans="1:45" x14ac:dyDescent="0.2">
      <c r="A47" s="391">
        <v>173152000016</v>
      </c>
      <c r="B47" s="392" t="s">
        <v>218</v>
      </c>
      <c r="C47" s="421" t="s">
        <v>220</v>
      </c>
      <c r="D47" s="394" t="s">
        <v>177</v>
      </c>
      <c r="E47" s="421" t="s">
        <v>178</v>
      </c>
      <c r="F47" s="421" t="s">
        <v>181</v>
      </c>
      <c r="G47" s="421" t="s">
        <v>179</v>
      </c>
      <c r="H47" s="406" t="s">
        <v>107</v>
      </c>
      <c r="I47" s="406" t="s">
        <v>107</v>
      </c>
      <c r="J47" s="407" t="s">
        <v>106</v>
      </c>
      <c r="K47" s="407" t="s">
        <v>106</v>
      </c>
      <c r="L47" s="396" t="s">
        <v>106</v>
      </c>
      <c r="M47" s="396" t="s">
        <v>107</v>
      </c>
      <c r="N47" s="396" t="s">
        <v>107</v>
      </c>
      <c r="O47" s="405" t="s">
        <v>106</v>
      </c>
      <c r="P47" s="405" t="s">
        <v>106</v>
      </c>
      <c r="AG47" s="392" t="s">
        <v>383</v>
      </c>
      <c r="AH47" s="399" t="s">
        <v>385</v>
      </c>
      <c r="AI47" s="400" t="s">
        <v>150</v>
      </c>
      <c r="AJ47" s="400" t="s">
        <v>179</v>
      </c>
      <c r="AK47" s="401" t="s">
        <v>107</v>
      </c>
      <c r="AL47" s="401" t="s">
        <v>107</v>
      </c>
      <c r="AM47" s="396" t="s">
        <v>107</v>
      </c>
      <c r="AN47" s="396" t="s">
        <v>107</v>
      </c>
      <c r="AO47" s="396" t="s">
        <v>106</v>
      </c>
      <c r="AP47" s="396" t="s">
        <v>107</v>
      </c>
      <c r="AQ47" s="396" t="s">
        <v>108</v>
      </c>
      <c r="AR47" s="396" t="s">
        <v>108</v>
      </c>
      <c r="AS47" s="396" t="s">
        <v>107</v>
      </c>
    </row>
    <row r="48" spans="1:45" ht="28.5" x14ac:dyDescent="0.2">
      <c r="A48" s="391">
        <v>173168000105</v>
      </c>
      <c r="B48" s="392" t="s">
        <v>221</v>
      </c>
      <c r="C48" s="420" t="s">
        <v>222</v>
      </c>
      <c r="D48" s="421"/>
      <c r="E48" s="421" t="s">
        <v>178</v>
      </c>
      <c r="F48" s="421" t="s">
        <v>181</v>
      </c>
      <c r="G48" s="421" t="s">
        <v>179</v>
      </c>
      <c r="H48" s="406" t="s">
        <v>107</v>
      </c>
      <c r="I48" s="406" t="s">
        <v>107</v>
      </c>
      <c r="J48" s="407" t="s">
        <v>107</v>
      </c>
      <c r="K48" s="407" t="s">
        <v>107</v>
      </c>
      <c r="L48" s="396" t="s">
        <v>107</v>
      </c>
      <c r="M48" s="396" t="s">
        <v>107</v>
      </c>
      <c r="N48" s="411" t="s">
        <v>107</v>
      </c>
      <c r="O48" s="405" t="s">
        <v>107</v>
      </c>
      <c r="P48" s="405" t="s">
        <v>107</v>
      </c>
      <c r="AG48" s="392" t="s">
        <v>407</v>
      </c>
      <c r="AH48" s="399" t="s">
        <v>411</v>
      </c>
      <c r="AI48" s="400" t="s">
        <v>150</v>
      </c>
      <c r="AJ48" s="400" t="s">
        <v>179</v>
      </c>
      <c r="AK48" s="401" t="s">
        <v>108</v>
      </c>
      <c r="AL48" s="401" t="s">
        <v>108</v>
      </c>
      <c r="AM48" s="396" t="s">
        <v>108</v>
      </c>
      <c r="AN48" s="396" t="s">
        <v>108</v>
      </c>
      <c r="AO48" s="396" t="s">
        <v>108</v>
      </c>
      <c r="AP48" s="396" t="s">
        <v>108</v>
      </c>
      <c r="AQ48" s="396" t="s">
        <v>108</v>
      </c>
      <c r="AR48" s="396" t="s">
        <v>108</v>
      </c>
      <c r="AS48" s="396" t="s">
        <v>107</v>
      </c>
    </row>
    <row r="49" spans="1:45" x14ac:dyDescent="0.2">
      <c r="A49" s="391">
        <v>173168000113</v>
      </c>
      <c r="B49" s="392" t="s">
        <v>221</v>
      </c>
      <c r="C49" s="436" t="s">
        <v>223</v>
      </c>
      <c r="D49" s="394" t="s">
        <v>177</v>
      </c>
      <c r="E49" s="437" t="s">
        <v>178</v>
      </c>
      <c r="F49" s="437" t="s">
        <v>181</v>
      </c>
      <c r="G49" s="437" t="s">
        <v>179</v>
      </c>
      <c r="H49" s="438" t="s">
        <v>106</v>
      </c>
      <c r="I49" s="438" t="s">
        <v>105</v>
      </c>
      <c r="J49" s="407" t="s">
        <v>105</v>
      </c>
      <c r="K49" s="407" t="s">
        <v>105</v>
      </c>
      <c r="L49" s="396" t="s">
        <v>105</v>
      </c>
      <c r="M49" s="396" t="s">
        <v>106</v>
      </c>
      <c r="N49" s="396" t="s">
        <v>106</v>
      </c>
      <c r="O49" s="405" t="s">
        <v>106</v>
      </c>
      <c r="P49" s="405" t="s">
        <v>106</v>
      </c>
      <c r="AG49" s="392" t="s">
        <v>440</v>
      </c>
      <c r="AH49" s="402" t="s">
        <v>447</v>
      </c>
      <c r="AI49" s="403" t="s">
        <v>150</v>
      </c>
      <c r="AJ49" s="403" t="s">
        <v>179</v>
      </c>
      <c r="AK49" s="404" t="s">
        <v>106</v>
      </c>
      <c r="AL49" s="404" t="s">
        <v>107</v>
      </c>
      <c r="AM49" s="396" t="s">
        <v>107</v>
      </c>
      <c r="AN49" s="396" t="s">
        <v>107</v>
      </c>
      <c r="AO49" s="396" t="s">
        <v>107</v>
      </c>
      <c r="AP49" s="396" t="s">
        <v>108</v>
      </c>
      <c r="AQ49" s="396" t="s">
        <v>108</v>
      </c>
      <c r="AR49" s="396" t="s">
        <v>108</v>
      </c>
      <c r="AS49" s="396" t="s">
        <v>107</v>
      </c>
    </row>
    <row r="50" spans="1:45" x14ac:dyDescent="0.2">
      <c r="A50" s="391">
        <v>173168000121</v>
      </c>
      <c r="B50" s="392" t="s">
        <v>221</v>
      </c>
      <c r="C50" s="436" t="s">
        <v>224</v>
      </c>
      <c r="D50" s="394" t="s">
        <v>177</v>
      </c>
      <c r="E50" s="437" t="s">
        <v>178</v>
      </c>
      <c r="F50" s="437" t="s">
        <v>181</v>
      </c>
      <c r="G50" s="437" t="s">
        <v>179</v>
      </c>
      <c r="H50" s="438" t="s">
        <v>106</v>
      </c>
      <c r="I50" s="438" t="s">
        <v>105</v>
      </c>
      <c r="J50" s="407" t="s">
        <v>105</v>
      </c>
      <c r="K50" s="407" t="s">
        <v>105</v>
      </c>
      <c r="L50" s="396" t="s">
        <v>105</v>
      </c>
      <c r="M50" s="396" t="s">
        <v>106</v>
      </c>
      <c r="N50" s="396" t="s">
        <v>106</v>
      </c>
      <c r="O50" s="405" t="s">
        <v>106</v>
      </c>
      <c r="P50" s="405" t="s">
        <v>106</v>
      </c>
      <c r="AG50" s="392" t="s">
        <v>440</v>
      </c>
      <c r="AH50" s="402" t="s">
        <v>448</v>
      </c>
      <c r="AI50" s="403" t="s">
        <v>150</v>
      </c>
      <c r="AJ50" s="403" t="s">
        <v>179</v>
      </c>
      <c r="AK50" s="404" t="s">
        <v>107</v>
      </c>
      <c r="AL50" s="404" t="s">
        <v>108</v>
      </c>
      <c r="AM50" s="396" t="s">
        <v>108</v>
      </c>
      <c r="AN50" s="396" t="s">
        <v>107</v>
      </c>
      <c r="AO50" s="396" t="s">
        <v>107</v>
      </c>
      <c r="AP50" s="396" t="s">
        <v>107</v>
      </c>
      <c r="AQ50" s="396" t="s">
        <v>108</v>
      </c>
      <c r="AR50" s="396" t="s">
        <v>108</v>
      </c>
      <c r="AS50" s="396" t="s">
        <v>107</v>
      </c>
    </row>
    <row r="51" spans="1:45" hidden="1" x14ac:dyDescent="0.2">
      <c r="A51" s="391">
        <v>373168003375</v>
      </c>
      <c r="B51" s="392" t="s">
        <v>221</v>
      </c>
      <c r="C51" s="420" t="s">
        <v>225</v>
      </c>
      <c r="D51" s="421"/>
      <c r="E51" s="421" t="s">
        <v>178</v>
      </c>
      <c r="F51" s="421" t="s">
        <v>181</v>
      </c>
      <c r="G51" s="400" t="s">
        <v>206</v>
      </c>
      <c r="H51" s="406" t="s">
        <v>105</v>
      </c>
      <c r="I51" s="406" t="s">
        <v>105</v>
      </c>
      <c r="J51" s="407" t="s">
        <v>104</v>
      </c>
      <c r="K51" s="407" t="s">
        <v>104</v>
      </c>
      <c r="L51" s="396" t="s">
        <v>104</v>
      </c>
      <c r="M51" s="396" t="s">
        <v>104</v>
      </c>
      <c r="N51" s="396" t="s">
        <v>104</v>
      </c>
      <c r="O51" s="405" t="s">
        <v>104</v>
      </c>
      <c r="P51" s="405" t="s">
        <v>104</v>
      </c>
      <c r="AG51" s="392" t="s">
        <v>454</v>
      </c>
      <c r="AH51" s="399" t="s">
        <v>456</v>
      </c>
      <c r="AI51" s="400" t="s">
        <v>150</v>
      </c>
      <c r="AJ51" s="400" t="s">
        <v>179</v>
      </c>
      <c r="AK51" s="401" t="s">
        <v>106</v>
      </c>
      <c r="AL51" s="401" t="s">
        <v>106</v>
      </c>
      <c r="AM51" s="396" t="s">
        <v>106</v>
      </c>
      <c r="AN51" s="396" t="s">
        <v>107</v>
      </c>
      <c r="AO51" s="396" t="s">
        <v>107</v>
      </c>
      <c r="AP51" s="396" t="s">
        <v>108</v>
      </c>
      <c r="AQ51" s="396" t="s">
        <v>108</v>
      </c>
      <c r="AR51" s="90" t="s">
        <v>108</v>
      </c>
      <c r="AS51" s="90" t="s">
        <v>107</v>
      </c>
    </row>
    <row r="52" spans="1:45" hidden="1" x14ac:dyDescent="0.2">
      <c r="A52" s="391">
        <v>373168002794</v>
      </c>
      <c r="B52" s="392" t="s">
        <v>221</v>
      </c>
      <c r="C52" s="420" t="s">
        <v>226</v>
      </c>
      <c r="D52" s="421"/>
      <c r="E52" s="421" t="s">
        <v>178</v>
      </c>
      <c r="F52" s="421" t="s">
        <v>181</v>
      </c>
      <c r="G52" s="400" t="s">
        <v>206</v>
      </c>
      <c r="H52" s="406" t="s">
        <v>106</v>
      </c>
      <c r="I52" s="406" t="s">
        <v>106</v>
      </c>
      <c r="J52" s="407" t="s">
        <v>106</v>
      </c>
      <c r="K52" s="407" t="s">
        <v>106</v>
      </c>
      <c r="L52" s="396" t="s">
        <v>105</v>
      </c>
      <c r="M52" s="396" t="s">
        <v>105</v>
      </c>
      <c r="N52" s="396" t="s">
        <v>105</v>
      </c>
      <c r="O52" s="405" t="s">
        <v>105</v>
      </c>
      <c r="P52" s="405" t="s">
        <v>105</v>
      </c>
      <c r="AG52" s="392" t="s">
        <v>454</v>
      </c>
      <c r="AH52" s="399" t="s">
        <v>458</v>
      </c>
      <c r="AI52" s="400" t="s">
        <v>181</v>
      </c>
      <c r="AJ52" s="400" t="s">
        <v>179</v>
      </c>
      <c r="AK52" s="401" t="s">
        <v>106</v>
      </c>
      <c r="AL52" s="401" t="s">
        <v>106</v>
      </c>
      <c r="AM52" s="396" t="s">
        <v>106</v>
      </c>
      <c r="AN52" s="396" t="s">
        <v>107</v>
      </c>
      <c r="AO52" s="396" t="s">
        <v>107</v>
      </c>
      <c r="AP52" s="396" t="s">
        <v>107</v>
      </c>
      <c r="AQ52" s="396" t="s">
        <v>107</v>
      </c>
      <c r="AR52" s="90" t="s">
        <v>108</v>
      </c>
      <c r="AS52" s="90" t="s">
        <v>107</v>
      </c>
    </row>
    <row r="53" spans="1:45" x14ac:dyDescent="0.2">
      <c r="A53" s="391">
        <v>273168000908</v>
      </c>
      <c r="B53" s="392" t="s">
        <v>221</v>
      </c>
      <c r="C53" s="420" t="s">
        <v>227</v>
      </c>
      <c r="D53" s="421"/>
      <c r="E53" s="421" t="s">
        <v>178</v>
      </c>
      <c r="F53" s="421" t="s">
        <v>150</v>
      </c>
      <c r="G53" s="421" t="s">
        <v>179</v>
      </c>
      <c r="H53" s="406" t="s">
        <v>107</v>
      </c>
      <c r="I53" s="406" t="s">
        <v>107</v>
      </c>
      <c r="J53" s="407" t="s">
        <v>107</v>
      </c>
      <c r="K53" s="407" t="s">
        <v>107</v>
      </c>
      <c r="L53" s="396" t="s">
        <v>107</v>
      </c>
      <c r="M53" s="396" t="s">
        <v>108</v>
      </c>
      <c r="N53" s="396" t="s">
        <v>108</v>
      </c>
      <c r="O53" s="405" t="s">
        <v>108</v>
      </c>
      <c r="P53" s="405" t="s">
        <v>108</v>
      </c>
    </row>
    <row r="54" spans="1:45" x14ac:dyDescent="0.2">
      <c r="A54" s="391">
        <v>273168002277</v>
      </c>
      <c r="B54" s="392" t="s">
        <v>221</v>
      </c>
      <c r="C54" s="420" t="s">
        <v>228</v>
      </c>
      <c r="D54" s="421"/>
      <c r="E54" s="421" t="s">
        <v>178</v>
      </c>
      <c r="F54" s="421" t="s">
        <v>150</v>
      </c>
      <c r="G54" s="421" t="s">
        <v>179</v>
      </c>
      <c r="H54" s="406" t="s">
        <v>108</v>
      </c>
      <c r="I54" s="406" t="s">
        <v>108</v>
      </c>
      <c r="J54" s="407" t="s">
        <v>108</v>
      </c>
      <c r="K54" s="407" t="s">
        <v>108</v>
      </c>
      <c r="L54" s="396" t="s">
        <v>108</v>
      </c>
      <c r="M54" s="396" t="s">
        <v>108</v>
      </c>
      <c r="N54" s="396" t="s">
        <v>108</v>
      </c>
      <c r="O54" s="405" t="s">
        <v>108</v>
      </c>
      <c r="P54" s="405" t="s">
        <v>108</v>
      </c>
    </row>
    <row r="55" spans="1:45" x14ac:dyDescent="0.2">
      <c r="A55" s="391">
        <v>273168002803</v>
      </c>
      <c r="B55" s="392" t="s">
        <v>221</v>
      </c>
      <c r="C55" s="421" t="s">
        <v>229</v>
      </c>
      <c r="D55" s="394" t="s">
        <v>177</v>
      </c>
      <c r="E55" s="421" t="s">
        <v>178</v>
      </c>
      <c r="F55" s="421" t="s">
        <v>150</v>
      </c>
      <c r="G55" s="421" t="s">
        <v>179</v>
      </c>
      <c r="H55" s="406" t="s">
        <v>108</v>
      </c>
      <c r="I55" s="406" t="s">
        <v>108</v>
      </c>
      <c r="J55" s="407" t="s">
        <v>108</v>
      </c>
      <c r="K55" s="407" t="s">
        <v>108</v>
      </c>
      <c r="L55" s="396" t="s">
        <v>108</v>
      </c>
      <c r="M55" s="396" t="s">
        <v>108</v>
      </c>
      <c r="N55" s="396" t="s">
        <v>108</v>
      </c>
      <c r="O55" s="405" t="s">
        <v>108</v>
      </c>
      <c r="P55" s="405" t="s">
        <v>108</v>
      </c>
    </row>
    <row r="56" spans="1:45" x14ac:dyDescent="0.2">
      <c r="A56" s="429">
        <v>273168000487</v>
      </c>
      <c r="B56" s="439" t="s">
        <v>221</v>
      </c>
      <c r="C56" s="440" t="s">
        <v>230</v>
      </c>
      <c r="D56" s="441"/>
      <c r="E56" s="442" t="s">
        <v>178</v>
      </c>
      <c r="F56" s="441" t="s">
        <v>150</v>
      </c>
      <c r="G56" s="441" t="s">
        <v>179</v>
      </c>
      <c r="H56" s="407" t="s">
        <v>213</v>
      </c>
      <c r="I56" s="407" t="s">
        <v>213</v>
      </c>
      <c r="J56" s="407" t="s">
        <v>108</v>
      </c>
      <c r="K56" s="407" t="s">
        <v>108</v>
      </c>
      <c r="L56" s="396" t="s">
        <v>108</v>
      </c>
      <c r="M56" s="396" t="s">
        <v>108</v>
      </c>
      <c r="N56" s="396" t="s">
        <v>108</v>
      </c>
      <c r="O56" s="405" t="s">
        <v>108</v>
      </c>
      <c r="P56" s="405" t="s">
        <v>108</v>
      </c>
    </row>
    <row r="57" spans="1:45" x14ac:dyDescent="0.2">
      <c r="A57" s="391">
        <v>173168003538</v>
      </c>
      <c r="B57" s="392" t="s">
        <v>221</v>
      </c>
      <c r="C57" s="436" t="s">
        <v>231</v>
      </c>
      <c r="D57" s="437"/>
      <c r="E57" s="437" t="s">
        <v>178</v>
      </c>
      <c r="F57" s="437" t="s">
        <v>181</v>
      </c>
      <c r="G57" s="437" t="s">
        <v>179</v>
      </c>
      <c r="H57" s="438" t="s">
        <v>107</v>
      </c>
      <c r="I57" s="438" t="s">
        <v>106</v>
      </c>
      <c r="J57" s="407" t="s">
        <v>106</v>
      </c>
      <c r="K57" s="407" t="s">
        <v>106</v>
      </c>
      <c r="L57" s="396" t="s">
        <v>107</v>
      </c>
      <c r="M57" s="396" t="s">
        <v>107</v>
      </c>
      <c r="N57" s="396" t="s">
        <v>108</v>
      </c>
      <c r="O57" s="405" t="s">
        <v>107</v>
      </c>
      <c r="P57" s="405" t="s">
        <v>107</v>
      </c>
    </row>
    <row r="58" spans="1:45" x14ac:dyDescent="0.2">
      <c r="A58" s="391">
        <v>273168002111</v>
      </c>
      <c r="B58" s="392" t="s">
        <v>221</v>
      </c>
      <c r="C58" s="409" t="s">
        <v>232</v>
      </c>
      <c r="D58" s="394" t="s">
        <v>177</v>
      </c>
      <c r="E58" s="443" t="s">
        <v>178</v>
      </c>
      <c r="F58" s="443" t="s">
        <v>150</v>
      </c>
      <c r="G58" s="443" t="s">
        <v>179</v>
      </c>
      <c r="H58" s="410" t="s">
        <v>108</v>
      </c>
      <c r="I58" s="407" t="s">
        <v>213</v>
      </c>
      <c r="J58" s="407" t="s">
        <v>213</v>
      </c>
      <c r="K58" s="407" t="s">
        <v>213</v>
      </c>
      <c r="L58" s="396" t="s">
        <v>213</v>
      </c>
      <c r="M58" s="396" t="s">
        <v>108</v>
      </c>
      <c r="N58" s="90" t="s">
        <v>193</v>
      </c>
      <c r="O58" s="374" t="s">
        <v>108</v>
      </c>
      <c r="P58" s="374" t="s">
        <v>108</v>
      </c>
    </row>
    <row r="59" spans="1:45" ht="28.5" hidden="1" x14ac:dyDescent="0.2">
      <c r="A59" s="444" t="s">
        <v>233</v>
      </c>
      <c r="B59" s="425" t="s">
        <v>221</v>
      </c>
      <c r="C59" s="445" t="s">
        <v>234</v>
      </c>
      <c r="D59" s="394"/>
      <c r="E59" s="443" t="s">
        <v>178</v>
      </c>
      <c r="F59" s="400" t="s">
        <v>181</v>
      </c>
      <c r="G59" s="400" t="s">
        <v>206</v>
      </c>
      <c r="H59" s="410"/>
      <c r="I59" s="407"/>
      <c r="J59" s="407"/>
      <c r="K59" s="407"/>
      <c r="L59" s="396"/>
      <c r="M59" s="396"/>
      <c r="N59" s="90"/>
      <c r="O59" s="90" t="s">
        <v>106</v>
      </c>
      <c r="P59" s="90" t="s">
        <v>107</v>
      </c>
    </row>
    <row r="60" spans="1:45" x14ac:dyDescent="0.2">
      <c r="A60" s="391">
        <v>173200000368</v>
      </c>
      <c r="B60" s="392" t="s">
        <v>235</v>
      </c>
      <c r="C60" s="420" t="s">
        <v>236</v>
      </c>
      <c r="D60" s="421"/>
      <c r="E60" s="421" t="s">
        <v>178</v>
      </c>
      <c r="F60" s="421" t="s">
        <v>181</v>
      </c>
      <c r="G60" s="421" t="s">
        <v>179</v>
      </c>
      <c r="H60" s="406" t="s">
        <v>107</v>
      </c>
      <c r="I60" s="406" t="s">
        <v>107</v>
      </c>
      <c r="J60" s="407" t="s">
        <v>107</v>
      </c>
      <c r="K60" s="407" t="s">
        <v>107</v>
      </c>
      <c r="L60" s="396" t="s">
        <v>107</v>
      </c>
      <c r="M60" s="396" t="s">
        <v>108</v>
      </c>
      <c r="N60" s="396" t="s">
        <v>108</v>
      </c>
      <c r="O60" s="405" t="s">
        <v>108</v>
      </c>
      <c r="P60" s="405" t="s">
        <v>108</v>
      </c>
    </row>
    <row r="61" spans="1:45" x14ac:dyDescent="0.2">
      <c r="A61" s="391">
        <v>273200000150</v>
      </c>
      <c r="B61" s="392" t="s">
        <v>235</v>
      </c>
      <c r="C61" s="436" t="s">
        <v>237</v>
      </c>
      <c r="D61" s="437"/>
      <c r="E61" s="437" t="s">
        <v>178</v>
      </c>
      <c r="F61" s="437" t="s">
        <v>150</v>
      </c>
      <c r="G61" s="437" t="s">
        <v>179</v>
      </c>
      <c r="H61" s="438" t="s">
        <v>108</v>
      </c>
      <c r="I61" s="438" t="s">
        <v>107</v>
      </c>
      <c r="J61" s="407" t="s">
        <v>107</v>
      </c>
      <c r="K61" s="407" t="s">
        <v>107</v>
      </c>
      <c r="L61" s="396" t="s">
        <v>107</v>
      </c>
      <c r="M61" s="396" t="s">
        <v>107</v>
      </c>
      <c r="N61" s="396" t="s">
        <v>108</v>
      </c>
      <c r="O61" s="405" t="s">
        <v>108</v>
      </c>
      <c r="P61" s="405" t="s">
        <v>108</v>
      </c>
    </row>
    <row r="62" spans="1:45" x14ac:dyDescent="0.2">
      <c r="A62" s="391">
        <v>273200000354</v>
      </c>
      <c r="B62" s="392" t="s">
        <v>235</v>
      </c>
      <c r="C62" s="420" t="s">
        <v>219</v>
      </c>
      <c r="D62" s="421"/>
      <c r="E62" s="421" t="s">
        <v>178</v>
      </c>
      <c r="F62" s="421" t="s">
        <v>150</v>
      </c>
      <c r="G62" s="421" t="s">
        <v>179</v>
      </c>
      <c r="H62" s="406" t="s">
        <v>107</v>
      </c>
      <c r="I62" s="406" t="s">
        <v>107</v>
      </c>
      <c r="J62" s="407" t="s">
        <v>107</v>
      </c>
      <c r="K62" s="407" t="s">
        <v>107</v>
      </c>
      <c r="L62" s="396" t="s">
        <v>107</v>
      </c>
      <c r="M62" s="396" t="s">
        <v>107</v>
      </c>
      <c r="N62" s="396" t="s">
        <v>108</v>
      </c>
      <c r="O62" s="405" t="s">
        <v>108</v>
      </c>
      <c r="P62" s="405" t="s">
        <v>108</v>
      </c>
    </row>
    <row r="63" spans="1:45" ht="28.5" x14ac:dyDescent="0.2">
      <c r="A63" s="391">
        <v>273200000095</v>
      </c>
      <c r="B63" s="392" t="s">
        <v>235</v>
      </c>
      <c r="C63" s="420" t="s">
        <v>238</v>
      </c>
      <c r="D63" s="394" t="s">
        <v>177</v>
      </c>
      <c r="E63" s="421" t="s">
        <v>178</v>
      </c>
      <c r="F63" s="421" t="s">
        <v>150</v>
      </c>
      <c r="G63" s="421" t="s">
        <v>179</v>
      </c>
      <c r="H63" s="406" t="s">
        <v>108</v>
      </c>
      <c r="I63" s="406" t="s">
        <v>108</v>
      </c>
      <c r="J63" s="407" t="s">
        <v>108</v>
      </c>
      <c r="K63" s="407" t="s">
        <v>108</v>
      </c>
      <c r="L63" s="396" t="s">
        <v>108</v>
      </c>
      <c r="M63" s="396" t="s">
        <v>108</v>
      </c>
      <c r="N63" s="396" t="s">
        <v>108</v>
      </c>
      <c r="O63" s="405" t="s">
        <v>108</v>
      </c>
      <c r="P63" s="405" t="s">
        <v>108</v>
      </c>
    </row>
    <row r="64" spans="1:45" ht="28.5" x14ac:dyDescent="0.2">
      <c r="A64" s="391">
        <v>173217000035</v>
      </c>
      <c r="B64" s="392" t="s">
        <v>239</v>
      </c>
      <c r="C64" s="420" t="s">
        <v>240</v>
      </c>
      <c r="D64" s="394" t="s">
        <v>177</v>
      </c>
      <c r="E64" s="421" t="s">
        <v>178</v>
      </c>
      <c r="F64" s="421" t="s">
        <v>181</v>
      </c>
      <c r="G64" s="421" t="s">
        <v>179</v>
      </c>
      <c r="H64" s="406" t="s">
        <v>108</v>
      </c>
      <c r="I64" s="406" t="s">
        <v>108</v>
      </c>
      <c r="J64" s="407" t="s">
        <v>108</v>
      </c>
      <c r="K64" s="407" t="s">
        <v>108</v>
      </c>
      <c r="L64" s="396" t="s">
        <v>108</v>
      </c>
      <c r="M64" s="396" t="s">
        <v>108</v>
      </c>
      <c r="N64" s="396" t="s">
        <v>108</v>
      </c>
      <c r="O64" s="405" t="s">
        <v>108</v>
      </c>
      <c r="P64" s="405" t="s">
        <v>108</v>
      </c>
    </row>
    <row r="65" spans="1:16" x14ac:dyDescent="0.2">
      <c r="A65" s="391">
        <v>273217000927</v>
      </c>
      <c r="B65" s="392" t="s">
        <v>239</v>
      </c>
      <c r="C65" s="399" t="s">
        <v>241</v>
      </c>
      <c r="D65" s="400"/>
      <c r="E65" s="400" t="s">
        <v>178</v>
      </c>
      <c r="F65" s="400" t="s">
        <v>150</v>
      </c>
      <c r="G65" s="400" t="s">
        <v>179</v>
      </c>
      <c r="H65" s="396" t="s">
        <v>242</v>
      </c>
      <c r="I65" s="396" t="s">
        <v>242</v>
      </c>
      <c r="J65" s="396" t="s">
        <v>242</v>
      </c>
      <c r="K65" s="396" t="s">
        <v>242</v>
      </c>
      <c r="L65" s="396" t="s">
        <v>108</v>
      </c>
      <c r="M65" s="396" t="s">
        <v>108</v>
      </c>
      <c r="N65" s="396" t="s">
        <v>108</v>
      </c>
      <c r="O65" s="405" t="s">
        <v>108</v>
      </c>
      <c r="P65" s="405" t="s">
        <v>108</v>
      </c>
    </row>
    <row r="66" spans="1:16" x14ac:dyDescent="0.2">
      <c r="A66" s="391">
        <v>273217000315</v>
      </c>
      <c r="B66" s="392" t="s">
        <v>239</v>
      </c>
      <c r="C66" s="446" t="s">
        <v>243</v>
      </c>
      <c r="D66" s="447"/>
      <c r="E66" s="421" t="s">
        <v>178</v>
      </c>
      <c r="F66" s="421" t="s">
        <v>150</v>
      </c>
      <c r="G66" s="421" t="s">
        <v>179</v>
      </c>
      <c r="H66" s="406" t="s">
        <v>213</v>
      </c>
      <c r="I66" s="406" t="s">
        <v>213</v>
      </c>
      <c r="J66" s="407" t="s">
        <v>108</v>
      </c>
      <c r="K66" s="407" t="s">
        <v>108</v>
      </c>
      <c r="L66" s="396" t="s">
        <v>108</v>
      </c>
      <c r="M66" s="396" t="s">
        <v>108</v>
      </c>
      <c r="N66" s="396" t="s">
        <v>108</v>
      </c>
      <c r="O66" s="405" t="s">
        <v>108</v>
      </c>
      <c r="P66" s="405" t="s">
        <v>108</v>
      </c>
    </row>
    <row r="67" spans="1:16" x14ac:dyDescent="0.2">
      <c r="A67" s="391">
        <v>273217000692</v>
      </c>
      <c r="B67" s="392" t="s">
        <v>239</v>
      </c>
      <c r="C67" s="420" t="s">
        <v>244</v>
      </c>
      <c r="D67" s="421"/>
      <c r="E67" s="421" t="s">
        <v>178</v>
      </c>
      <c r="F67" s="421" t="s">
        <v>150</v>
      </c>
      <c r="G67" s="421" t="s">
        <v>179</v>
      </c>
      <c r="H67" s="406" t="s">
        <v>108</v>
      </c>
      <c r="I67" s="406" t="s">
        <v>108</v>
      </c>
      <c r="J67" s="407" t="s">
        <v>108</v>
      </c>
      <c r="K67" s="407" t="s">
        <v>108</v>
      </c>
      <c r="L67" s="396" t="s">
        <v>108</v>
      </c>
      <c r="M67" s="396" t="s">
        <v>108</v>
      </c>
      <c r="N67" s="396" t="s">
        <v>108</v>
      </c>
      <c r="O67" s="405" t="s">
        <v>108</v>
      </c>
      <c r="P67" s="405" t="s">
        <v>108</v>
      </c>
    </row>
    <row r="68" spans="1:16" x14ac:dyDescent="0.2">
      <c r="A68" s="391">
        <v>273217001001</v>
      </c>
      <c r="B68" s="392" t="s">
        <v>239</v>
      </c>
      <c r="C68" s="420" t="s">
        <v>245</v>
      </c>
      <c r="D68" s="421"/>
      <c r="E68" s="421" t="s">
        <v>178</v>
      </c>
      <c r="F68" s="421" t="s">
        <v>150</v>
      </c>
      <c r="G68" s="421" t="s">
        <v>179</v>
      </c>
      <c r="H68" s="406" t="s">
        <v>108</v>
      </c>
      <c r="I68" s="406" t="s">
        <v>108</v>
      </c>
      <c r="J68" s="407" t="s">
        <v>108</v>
      </c>
      <c r="K68" s="407" t="s">
        <v>108</v>
      </c>
      <c r="L68" s="396" t="s">
        <v>108</v>
      </c>
      <c r="M68" s="396" t="s">
        <v>108</v>
      </c>
      <c r="N68" s="396" t="s">
        <v>108</v>
      </c>
      <c r="O68" s="405" t="s">
        <v>108</v>
      </c>
      <c r="P68" s="405" t="s">
        <v>108</v>
      </c>
    </row>
    <row r="69" spans="1:16" ht="28.5" x14ac:dyDescent="0.2">
      <c r="A69" s="391">
        <v>273217000293</v>
      </c>
      <c r="B69" s="392" t="s">
        <v>239</v>
      </c>
      <c r="C69" s="420" t="s">
        <v>246</v>
      </c>
      <c r="D69" s="421"/>
      <c r="E69" s="421" t="s">
        <v>178</v>
      </c>
      <c r="F69" s="421" t="s">
        <v>150</v>
      </c>
      <c r="G69" s="421" t="s">
        <v>179</v>
      </c>
      <c r="H69" s="406" t="s">
        <v>108</v>
      </c>
      <c r="I69" s="406" t="s">
        <v>108</v>
      </c>
      <c r="J69" s="407" t="s">
        <v>108</v>
      </c>
      <c r="K69" s="407" t="s">
        <v>108</v>
      </c>
      <c r="L69" s="396" t="s">
        <v>108</v>
      </c>
      <c r="M69" s="396" t="s">
        <v>108</v>
      </c>
      <c r="N69" s="396" t="s">
        <v>108</v>
      </c>
      <c r="O69" s="405" t="s">
        <v>108</v>
      </c>
      <c r="P69" s="405" t="s">
        <v>108</v>
      </c>
    </row>
    <row r="70" spans="1:16" x14ac:dyDescent="0.2">
      <c r="A70" s="391">
        <v>273217000234</v>
      </c>
      <c r="B70" s="392" t="s">
        <v>239</v>
      </c>
      <c r="C70" s="420" t="s">
        <v>247</v>
      </c>
      <c r="D70" s="421"/>
      <c r="E70" s="421" t="s">
        <v>178</v>
      </c>
      <c r="F70" s="421" t="s">
        <v>150</v>
      </c>
      <c r="G70" s="421" t="s">
        <v>179</v>
      </c>
      <c r="H70" s="406" t="s">
        <v>108</v>
      </c>
      <c r="I70" s="406" t="s">
        <v>108</v>
      </c>
      <c r="J70" s="407" t="s">
        <v>108</v>
      </c>
      <c r="K70" s="407" t="s">
        <v>108</v>
      </c>
      <c r="L70" s="396" t="s">
        <v>108</v>
      </c>
      <c r="M70" s="396" t="s">
        <v>108</v>
      </c>
      <c r="N70" s="396" t="s">
        <v>108</v>
      </c>
      <c r="O70" s="405" t="s">
        <v>108</v>
      </c>
      <c r="P70" s="405" t="s">
        <v>108</v>
      </c>
    </row>
    <row r="71" spans="1:16" x14ac:dyDescent="0.2">
      <c r="A71" s="391">
        <v>273217001044</v>
      </c>
      <c r="B71" s="392" t="s">
        <v>239</v>
      </c>
      <c r="C71" s="399" t="s">
        <v>248</v>
      </c>
      <c r="D71" s="394" t="s">
        <v>177</v>
      </c>
      <c r="E71" s="400" t="s">
        <v>178</v>
      </c>
      <c r="F71" s="400" t="s">
        <v>150</v>
      </c>
      <c r="G71" s="400" t="s">
        <v>179</v>
      </c>
      <c r="H71" s="401" t="s">
        <v>108</v>
      </c>
      <c r="I71" s="401" t="s">
        <v>108</v>
      </c>
      <c r="J71" s="396" t="s">
        <v>108</v>
      </c>
      <c r="K71" s="396" t="s">
        <v>108</v>
      </c>
      <c r="L71" s="396" t="s">
        <v>108</v>
      </c>
      <c r="M71" s="396" t="s">
        <v>108</v>
      </c>
      <c r="N71" s="396" t="s">
        <v>108</v>
      </c>
      <c r="O71" s="405" t="s">
        <v>108</v>
      </c>
      <c r="P71" s="405" t="s">
        <v>108</v>
      </c>
    </row>
    <row r="72" spans="1:16" x14ac:dyDescent="0.2">
      <c r="A72" s="391">
        <v>273217000455</v>
      </c>
      <c r="B72" s="392" t="s">
        <v>239</v>
      </c>
      <c r="C72" s="399" t="s">
        <v>249</v>
      </c>
      <c r="D72" s="400"/>
      <c r="E72" s="400" t="s">
        <v>178</v>
      </c>
      <c r="F72" s="400" t="s">
        <v>150</v>
      </c>
      <c r="G72" s="400" t="s">
        <v>179</v>
      </c>
      <c r="H72" s="401" t="s">
        <v>108</v>
      </c>
      <c r="I72" s="401" t="s">
        <v>108</v>
      </c>
      <c r="J72" s="396" t="s">
        <v>108</v>
      </c>
      <c r="K72" s="396" t="s">
        <v>108</v>
      </c>
      <c r="L72" s="396" t="s">
        <v>108</v>
      </c>
      <c r="M72" s="396" t="s">
        <v>108</v>
      </c>
      <c r="N72" s="396" t="s">
        <v>108</v>
      </c>
      <c r="O72" s="405" t="s">
        <v>108</v>
      </c>
      <c r="P72" s="405" t="s">
        <v>108</v>
      </c>
    </row>
    <row r="73" spans="1:16" x14ac:dyDescent="0.2">
      <c r="A73" s="391">
        <v>273217000072</v>
      </c>
      <c r="B73" s="392" t="s">
        <v>239</v>
      </c>
      <c r="C73" s="399" t="s">
        <v>250</v>
      </c>
      <c r="D73" s="400"/>
      <c r="E73" s="400" t="s">
        <v>178</v>
      </c>
      <c r="F73" s="400" t="s">
        <v>150</v>
      </c>
      <c r="G73" s="400" t="s">
        <v>179</v>
      </c>
      <c r="H73" s="401" t="s">
        <v>108</v>
      </c>
      <c r="I73" s="401" t="s">
        <v>108</v>
      </c>
      <c r="J73" s="396" t="s">
        <v>108</v>
      </c>
      <c r="K73" s="396" t="s">
        <v>108</v>
      </c>
      <c r="L73" s="396" t="s">
        <v>108</v>
      </c>
      <c r="M73" s="396" t="s">
        <v>108</v>
      </c>
      <c r="N73" s="396" t="s">
        <v>108</v>
      </c>
      <c r="O73" s="396" t="s">
        <v>108</v>
      </c>
      <c r="P73" s="396" t="s">
        <v>257</v>
      </c>
    </row>
    <row r="74" spans="1:16" x14ac:dyDescent="0.2">
      <c r="A74" s="391">
        <v>273217001061</v>
      </c>
      <c r="B74" s="392" t="s">
        <v>239</v>
      </c>
      <c r="C74" s="399" t="s">
        <v>252</v>
      </c>
      <c r="D74" s="400"/>
      <c r="E74" s="400" t="s">
        <v>178</v>
      </c>
      <c r="F74" s="400" t="s">
        <v>150</v>
      </c>
      <c r="G74" s="400" t="s">
        <v>179</v>
      </c>
      <c r="H74" s="401" t="s">
        <v>108</v>
      </c>
      <c r="I74" s="401" t="s">
        <v>108</v>
      </c>
      <c r="J74" s="396" t="s">
        <v>108</v>
      </c>
      <c r="K74" s="396" t="s">
        <v>108</v>
      </c>
      <c r="L74" s="396" t="s">
        <v>108</v>
      </c>
      <c r="M74" s="396" t="s">
        <v>108</v>
      </c>
      <c r="N74" s="396" t="s">
        <v>108</v>
      </c>
      <c r="O74" s="405" t="s">
        <v>108</v>
      </c>
      <c r="P74" s="405" t="s">
        <v>108</v>
      </c>
    </row>
    <row r="75" spans="1:16" x14ac:dyDescent="0.2">
      <c r="A75" s="391">
        <v>273226001421</v>
      </c>
      <c r="B75" s="392" t="s">
        <v>253</v>
      </c>
      <c r="C75" s="399" t="s">
        <v>254</v>
      </c>
      <c r="D75" s="394" t="s">
        <v>177</v>
      </c>
      <c r="E75" s="400" t="s">
        <v>178</v>
      </c>
      <c r="F75" s="400" t="s">
        <v>150</v>
      </c>
      <c r="G75" s="400" t="s">
        <v>179</v>
      </c>
      <c r="H75" s="401" t="s">
        <v>107</v>
      </c>
      <c r="I75" s="401" t="s">
        <v>107</v>
      </c>
      <c r="J75" s="396" t="s">
        <v>107</v>
      </c>
      <c r="K75" s="396" t="s">
        <v>107</v>
      </c>
      <c r="L75" s="396" t="s">
        <v>106</v>
      </c>
      <c r="M75" s="396" t="s">
        <v>107</v>
      </c>
      <c r="N75" s="396" t="s">
        <v>107</v>
      </c>
      <c r="O75" s="405" t="s">
        <v>107</v>
      </c>
      <c r="P75" s="405" t="s">
        <v>107</v>
      </c>
    </row>
    <row r="76" spans="1:16" x14ac:dyDescent="0.2">
      <c r="A76" s="391">
        <v>173226000056</v>
      </c>
      <c r="B76" s="392" t="s">
        <v>253</v>
      </c>
      <c r="C76" s="399" t="s">
        <v>255</v>
      </c>
      <c r="D76" s="400"/>
      <c r="E76" s="400" t="s">
        <v>178</v>
      </c>
      <c r="F76" s="400" t="s">
        <v>181</v>
      </c>
      <c r="G76" s="400" t="s">
        <v>179</v>
      </c>
      <c r="H76" s="401" t="s">
        <v>107</v>
      </c>
      <c r="I76" s="401" t="s">
        <v>107</v>
      </c>
      <c r="J76" s="396" t="s">
        <v>107</v>
      </c>
      <c r="K76" s="396" t="s">
        <v>108</v>
      </c>
      <c r="L76" s="396" t="s">
        <v>108</v>
      </c>
      <c r="M76" s="396" t="s">
        <v>108</v>
      </c>
      <c r="N76" s="396" t="s">
        <v>108</v>
      </c>
      <c r="O76" s="405" t="s">
        <v>108</v>
      </c>
      <c r="P76" s="405" t="s">
        <v>108</v>
      </c>
    </row>
    <row r="77" spans="1:16" x14ac:dyDescent="0.2">
      <c r="A77" s="391">
        <v>273226000620</v>
      </c>
      <c r="B77" s="392" t="s">
        <v>253</v>
      </c>
      <c r="C77" s="412" t="s">
        <v>256</v>
      </c>
      <c r="D77" s="413"/>
      <c r="E77" s="413" t="s">
        <v>178</v>
      </c>
      <c r="F77" s="413" t="s">
        <v>150</v>
      </c>
      <c r="G77" s="413" t="s">
        <v>179</v>
      </c>
      <c r="H77" s="414" t="s">
        <v>108</v>
      </c>
      <c r="I77" s="407" t="s">
        <v>213</v>
      </c>
      <c r="J77" s="407" t="s">
        <v>213</v>
      </c>
      <c r="K77" s="407" t="s">
        <v>213</v>
      </c>
      <c r="L77" s="396" t="s">
        <v>213</v>
      </c>
      <c r="M77" s="396" t="s">
        <v>108</v>
      </c>
      <c r="N77" s="396" t="s">
        <v>108</v>
      </c>
      <c r="O77" s="396" t="s">
        <v>257</v>
      </c>
      <c r="P77" s="396" t="s">
        <v>257</v>
      </c>
    </row>
    <row r="78" spans="1:16" x14ac:dyDescent="0.2">
      <c r="A78" s="391">
        <v>273226001049</v>
      </c>
      <c r="B78" s="392" t="s">
        <v>253</v>
      </c>
      <c r="C78" s="402" t="s">
        <v>258</v>
      </c>
      <c r="D78" s="403"/>
      <c r="E78" s="403" t="s">
        <v>178</v>
      </c>
      <c r="F78" s="403" t="s">
        <v>150</v>
      </c>
      <c r="G78" s="403" t="s">
        <v>179</v>
      </c>
      <c r="H78" s="404" t="s">
        <v>106</v>
      </c>
      <c r="I78" s="404" t="s">
        <v>107</v>
      </c>
      <c r="J78" s="396" t="s">
        <v>107</v>
      </c>
      <c r="K78" s="396" t="s">
        <v>107</v>
      </c>
      <c r="L78" s="396" t="s">
        <v>107</v>
      </c>
      <c r="M78" s="396" t="s">
        <v>107</v>
      </c>
      <c r="N78" s="396" t="s">
        <v>108</v>
      </c>
      <c r="O78" s="405" t="s">
        <v>107</v>
      </c>
      <c r="P78" s="405" t="s">
        <v>107</v>
      </c>
    </row>
    <row r="79" spans="1:16" x14ac:dyDescent="0.2">
      <c r="A79" s="391">
        <v>273226001171</v>
      </c>
      <c r="B79" s="392" t="s">
        <v>253</v>
      </c>
      <c r="C79" s="399" t="s">
        <v>259</v>
      </c>
      <c r="D79" s="400"/>
      <c r="E79" s="400" t="s">
        <v>178</v>
      </c>
      <c r="F79" s="400" t="s">
        <v>150</v>
      </c>
      <c r="G79" s="400" t="s">
        <v>179</v>
      </c>
      <c r="H79" s="401" t="s">
        <v>107</v>
      </c>
      <c r="I79" s="401" t="s">
        <v>107</v>
      </c>
      <c r="J79" s="396" t="s">
        <v>107</v>
      </c>
      <c r="K79" s="396" t="s">
        <v>107</v>
      </c>
      <c r="L79" s="396" t="s">
        <v>108</v>
      </c>
      <c r="M79" s="396" t="s">
        <v>108</v>
      </c>
      <c r="N79" s="396" t="s">
        <v>108</v>
      </c>
      <c r="O79" s="405" t="s">
        <v>107</v>
      </c>
      <c r="P79" s="405" t="s">
        <v>107</v>
      </c>
    </row>
    <row r="80" spans="1:16" x14ac:dyDescent="0.2">
      <c r="A80" s="391">
        <v>173236000020</v>
      </c>
      <c r="B80" s="392" t="s">
        <v>260</v>
      </c>
      <c r="C80" s="399" t="s">
        <v>261</v>
      </c>
      <c r="D80" s="400"/>
      <c r="E80" s="400" t="s">
        <v>178</v>
      </c>
      <c r="F80" s="400" t="s">
        <v>181</v>
      </c>
      <c r="G80" s="400" t="s">
        <v>179</v>
      </c>
      <c r="H80" s="401" t="s">
        <v>106</v>
      </c>
      <c r="I80" s="401" t="s">
        <v>106</v>
      </c>
      <c r="J80" s="396" t="s">
        <v>106</v>
      </c>
      <c r="K80" s="396" t="s">
        <v>106</v>
      </c>
      <c r="L80" s="396" t="s">
        <v>106</v>
      </c>
      <c r="M80" s="396" t="s">
        <v>106</v>
      </c>
      <c r="N80" s="396" t="s">
        <v>106</v>
      </c>
      <c r="O80" s="405" t="s">
        <v>106</v>
      </c>
      <c r="P80" s="405" t="s">
        <v>106</v>
      </c>
    </row>
    <row r="81" spans="1:16" x14ac:dyDescent="0.2">
      <c r="A81" s="391">
        <v>273236000288</v>
      </c>
      <c r="B81" s="392" t="s">
        <v>260</v>
      </c>
      <c r="C81" s="399" t="s">
        <v>262</v>
      </c>
      <c r="D81" s="394" t="s">
        <v>177</v>
      </c>
      <c r="E81" s="400" t="s">
        <v>178</v>
      </c>
      <c r="F81" s="400" t="s">
        <v>150</v>
      </c>
      <c r="G81" s="400" t="s">
        <v>179</v>
      </c>
      <c r="H81" s="401" t="s">
        <v>107</v>
      </c>
      <c r="I81" s="401" t="s">
        <v>107</v>
      </c>
      <c r="J81" s="396" t="s">
        <v>107</v>
      </c>
      <c r="K81" s="396" t="s">
        <v>107</v>
      </c>
      <c r="L81" s="396" t="s">
        <v>107</v>
      </c>
      <c r="M81" s="396" t="s">
        <v>107</v>
      </c>
      <c r="N81" s="396" t="s">
        <v>107</v>
      </c>
      <c r="O81" s="405" t="s">
        <v>107</v>
      </c>
      <c r="P81" s="405" t="s">
        <v>107</v>
      </c>
    </row>
    <row r="82" spans="1:16" x14ac:dyDescent="0.2">
      <c r="A82" s="391">
        <v>273236000172</v>
      </c>
      <c r="B82" s="392" t="s">
        <v>260</v>
      </c>
      <c r="C82" s="399" t="s">
        <v>263</v>
      </c>
      <c r="D82" s="400"/>
      <c r="E82" s="400" t="s">
        <v>178</v>
      </c>
      <c r="F82" s="400" t="s">
        <v>150</v>
      </c>
      <c r="G82" s="400" t="s">
        <v>179</v>
      </c>
      <c r="H82" s="401" t="s">
        <v>106</v>
      </c>
      <c r="I82" s="401" t="s">
        <v>106</v>
      </c>
      <c r="J82" s="396" t="s">
        <v>106</v>
      </c>
      <c r="K82" s="396" t="s">
        <v>106</v>
      </c>
      <c r="L82" s="396" t="s">
        <v>106</v>
      </c>
      <c r="M82" s="396" t="s">
        <v>106</v>
      </c>
      <c r="N82" s="396" t="s">
        <v>107</v>
      </c>
      <c r="O82" s="405" t="s">
        <v>107</v>
      </c>
      <c r="P82" s="405" t="s">
        <v>107</v>
      </c>
    </row>
    <row r="83" spans="1:16" x14ac:dyDescent="0.2">
      <c r="A83" s="391">
        <v>273236000041</v>
      </c>
      <c r="B83" s="392" t="s">
        <v>260</v>
      </c>
      <c r="C83" s="393" t="s">
        <v>197</v>
      </c>
      <c r="D83" s="394"/>
      <c r="E83" s="394" t="s">
        <v>178</v>
      </c>
      <c r="F83" s="394" t="s">
        <v>150</v>
      </c>
      <c r="G83" s="394" t="s">
        <v>179</v>
      </c>
      <c r="H83" s="395" t="s">
        <v>108</v>
      </c>
      <c r="I83" s="395" t="s">
        <v>107</v>
      </c>
      <c r="J83" s="396" t="s">
        <v>107</v>
      </c>
      <c r="K83" s="396" t="s">
        <v>107</v>
      </c>
      <c r="L83" s="396" t="s">
        <v>107</v>
      </c>
      <c r="M83" s="396" t="s">
        <v>108</v>
      </c>
      <c r="N83" s="396" t="s">
        <v>108</v>
      </c>
      <c r="O83" s="405" t="s">
        <v>108</v>
      </c>
      <c r="P83" s="405" t="s">
        <v>108</v>
      </c>
    </row>
    <row r="84" spans="1:16" hidden="1" x14ac:dyDescent="0.2">
      <c r="A84" s="391">
        <v>373268001434</v>
      </c>
      <c r="B84" s="392" t="s">
        <v>264</v>
      </c>
      <c r="C84" s="399" t="s">
        <v>265</v>
      </c>
      <c r="D84" s="400"/>
      <c r="E84" s="400" t="s">
        <v>178</v>
      </c>
      <c r="F84" s="400" t="s">
        <v>181</v>
      </c>
      <c r="G84" s="400" t="s">
        <v>206</v>
      </c>
      <c r="H84" s="401" t="s">
        <v>107</v>
      </c>
      <c r="I84" s="401" t="s">
        <v>107</v>
      </c>
      <c r="J84" s="396" t="s">
        <v>107</v>
      </c>
      <c r="K84" s="396" t="s">
        <v>213</v>
      </c>
      <c r="L84" s="396" t="s">
        <v>107</v>
      </c>
      <c r="M84" s="396" t="s">
        <v>107</v>
      </c>
      <c r="N84" s="396" t="s">
        <v>106</v>
      </c>
      <c r="O84" s="448" t="s">
        <v>106</v>
      </c>
      <c r="P84" s="448" t="s">
        <v>106</v>
      </c>
    </row>
    <row r="85" spans="1:16" hidden="1" x14ac:dyDescent="0.2">
      <c r="A85" s="391">
        <v>373268001451</v>
      </c>
      <c r="B85" s="392" t="s">
        <v>264</v>
      </c>
      <c r="C85" s="399" t="s">
        <v>266</v>
      </c>
      <c r="D85" s="400"/>
      <c r="E85" s="400" t="s">
        <v>178</v>
      </c>
      <c r="F85" s="400" t="s">
        <v>181</v>
      </c>
      <c r="G85" s="400" t="s">
        <v>206</v>
      </c>
      <c r="H85" s="401" t="s">
        <v>106</v>
      </c>
      <c r="I85" s="401" t="s">
        <v>106</v>
      </c>
      <c r="J85" s="396" t="s">
        <v>106</v>
      </c>
      <c r="K85" s="396" t="s">
        <v>105</v>
      </c>
      <c r="L85" s="396" t="s">
        <v>105</v>
      </c>
      <c r="M85" s="396" t="s">
        <v>105</v>
      </c>
      <c r="N85" s="396" t="s">
        <v>105</v>
      </c>
      <c r="O85" s="405" t="s">
        <v>105</v>
      </c>
      <c r="P85" s="405" t="s">
        <v>105</v>
      </c>
    </row>
    <row r="86" spans="1:16" hidden="1" x14ac:dyDescent="0.2">
      <c r="A86" s="449">
        <v>373268001442</v>
      </c>
      <c r="B86" s="450" t="s">
        <v>264</v>
      </c>
      <c r="C86" s="451" t="s">
        <v>267</v>
      </c>
      <c r="D86" s="450"/>
      <c r="E86" s="452"/>
      <c r="F86" s="452" t="s">
        <v>181</v>
      </c>
      <c r="G86" s="400" t="s">
        <v>206</v>
      </c>
      <c r="H86" s="50"/>
      <c r="I86" s="50"/>
      <c r="J86" s="396"/>
      <c r="K86" s="50"/>
      <c r="L86" s="396"/>
      <c r="M86" s="396"/>
      <c r="N86" s="396" t="s">
        <v>104</v>
      </c>
      <c r="O86" s="405" t="s">
        <v>104</v>
      </c>
      <c r="P86" s="405" t="s">
        <v>104</v>
      </c>
    </row>
    <row r="87" spans="1:16" x14ac:dyDescent="0.2">
      <c r="A87" s="391">
        <v>173268000137</v>
      </c>
      <c r="B87" s="392" t="s">
        <v>264</v>
      </c>
      <c r="C87" s="399" t="s">
        <v>268</v>
      </c>
      <c r="D87" s="400"/>
      <c r="E87" s="400" t="s">
        <v>178</v>
      </c>
      <c r="F87" s="400" t="s">
        <v>181</v>
      </c>
      <c r="G87" s="400" t="s">
        <v>179</v>
      </c>
      <c r="H87" s="401" t="s">
        <v>107</v>
      </c>
      <c r="I87" s="401" t="s">
        <v>107</v>
      </c>
      <c r="J87" s="396" t="s">
        <v>107</v>
      </c>
      <c r="K87" s="396" t="s">
        <v>107</v>
      </c>
      <c r="L87" s="396" t="s">
        <v>107</v>
      </c>
      <c r="M87" s="396" t="s">
        <v>107</v>
      </c>
      <c r="N87" s="396" t="s">
        <v>107</v>
      </c>
      <c r="O87" s="405" t="s">
        <v>107</v>
      </c>
      <c r="P87" s="405" t="s">
        <v>107</v>
      </c>
    </row>
    <row r="88" spans="1:16" hidden="1" x14ac:dyDescent="0.2">
      <c r="A88" s="391">
        <v>373268001078</v>
      </c>
      <c r="B88" s="392" t="s">
        <v>264</v>
      </c>
      <c r="C88" s="399" t="s">
        <v>269</v>
      </c>
      <c r="D88" s="400"/>
      <c r="E88" s="400" t="s">
        <v>178</v>
      </c>
      <c r="F88" s="400" t="s">
        <v>181</v>
      </c>
      <c r="G88" s="400" t="s">
        <v>206</v>
      </c>
      <c r="H88" s="401" t="s">
        <v>107</v>
      </c>
      <c r="I88" s="401" t="s">
        <v>107</v>
      </c>
      <c r="J88" s="396" t="s">
        <v>107</v>
      </c>
      <c r="K88" s="396" t="s">
        <v>107</v>
      </c>
      <c r="L88" s="396" t="s">
        <v>107</v>
      </c>
      <c r="M88" s="396" t="s">
        <v>107</v>
      </c>
      <c r="N88" s="396" t="s">
        <v>107</v>
      </c>
      <c r="O88" s="405" t="s">
        <v>107</v>
      </c>
      <c r="P88" s="405" t="s">
        <v>107</v>
      </c>
    </row>
    <row r="89" spans="1:16" hidden="1" x14ac:dyDescent="0.2">
      <c r="A89" s="391">
        <v>373268001213</v>
      </c>
      <c r="B89" s="392" t="s">
        <v>264</v>
      </c>
      <c r="C89" s="422" t="s">
        <v>270</v>
      </c>
      <c r="D89" s="400"/>
      <c r="E89" s="400" t="s">
        <v>178</v>
      </c>
      <c r="F89" s="400" t="s">
        <v>181</v>
      </c>
      <c r="G89" s="400" t="s">
        <v>206</v>
      </c>
      <c r="H89" s="401" t="s">
        <v>108</v>
      </c>
      <c r="I89" s="401" t="s">
        <v>108</v>
      </c>
      <c r="J89" s="396" t="s">
        <v>108</v>
      </c>
      <c r="K89" s="396" t="s">
        <v>108</v>
      </c>
      <c r="L89" s="396" t="s">
        <v>108</v>
      </c>
      <c r="M89" s="396" t="s">
        <v>107</v>
      </c>
      <c r="N89" s="396" t="s">
        <v>107</v>
      </c>
      <c r="O89" s="408" t="s">
        <v>107</v>
      </c>
      <c r="P89" s="408" t="s">
        <v>106</v>
      </c>
    </row>
    <row r="90" spans="1:16" hidden="1" x14ac:dyDescent="0.2">
      <c r="A90" s="391">
        <v>373268800043</v>
      </c>
      <c r="B90" s="450" t="s">
        <v>264</v>
      </c>
      <c r="C90" s="453" t="s">
        <v>271</v>
      </c>
      <c r="D90" s="450"/>
      <c r="E90" s="452"/>
      <c r="F90" s="452" t="s">
        <v>181</v>
      </c>
      <c r="G90" s="400" t="s">
        <v>206</v>
      </c>
      <c r="H90" s="50"/>
      <c r="I90" s="50"/>
      <c r="J90" s="396"/>
      <c r="K90" s="50"/>
      <c r="L90" s="396"/>
      <c r="M90" s="396"/>
      <c r="N90" s="396" t="s">
        <v>108</v>
      </c>
      <c r="O90" s="405" t="s">
        <v>108</v>
      </c>
      <c r="P90" s="405" t="s">
        <v>108</v>
      </c>
    </row>
    <row r="91" spans="1:16" ht="28.5" x14ac:dyDescent="0.2">
      <c r="A91" s="391">
        <v>173268000200</v>
      </c>
      <c r="B91" s="392" t="s">
        <v>264</v>
      </c>
      <c r="C91" s="399" t="s">
        <v>272</v>
      </c>
      <c r="D91" s="394" t="s">
        <v>177</v>
      </c>
      <c r="E91" s="400" t="s">
        <v>178</v>
      </c>
      <c r="F91" s="400" t="s">
        <v>181</v>
      </c>
      <c r="G91" s="400" t="s">
        <v>179</v>
      </c>
      <c r="H91" s="401" t="s">
        <v>106</v>
      </c>
      <c r="I91" s="401" t="s">
        <v>106</v>
      </c>
      <c r="J91" s="396" t="s">
        <v>106</v>
      </c>
      <c r="K91" s="396" t="s">
        <v>106</v>
      </c>
      <c r="L91" s="396" t="s">
        <v>107</v>
      </c>
      <c r="M91" s="396" t="s">
        <v>107</v>
      </c>
      <c r="N91" s="396" t="s">
        <v>107</v>
      </c>
      <c r="O91" s="405" t="s">
        <v>107</v>
      </c>
      <c r="P91" s="405" t="s">
        <v>107</v>
      </c>
    </row>
    <row r="92" spans="1:16" x14ac:dyDescent="0.2">
      <c r="A92" s="391">
        <v>173268001346</v>
      </c>
      <c r="B92" s="392" t="s">
        <v>264</v>
      </c>
      <c r="C92" s="399" t="s">
        <v>273</v>
      </c>
      <c r="D92" s="400"/>
      <c r="E92" s="400" t="s">
        <v>178</v>
      </c>
      <c r="F92" s="400" t="s">
        <v>181</v>
      </c>
      <c r="G92" s="400" t="s">
        <v>179</v>
      </c>
      <c r="H92" s="401" t="s">
        <v>107</v>
      </c>
      <c r="I92" s="401" t="s">
        <v>107</v>
      </c>
      <c r="J92" s="396" t="s">
        <v>107</v>
      </c>
      <c r="K92" s="396" t="s">
        <v>106</v>
      </c>
      <c r="L92" s="396" t="s">
        <v>107</v>
      </c>
      <c r="M92" s="396" t="s">
        <v>107</v>
      </c>
      <c r="N92" s="396" t="s">
        <v>107</v>
      </c>
      <c r="O92" s="405" t="s">
        <v>107</v>
      </c>
      <c r="P92" s="405" t="s">
        <v>107</v>
      </c>
    </row>
    <row r="93" spans="1:16" ht="28.5" x14ac:dyDescent="0.2">
      <c r="A93" s="391">
        <v>173268001010</v>
      </c>
      <c r="B93" s="392" t="s">
        <v>264</v>
      </c>
      <c r="C93" s="399" t="s">
        <v>274</v>
      </c>
      <c r="D93" s="394" t="s">
        <v>177</v>
      </c>
      <c r="E93" s="400" t="s">
        <v>178</v>
      </c>
      <c r="F93" s="400" t="s">
        <v>181</v>
      </c>
      <c r="G93" s="400" t="s">
        <v>179</v>
      </c>
      <c r="H93" s="401" t="s">
        <v>108</v>
      </c>
      <c r="I93" s="401" t="s">
        <v>108</v>
      </c>
      <c r="J93" s="396" t="s">
        <v>108</v>
      </c>
      <c r="K93" s="396" t="s">
        <v>108</v>
      </c>
      <c r="L93" s="396" t="s">
        <v>108</v>
      </c>
      <c r="M93" s="396" t="s">
        <v>108</v>
      </c>
      <c r="N93" s="396" t="s">
        <v>108</v>
      </c>
      <c r="O93" s="448" t="s">
        <v>108</v>
      </c>
      <c r="P93" s="448" t="s">
        <v>108</v>
      </c>
    </row>
    <row r="94" spans="1:16" x14ac:dyDescent="0.2">
      <c r="A94" s="391">
        <v>273268001120</v>
      </c>
      <c r="B94" s="392" t="s">
        <v>264</v>
      </c>
      <c r="C94" s="393" t="s">
        <v>275</v>
      </c>
      <c r="D94" s="394" t="s">
        <v>177</v>
      </c>
      <c r="E94" s="394" t="s">
        <v>178</v>
      </c>
      <c r="F94" s="394" t="s">
        <v>150</v>
      </c>
      <c r="G94" s="394" t="s">
        <v>179</v>
      </c>
      <c r="H94" s="395" t="s">
        <v>108</v>
      </c>
      <c r="I94" s="395" t="s">
        <v>107</v>
      </c>
      <c r="J94" s="396" t="s">
        <v>107</v>
      </c>
      <c r="K94" s="396" t="s">
        <v>107</v>
      </c>
      <c r="L94" s="396" t="s">
        <v>107</v>
      </c>
      <c r="M94" s="396" t="s">
        <v>107</v>
      </c>
      <c r="N94" s="396" t="s">
        <v>108</v>
      </c>
      <c r="O94" s="408" t="s">
        <v>108</v>
      </c>
      <c r="P94" s="408" t="s">
        <v>107</v>
      </c>
    </row>
    <row r="95" spans="1:16" x14ac:dyDescent="0.2">
      <c r="A95" s="391">
        <v>273268000336</v>
      </c>
      <c r="B95" s="392" t="s">
        <v>264</v>
      </c>
      <c r="C95" s="399" t="s">
        <v>276</v>
      </c>
      <c r="D95" s="400"/>
      <c r="E95" s="400" t="s">
        <v>178</v>
      </c>
      <c r="F95" s="400" t="s">
        <v>150</v>
      </c>
      <c r="G95" s="400" t="s">
        <v>179</v>
      </c>
      <c r="H95" s="401" t="s">
        <v>108</v>
      </c>
      <c r="I95" s="401" t="s">
        <v>108</v>
      </c>
      <c r="J95" s="396" t="s">
        <v>108</v>
      </c>
      <c r="K95" s="396" t="s">
        <v>108</v>
      </c>
      <c r="L95" s="396" t="s">
        <v>108</v>
      </c>
      <c r="M95" s="396" t="s">
        <v>108</v>
      </c>
      <c r="N95" s="396" t="s">
        <v>108</v>
      </c>
      <c r="O95" s="405" t="s">
        <v>108</v>
      </c>
      <c r="P95" s="405" t="s">
        <v>108</v>
      </c>
    </row>
    <row r="96" spans="1:16" x14ac:dyDescent="0.2">
      <c r="A96" s="391">
        <v>273268000476</v>
      </c>
      <c r="B96" s="392" t="s">
        <v>264</v>
      </c>
      <c r="C96" s="399" t="s">
        <v>277</v>
      </c>
      <c r="D96" s="400"/>
      <c r="E96" s="400" t="s">
        <v>178</v>
      </c>
      <c r="F96" s="400" t="s">
        <v>150</v>
      </c>
      <c r="G96" s="400" t="s">
        <v>179</v>
      </c>
      <c r="H96" s="401" t="s">
        <v>108</v>
      </c>
      <c r="I96" s="401" t="s">
        <v>108</v>
      </c>
      <c r="J96" s="396" t="s">
        <v>108</v>
      </c>
      <c r="K96" s="396" t="s">
        <v>108</v>
      </c>
      <c r="L96" s="396" t="s">
        <v>108</v>
      </c>
      <c r="M96" s="396" t="s">
        <v>107</v>
      </c>
      <c r="N96" s="396" t="s">
        <v>107</v>
      </c>
      <c r="O96" s="405" t="s">
        <v>108</v>
      </c>
      <c r="P96" s="405" t="s">
        <v>108</v>
      </c>
    </row>
    <row r="97" spans="1:16" x14ac:dyDescent="0.2">
      <c r="A97" s="391">
        <v>273268000506</v>
      </c>
      <c r="B97" s="392" t="s">
        <v>264</v>
      </c>
      <c r="C97" s="399" t="s">
        <v>278</v>
      </c>
      <c r="D97" s="394" t="s">
        <v>177</v>
      </c>
      <c r="E97" s="400" t="s">
        <v>178</v>
      </c>
      <c r="F97" s="400" t="s">
        <v>150</v>
      </c>
      <c r="G97" s="400" t="s">
        <v>179</v>
      </c>
      <c r="H97" s="401" t="s">
        <v>107</v>
      </c>
      <c r="I97" s="401" t="s">
        <v>107</v>
      </c>
      <c r="J97" s="396" t="s">
        <v>107</v>
      </c>
      <c r="K97" s="396" t="s">
        <v>108</v>
      </c>
      <c r="L97" s="396" t="s">
        <v>107</v>
      </c>
      <c r="M97" s="396" t="s">
        <v>107</v>
      </c>
      <c r="N97" s="396" t="s">
        <v>107</v>
      </c>
      <c r="O97" s="448" t="s">
        <v>108</v>
      </c>
      <c r="P97" s="448" t="s">
        <v>108</v>
      </c>
    </row>
    <row r="98" spans="1:16" hidden="1" x14ac:dyDescent="0.2">
      <c r="A98" s="391">
        <v>373268000152</v>
      </c>
      <c r="B98" s="392" t="s">
        <v>264</v>
      </c>
      <c r="C98" s="399" t="s">
        <v>279</v>
      </c>
      <c r="D98" s="400"/>
      <c r="E98" s="400" t="s">
        <v>178</v>
      </c>
      <c r="F98" s="400" t="s">
        <v>181</v>
      </c>
      <c r="G98" s="400" t="s">
        <v>206</v>
      </c>
      <c r="H98" s="401" t="s">
        <v>105</v>
      </c>
      <c r="I98" s="401" t="s">
        <v>105</v>
      </c>
      <c r="J98" s="396" t="s">
        <v>105</v>
      </c>
      <c r="K98" s="396" t="s">
        <v>105</v>
      </c>
      <c r="L98" s="396" t="s">
        <v>105</v>
      </c>
      <c r="M98" s="396" t="s">
        <v>105</v>
      </c>
      <c r="N98" s="396" t="s">
        <v>105</v>
      </c>
      <c r="O98" s="408" t="s">
        <v>106</v>
      </c>
      <c r="P98" s="408" t="s">
        <v>105</v>
      </c>
    </row>
    <row r="99" spans="1:16" hidden="1" x14ac:dyDescent="0.2">
      <c r="A99" s="391">
        <v>373268001574</v>
      </c>
      <c r="B99" s="392" t="s">
        <v>264</v>
      </c>
      <c r="C99" s="454" t="s">
        <v>280</v>
      </c>
      <c r="D99" s="450"/>
      <c r="E99" s="452" t="s">
        <v>178</v>
      </c>
      <c r="F99" s="452" t="s">
        <v>181</v>
      </c>
      <c r="G99" s="400" t="s">
        <v>206</v>
      </c>
      <c r="H99" s="50" t="s">
        <v>242</v>
      </c>
      <c r="I99" s="50" t="s">
        <v>242</v>
      </c>
      <c r="J99" s="50" t="s">
        <v>242</v>
      </c>
      <c r="K99" s="90" t="s">
        <v>108</v>
      </c>
      <c r="L99" s="396" t="s">
        <v>108</v>
      </c>
      <c r="M99" s="396" t="s">
        <v>108</v>
      </c>
      <c r="N99" s="396" t="s">
        <v>108</v>
      </c>
      <c r="O99" s="405" t="s">
        <v>107</v>
      </c>
      <c r="P99" s="405" t="s">
        <v>107</v>
      </c>
    </row>
    <row r="100" spans="1:16" hidden="1" x14ac:dyDescent="0.2">
      <c r="A100" s="391">
        <v>373268001779</v>
      </c>
      <c r="B100" s="450" t="s">
        <v>264</v>
      </c>
      <c r="C100" s="454" t="s">
        <v>281</v>
      </c>
      <c r="D100" s="450"/>
      <c r="E100" s="452" t="s">
        <v>178</v>
      </c>
      <c r="F100" s="452" t="s">
        <v>181</v>
      </c>
      <c r="G100" s="400" t="s">
        <v>206</v>
      </c>
      <c r="H100" s="50" t="s">
        <v>242</v>
      </c>
      <c r="I100" s="50" t="s">
        <v>242</v>
      </c>
      <c r="J100" s="396" t="s">
        <v>106</v>
      </c>
      <c r="K100" s="50" t="s">
        <v>106</v>
      </c>
      <c r="L100" s="396" t="s">
        <v>106</v>
      </c>
      <c r="M100" s="396" t="s">
        <v>107</v>
      </c>
      <c r="N100" s="396" t="s">
        <v>251</v>
      </c>
      <c r="O100" s="432" t="s">
        <v>282</v>
      </c>
      <c r="P100" s="396" t="s">
        <v>257</v>
      </c>
    </row>
    <row r="101" spans="1:16" hidden="1" x14ac:dyDescent="0.2">
      <c r="A101" s="391">
        <v>373268000675</v>
      </c>
      <c r="B101" s="392" t="s">
        <v>264</v>
      </c>
      <c r="C101" s="399" t="s">
        <v>283</v>
      </c>
      <c r="D101" s="400"/>
      <c r="E101" s="400" t="s">
        <v>178</v>
      </c>
      <c r="F101" s="400" t="s">
        <v>181</v>
      </c>
      <c r="G101" s="400" t="s">
        <v>206</v>
      </c>
      <c r="H101" s="401" t="s">
        <v>105</v>
      </c>
      <c r="I101" s="401" t="s">
        <v>105</v>
      </c>
      <c r="J101" s="396" t="s">
        <v>105</v>
      </c>
      <c r="K101" s="396" t="s">
        <v>104</v>
      </c>
      <c r="L101" s="396" t="s">
        <v>104</v>
      </c>
      <c r="M101" s="396" t="s">
        <v>105</v>
      </c>
      <c r="N101" s="396" t="s">
        <v>105</v>
      </c>
      <c r="O101" s="405" t="s">
        <v>104</v>
      </c>
      <c r="P101" s="405" t="s">
        <v>104</v>
      </c>
    </row>
    <row r="102" spans="1:16" hidden="1" x14ac:dyDescent="0.2">
      <c r="A102" s="7" t="s">
        <v>284</v>
      </c>
      <c r="B102" s="7" t="s">
        <v>264</v>
      </c>
      <c r="C102" s="8" t="s">
        <v>285</v>
      </c>
      <c r="D102" s="394"/>
      <c r="E102" s="400" t="s">
        <v>178</v>
      </c>
      <c r="F102" s="400" t="s">
        <v>181</v>
      </c>
      <c r="G102" s="400" t="s">
        <v>206</v>
      </c>
      <c r="H102" s="401" t="s">
        <v>282</v>
      </c>
      <c r="I102" s="401" t="s">
        <v>282</v>
      </c>
      <c r="J102" s="396" t="s">
        <v>282</v>
      </c>
      <c r="K102" s="396" t="s">
        <v>282</v>
      </c>
      <c r="L102" s="396" t="s">
        <v>282</v>
      </c>
      <c r="M102" s="396" t="s">
        <v>106</v>
      </c>
      <c r="N102" s="396" t="s">
        <v>105</v>
      </c>
      <c r="O102" s="405" t="s">
        <v>104</v>
      </c>
      <c r="P102" s="405" t="s">
        <v>104</v>
      </c>
    </row>
    <row r="103" spans="1:16" ht="28.5" x14ac:dyDescent="0.2">
      <c r="A103" s="391">
        <v>173268000218</v>
      </c>
      <c r="B103" s="392" t="s">
        <v>264</v>
      </c>
      <c r="C103" s="402" t="s">
        <v>286</v>
      </c>
      <c r="D103" s="394" t="s">
        <v>177</v>
      </c>
      <c r="E103" s="403" t="s">
        <v>178</v>
      </c>
      <c r="F103" s="403" t="s">
        <v>181</v>
      </c>
      <c r="G103" s="403" t="s">
        <v>179</v>
      </c>
      <c r="H103" s="404" t="s">
        <v>107</v>
      </c>
      <c r="I103" s="404" t="s">
        <v>108</v>
      </c>
      <c r="J103" s="396" t="s">
        <v>108</v>
      </c>
      <c r="K103" s="396" t="s">
        <v>108</v>
      </c>
      <c r="L103" s="396" t="s">
        <v>107</v>
      </c>
      <c r="M103" s="396" t="s">
        <v>107</v>
      </c>
      <c r="N103" s="396" t="s">
        <v>108</v>
      </c>
      <c r="O103" s="405" t="s">
        <v>107</v>
      </c>
      <c r="P103" s="405" t="s">
        <v>107</v>
      </c>
    </row>
    <row r="104" spans="1:16" x14ac:dyDescent="0.2">
      <c r="A104" s="391">
        <v>273270000726</v>
      </c>
      <c r="B104" s="392" t="s">
        <v>287</v>
      </c>
      <c r="C104" s="399" t="s">
        <v>288</v>
      </c>
      <c r="D104" s="400"/>
      <c r="E104" s="400" t="s">
        <v>178</v>
      </c>
      <c r="F104" s="400" t="s">
        <v>150</v>
      </c>
      <c r="G104" s="400" t="s">
        <v>179</v>
      </c>
      <c r="H104" s="401" t="s">
        <v>107</v>
      </c>
      <c r="I104" s="401" t="s">
        <v>107</v>
      </c>
      <c r="J104" s="396" t="s">
        <v>107</v>
      </c>
      <c r="K104" s="396" t="s">
        <v>106</v>
      </c>
      <c r="L104" s="396" t="s">
        <v>106</v>
      </c>
      <c r="M104" s="396" t="s">
        <v>106</v>
      </c>
      <c r="N104" s="396" t="s">
        <v>107</v>
      </c>
      <c r="O104" s="405" t="s">
        <v>107</v>
      </c>
      <c r="P104" s="405" t="s">
        <v>107</v>
      </c>
    </row>
    <row r="105" spans="1:16" ht="28.5" x14ac:dyDescent="0.2">
      <c r="A105" s="391">
        <v>273270000661</v>
      </c>
      <c r="B105" s="392" t="s">
        <v>287</v>
      </c>
      <c r="C105" s="399" t="s">
        <v>289</v>
      </c>
      <c r="D105" s="400"/>
      <c r="E105" s="400" t="s">
        <v>178</v>
      </c>
      <c r="F105" s="400" t="s">
        <v>150</v>
      </c>
      <c r="G105" s="400" t="s">
        <v>179</v>
      </c>
      <c r="H105" s="401" t="s">
        <v>107</v>
      </c>
      <c r="I105" s="401" t="s">
        <v>107</v>
      </c>
      <c r="J105" s="396" t="s">
        <v>107</v>
      </c>
      <c r="K105" s="396" t="s">
        <v>106</v>
      </c>
      <c r="L105" s="396" t="s">
        <v>107</v>
      </c>
      <c r="M105" s="396" t="s">
        <v>106</v>
      </c>
      <c r="N105" s="396" t="s">
        <v>107</v>
      </c>
      <c r="O105" s="405" t="s">
        <v>107</v>
      </c>
      <c r="P105" s="405" t="s">
        <v>107</v>
      </c>
    </row>
    <row r="106" spans="1:16" x14ac:dyDescent="0.2">
      <c r="A106" s="391">
        <v>273270000262</v>
      </c>
      <c r="B106" s="392" t="s">
        <v>287</v>
      </c>
      <c r="C106" s="399" t="s">
        <v>290</v>
      </c>
      <c r="D106" s="400"/>
      <c r="E106" s="400" t="s">
        <v>178</v>
      </c>
      <c r="F106" s="400" t="s">
        <v>150</v>
      </c>
      <c r="G106" s="400" t="s">
        <v>179</v>
      </c>
      <c r="H106" s="401" t="s">
        <v>107</v>
      </c>
      <c r="I106" s="401" t="s">
        <v>107</v>
      </c>
      <c r="J106" s="396" t="s">
        <v>107</v>
      </c>
      <c r="K106" s="396" t="s">
        <v>107</v>
      </c>
      <c r="L106" s="396" t="s">
        <v>107</v>
      </c>
      <c r="M106" s="396" t="s">
        <v>107</v>
      </c>
      <c r="N106" s="396" t="s">
        <v>108</v>
      </c>
      <c r="O106" s="405" t="s">
        <v>107</v>
      </c>
      <c r="P106" s="405" t="s">
        <v>107</v>
      </c>
    </row>
    <row r="107" spans="1:16" hidden="1" x14ac:dyDescent="0.2">
      <c r="A107" s="391">
        <v>373268001611</v>
      </c>
      <c r="B107" s="373" t="s">
        <v>264</v>
      </c>
      <c r="C107" s="426" t="s">
        <v>291</v>
      </c>
      <c r="D107" s="400"/>
      <c r="E107" s="400"/>
      <c r="F107" s="400" t="s">
        <v>181</v>
      </c>
      <c r="G107" s="400" t="s">
        <v>206</v>
      </c>
      <c r="H107" s="401"/>
      <c r="I107" s="401"/>
      <c r="J107" s="396"/>
      <c r="K107" s="396"/>
      <c r="L107" s="396"/>
      <c r="M107" s="396"/>
      <c r="N107" s="396"/>
      <c r="O107" s="396" t="s">
        <v>213</v>
      </c>
      <c r="P107" s="396" t="s">
        <v>108</v>
      </c>
    </row>
    <row r="108" spans="1:16" ht="28.5" hidden="1" x14ac:dyDescent="0.2">
      <c r="A108" s="455" t="s">
        <v>292</v>
      </c>
      <c r="B108" s="373" t="s">
        <v>264</v>
      </c>
      <c r="C108" s="426" t="s">
        <v>293</v>
      </c>
      <c r="D108" s="400"/>
      <c r="E108" s="400"/>
      <c r="F108" s="400" t="s">
        <v>181</v>
      </c>
      <c r="G108" s="400" t="s">
        <v>206</v>
      </c>
      <c r="H108" s="401"/>
      <c r="I108" s="401"/>
      <c r="J108" s="396"/>
      <c r="K108" s="396"/>
      <c r="L108" s="396"/>
      <c r="M108" s="396"/>
      <c r="N108" s="396"/>
      <c r="O108" s="396"/>
      <c r="P108" s="396" t="s">
        <v>108</v>
      </c>
    </row>
    <row r="109" spans="1:16" ht="28.5" hidden="1" x14ac:dyDescent="0.2">
      <c r="A109" s="391">
        <v>373275000478</v>
      </c>
      <c r="B109" s="392" t="s">
        <v>294</v>
      </c>
      <c r="C109" s="399" t="s">
        <v>295</v>
      </c>
      <c r="D109" s="400"/>
      <c r="E109" s="400" t="s">
        <v>178</v>
      </c>
      <c r="F109" s="400" t="s">
        <v>181</v>
      </c>
      <c r="G109" s="400" t="s">
        <v>206</v>
      </c>
      <c r="H109" s="401" t="s">
        <v>107</v>
      </c>
      <c r="I109" s="401" t="s">
        <v>107</v>
      </c>
      <c r="J109" s="396" t="s">
        <v>107</v>
      </c>
      <c r="K109" s="396" t="s">
        <v>107</v>
      </c>
      <c r="L109" s="396" t="s">
        <v>107</v>
      </c>
      <c r="M109" s="396" t="s">
        <v>107</v>
      </c>
      <c r="N109" s="396" t="s">
        <v>107</v>
      </c>
      <c r="O109" s="405" t="s">
        <v>107</v>
      </c>
      <c r="P109" s="405" t="s">
        <v>107</v>
      </c>
    </row>
    <row r="110" spans="1:16" hidden="1" x14ac:dyDescent="0.2">
      <c r="A110" s="391">
        <v>373275000257</v>
      </c>
      <c r="B110" s="392" t="s">
        <v>294</v>
      </c>
      <c r="C110" s="402" t="s">
        <v>296</v>
      </c>
      <c r="D110" s="403"/>
      <c r="E110" s="403" t="s">
        <v>178</v>
      </c>
      <c r="F110" s="403" t="s">
        <v>181</v>
      </c>
      <c r="G110" s="400" t="s">
        <v>206</v>
      </c>
      <c r="H110" s="404" t="s">
        <v>106</v>
      </c>
      <c r="I110" s="404" t="s">
        <v>107</v>
      </c>
      <c r="J110" s="396" t="s">
        <v>107</v>
      </c>
      <c r="K110" s="396" t="s">
        <v>107</v>
      </c>
      <c r="L110" s="396" t="s">
        <v>107</v>
      </c>
      <c r="M110" s="396" t="s">
        <v>107</v>
      </c>
      <c r="N110" s="396" t="s">
        <v>107</v>
      </c>
      <c r="O110" s="448" t="s">
        <v>107</v>
      </c>
      <c r="P110" s="448" t="s">
        <v>107</v>
      </c>
    </row>
    <row r="111" spans="1:16" x14ac:dyDescent="0.2">
      <c r="A111" s="391">
        <v>1733275000428</v>
      </c>
      <c r="B111" s="392" t="s">
        <v>294</v>
      </c>
      <c r="C111" s="412" t="s">
        <v>297</v>
      </c>
      <c r="D111" s="413"/>
      <c r="E111" s="413" t="s">
        <v>178</v>
      </c>
      <c r="F111" s="413" t="s">
        <v>181</v>
      </c>
      <c r="G111" s="413" t="s">
        <v>179</v>
      </c>
      <c r="H111" s="414" t="s">
        <v>213</v>
      </c>
      <c r="I111" s="414" t="s">
        <v>213</v>
      </c>
      <c r="J111" s="414" t="s">
        <v>213</v>
      </c>
      <c r="K111" s="414" t="s">
        <v>213</v>
      </c>
      <c r="L111" s="396" t="s">
        <v>108</v>
      </c>
      <c r="M111" s="396" t="s">
        <v>108</v>
      </c>
      <c r="N111" s="396" t="s">
        <v>108</v>
      </c>
      <c r="O111" s="405" t="s">
        <v>108</v>
      </c>
      <c r="P111" s="405" t="s">
        <v>108</v>
      </c>
    </row>
    <row r="112" spans="1:16" x14ac:dyDescent="0.2">
      <c r="A112" s="391">
        <v>173275000037</v>
      </c>
      <c r="B112" s="392" t="s">
        <v>294</v>
      </c>
      <c r="C112" s="399" t="s">
        <v>298</v>
      </c>
      <c r="D112" s="400"/>
      <c r="E112" s="400" t="s">
        <v>178</v>
      </c>
      <c r="F112" s="400" t="s">
        <v>181</v>
      </c>
      <c r="G112" s="400" t="s">
        <v>179</v>
      </c>
      <c r="H112" s="401" t="s">
        <v>108</v>
      </c>
      <c r="I112" s="401" t="s">
        <v>108</v>
      </c>
      <c r="J112" s="396" t="s">
        <v>108</v>
      </c>
      <c r="K112" s="396" t="s">
        <v>108</v>
      </c>
      <c r="L112" s="396" t="s">
        <v>108</v>
      </c>
      <c r="M112" s="396" t="s">
        <v>108</v>
      </c>
      <c r="N112" s="396" t="s">
        <v>108</v>
      </c>
      <c r="O112" s="405" t="s">
        <v>108</v>
      </c>
      <c r="P112" s="405" t="s">
        <v>108</v>
      </c>
    </row>
    <row r="113" spans="1:16" x14ac:dyDescent="0.2">
      <c r="A113" s="391">
        <v>173275000118</v>
      </c>
      <c r="B113" s="392" t="s">
        <v>294</v>
      </c>
      <c r="C113" s="399" t="s">
        <v>299</v>
      </c>
      <c r="D113" s="400"/>
      <c r="E113" s="400" t="s">
        <v>178</v>
      </c>
      <c r="F113" s="400" t="s">
        <v>181</v>
      </c>
      <c r="G113" s="400" t="s">
        <v>179</v>
      </c>
      <c r="H113" s="401" t="s">
        <v>108</v>
      </c>
      <c r="I113" s="401" t="s">
        <v>108</v>
      </c>
      <c r="J113" s="396" t="s">
        <v>108</v>
      </c>
      <c r="K113" s="396" t="s">
        <v>108</v>
      </c>
      <c r="L113" s="396" t="s">
        <v>108</v>
      </c>
      <c r="M113" s="396" t="s">
        <v>108</v>
      </c>
      <c r="N113" s="396" t="s">
        <v>108</v>
      </c>
      <c r="O113" s="405" t="s">
        <v>108</v>
      </c>
      <c r="P113" s="405" t="s">
        <v>108</v>
      </c>
    </row>
    <row r="114" spans="1:16" x14ac:dyDescent="0.2">
      <c r="A114" s="391">
        <v>273275000163</v>
      </c>
      <c r="B114" s="392" t="s">
        <v>294</v>
      </c>
      <c r="C114" s="399" t="s">
        <v>300</v>
      </c>
      <c r="D114" s="400"/>
      <c r="E114" s="400" t="s">
        <v>178</v>
      </c>
      <c r="F114" s="400" t="s">
        <v>150</v>
      </c>
      <c r="G114" s="400" t="s">
        <v>179</v>
      </c>
      <c r="H114" s="401" t="s">
        <v>108</v>
      </c>
      <c r="I114" s="401" t="s">
        <v>108</v>
      </c>
      <c r="J114" s="396" t="s">
        <v>108</v>
      </c>
      <c r="K114" s="396" t="s">
        <v>108</v>
      </c>
      <c r="L114" s="396" t="s">
        <v>108</v>
      </c>
      <c r="M114" s="396" t="s">
        <v>108</v>
      </c>
      <c r="N114" s="396" t="s">
        <v>108</v>
      </c>
      <c r="O114" s="405" t="s">
        <v>108</v>
      </c>
      <c r="P114" s="405" t="s">
        <v>108</v>
      </c>
    </row>
    <row r="115" spans="1:16" hidden="1" x14ac:dyDescent="0.2">
      <c r="A115" s="391">
        <v>373275000028</v>
      </c>
      <c r="B115" s="392" t="s">
        <v>294</v>
      </c>
      <c r="C115" s="402" t="s">
        <v>301</v>
      </c>
      <c r="D115" s="403"/>
      <c r="E115" s="403" t="s">
        <v>178</v>
      </c>
      <c r="F115" s="403" t="s">
        <v>181</v>
      </c>
      <c r="G115" s="400" t="s">
        <v>206</v>
      </c>
      <c r="H115" s="404" t="s">
        <v>107</v>
      </c>
      <c r="I115" s="404" t="s">
        <v>108</v>
      </c>
      <c r="J115" s="396" t="s">
        <v>108</v>
      </c>
      <c r="K115" s="396" t="s">
        <v>108</v>
      </c>
      <c r="L115" s="396" t="s">
        <v>108</v>
      </c>
      <c r="M115" s="396" t="s">
        <v>108</v>
      </c>
      <c r="N115" s="396" t="s">
        <v>108</v>
      </c>
      <c r="O115" s="448" t="s">
        <v>107</v>
      </c>
      <c r="P115" s="448" t="s">
        <v>107</v>
      </c>
    </row>
    <row r="116" spans="1:16" ht="28.5" x14ac:dyDescent="0.2">
      <c r="A116" s="391">
        <v>273283000326</v>
      </c>
      <c r="B116" s="392" t="s">
        <v>302</v>
      </c>
      <c r="C116" s="399" t="s">
        <v>303</v>
      </c>
      <c r="D116" s="394" t="s">
        <v>177</v>
      </c>
      <c r="E116" s="400" t="s">
        <v>178</v>
      </c>
      <c r="F116" s="400" t="s">
        <v>150</v>
      </c>
      <c r="G116" s="400" t="s">
        <v>179</v>
      </c>
      <c r="H116" s="401" t="s">
        <v>107</v>
      </c>
      <c r="I116" s="401" t="s">
        <v>107</v>
      </c>
      <c r="J116" s="396" t="s">
        <v>107</v>
      </c>
      <c r="K116" s="396" t="s">
        <v>107</v>
      </c>
      <c r="L116" s="396" t="s">
        <v>107</v>
      </c>
      <c r="M116" s="396" t="s">
        <v>107</v>
      </c>
      <c r="N116" s="396" t="s">
        <v>106</v>
      </c>
      <c r="O116" s="428" t="s">
        <v>106</v>
      </c>
      <c r="P116" s="428" t="s">
        <v>107</v>
      </c>
    </row>
    <row r="117" spans="1:16" x14ac:dyDescent="0.2">
      <c r="A117" s="391">
        <v>273283000075</v>
      </c>
      <c r="B117" s="392" t="s">
        <v>302</v>
      </c>
      <c r="C117" s="399" t="s">
        <v>304</v>
      </c>
      <c r="D117" s="400"/>
      <c r="E117" s="400" t="s">
        <v>178</v>
      </c>
      <c r="F117" s="400" t="s">
        <v>150</v>
      </c>
      <c r="G117" s="400" t="s">
        <v>179</v>
      </c>
      <c r="H117" s="401" t="s">
        <v>106</v>
      </c>
      <c r="I117" s="401" t="s">
        <v>106</v>
      </c>
      <c r="J117" s="396" t="s">
        <v>106</v>
      </c>
      <c r="K117" s="396" t="s">
        <v>106</v>
      </c>
      <c r="L117" s="396" t="s">
        <v>106</v>
      </c>
      <c r="M117" s="396" t="s">
        <v>106</v>
      </c>
      <c r="N117" s="396" t="s">
        <v>107</v>
      </c>
      <c r="O117" s="405" t="s">
        <v>107</v>
      </c>
      <c r="P117" s="405" t="s">
        <v>107</v>
      </c>
    </row>
    <row r="118" spans="1:16" x14ac:dyDescent="0.2">
      <c r="A118" s="391">
        <v>173283000020</v>
      </c>
      <c r="B118" s="392" t="s">
        <v>302</v>
      </c>
      <c r="C118" s="399" t="s">
        <v>305</v>
      </c>
      <c r="D118" s="394" t="s">
        <v>177</v>
      </c>
      <c r="E118" s="400" t="s">
        <v>178</v>
      </c>
      <c r="F118" s="400" t="s">
        <v>181</v>
      </c>
      <c r="G118" s="400" t="s">
        <v>179</v>
      </c>
      <c r="H118" s="401" t="s">
        <v>106</v>
      </c>
      <c r="I118" s="401" t="s">
        <v>106</v>
      </c>
      <c r="J118" s="396" t="s">
        <v>106</v>
      </c>
      <c r="K118" s="396" t="s">
        <v>105</v>
      </c>
      <c r="L118" s="396" t="s">
        <v>105</v>
      </c>
      <c r="M118" s="396" t="s">
        <v>105</v>
      </c>
      <c r="N118" s="396" t="s">
        <v>106</v>
      </c>
      <c r="O118" s="405" t="s">
        <v>106</v>
      </c>
      <c r="P118" s="405" t="s">
        <v>106</v>
      </c>
    </row>
    <row r="119" spans="1:16" ht="28.5" x14ac:dyDescent="0.2">
      <c r="A119" s="391">
        <v>273283001331</v>
      </c>
      <c r="B119" s="392" t="s">
        <v>302</v>
      </c>
      <c r="C119" s="399" t="s">
        <v>306</v>
      </c>
      <c r="D119" s="400"/>
      <c r="E119" s="400" t="s">
        <v>178</v>
      </c>
      <c r="F119" s="400" t="s">
        <v>150</v>
      </c>
      <c r="G119" s="400" t="s">
        <v>179</v>
      </c>
      <c r="H119" s="401" t="s">
        <v>107</v>
      </c>
      <c r="I119" s="401" t="s">
        <v>107</v>
      </c>
      <c r="J119" s="396" t="s">
        <v>107</v>
      </c>
      <c r="K119" s="396" t="s">
        <v>106</v>
      </c>
      <c r="L119" s="396" t="s">
        <v>106</v>
      </c>
      <c r="M119" s="396" t="s">
        <v>106</v>
      </c>
      <c r="N119" s="396" t="s">
        <v>106</v>
      </c>
      <c r="O119" s="405" t="s">
        <v>106</v>
      </c>
      <c r="P119" s="405" t="s">
        <v>106</v>
      </c>
    </row>
    <row r="120" spans="1:16" x14ac:dyDescent="0.2">
      <c r="A120" s="391">
        <v>173283000038</v>
      </c>
      <c r="B120" s="392" t="s">
        <v>302</v>
      </c>
      <c r="C120" s="399" t="s">
        <v>262</v>
      </c>
      <c r="D120" s="394" t="s">
        <v>177</v>
      </c>
      <c r="E120" s="400" t="s">
        <v>178</v>
      </c>
      <c r="F120" s="400" t="s">
        <v>181</v>
      </c>
      <c r="G120" s="400" t="s">
        <v>179</v>
      </c>
      <c r="H120" s="401" t="s">
        <v>106</v>
      </c>
      <c r="I120" s="401" t="s">
        <v>106</v>
      </c>
      <c r="J120" s="396" t="s">
        <v>106</v>
      </c>
      <c r="K120" s="396" t="s">
        <v>106</v>
      </c>
      <c r="L120" s="396" t="s">
        <v>106</v>
      </c>
      <c r="M120" s="396" t="s">
        <v>106</v>
      </c>
      <c r="N120" s="396" t="s">
        <v>106</v>
      </c>
      <c r="O120" s="405" t="s">
        <v>105</v>
      </c>
      <c r="P120" s="405" t="s">
        <v>105</v>
      </c>
    </row>
    <row r="121" spans="1:16" x14ac:dyDescent="0.2">
      <c r="A121" s="391">
        <v>173283000011</v>
      </c>
      <c r="B121" s="392" t="s">
        <v>302</v>
      </c>
      <c r="C121" s="393" t="s">
        <v>307</v>
      </c>
      <c r="D121" s="394" t="s">
        <v>177</v>
      </c>
      <c r="E121" s="394" t="s">
        <v>178</v>
      </c>
      <c r="F121" s="394" t="s">
        <v>181</v>
      </c>
      <c r="G121" s="394" t="s">
        <v>179</v>
      </c>
      <c r="H121" s="395" t="s">
        <v>107</v>
      </c>
      <c r="I121" s="395" t="s">
        <v>106</v>
      </c>
      <c r="J121" s="396" t="s">
        <v>106</v>
      </c>
      <c r="K121" s="396" t="s">
        <v>106</v>
      </c>
      <c r="L121" s="396" t="s">
        <v>106</v>
      </c>
      <c r="M121" s="396" t="s">
        <v>106</v>
      </c>
      <c r="N121" s="396" t="s">
        <v>106</v>
      </c>
      <c r="O121" s="405" t="s">
        <v>105</v>
      </c>
      <c r="P121" s="405" t="s">
        <v>105</v>
      </c>
    </row>
    <row r="122" spans="1:16" ht="28.5" x14ac:dyDescent="0.2">
      <c r="A122" s="391">
        <v>273283000521</v>
      </c>
      <c r="B122" s="392" t="s">
        <v>302</v>
      </c>
      <c r="C122" s="399" t="s">
        <v>308</v>
      </c>
      <c r="D122" s="400"/>
      <c r="E122" s="400" t="s">
        <v>178</v>
      </c>
      <c r="F122" s="400" t="s">
        <v>150</v>
      </c>
      <c r="G122" s="400" t="s">
        <v>179</v>
      </c>
      <c r="H122" s="401" t="s">
        <v>107</v>
      </c>
      <c r="I122" s="401" t="s">
        <v>107</v>
      </c>
      <c r="J122" s="396" t="s">
        <v>107</v>
      </c>
      <c r="K122" s="396" t="s">
        <v>107</v>
      </c>
      <c r="L122" s="396" t="s">
        <v>107</v>
      </c>
      <c r="M122" s="396" t="s">
        <v>107</v>
      </c>
      <c r="N122" s="396" t="s">
        <v>108</v>
      </c>
      <c r="O122" s="405" t="s">
        <v>107</v>
      </c>
      <c r="P122" s="405" t="s">
        <v>107</v>
      </c>
    </row>
    <row r="123" spans="1:16" x14ac:dyDescent="0.2">
      <c r="A123" s="391">
        <v>273283000245</v>
      </c>
      <c r="B123" s="392" t="s">
        <v>302</v>
      </c>
      <c r="C123" s="399" t="s">
        <v>309</v>
      </c>
      <c r="D123" s="400"/>
      <c r="E123" s="400" t="s">
        <v>178</v>
      </c>
      <c r="F123" s="400" t="s">
        <v>150</v>
      </c>
      <c r="G123" s="400" t="s">
        <v>179</v>
      </c>
      <c r="H123" s="401" t="s">
        <v>107</v>
      </c>
      <c r="I123" s="401" t="s">
        <v>107</v>
      </c>
      <c r="J123" s="396" t="s">
        <v>107</v>
      </c>
      <c r="K123" s="396" t="s">
        <v>106</v>
      </c>
      <c r="L123" s="396" t="s">
        <v>106</v>
      </c>
      <c r="M123" s="396" t="s">
        <v>106</v>
      </c>
      <c r="N123" s="396" t="s">
        <v>107</v>
      </c>
      <c r="O123" s="405" t="s">
        <v>106</v>
      </c>
      <c r="P123" s="405" t="s">
        <v>106</v>
      </c>
    </row>
    <row r="124" spans="1:16" hidden="1" x14ac:dyDescent="0.2">
      <c r="A124" s="391">
        <v>373283001521</v>
      </c>
      <c r="B124" s="392" t="s">
        <v>302</v>
      </c>
      <c r="C124" s="399" t="s">
        <v>310</v>
      </c>
      <c r="D124" s="400"/>
      <c r="E124" s="400" t="s">
        <v>178</v>
      </c>
      <c r="F124" s="400" t="s">
        <v>181</v>
      </c>
      <c r="G124" s="400" t="s">
        <v>206</v>
      </c>
      <c r="H124" s="401"/>
      <c r="I124" s="401"/>
      <c r="J124" s="396"/>
      <c r="K124" s="396"/>
      <c r="L124" s="396"/>
      <c r="M124" s="396"/>
      <c r="N124" s="396"/>
      <c r="O124" s="396" t="s">
        <v>213</v>
      </c>
      <c r="P124" s="396" t="s">
        <v>108</v>
      </c>
    </row>
    <row r="125" spans="1:16" ht="28.5" x14ac:dyDescent="0.2">
      <c r="A125" s="391">
        <v>173319000099</v>
      </c>
      <c r="B125" s="392" t="s">
        <v>311</v>
      </c>
      <c r="C125" s="399" t="s">
        <v>312</v>
      </c>
      <c r="D125" s="394" t="s">
        <v>177</v>
      </c>
      <c r="E125" s="400" t="s">
        <v>178</v>
      </c>
      <c r="F125" s="400" t="s">
        <v>181</v>
      </c>
      <c r="G125" s="400" t="s">
        <v>179</v>
      </c>
      <c r="H125" s="401" t="s">
        <v>107</v>
      </c>
      <c r="I125" s="401" t="s">
        <v>107</v>
      </c>
      <c r="J125" s="396" t="s">
        <v>107</v>
      </c>
      <c r="K125" s="396" t="s">
        <v>107</v>
      </c>
      <c r="L125" s="396" t="s">
        <v>107</v>
      </c>
      <c r="M125" s="396" t="s">
        <v>107</v>
      </c>
      <c r="N125" s="396" t="s">
        <v>108</v>
      </c>
      <c r="O125" s="405" t="s">
        <v>108</v>
      </c>
      <c r="P125" s="405" t="s">
        <v>108</v>
      </c>
    </row>
    <row r="126" spans="1:16" x14ac:dyDescent="0.2">
      <c r="A126" s="391">
        <v>173319000072</v>
      </c>
      <c r="B126" s="392" t="s">
        <v>311</v>
      </c>
      <c r="C126" s="399" t="s">
        <v>313</v>
      </c>
      <c r="D126" s="394" t="s">
        <v>177</v>
      </c>
      <c r="E126" s="400" t="s">
        <v>178</v>
      </c>
      <c r="F126" s="400" t="s">
        <v>181</v>
      </c>
      <c r="G126" s="400" t="s">
        <v>179</v>
      </c>
      <c r="H126" s="401" t="s">
        <v>107</v>
      </c>
      <c r="I126" s="401" t="s">
        <v>107</v>
      </c>
      <c r="J126" s="396" t="s">
        <v>107</v>
      </c>
      <c r="K126" s="396" t="s">
        <v>107</v>
      </c>
      <c r="L126" s="396" t="s">
        <v>108</v>
      </c>
      <c r="M126" s="396" t="s">
        <v>108</v>
      </c>
      <c r="N126" s="396" t="s">
        <v>108</v>
      </c>
      <c r="O126" s="405" t="s">
        <v>108</v>
      </c>
      <c r="P126" s="405" t="s">
        <v>108</v>
      </c>
    </row>
    <row r="127" spans="1:16" x14ac:dyDescent="0.2">
      <c r="A127" s="391">
        <v>173319000081</v>
      </c>
      <c r="B127" s="392" t="s">
        <v>311</v>
      </c>
      <c r="C127" s="399" t="s">
        <v>314</v>
      </c>
      <c r="D127" s="400"/>
      <c r="E127" s="400" t="s">
        <v>178</v>
      </c>
      <c r="F127" s="400" t="s">
        <v>181</v>
      </c>
      <c r="G127" s="400" t="s">
        <v>179</v>
      </c>
      <c r="H127" s="401" t="s">
        <v>108</v>
      </c>
      <c r="I127" s="401" t="s">
        <v>108</v>
      </c>
      <c r="J127" s="396" t="s">
        <v>108</v>
      </c>
      <c r="K127" s="396" t="s">
        <v>107</v>
      </c>
      <c r="L127" s="396" t="s">
        <v>108</v>
      </c>
      <c r="M127" s="396" t="s">
        <v>108</v>
      </c>
      <c r="N127" s="396" t="s">
        <v>108</v>
      </c>
      <c r="O127" s="405" t="s">
        <v>108</v>
      </c>
      <c r="P127" s="405" t="s">
        <v>108</v>
      </c>
    </row>
    <row r="128" spans="1:16" x14ac:dyDescent="0.2">
      <c r="A128" s="391">
        <v>273319000379</v>
      </c>
      <c r="B128" s="392" t="s">
        <v>311</v>
      </c>
      <c r="C128" s="393" t="s">
        <v>315</v>
      </c>
      <c r="D128" s="394"/>
      <c r="E128" s="394" t="s">
        <v>178</v>
      </c>
      <c r="F128" s="394" t="s">
        <v>150</v>
      </c>
      <c r="G128" s="394" t="s">
        <v>179</v>
      </c>
      <c r="H128" s="395" t="s">
        <v>108</v>
      </c>
      <c r="I128" s="395" t="s">
        <v>107</v>
      </c>
      <c r="J128" s="396" t="s">
        <v>107</v>
      </c>
      <c r="K128" s="396" t="s">
        <v>108</v>
      </c>
      <c r="L128" s="396" t="s">
        <v>108</v>
      </c>
      <c r="M128" s="396" t="s">
        <v>108</v>
      </c>
      <c r="N128" s="396" t="s">
        <v>108</v>
      </c>
      <c r="O128" s="405" t="s">
        <v>108</v>
      </c>
      <c r="P128" s="405" t="s">
        <v>108</v>
      </c>
    </row>
    <row r="129" spans="1:16" x14ac:dyDescent="0.2">
      <c r="A129" s="391">
        <v>273319000841</v>
      </c>
      <c r="B129" s="392" t="s">
        <v>311</v>
      </c>
      <c r="C129" s="399" t="s">
        <v>316</v>
      </c>
      <c r="D129" s="394" t="s">
        <v>177</v>
      </c>
      <c r="E129" s="400" t="s">
        <v>178</v>
      </c>
      <c r="F129" s="400" t="s">
        <v>150</v>
      </c>
      <c r="G129" s="400" t="s">
        <v>179</v>
      </c>
      <c r="H129" s="401" t="s">
        <v>108</v>
      </c>
      <c r="I129" s="401" t="s">
        <v>108</v>
      </c>
      <c r="J129" s="396" t="s">
        <v>108</v>
      </c>
      <c r="K129" s="396" t="s">
        <v>108</v>
      </c>
      <c r="L129" s="396" t="s">
        <v>108</v>
      </c>
      <c r="M129" s="396" t="s">
        <v>108</v>
      </c>
      <c r="N129" s="396" t="s">
        <v>108</v>
      </c>
      <c r="O129" s="405" t="s">
        <v>108</v>
      </c>
      <c r="P129" s="405" t="s">
        <v>108</v>
      </c>
    </row>
    <row r="130" spans="1:16" x14ac:dyDescent="0.2">
      <c r="A130" s="391">
        <v>273319001197</v>
      </c>
      <c r="B130" s="392" t="s">
        <v>311</v>
      </c>
      <c r="C130" s="399" t="s">
        <v>317</v>
      </c>
      <c r="D130" s="394" t="s">
        <v>177</v>
      </c>
      <c r="E130" s="400" t="s">
        <v>178</v>
      </c>
      <c r="F130" s="400" t="s">
        <v>150</v>
      </c>
      <c r="G130" s="400" t="s">
        <v>179</v>
      </c>
      <c r="H130" s="401" t="s">
        <v>108</v>
      </c>
      <c r="I130" s="401" t="s">
        <v>108</v>
      </c>
      <c r="J130" s="396" t="s">
        <v>108</v>
      </c>
      <c r="K130" s="396" t="s">
        <v>108</v>
      </c>
      <c r="L130" s="396" t="s">
        <v>108</v>
      </c>
      <c r="M130" s="396" t="s">
        <v>108</v>
      </c>
      <c r="N130" s="396" t="s">
        <v>108</v>
      </c>
      <c r="O130" s="405" t="s">
        <v>108</v>
      </c>
      <c r="P130" s="405" t="s">
        <v>108</v>
      </c>
    </row>
    <row r="131" spans="1:16" x14ac:dyDescent="0.2">
      <c r="A131" s="391">
        <v>273319000859</v>
      </c>
      <c r="B131" s="392" t="s">
        <v>311</v>
      </c>
      <c r="C131" s="399" t="s">
        <v>318</v>
      </c>
      <c r="D131" s="394" t="s">
        <v>177</v>
      </c>
      <c r="E131" s="400" t="s">
        <v>178</v>
      </c>
      <c r="F131" s="400" t="s">
        <v>150</v>
      </c>
      <c r="G131" s="400" t="s">
        <v>179</v>
      </c>
      <c r="H131" s="401" t="s">
        <v>108</v>
      </c>
      <c r="I131" s="401" t="s">
        <v>108</v>
      </c>
      <c r="J131" s="396" t="s">
        <v>108</v>
      </c>
      <c r="K131" s="396" t="s">
        <v>108</v>
      </c>
      <c r="L131" s="396" t="s">
        <v>107</v>
      </c>
      <c r="M131" s="396" t="s">
        <v>108</v>
      </c>
      <c r="N131" s="396" t="s">
        <v>108</v>
      </c>
      <c r="O131" s="405" t="s">
        <v>108</v>
      </c>
      <c r="P131" s="405" t="s">
        <v>108</v>
      </c>
    </row>
    <row r="132" spans="1:16" hidden="1" x14ac:dyDescent="0.2">
      <c r="A132" s="391">
        <v>373319001302</v>
      </c>
      <c r="B132" s="392" t="s">
        <v>311</v>
      </c>
      <c r="C132" s="399" t="s">
        <v>319</v>
      </c>
      <c r="D132" s="394"/>
      <c r="E132" s="400"/>
      <c r="F132" s="400" t="s">
        <v>181</v>
      </c>
      <c r="G132" s="400" t="s">
        <v>206</v>
      </c>
      <c r="H132" s="401"/>
      <c r="I132" s="401"/>
      <c r="J132" s="396"/>
      <c r="K132" s="396"/>
      <c r="L132" s="396"/>
      <c r="M132" s="396"/>
      <c r="N132" s="396"/>
      <c r="O132" s="396" t="s">
        <v>107</v>
      </c>
      <c r="P132" s="396" t="s">
        <v>106</v>
      </c>
    </row>
    <row r="133" spans="1:16" ht="28.5" hidden="1" x14ac:dyDescent="0.2">
      <c r="A133" s="391">
        <v>373319001299</v>
      </c>
      <c r="B133" s="392" t="s">
        <v>311</v>
      </c>
      <c r="C133" s="399" t="s">
        <v>320</v>
      </c>
      <c r="D133" s="394"/>
      <c r="E133" s="400"/>
      <c r="F133" s="400" t="s">
        <v>181</v>
      </c>
      <c r="G133" s="400" t="s">
        <v>206</v>
      </c>
      <c r="H133" s="401"/>
      <c r="I133" s="401"/>
      <c r="J133" s="396"/>
      <c r="K133" s="396"/>
      <c r="L133" s="396"/>
      <c r="M133" s="396"/>
      <c r="N133" s="396"/>
      <c r="O133" s="396" t="s">
        <v>257</v>
      </c>
      <c r="P133" s="396" t="s">
        <v>108</v>
      </c>
    </row>
    <row r="134" spans="1:16" ht="28.5" hidden="1" x14ac:dyDescent="0.2">
      <c r="A134" s="391">
        <v>373319001256</v>
      </c>
      <c r="B134" s="392" t="s">
        <v>311</v>
      </c>
      <c r="C134" s="399" t="s">
        <v>321</v>
      </c>
      <c r="D134" s="394"/>
      <c r="E134" s="400"/>
      <c r="F134" s="400" t="s">
        <v>181</v>
      </c>
      <c r="G134" s="400" t="s">
        <v>206</v>
      </c>
      <c r="H134" s="401"/>
      <c r="I134" s="401"/>
      <c r="J134" s="396"/>
      <c r="K134" s="396"/>
      <c r="L134" s="396"/>
      <c r="M134" s="396"/>
      <c r="N134" s="396"/>
      <c r="O134" s="396" t="s">
        <v>257</v>
      </c>
      <c r="P134" s="396" t="s">
        <v>108</v>
      </c>
    </row>
    <row r="135" spans="1:16" x14ac:dyDescent="0.2">
      <c r="A135" s="391">
        <v>273347000252</v>
      </c>
      <c r="B135" s="392" t="s">
        <v>322</v>
      </c>
      <c r="C135" s="399" t="s">
        <v>323</v>
      </c>
      <c r="D135" s="400"/>
      <c r="E135" s="400" t="s">
        <v>178</v>
      </c>
      <c r="F135" s="400" t="s">
        <v>150</v>
      </c>
      <c r="G135" s="400" t="s">
        <v>179</v>
      </c>
      <c r="H135" s="401" t="s">
        <v>107</v>
      </c>
      <c r="I135" s="401" t="s">
        <v>107</v>
      </c>
      <c r="J135" s="396" t="s">
        <v>107</v>
      </c>
      <c r="K135" s="396" t="s">
        <v>106</v>
      </c>
      <c r="L135" s="396" t="s">
        <v>106</v>
      </c>
      <c r="M135" s="396" t="s">
        <v>107</v>
      </c>
      <c r="N135" s="396" t="s">
        <v>107</v>
      </c>
      <c r="O135" s="405" t="s">
        <v>107</v>
      </c>
      <c r="P135" s="405" t="s">
        <v>107</v>
      </c>
    </row>
    <row r="136" spans="1:16" ht="28.5" x14ac:dyDescent="0.2">
      <c r="A136" s="391">
        <v>173347000011</v>
      </c>
      <c r="B136" s="392" t="s">
        <v>322</v>
      </c>
      <c r="C136" s="399" t="s">
        <v>324</v>
      </c>
      <c r="D136" s="394" t="s">
        <v>177</v>
      </c>
      <c r="E136" s="400" t="s">
        <v>178</v>
      </c>
      <c r="F136" s="400" t="s">
        <v>181</v>
      </c>
      <c r="G136" s="400" t="s">
        <v>179</v>
      </c>
      <c r="H136" s="401" t="s">
        <v>106</v>
      </c>
      <c r="I136" s="401" t="s">
        <v>106</v>
      </c>
      <c r="J136" s="396" t="s">
        <v>106</v>
      </c>
      <c r="K136" s="396" t="s">
        <v>106</v>
      </c>
      <c r="L136" s="396" t="s">
        <v>106</v>
      </c>
      <c r="M136" s="396" t="s">
        <v>105</v>
      </c>
      <c r="N136" s="396" t="s">
        <v>105</v>
      </c>
      <c r="O136" s="405" t="s">
        <v>106</v>
      </c>
      <c r="P136" s="405" t="s">
        <v>106</v>
      </c>
    </row>
    <row r="137" spans="1:16" x14ac:dyDescent="0.2">
      <c r="A137" s="391">
        <v>273347000384</v>
      </c>
      <c r="B137" s="392" t="s">
        <v>322</v>
      </c>
      <c r="C137" s="399" t="s">
        <v>325</v>
      </c>
      <c r="D137" s="400"/>
      <c r="E137" s="400" t="s">
        <v>178</v>
      </c>
      <c r="F137" s="400" t="s">
        <v>150</v>
      </c>
      <c r="G137" s="400" t="s">
        <v>179</v>
      </c>
      <c r="H137" s="401" t="s">
        <v>106</v>
      </c>
      <c r="I137" s="401" t="s">
        <v>106</v>
      </c>
      <c r="J137" s="396" t="s">
        <v>106</v>
      </c>
      <c r="K137" s="396" t="s">
        <v>106</v>
      </c>
      <c r="L137" s="396" t="s">
        <v>106</v>
      </c>
      <c r="M137" s="396" t="s">
        <v>106</v>
      </c>
      <c r="N137" s="396" t="s">
        <v>105</v>
      </c>
      <c r="O137" s="405" t="s">
        <v>106</v>
      </c>
      <c r="P137" s="405" t="s">
        <v>106</v>
      </c>
    </row>
    <row r="138" spans="1:16" ht="28.5" x14ac:dyDescent="0.2">
      <c r="A138" s="391">
        <v>173349000034</v>
      </c>
      <c r="B138" s="392" t="s">
        <v>326</v>
      </c>
      <c r="C138" s="399" t="s">
        <v>327</v>
      </c>
      <c r="D138" s="400"/>
      <c r="E138" s="400" t="s">
        <v>178</v>
      </c>
      <c r="F138" s="400" t="s">
        <v>181</v>
      </c>
      <c r="G138" s="400" t="s">
        <v>179</v>
      </c>
      <c r="H138" s="401" t="s">
        <v>107</v>
      </c>
      <c r="I138" s="401" t="s">
        <v>107</v>
      </c>
      <c r="J138" s="396" t="s">
        <v>107</v>
      </c>
      <c r="K138" s="396" t="s">
        <v>106</v>
      </c>
      <c r="L138" s="396" t="s">
        <v>106</v>
      </c>
      <c r="M138" s="396" t="s">
        <v>107</v>
      </c>
      <c r="N138" s="396" t="s">
        <v>107</v>
      </c>
      <c r="O138" s="405" t="s">
        <v>107</v>
      </c>
      <c r="P138" s="405" t="s">
        <v>107</v>
      </c>
    </row>
    <row r="139" spans="1:16" ht="28.5" hidden="1" x14ac:dyDescent="0.2">
      <c r="A139" s="391">
        <v>373349000696</v>
      </c>
      <c r="B139" s="392" t="s">
        <v>326</v>
      </c>
      <c r="C139" s="402" t="s">
        <v>328</v>
      </c>
      <c r="D139" s="403"/>
      <c r="E139" s="403" t="s">
        <v>178</v>
      </c>
      <c r="F139" s="403" t="s">
        <v>181</v>
      </c>
      <c r="G139" s="400" t="s">
        <v>206</v>
      </c>
      <c r="H139" s="404" t="s">
        <v>104</v>
      </c>
      <c r="I139" s="404" t="s">
        <v>105</v>
      </c>
      <c r="J139" s="396" t="s">
        <v>104</v>
      </c>
      <c r="K139" s="396" t="s">
        <v>104</v>
      </c>
      <c r="L139" s="396" t="s">
        <v>104</v>
      </c>
      <c r="M139" s="396" t="s">
        <v>105</v>
      </c>
      <c r="N139" s="396" t="s">
        <v>105</v>
      </c>
      <c r="O139" s="408" t="s">
        <v>105</v>
      </c>
      <c r="P139" s="408" t="s">
        <v>104</v>
      </c>
    </row>
    <row r="140" spans="1:16" ht="28.5" x14ac:dyDescent="0.2">
      <c r="A140" s="391">
        <v>173349000093</v>
      </c>
      <c r="B140" s="392" t="s">
        <v>326</v>
      </c>
      <c r="C140" s="399" t="s">
        <v>329</v>
      </c>
      <c r="D140" s="400"/>
      <c r="E140" s="400" t="s">
        <v>178</v>
      </c>
      <c r="F140" s="400" t="s">
        <v>181</v>
      </c>
      <c r="G140" s="400" t="s">
        <v>179</v>
      </c>
      <c r="H140" s="401" t="s">
        <v>107</v>
      </c>
      <c r="I140" s="401" t="s">
        <v>107</v>
      </c>
      <c r="J140" s="396" t="s">
        <v>107</v>
      </c>
      <c r="K140" s="396" t="s">
        <v>107</v>
      </c>
      <c r="L140" s="396" t="s">
        <v>106</v>
      </c>
      <c r="M140" s="396" t="s">
        <v>106</v>
      </c>
      <c r="N140" s="396" t="s">
        <v>106</v>
      </c>
      <c r="O140" s="408" t="s">
        <v>106</v>
      </c>
      <c r="P140" s="408" t="s">
        <v>105</v>
      </c>
    </row>
    <row r="141" spans="1:16" ht="28.5" x14ac:dyDescent="0.2">
      <c r="A141" s="391">
        <v>173349000735</v>
      </c>
      <c r="B141" s="392" t="s">
        <v>326</v>
      </c>
      <c r="C141" s="399" t="s">
        <v>330</v>
      </c>
      <c r="D141" s="394" t="s">
        <v>177</v>
      </c>
      <c r="E141" s="400" t="s">
        <v>178</v>
      </c>
      <c r="F141" s="400" t="s">
        <v>181</v>
      </c>
      <c r="G141" s="400" t="s">
        <v>179</v>
      </c>
      <c r="H141" s="401" t="s">
        <v>108</v>
      </c>
      <c r="I141" s="401" t="s">
        <v>108</v>
      </c>
      <c r="J141" s="396" t="s">
        <v>108</v>
      </c>
      <c r="K141" s="396" t="s">
        <v>108</v>
      </c>
      <c r="L141" s="396" t="s">
        <v>108</v>
      </c>
      <c r="M141" s="396" t="s">
        <v>108</v>
      </c>
      <c r="N141" s="396" t="s">
        <v>108</v>
      </c>
      <c r="O141" s="456" t="s">
        <v>108</v>
      </c>
      <c r="P141" s="456" t="s">
        <v>107</v>
      </c>
    </row>
    <row r="142" spans="1:16" ht="28.5" x14ac:dyDescent="0.2">
      <c r="A142" s="391">
        <v>173349000263</v>
      </c>
      <c r="B142" s="392" t="s">
        <v>326</v>
      </c>
      <c r="C142" s="399" t="s">
        <v>331</v>
      </c>
      <c r="D142" s="400"/>
      <c r="E142" s="400" t="s">
        <v>178</v>
      </c>
      <c r="F142" s="400" t="s">
        <v>181</v>
      </c>
      <c r="G142" s="400" t="s">
        <v>179</v>
      </c>
      <c r="H142" s="401" t="s">
        <v>108</v>
      </c>
      <c r="I142" s="401" t="s">
        <v>108</v>
      </c>
      <c r="J142" s="396" t="s">
        <v>108</v>
      </c>
      <c r="K142" s="396" t="s">
        <v>108</v>
      </c>
      <c r="L142" s="396" t="s">
        <v>108</v>
      </c>
      <c r="M142" s="396" t="s">
        <v>108</v>
      </c>
      <c r="N142" s="396" t="s">
        <v>108</v>
      </c>
      <c r="O142" s="405" t="s">
        <v>108</v>
      </c>
      <c r="P142" s="405" t="s">
        <v>108</v>
      </c>
    </row>
    <row r="143" spans="1:16" x14ac:dyDescent="0.2">
      <c r="A143" s="391">
        <v>173349000255</v>
      </c>
      <c r="B143" s="392" t="s">
        <v>326</v>
      </c>
      <c r="C143" s="399" t="s">
        <v>332</v>
      </c>
      <c r="D143" s="394" t="s">
        <v>177</v>
      </c>
      <c r="E143" s="400" t="s">
        <v>178</v>
      </c>
      <c r="F143" s="400" t="s">
        <v>181</v>
      </c>
      <c r="G143" s="400" t="s">
        <v>179</v>
      </c>
      <c r="H143" s="401" t="s">
        <v>107</v>
      </c>
      <c r="I143" s="401" t="s">
        <v>107</v>
      </c>
      <c r="J143" s="396" t="s">
        <v>107</v>
      </c>
      <c r="K143" s="396" t="s">
        <v>107</v>
      </c>
      <c r="L143" s="396" t="s">
        <v>108</v>
      </c>
      <c r="M143" s="396" t="s">
        <v>108</v>
      </c>
      <c r="N143" s="396" t="s">
        <v>108</v>
      </c>
      <c r="O143" s="448" t="s">
        <v>108</v>
      </c>
      <c r="P143" s="448" t="s">
        <v>108</v>
      </c>
    </row>
    <row r="144" spans="1:16" ht="28.5" x14ac:dyDescent="0.2">
      <c r="A144" s="391">
        <v>173349000026</v>
      </c>
      <c r="B144" s="392" t="s">
        <v>326</v>
      </c>
      <c r="C144" s="399" t="s">
        <v>333</v>
      </c>
      <c r="D144" s="394" t="s">
        <v>177</v>
      </c>
      <c r="E144" s="400" t="s">
        <v>178</v>
      </c>
      <c r="F144" s="400" t="s">
        <v>181</v>
      </c>
      <c r="G144" s="400" t="s">
        <v>179</v>
      </c>
      <c r="H144" s="401" t="s">
        <v>106</v>
      </c>
      <c r="I144" s="401" t="s">
        <v>106</v>
      </c>
      <c r="J144" s="396" t="s">
        <v>106</v>
      </c>
      <c r="K144" s="396" t="s">
        <v>106</v>
      </c>
      <c r="L144" s="396" t="s">
        <v>106</v>
      </c>
      <c r="M144" s="396" t="s">
        <v>106</v>
      </c>
      <c r="N144" s="396" t="s">
        <v>106</v>
      </c>
      <c r="O144" s="408" t="s">
        <v>107</v>
      </c>
      <c r="P144" s="408" t="s">
        <v>106</v>
      </c>
    </row>
    <row r="145" spans="1:16" hidden="1" x14ac:dyDescent="0.2">
      <c r="A145" s="391">
        <v>373349000688</v>
      </c>
      <c r="B145" s="392" t="s">
        <v>326</v>
      </c>
      <c r="C145" s="412" t="s">
        <v>334</v>
      </c>
      <c r="D145" s="413"/>
      <c r="E145" s="413" t="s">
        <v>178</v>
      </c>
      <c r="F145" s="413" t="s">
        <v>181</v>
      </c>
      <c r="G145" s="400" t="s">
        <v>206</v>
      </c>
      <c r="H145" s="414" t="s">
        <v>335</v>
      </c>
      <c r="I145" s="414" t="s">
        <v>335</v>
      </c>
      <c r="J145" s="414" t="s">
        <v>105</v>
      </c>
      <c r="K145" s="414" t="s">
        <v>105</v>
      </c>
      <c r="L145" s="396" t="s">
        <v>105</v>
      </c>
      <c r="M145" s="396" t="s">
        <v>105</v>
      </c>
      <c r="N145" s="396" t="s">
        <v>105</v>
      </c>
      <c r="O145" s="408" t="s">
        <v>106</v>
      </c>
      <c r="P145" s="408" t="s">
        <v>105</v>
      </c>
    </row>
    <row r="146" spans="1:16" ht="28.5" x14ac:dyDescent="0.2">
      <c r="A146" s="391">
        <v>173352000690</v>
      </c>
      <c r="B146" s="392" t="s">
        <v>336</v>
      </c>
      <c r="C146" s="393" t="s">
        <v>337</v>
      </c>
      <c r="D146" s="394" t="s">
        <v>177</v>
      </c>
      <c r="E146" s="394" t="s">
        <v>178</v>
      </c>
      <c r="F146" s="394" t="s">
        <v>181</v>
      </c>
      <c r="G146" s="394" t="s">
        <v>179</v>
      </c>
      <c r="H146" s="395" t="s">
        <v>107</v>
      </c>
      <c r="I146" s="395" t="s">
        <v>106</v>
      </c>
      <c r="J146" s="396" t="s">
        <v>107</v>
      </c>
      <c r="K146" s="396" t="s">
        <v>107</v>
      </c>
      <c r="L146" s="396" t="s">
        <v>107</v>
      </c>
      <c r="M146" s="396" t="s">
        <v>107</v>
      </c>
      <c r="N146" s="396" t="s">
        <v>107</v>
      </c>
      <c r="O146" s="405" t="s">
        <v>107</v>
      </c>
      <c r="P146" s="405" t="s">
        <v>107</v>
      </c>
    </row>
    <row r="147" spans="1:16" x14ac:dyDescent="0.2">
      <c r="A147" s="391">
        <v>273352000163</v>
      </c>
      <c r="B147" s="392" t="s">
        <v>336</v>
      </c>
      <c r="C147" s="399" t="s">
        <v>338</v>
      </c>
      <c r="D147" s="400"/>
      <c r="E147" s="400" t="s">
        <v>178</v>
      </c>
      <c r="F147" s="400" t="s">
        <v>150</v>
      </c>
      <c r="G147" s="400" t="s">
        <v>179</v>
      </c>
      <c r="H147" s="401" t="s">
        <v>107</v>
      </c>
      <c r="I147" s="401" t="s">
        <v>107</v>
      </c>
      <c r="J147" s="396" t="s">
        <v>107</v>
      </c>
      <c r="K147" s="396" t="s">
        <v>107</v>
      </c>
      <c r="L147" s="396" t="s">
        <v>107</v>
      </c>
      <c r="M147" s="396" t="s">
        <v>108</v>
      </c>
      <c r="N147" s="396" t="s">
        <v>108</v>
      </c>
      <c r="O147" s="374" t="s">
        <v>108</v>
      </c>
      <c r="P147" s="374" t="s">
        <v>108</v>
      </c>
    </row>
    <row r="148" spans="1:16" x14ac:dyDescent="0.2">
      <c r="A148" s="429">
        <v>273352000651</v>
      </c>
      <c r="B148" s="392" t="s">
        <v>336</v>
      </c>
      <c r="C148" s="423" t="s">
        <v>339</v>
      </c>
      <c r="D148" s="430"/>
      <c r="E148" s="400" t="s">
        <v>178</v>
      </c>
      <c r="F148" s="400" t="s">
        <v>150</v>
      </c>
      <c r="G148" s="400" t="s">
        <v>179</v>
      </c>
      <c r="H148" s="401" t="s">
        <v>213</v>
      </c>
      <c r="I148" s="401" t="s">
        <v>282</v>
      </c>
      <c r="J148" s="396" t="s">
        <v>108</v>
      </c>
      <c r="K148" s="396" t="s">
        <v>108</v>
      </c>
      <c r="L148" s="396" t="s">
        <v>108</v>
      </c>
      <c r="M148" s="396" t="s">
        <v>108</v>
      </c>
      <c r="N148" s="396" t="s">
        <v>108</v>
      </c>
      <c r="O148" s="405" t="s">
        <v>108</v>
      </c>
      <c r="P148" s="405" t="s">
        <v>108</v>
      </c>
    </row>
    <row r="149" spans="1:16" x14ac:dyDescent="0.2">
      <c r="A149" s="391">
        <v>273352000201</v>
      </c>
      <c r="B149" s="392" t="s">
        <v>336</v>
      </c>
      <c r="C149" s="399" t="s">
        <v>340</v>
      </c>
      <c r="D149" s="400"/>
      <c r="E149" s="400" t="s">
        <v>178</v>
      </c>
      <c r="F149" s="400" t="s">
        <v>150</v>
      </c>
      <c r="G149" s="400" t="s">
        <v>179</v>
      </c>
      <c r="H149" s="401" t="s">
        <v>107</v>
      </c>
      <c r="I149" s="401" t="s">
        <v>107</v>
      </c>
      <c r="J149" s="396" t="s">
        <v>107</v>
      </c>
      <c r="K149" s="396" t="s">
        <v>107</v>
      </c>
      <c r="L149" s="396" t="s">
        <v>108</v>
      </c>
      <c r="M149" s="396" t="s">
        <v>108</v>
      </c>
      <c r="N149" s="396" t="s">
        <v>108</v>
      </c>
      <c r="O149" s="405" t="s">
        <v>108</v>
      </c>
      <c r="P149" s="405" t="s">
        <v>108</v>
      </c>
    </row>
    <row r="150" spans="1:16" x14ac:dyDescent="0.2">
      <c r="A150" s="391">
        <v>273352000601</v>
      </c>
      <c r="B150" s="392" t="s">
        <v>336</v>
      </c>
      <c r="C150" s="399" t="s">
        <v>341</v>
      </c>
      <c r="D150" s="400"/>
      <c r="E150" s="400" t="s">
        <v>178</v>
      </c>
      <c r="F150" s="400" t="s">
        <v>150</v>
      </c>
      <c r="G150" s="400" t="s">
        <v>179</v>
      </c>
      <c r="H150" s="401" t="s">
        <v>106</v>
      </c>
      <c r="I150" s="401" t="s">
        <v>106</v>
      </c>
      <c r="J150" s="396" t="s">
        <v>106</v>
      </c>
      <c r="K150" s="396" t="s">
        <v>105</v>
      </c>
      <c r="L150" s="396" t="s">
        <v>106</v>
      </c>
      <c r="M150" s="396" t="s">
        <v>106</v>
      </c>
      <c r="N150" s="396" t="s">
        <v>106</v>
      </c>
      <c r="O150" s="408" t="s">
        <v>107</v>
      </c>
      <c r="P150" s="408" t="s">
        <v>106</v>
      </c>
    </row>
    <row r="151" spans="1:16" x14ac:dyDescent="0.2">
      <c r="A151" s="391">
        <v>173352000037</v>
      </c>
      <c r="B151" s="392" t="s">
        <v>336</v>
      </c>
      <c r="C151" s="399" t="s">
        <v>342</v>
      </c>
      <c r="D151" s="400"/>
      <c r="E151" s="400" t="s">
        <v>178</v>
      </c>
      <c r="F151" s="400" t="s">
        <v>181</v>
      </c>
      <c r="G151" s="400" t="s">
        <v>179</v>
      </c>
      <c r="H151" s="401" t="s">
        <v>107</v>
      </c>
      <c r="I151" s="401" t="s">
        <v>107</v>
      </c>
      <c r="J151" s="396" t="s">
        <v>107</v>
      </c>
      <c r="K151" s="396" t="s">
        <v>106</v>
      </c>
      <c r="L151" s="396" t="s">
        <v>107</v>
      </c>
      <c r="M151" s="396" t="s">
        <v>107</v>
      </c>
      <c r="N151" s="396" t="s">
        <v>108</v>
      </c>
      <c r="O151" s="405" t="s">
        <v>107</v>
      </c>
      <c r="P151" s="405" t="s">
        <v>107</v>
      </c>
    </row>
    <row r="152" spans="1:16" x14ac:dyDescent="0.2">
      <c r="A152" s="391">
        <v>173408000663</v>
      </c>
      <c r="B152" s="392" t="s">
        <v>343</v>
      </c>
      <c r="C152" s="399" t="s">
        <v>344</v>
      </c>
      <c r="D152" s="394" t="s">
        <v>177</v>
      </c>
      <c r="E152" s="400" t="s">
        <v>178</v>
      </c>
      <c r="F152" s="400" t="s">
        <v>181</v>
      </c>
      <c r="G152" s="400" t="s">
        <v>179</v>
      </c>
      <c r="H152" s="401" t="s">
        <v>107</v>
      </c>
      <c r="I152" s="401" t="s">
        <v>107</v>
      </c>
      <c r="J152" s="396" t="s">
        <v>107</v>
      </c>
      <c r="K152" s="396" t="s">
        <v>106</v>
      </c>
      <c r="L152" s="396" t="s">
        <v>106</v>
      </c>
      <c r="M152" s="396" t="s">
        <v>107</v>
      </c>
      <c r="N152" s="396" t="s">
        <v>107</v>
      </c>
      <c r="O152" s="405" t="s">
        <v>107</v>
      </c>
      <c r="P152" s="405" t="s">
        <v>107</v>
      </c>
    </row>
    <row r="153" spans="1:16" x14ac:dyDescent="0.2">
      <c r="A153" s="391">
        <v>173408000469</v>
      </c>
      <c r="B153" s="392" t="s">
        <v>343</v>
      </c>
      <c r="C153" s="393" t="s">
        <v>345</v>
      </c>
      <c r="D153" s="394" t="s">
        <v>177</v>
      </c>
      <c r="E153" s="394" t="s">
        <v>178</v>
      </c>
      <c r="F153" s="394" t="s">
        <v>181</v>
      </c>
      <c r="G153" s="394" t="s">
        <v>179</v>
      </c>
      <c r="H153" s="395" t="s">
        <v>108</v>
      </c>
      <c r="I153" s="395" t="s">
        <v>107</v>
      </c>
      <c r="J153" s="396" t="s">
        <v>107</v>
      </c>
      <c r="K153" s="396" t="s">
        <v>107</v>
      </c>
      <c r="L153" s="396" t="s">
        <v>108</v>
      </c>
      <c r="M153" s="396" t="s">
        <v>108</v>
      </c>
      <c r="N153" s="396" t="s">
        <v>108</v>
      </c>
      <c r="O153" s="448" t="s">
        <v>108</v>
      </c>
      <c r="P153" s="448" t="s">
        <v>108</v>
      </c>
    </row>
    <row r="154" spans="1:16" x14ac:dyDescent="0.2">
      <c r="A154" s="391">
        <v>273408000137</v>
      </c>
      <c r="B154" s="392" t="s">
        <v>343</v>
      </c>
      <c r="C154" s="399" t="s">
        <v>346</v>
      </c>
      <c r="D154" s="400"/>
      <c r="E154" s="400" t="s">
        <v>178</v>
      </c>
      <c r="F154" s="400" t="s">
        <v>150</v>
      </c>
      <c r="G154" s="400" t="s">
        <v>179</v>
      </c>
      <c r="H154" s="401" t="s">
        <v>107</v>
      </c>
      <c r="I154" s="401" t="s">
        <v>107</v>
      </c>
      <c r="J154" s="396" t="s">
        <v>107</v>
      </c>
      <c r="K154" s="396" t="s">
        <v>107</v>
      </c>
      <c r="L154" s="396" t="s">
        <v>108</v>
      </c>
      <c r="M154" s="396" t="s">
        <v>108</v>
      </c>
      <c r="N154" s="396" t="s">
        <v>108</v>
      </c>
      <c r="O154" s="405" t="s">
        <v>108</v>
      </c>
      <c r="P154" s="405" t="s">
        <v>108</v>
      </c>
    </row>
    <row r="155" spans="1:16" hidden="1" x14ac:dyDescent="0.2">
      <c r="A155" s="391">
        <v>373408000476</v>
      </c>
      <c r="B155" s="392" t="s">
        <v>343</v>
      </c>
      <c r="C155" s="399" t="s">
        <v>347</v>
      </c>
      <c r="D155" s="400"/>
      <c r="E155" s="400" t="s">
        <v>178</v>
      </c>
      <c r="F155" s="400" t="s">
        <v>181</v>
      </c>
      <c r="G155" s="400" t="s">
        <v>206</v>
      </c>
      <c r="H155" s="401" t="s">
        <v>106</v>
      </c>
      <c r="I155" s="401" t="s">
        <v>106</v>
      </c>
      <c r="J155" s="396" t="s">
        <v>105</v>
      </c>
      <c r="K155" s="396" t="s">
        <v>105</v>
      </c>
      <c r="L155" s="396" t="s">
        <v>105</v>
      </c>
      <c r="M155" s="396" t="s">
        <v>106</v>
      </c>
      <c r="N155" s="396" t="s">
        <v>105</v>
      </c>
      <c r="O155" s="405" t="s">
        <v>106</v>
      </c>
      <c r="P155" s="405" t="s">
        <v>106</v>
      </c>
    </row>
    <row r="156" spans="1:16" ht="28.5" x14ac:dyDescent="0.2">
      <c r="A156" s="391">
        <v>173408000019</v>
      </c>
      <c r="B156" s="392" t="s">
        <v>343</v>
      </c>
      <c r="C156" s="393" t="s">
        <v>348</v>
      </c>
      <c r="D156" s="394"/>
      <c r="E156" s="394" t="s">
        <v>178</v>
      </c>
      <c r="F156" s="394" t="s">
        <v>181</v>
      </c>
      <c r="G156" s="394" t="s">
        <v>179</v>
      </c>
      <c r="H156" s="395" t="s">
        <v>108</v>
      </c>
      <c r="I156" s="395" t="s">
        <v>107</v>
      </c>
      <c r="J156" s="396" t="s">
        <v>107</v>
      </c>
      <c r="K156" s="396" t="s">
        <v>107</v>
      </c>
      <c r="L156" s="396" t="s">
        <v>107</v>
      </c>
      <c r="M156" s="396" t="s">
        <v>108</v>
      </c>
      <c r="N156" s="396" t="s">
        <v>108</v>
      </c>
      <c r="O156" s="405" t="s">
        <v>107</v>
      </c>
      <c r="P156" s="405" t="s">
        <v>107</v>
      </c>
    </row>
    <row r="157" spans="1:16" x14ac:dyDescent="0.2">
      <c r="A157" s="391">
        <v>173411000941</v>
      </c>
      <c r="B157" s="392" t="s">
        <v>349</v>
      </c>
      <c r="C157" s="409" t="s">
        <v>350</v>
      </c>
      <c r="D157" s="394" t="s">
        <v>177</v>
      </c>
      <c r="E157" s="413" t="s">
        <v>178</v>
      </c>
      <c r="F157" s="413" t="s">
        <v>181</v>
      </c>
      <c r="G157" s="413" t="s">
        <v>179</v>
      </c>
      <c r="H157" s="414" t="s">
        <v>106</v>
      </c>
      <c r="I157" s="396" t="s">
        <v>213</v>
      </c>
      <c r="J157" s="396" t="s">
        <v>213</v>
      </c>
      <c r="K157" s="396" t="s">
        <v>213</v>
      </c>
      <c r="L157" s="396" t="s">
        <v>105</v>
      </c>
      <c r="M157" s="396" t="s">
        <v>105</v>
      </c>
      <c r="N157" s="396" t="s">
        <v>105</v>
      </c>
      <c r="O157" s="405" t="s">
        <v>105</v>
      </c>
      <c r="P157" s="405" t="s">
        <v>105</v>
      </c>
    </row>
    <row r="158" spans="1:16" x14ac:dyDescent="0.2">
      <c r="A158" s="391">
        <v>273411000661</v>
      </c>
      <c r="B158" s="392" t="s">
        <v>349</v>
      </c>
      <c r="C158" s="399" t="s">
        <v>351</v>
      </c>
      <c r="D158" s="400"/>
      <c r="E158" s="400" t="s">
        <v>178</v>
      </c>
      <c r="F158" s="400" t="s">
        <v>150</v>
      </c>
      <c r="G158" s="400" t="s">
        <v>179</v>
      </c>
      <c r="H158" s="401" t="s">
        <v>107</v>
      </c>
      <c r="I158" s="401" t="s">
        <v>107</v>
      </c>
      <c r="J158" s="396" t="s">
        <v>106</v>
      </c>
      <c r="K158" s="396" t="s">
        <v>106</v>
      </c>
      <c r="L158" s="396" t="s">
        <v>106</v>
      </c>
      <c r="M158" s="396" t="s">
        <v>106</v>
      </c>
      <c r="N158" s="396" t="s">
        <v>107</v>
      </c>
      <c r="O158" s="405" t="s">
        <v>107</v>
      </c>
      <c r="P158" s="405" t="s">
        <v>107</v>
      </c>
    </row>
    <row r="159" spans="1:16" x14ac:dyDescent="0.2">
      <c r="A159" s="391">
        <v>173411000097</v>
      </c>
      <c r="B159" s="392" t="s">
        <v>349</v>
      </c>
      <c r="C159" s="399" t="s">
        <v>352</v>
      </c>
      <c r="D159" s="394" t="s">
        <v>177</v>
      </c>
      <c r="E159" s="400" t="s">
        <v>178</v>
      </c>
      <c r="F159" s="400" t="s">
        <v>181</v>
      </c>
      <c r="G159" s="400" t="s">
        <v>179</v>
      </c>
      <c r="H159" s="401" t="s">
        <v>106</v>
      </c>
      <c r="I159" s="401" t="s">
        <v>106</v>
      </c>
      <c r="J159" s="396" t="s">
        <v>106</v>
      </c>
      <c r="K159" s="396" t="s">
        <v>106</v>
      </c>
      <c r="L159" s="396" t="s">
        <v>106</v>
      </c>
      <c r="M159" s="396" t="s">
        <v>107</v>
      </c>
      <c r="N159" s="396" t="s">
        <v>107</v>
      </c>
      <c r="O159" s="405" t="s">
        <v>107</v>
      </c>
      <c r="P159" s="405" t="s">
        <v>107</v>
      </c>
    </row>
    <row r="160" spans="1:16" x14ac:dyDescent="0.2">
      <c r="A160" s="391">
        <v>273411002043</v>
      </c>
      <c r="B160" s="392" t="s">
        <v>349</v>
      </c>
      <c r="C160" s="399" t="s">
        <v>353</v>
      </c>
      <c r="D160" s="400"/>
      <c r="E160" s="400" t="s">
        <v>178</v>
      </c>
      <c r="F160" s="400" t="s">
        <v>150</v>
      </c>
      <c r="G160" s="400" t="s">
        <v>179</v>
      </c>
      <c r="H160" s="401" t="s">
        <v>106</v>
      </c>
      <c r="I160" s="401" t="s">
        <v>106</v>
      </c>
      <c r="J160" s="396" t="s">
        <v>106</v>
      </c>
      <c r="K160" s="396" t="s">
        <v>106</v>
      </c>
      <c r="L160" s="396" t="s">
        <v>106</v>
      </c>
      <c r="M160" s="396" t="s">
        <v>106</v>
      </c>
      <c r="N160" s="396" t="s">
        <v>106</v>
      </c>
      <c r="O160" s="428" t="s">
        <v>106</v>
      </c>
      <c r="P160" s="428" t="s">
        <v>107</v>
      </c>
    </row>
    <row r="161" spans="1:16" x14ac:dyDescent="0.2">
      <c r="A161" s="391">
        <v>273411000466</v>
      </c>
      <c r="B161" s="392" t="s">
        <v>349</v>
      </c>
      <c r="C161" s="412" t="s">
        <v>354</v>
      </c>
      <c r="D161" s="413"/>
      <c r="E161" s="413" t="s">
        <v>178</v>
      </c>
      <c r="F161" s="413" t="s">
        <v>150</v>
      </c>
      <c r="G161" s="413" t="s">
        <v>179</v>
      </c>
      <c r="H161" s="414" t="s">
        <v>108</v>
      </c>
      <c r="I161" s="407" t="s">
        <v>213</v>
      </c>
      <c r="J161" s="407" t="s">
        <v>213</v>
      </c>
      <c r="K161" s="396" t="s">
        <v>107</v>
      </c>
      <c r="L161" s="396" t="s">
        <v>107</v>
      </c>
      <c r="M161" s="396" t="s">
        <v>107</v>
      </c>
      <c r="N161" s="396" t="s">
        <v>107</v>
      </c>
      <c r="O161" s="408" t="s">
        <v>107</v>
      </c>
      <c r="P161" s="408" t="s">
        <v>106</v>
      </c>
    </row>
    <row r="162" spans="1:16" ht="28.5" x14ac:dyDescent="0.2">
      <c r="A162" s="391">
        <v>173411001000</v>
      </c>
      <c r="B162" s="392" t="s">
        <v>349</v>
      </c>
      <c r="C162" s="399" t="s">
        <v>355</v>
      </c>
      <c r="D162" s="394" t="s">
        <v>177</v>
      </c>
      <c r="E162" s="400" t="s">
        <v>178</v>
      </c>
      <c r="F162" s="400" t="s">
        <v>181</v>
      </c>
      <c r="G162" s="400" t="s">
        <v>179</v>
      </c>
      <c r="H162" s="401" t="s">
        <v>106</v>
      </c>
      <c r="I162" s="401" t="s">
        <v>106</v>
      </c>
      <c r="J162" s="396" t="s">
        <v>106</v>
      </c>
      <c r="K162" s="396" t="s">
        <v>105</v>
      </c>
      <c r="L162" s="396" t="s">
        <v>105</v>
      </c>
      <c r="M162" s="396" t="s">
        <v>106</v>
      </c>
      <c r="N162" s="396" t="s">
        <v>106</v>
      </c>
      <c r="O162" s="405" t="s">
        <v>106</v>
      </c>
      <c r="P162" s="405" t="s">
        <v>106</v>
      </c>
    </row>
    <row r="163" spans="1:16" hidden="1" x14ac:dyDescent="0.2">
      <c r="A163" s="391">
        <v>373411000185</v>
      </c>
      <c r="B163" s="392" t="s">
        <v>349</v>
      </c>
      <c r="C163" s="457" t="s">
        <v>356</v>
      </c>
      <c r="D163" s="458"/>
      <c r="E163" s="458" t="s">
        <v>178</v>
      </c>
      <c r="F163" s="458" t="s">
        <v>181</v>
      </c>
      <c r="G163" s="400" t="s">
        <v>206</v>
      </c>
      <c r="H163" s="459" t="s">
        <v>104</v>
      </c>
      <c r="I163" s="460" t="s">
        <v>104</v>
      </c>
      <c r="J163" s="407" t="s">
        <v>104</v>
      </c>
      <c r="K163" s="407" t="s">
        <v>104</v>
      </c>
      <c r="L163" s="396" t="s">
        <v>104</v>
      </c>
      <c r="M163" s="396" t="s">
        <v>104</v>
      </c>
      <c r="N163" s="396" t="s">
        <v>104</v>
      </c>
      <c r="O163" s="405" t="s">
        <v>104</v>
      </c>
      <c r="P163" s="405" t="s">
        <v>104</v>
      </c>
    </row>
    <row r="164" spans="1:16" x14ac:dyDescent="0.2">
      <c r="A164" s="391">
        <v>273411001624</v>
      </c>
      <c r="B164" s="392" t="s">
        <v>349</v>
      </c>
      <c r="C164" s="399" t="s">
        <v>357</v>
      </c>
      <c r="D164" s="400"/>
      <c r="E164" s="400" t="s">
        <v>178</v>
      </c>
      <c r="F164" s="400" t="s">
        <v>150</v>
      </c>
      <c r="G164" s="400" t="s">
        <v>179</v>
      </c>
      <c r="H164" s="401" t="s">
        <v>107</v>
      </c>
      <c r="I164" s="401" t="s">
        <v>107</v>
      </c>
      <c r="J164" s="396" t="s">
        <v>107</v>
      </c>
      <c r="K164" s="396" t="s">
        <v>107</v>
      </c>
      <c r="L164" s="396" t="s">
        <v>107</v>
      </c>
      <c r="M164" s="396" t="s">
        <v>107</v>
      </c>
      <c r="N164" s="396" t="s">
        <v>108</v>
      </c>
      <c r="O164" s="408" t="s">
        <v>108</v>
      </c>
      <c r="P164" s="408" t="s">
        <v>107</v>
      </c>
    </row>
    <row r="165" spans="1:16" ht="28.5" x14ac:dyDescent="0.2">
      <c r="A165" s="391">
        <v>273411000687</v>
      </c>
      <c r="B165" s="392" t="s">
        <v>349</v>
      </c>
      <c r="C165" s="399" t="s">
        <v>358</v>
      </c>
      <c r="D165" s="400"/>
      <c r="E165" s="400" t="s">
        <v>178</v>
      </c>
      <c r="F165" s="400" t="s">
        <v>150</v>
      </c>
      <c r="G165" s="400" t="s">
        <v>179</v>
      </c>
      <c r="H165" s="401" t="s">
        <v>108</v>
      </c>
      <c r="I165" s="401" t="s">
        <v>108</v>
      </c>
      <c r="J165" s="396" t="s">
        <v>107</v>
      </c>
      <c r="K165" s="396" t="s">
        <v>107</v>
      </c>
      <c r="L165" s="396" t="s">
        <v>106</v>
      </c>
      <c r="M165" s="396" t="s">
        <v>107</v>
      </c>
      <c r="N165" s="396" t="s">
        <v>107</v>
      </c>
      <c r="O165" s="448" t="s">
        <v>108</v>
      </c>
      <c r="P165" s="448" t="s">
        <v>108</v>
      </c>
    </row>
    <row r="166" spans="1:16" ht="28.5" x14ac:dyDescent="0.2">
      <c r="A166" s="391">
        <v>173411000054</v>
      </c>
      <c r="B166" s="392" t="s">
        <v>349</v>
      </c>
      <c r="C166" s="399" t="s">
        <v>359</v>
      </c>
      <c r="D166" s="394" t="s">
        <v>177</v>
      </c>
      <c r="E166" s="400" t="s">
        <v>178</v>
      </c>
      <c r="F166" s="400" t="s">
        <v>181</v>
      </c>
      <c r="G166" s="400" t="s">
        <v>179</v>
      </c>
      <c r="H166" s="401" t="s">
        <v>107</v>
      </c>
      <c r="I166" s="401" t="s">
        <v>107</v>
      </c>
      <c r="J166" s="396" t="s">
        <v>107</v>
      </c>
      <c r="K166" s="396" t="s">
        <v>106</v>
      </c>
      <c r="L166" s="396" t="s">
        <v>107</v>
      </c>
      <c r="M166" s="396" t="s">
        <v>107</v>
      </c>
      <c r="N166" s="396" t="s">
        <v>107</v>
      </c>
      <c r="O166" s="405" t="s">
        <v>108</v>
      </c>
      <c r="P166" s="405" t="s">
        <v>108</v>
      </c>
    </row>
    <row r="167" spans="1:16" x14ac:dyDescent="0.2">
      <c r="A167" s="391">
        <v>273411000491</v>
      </c>
      <c r="B167" s="392" t="s">
        <v>349</v>
      </c>
      <c r="C167" s="399" t="s">
        <v>360</v>
      </c>
      <c r="D167" s="400"/>
      <c r="E167" s="400" t="s">
        <v>178</v>
      </c>
      <c r="F167" s="400" t="s">
        <v>150</v>
      </c>
      <c r="G167" s="400" t="s">
        <v>179</v>
      </c>
      <c r="H167" s="401" t="s">
        <v>107</v>
      </c>
      <c r="I167" s="401" t="s">
        <v>107</v>
      </c>
      <c r="J167" s="396" t="s">
        <v>107</v>
      </c>
      <c r="K167" s="396" t="s">
        <v>107</v>
      </c>
      <c r="L167" s="396" t="s">
        <v>107</v>
      </c>
      <c r="M167" s="396" t="s">
        <v>107</v>
      </c>
      <c r="N167" s="396" t="s">
        <v>108</v>
      </c>
      <c r="O167" s="405" t="s">
        <v>107</v>
      </c>
      <c r="P167" s="405" t="s">
        <v>107</v>
      </c>
    </row>
    <row r="168" spans="1:16" ht="28.5" x14ac:dyDescent="0.2">
      <c r="A168" s="391">
        <v>173411000046</v>
      </c>
      <c r="B168" s="392" t="s">
        <v>349</v>
      </c>
      <c r="C168" s="399" t="s">
        <v>361</v>
      </c>
      <c r="D168" s="394" t="s">
        <v>177</v>
      </c>
      <c r="E168" s="400" t="s">
        <v>178</v>
      </c>
      <c r="F168" s="400" t="s">
        <v>181</v>
      </c>
      <c r="G168" s="400" t="s">
        <v>179</v>
      </c>
      <c r="H168" s="401" t="s">
        <v>106</v>
      </c>
      <c r="I168" s="401" t="s">
        <v>106</v>
      </c>
      <c r="J168" s="396" t="s">
        <v>106</v>
      </c>
      <c r="K168" s="396" t="s">
        <v>106</v>
      </c>
      <c r="L168" s="396" t="s">
        <v>105</v>
      </c>
      <c r="M168" s="396" t="s">
        <v>105</v>
      </c>
      <c r="N168" s="411" t="s">
        <v>106</v>
      </c>
      <c r="O168" s="396" t="s">
        <v>257</v>
      </c>
      <c r="P168" s="396" t="s">
        <v>106</v>
      </c>
    </row>
    <row r="169" spans="1:16" x14ac:dyDescent="0.2">
      <c r="A169" s="391">
        <v>273411000563</v>
      </c>
      <c r="B169" s="392" t="s">
        <v>349</v>
      </c>
      <c r="C169" s="393" t="s">
        <v>362</v>
      </c>
      <c r="D169" s="394"/>
      <c r="E169" s="394" t="s">
        <v>178</v>
      </c>
      <c r="F169" s="394" t="s">
        <v>150</v>
      </c>
      <c r="G169" s="394" t="s">
        <v>179</v>
      </c>
      <c r="H169" s="395" t="s">
        <v>108</v>
      </c>
      <c r="I169" s="395" t="s">
        <v>107</v>
      </c>
      <c r="J169" s="396" t="s">
        <v>108</v>
      </c>
      <c r="K169" s="396" t="s">
        <v>107</v>
      </c>
      <c r="L169" s="396" t="s">
        <v>106</v>
      </c>
      <c r="M169" s="396" t="s">
        <v>107</v>
      </c>
      <c r="N169" s="90" t="s">
        <v>193</v>
      </c>
      <c r="O169" s="428" t="s">
        <v>107</v>
      </c>
      <c r="P169" s="428" t="s">
        <v>108</v>
      </c>
    </row>
    <row r="170" spans="1:16" ht="28.5" x14ac:dyDescent="0.2">
      <c r="A170" s="391">
        <v>173443000315</v>
      </c>
      <c r="B170" s="392" t="s">
        <v>363</v>
      </c>
      <c r="C170" s="399" t="s">
        <v>364</v>
      </c>
      <c r="D170" s="400"/>
      <c r="E170" s="400" t="s">
        <v>178</v>
      </c>
      <c r="F170" s="400" t="s">
        <v>181</v>
      </c>
      <c r="G170" s="400" t="s">
        <v>179</v>
      </c>
      <c r="H170" s="401" t="s">
        <v>106</v>
      </c>
      <c r="I170" s="401" t="s">
        <v>106</v>
      </c>
      <c r="J170" s="396" t="s">
        <v>106</v>
      </c>
      <c r="K170" s="396" t="s">
        <v>106</v>
      </c>
      <c r="L170" s="396" t="s">
        <v>106</v>
      </c>
      <c r="M170" s="396" t="s">
        <v>106</v>
      </c>
      <c r="N170" s="396" t="s">
        <v>106</v>
      </c>
      <c r="O170" s="405" t="s">
        <v>106</v>
      </c>
      <c r="P170" s="405" t="s">
        <v>106</v>
      </c>
    </row>
    <row r="171" spans="1:16" ht="28.5" x14ac:dyDescent="0.2">
      <c r="A171" s="391">
        <v>173443000277</v>
      </c>
      <c r="B171" s="392" t="s">
        <v>363</v>
      </c>
      <c r="C171" s="399" t="s">
        <v>365</v>
      </c>
      <c r="D171" s="394" t="s">
        <v>177</v>
      </c>
      <c r="E171" s="400" t="s">
        <v>178</v>
      </c>
      <c r="F171" s="400" t="s">
        <v>181</v>
      </c>
      <c r="G171" s="400" t="s">
        <v>179</v>
      </c>
      <c r="H171" s="401" t="s">
        <v>107</v>
      </c>
      <c r="I171" s="401" t="s">
        <v>107</v>
      </c>
      <c r="J171" s="396" t="s">
        <v>107</v>
      </c>
      <c r="K171" s="396" t="s">
        <v>106</v>
      </c>
      <c r="L171" s="396" t="s">
        <v>106</v>
      </c>
      <c r="M171" s="396" t="s">
        <v>213</v>
      </c>
      <c r="N171" s="396" t="s">
        <v>107</v>
      </c>
      <c r="O171" s="448" t="s">
        <v>107</v>
      </c>
      <c r="P171" s="448" t="s">
        <v>107</v>
      </c>
    </row>
    <row r="172" spans="1:16" x14ac:dyDescent="0.2">
      <c r="A172" s="391">
        <v>273443000506</v>
      </c>
      <c r="B172" s="392" t="s">
        <v>363</v>
      </c>
      <c r="C172" s="399" t="s">
        <v>366</v>
      </c>
      <c r="D172" s="400"/>
      <c r="E172" s="400" t="s">
        <v>178</v>
      </c>
      <c r="F172" s="400" t="s">
        <v>150</v>
      </c>
      <c r="G172" s="400" t="s">
        <v>179</v>
      </c>
      <c r="H172" s="401" t="s">
        <v>107</v>
      </c>
      <c r="I172" s="401" t="s">
        <v>107</v>
      </c>
      <c r="J172" s="396" t="s">
        <v>107</v>
      </c>
      <c r="K172" s="396" t="s">
        <v>106</v>
      </c>
      <c r="L172" s="396" t="s">
        <v>106</v>
      </c>
      <c r="M172" s="396" t="s">
        <v>106</v>
      </c>
      <c r="N172" s="396" t="s">
        <v>107</v>
      </c>
      <c r="O172" s="405" t="s">
        <v>107</v>
      </c>
      <c r="P172" s="405" t="s">
        <v>107</v>
      </c>
    </row>
    <row r="173" spans="1:16" ht="28.5" x14ac:dyDescent="0.2">
      <c r="A173" s="391">
        <v>173443000030</v>
      </c>
      <c r="B173" s="392" t="s">
        <v>363</v>
      </c>
      <c r="C173" s="393" t="s">
        <v>367</v>
      </c>
      <c r="D173" s="394" t="s">
        <v>177</v>
      </c>
      <c r="E173" s="394" t="s">
        <v>178</v>
      </c>
      <c r="F173" s="394" t="s">
        <v>181</v>
      </c>
      <c r="G173" s="394" t="s">
        <v>179</v>
      </c>
      <c r="H173" s="395" t="s">
        <v>107</v>
      </c>
      <c r="I173" s="395" t="s">
        <v>106</v>
      </c>
      <c r="J173" s="396" t="s">
        <v>106</v>
      </c>
      <c r="K173" s="396" t="s">
        <v>106</v>
      </c>
      <c r="L173" s="396" t="s">
        <v>107</v>
      </c>
      <c r="M173" s="396" t="s">
        <v>107</v>
      </c>
      <c r="N173" s="396" t="s">
        <v>107</v>
      </c>
      <c r="O173" s="405" t="s">
        <v>107</v>
      </c>
      <c r="P173" s="405" t="s">
        <v>107</v>
      </c>
    </row>
    <row r="174" spans="1:16" x14ac:dyDescent="0.2">
      <c r="A174" s="391">
        <v>173443000021</v>
      </c>
      <c r="B174" s="392" t="s">
        <v>363</v>
      </c>
      <c r="C174" s="399" t="s">
        <v>368</v>
      </c>
      <c r="D174" s="400"/>
      <c r="E174" s="400" t="s">
        <v>178</v>
      </c>
      <c r="F174" s="400" t="s">
        <v>181</v>
      </c>
      <c r="G174" s="400" t="s">
        <v>179</v>
      </c>
      <c r="H174" s="401" t="s">
        <v>105</v>
      </c>
      <c r="I174" s="406" t="s">
        <v>105</v>
      </c>
      <c r="J174" s="407" t="s">
        <v>104</v>
      </c>
      <c r="K174" s="407" t="s">
        <v>104</v>
      </c>
      <c r="L174" s="396" t="s">
        <v>104</v>
      </c>
      <c r="M174" s="396" t="s">
        <v>104</v>
      </c>
      <c r="N174" s="396" t="s">
        <v>104</v>
      </c>
      <c r="O174" s="408" t="s">
        <v>105</v>
      </c>
      <c r="P174" s="408" t="s">
        <v>104</v>
      </c>
    </row>
    <row r="175" spans="1:16" hidden="1" x14ac:dyDescent="0.2">
      <c r="A175" s="391">
        <v>373443001281</v>
      </c>
      <c r="B175" s="394" t="s">
        <v>363</v>
      </c>
      <c r="C175" s="393" t="s">
        <v>369</v>
      </c>
      <c r="D175" s="394"/>
      <c r="E175" s="394" t="s">
        <v>178</v>
      </c>
      <c r="F175" s="394" t="s">
        <v>181</v>
      </c>
      <c r="G175" s="400" t="s">
        <v>206</v>
      </c>
      <c r="H175" s="395" t="s">
        <v>105</v>
      </c>
      <c r="I175" s="438" t="s">
        <v>104</v>
      </c>
      <c r="J175" s="407" t="s">
        <v>104</v>
      </c>
      <c r="K175" s="407" t="s">
        <v>105</v>
      </c>
      <c r="L175" s="396" t="s">
        <v>106</v>
      </c>
      <c r="M175" s="396" t="s">
        <v>105</v>
      </c>
      <c r="N175" s="396" t="s">
        <v>105</v>
      </c>
      <c r="O175" s="448" t="s">
        <v>104</v>
      </c>
      <c r="P175" s="448" t="s">
        <v>104</v>
      </c>
    </row>
    <row r="176" spans="1:16" hidden="1" x14ac:dyDescent="0.2">
      <c r="A176" s="391">
        <v>373449000855</v>
      </c>
      <c r="B176" s="392" t="s">
        <v>370</v>
      </c>
      <c r="C176" s="454" t="s">
        <v>371</v>
      </c>
      <c r="D176" s="450"/>
      <c r="E176" s="400" t="s">
        <v>178</v>
      </c>
      <c r="F176" s="400" t="s">
        <v>181</v>
      </c>
      <c r="G176" s="400" t="s">
        <v>206</v>
      </c>
      <c r="H176" s="50" t="s">
        <v>242</v>
      </c>
      <c r="I176" s="50" t="s">
        <v>242</v>
      </c>
      <c r="J176" s="50" t="s">
        <v>242</v>
      </c>
      <c r="K176" s="50" t="s">
        <v>242</v>
      </c>
      <c r="L176" s="396" t="s">
        <v>105</v>
      </c>
      <c r="M176" s="396" t="s">
        <v>105</v>
      </c>
      <c r="N176" s="396" t="s">
        <v>106</v>
      </c>
      <c r="O176" s="405" t="s">
        <v>106</v>
      </c>
      <c r="P176" s="405" t="s">
        <v>106</v>
      </c>
    </row>
    <row r="177" spans="1:16" x14ac:dyDescent="0.2">
      <c r="A177" s="391">
        <v>273449000141</v>
      </c>
      <c r="B177" s="392" t="s">
        <v>370</v>
      </c>
      <c r="C177" s="399" t="s">
        <v>372</v>
      </c>
      <c r="D177" s="394" t="s">
        <v>177</v>
      </c>
      <c r="E177" s="400" t="s">
        <v>178</v>
      </c>
      <c r="F177" s="400" t="s">
        <v>150</v>
      </c>
      <c r="G177" s="400" t="s">
        <v>179</v>
      </c>
      <c r="H177" s="401" t="s">
        <v>107</v>
      </c>
      <c r="I177" s="401" t="s">
        <v>107</v>
      </c>
      <c r="J177" s="396" t="s">
        <v>106</v>
      </c>
      <c r="K177" s="396" t="s">
        <v>106</v>
      </c>
      <c r="L177" s="396" t="s">
        <v>106</v>
      </c>
      <c r="M177" s="396" t="s">
        <v>106</v>
      </c>
      <c r="N177" s="396" t="s">
        <v>107</v>
      </c>
      <c r="O177" s="405" t="s">
        <v>107</v>
      </c>
      <c r="P177" s="405" t="s">
        <v>107</v>
      </c>
    </row>
    <row r="178" spans="1:16" x14ac:dyDescent="0.2">
      <c r="A178" s="391">
        <v>173449000031</v>
      </c>
      <c r="B178" s="392" t="s">
        <v>370</v>
      </c>
      <c r="C178" s="399" t="s">
        <v>373</v>
      </c>
      <c r="D178" s="394" t="s">
        <v>177</v>
      </c>
      <c r="E178" s="400" t="s">
        <v>178</v>
      </c>
      <c r="F178" s="400" t="s">
        <v>181</v>
      </c>
      <c r="G178" s="400" t="s">
        <v>179</v>
      </c>
      <c r="H178" s="401" t="s">
        <v>106</v>
      </c>
      <c r="I178" s="401" t="s">
        <v>106</v>
      </c>
      <c r="J178" s="396" t="s">
        <v>106</v>
      </c>
      <c r="K178" s="396" t="s">
        <v>106</v>
      </c>
      <c r="L178" s="396" t="s">
        <v>106</v>
      </c>
      <c r="M178" s="396" t="s">
        <v>106</v>
      </c>
      <c r="N178" s="396" t="s">
        <v>107</v>
      </c>
      <c r="O178" s="405" t="s">
        <v>107</v>
      </c>
      <c r="P178" s="405" t="s">
        <v>107</v>
      </c>
    </row>
    <row r="179" spans="1:16" hidden="1" x14ac:dyDescent="0.2">
      <c r="A179" s="391">
        <v>373449000553</v>
      </c>
      <c r="B179" s="392" t="s">
        <v>370</v>
      </c>
      <c r="C179" s="399" t="s">
        <v>374</v>
      </c>
      <c r="D179" s="400"/>
      <c r="E179" s="400" t="s">
        <v>178</v>
      </c>
      <c r="F179" s="400" t="s">
        <v>181</v>
      </c>
      <c r="G179" s="400" t="s">
        <v>206</v>
      </c>
      <c r="H179" s="401" t="s">
        <v>105</v>
      </c>
      <c r="I179" s="401" t="s">
        <v>105</v>
      </c>
      <c r="J179" s="396" t="s">
        <v>105</v>
      </c>
      <c r="K179" s="396" t="s">
        <v>105</v>
      </c>
      <c r="L179" s="396" t="s">
        <v>105</v>
      </c>
      <c r="M179" s="396" t="s">
        <v>105</v>
      </c>
      <c r="N179" s="396" t="s">
        <v>105</v>
      </c>
      <c r="O179" s="448" t="s">
        <v>105</v>
      </c>
      <c r="P179" s="448" t="s">
        <v>105</v>
      </c>
    </row>
    <row r="180" spans="1:16" hidden="1" x14ac:dyDescent="0.2">
      <c r="A180" s="391">
        <v>373449000804</v>
      </c>
      <c r="B180" s="392" t="s">
        <v>370</v>
      </c>
      <c r="C180" s="399" t="s">
        <v>375</v>
      </c>
      <c r="D180" s="400"/>
      <c r="E180" s="400"/>
      <c r="F180" s="400" t="s">
        <v>181</v>
      </c>
      <c r="G180" s="400" t="s">
        <v>206</v>
      </c>
      <c r="H180" s="401"/>
      <c r="I180" s="401"/>
      <c r="J180" s="396"/>
      <c r="K180" s="396"/>
      <c r="L180" s="396"/>
      <c r="M180" s="396"/>
      <c r="N180" s="396" t="s">
        <v>107</v>
      </c>
      <c r="O180" s="408" t="s">
        <v>107</v>
      </c>
      <c r="P180" s="408" t="s">
        <v>106</v>
      </c>
    </row>
    <row r="181" spans="1:16" hidden="1" x14ac:dyDescent="0.2">
      <c r="A181" s="391">
        <v>373449000723</v>
      </c>
      <c r="B181" s="392" t="s">
        <v>370</v>
      </c>
      <c r="C181" s="399" t="s">
        <v>376</v>
      </c>
      <c r="D181" s="400"/>
      <c r="E181" s="400" t="s">
        <v>178</v>
      </c>
      <c r="F181" s="400" t="s">
        <v>181</v>
      </c>
      <c r="G181" s="400" t="s">
        <v>206</v>
      </c>
      <c r="H181" s="401" t="s">
        <v>107</v>
      </c>
      <c r="I181" s="401" t="s">
        <v>107</v>
      </c>
      <c r="J181" s="396" t="s">
        <v>106</v>
      </c>
      <c r="K181" s="396" t="s">
        <v>106</v>
      </c>
      <c r="L181" s="396" t="s">
        <v>106</v>
      </c>
      <c r="M181" s="396" t="s">
        <v>106</v>
      </c>
      <c r="N181" s="396" t="s">
        <v>106</v>
      </c>
      <c r="O181" s="405" t="s">
        <v>106</v>
      </c>
      <c r="P181" s="405" t="s">
        <v>106</v>
      </c>
    </row>
    <row r="182" spans="1:16" hidden="1" x14ac:dyDescent="0.2">
      <c r="A182" s="391">
        <v>373449000049</v>
      </c>
      <c r="B182" s="392" t="s">
        <v>370</v>
      </c>
      <c r="C182" s="399" t="s">
        <v>377</v>
      </c>
      <c r="D182" s="400"/>
      <c r="E182" s="400" t="s">
        <v>178</v>
      </c>
      <c r="F182" s="400" t="s">
        <v>181</v>
      </c>
      <c r="G182" s="400" t="s">
        <v>206</v>
      </c>
      <c r="H182" s="401" t="s">
        <v>106</v>
      </c>
      <c r="I182" s="401" t="s">
        <v>106</v>
      </c>
      <c r="J182" s="396" t="s">
        <v>106</v>
      </c>
      <c r="K182" s="396" t="s">
        <v>105</v>
      </c>
      <c r="L182" s="396" t="s">
        <v>105</v>
      </c>
      <c r="M182" s="396" t="s">
        <v>105</v>
      </c>
      <c r="N182" s="396" t="s">
        <v>106</v>
      </c>
      <c r="O182" s="405" t="s">
        <v>106</v>
      </c>
      <c r="P182" s="405" t="s">
        <v>106</v>
      </c>
    </row>
    <row r="183" spans="1:16" x14ac:dyDescent="0.2">
      <c r="A183" s="391">
        <v>173449000015</v>
      </c>
      <c r="B183" s="392" t="s">
        <v>370</v>
      </c>
      <c r="C183" s="399" t="s">
        <v>378</v>
      </c>
      <c r="D183" s="394" t="s">
        <v>177</v>
      </c>
      <c r="E183" s="400" t="s">
        <v>178</v>
      </c>
      <c r="F183" s="400" t="s">
        <v>181</v>
      </c>
      <c r="G183" s="400" t="s">
        <v>179</v>
      </c>
      <c r="H183" s="401" t="s">
        <v>107</v>
      </c>
      <c r="I183" s="401" t="s">
        <v>107</v>
      </c>
      <c r="J183" s="396" t="s">
        <v>107</v>
      </c>
      <c r="K183" s="396" t="s">
        <v>106</v>
      </c>
      <c r="L183" s="396" t="s">
        <v>106</v>
      </c>
      <c r="M183" s="396" t="s">
        <v>107</v>
      </c>
      <c r="N183" s="396" t="s">
        <v>107</v>
      </c>
      <c r="O183" s="405" t="s">
        <v>107</v>
      </c>
      <c r="P183" s="405" t="s">
        <v>107</v>
      </c>
    </row>
    <row r="184" spans="1:16" ht="28.5" x14ac:dyDescent="0.2">
      <c r="A184" s="391">
        <v>373449000685</v>
      </c>
      <c r="B184" s="392" t="s">
        <v>370</v>
      </c>
      <c r="C184" s="457" t="s">
        <v>379</v>
      </c>
      <c r="D184" s="458"/>
      <c r="E184" s="458" t="s">
        <v>178</v>
      </c>
      <c r="F184" s="458" t="s">
        <v>181</v>
      </c>
      <c r="G184" s="458" t="s">
        <v>179</v>
      </c>
      <c r="H184" s="459" t="s">
        <v>104</v>
      </c>
      <c r="I184" s="460" t="s">
        <v>104</v>
      </c>
      <c r="J184" s="407" t="s">
        <v>104</v>
      </c>
      <c r="K184" s="407" t="s">
        <v>104</v>
      </c>
      <c r="L184" s="396" t="s">
        <v>104</v>
      </c>
      <c r="M184" s="396" t="s">
        <v>104</v>
      </c>
      <c r="N184" s="396" t="s">
        <v>104</v>
      </c>
      <c r="O184" s="405" t="s">
        <v>104</v>
      </c>
      <c r="P184" s="405" t="s">
        <v>104</v>
      </c>
    </row>
    <row r="185" spans="1:16" hidden="1" x14ac:dyDescent="0.2">
      <c r="A185" s="424">
        <v>373449000880</v>
      </c>
      <c r="B185" s="425" t="s">
        <v>370</v>
      </c>
      <c r="C185" s="461" t="s">
        <v>380</v>
      </c>
      <c r="D185" s="462"/>
      <c r="E185" s="462"/>
      <c r="F185" s="400" t="s">
        <v>181</v>
      </c>
      <c r="G185" s="400" t="s">
        <v>206</v>
      </c>
      <c r="H185" s="459"/>
      <c r="I185" s="460"/>
      <c r="J185" s="407"/>
      <c r="K185" s="407"/>
      <c r="L185" s="396"/>
      <c r="M185" s="396"/>
      <c r="N185" s="396"/>
      <c r="O185" s="396"/>
      <c r="P185" s="396" t="s">
        <v>108</v>
      </c>
    </row>
    <row r="186" spans="1:16" ht="28.5" hidden="1" x14ac:dyDescent="0.2">
      <c r="A186" s="455" t="s">
        <v>381</v>
      </c>
      <c r="B186" s="392" t="s">
        <v>370</v>
      </c>
      <c r="C186" s="457" t="s">
        <v>382</v>
      </c>
      <c r="D186" s="458"/>
      <c r="E186" s="458"/>
      <c r="F186" s="400" t="s">
        <v>181</v>
      </c>
      <c r="G186" s="400" t="s">
        <v>206</v>
      </c>
      <c r="H186" s="459"/>
      <c r="I186" s="460"/>
      <c r="J186" s="407"/>
      <c r="K186" s="407"/>
      <c r="L186" s="396"/>
      <c r="M186" s="396"/>
      <c r="N186" s="396"/>
      <c r="O186" s="396"/>
      <c r="P186" s="396" t="s">
        <v>106</v>
      </c>
    </row>
    <row r="187" spans="1:16" x14ac:dyDescent="0.2">
      <c r="A187" s="391">
        <v>273411000725</v>
      </c>
      <c r="B187" s="392" t="s">
        <v>383</v>
      </c>
      <c r="C187" s="399" t="s">
        <v>384</v>
      </c>
      <c r="D187" s="394" t="s">
        <v>177</v>
      </c>
      <c r="E187" s="400" t="s">
        <v>178</v>
      </c>
      <c r="F187" s="400" t="s">
        <v>181</v>
      </c>
      <c r="G187" s="400" t="s">
        <v>179</v>
      </c>
      <c r="H187" s="401" t="s">
        <v>107</v>
      </c>
      <c r="I187" s="401" t="s">
        <v>107</v>
      </c>
      <c r="J187" s="396" t="s">
        <v>107</v>
      </c>
      <c r="K187" s="396" t="s">
        <v>107</v>
      </c>
      <c r="L187" s="396" t="s">
        <v>106</v>
      </c>
      <c r="M187" s="396" t="s">
        <v>106</v>
      </c>
      <c r="N187" s="396" t="s">
        <v>106</v>
      </c>
      <c r="O187" s="428" t="s">
        <v>106</v>
      </c>
      <c r="P187" s="428" t="s">
        <v>107</v>
      </c>
    </row>
    <row r="188" spans="1:16" x14ac:dyDescent="0.2">
      <c r="A188" s="391">
        <v>273411000695</v>
      </c>
      <c r="B188" s="392" t="s">
        <v>383</v>
      </c>
      <c r="C188" s="399" t="s">
        <v>385</v>
      </c>
      <c r="D188" s="400"/>
      <c r="E188" s="400" t="s">
        <v>178</v>
      </c>
      <c r="F188" s="400" t="s">
        <v>150</v>
      </c>
      <c r="G188" s="400" t="s">
        <v>179</v>
      </c>
      <c r="H188" s="401" t="s">
        <v>107</v>
      </c>
      <c r="I188" s="401" t="s">
        <v>107</v>
      </c>
      <c r="J188" s="396" t="s">
        <v>107</v>
      </c>
      <c r="K188" s="396" t="s">
        <v>107</v>
      </c>
      <c r="L188" s="396" t="s">
        <v>106</v>
      </c>
      <c r="M188" s="396" t="s">
        <v>107</v>
      </c>
      <c r="N188" s="396" t="s">
        <v>108</v>
      </c>
      <c r="O188" s="408" t="s">
        <v>108</v>
      </c>
      <c r="P188" s="408" t="s">
        <v>107</v>
      </c>
    </row>
    <row r="189" spans="1:16" x14ac:dyDescent="0.2">
      <c r="A189" s="391">
        <v>173483000083</v>
      </c>
      <c r="B189" s="392" t="s">
        <v>386</v>
      </c>
      <c r="C189" s="399" t="s">
        <v>387</v>
      </c>
      <c r="D189" s="400"/>
      <c r="E189" s="400" t="s">
        <v>178</v>
      </c>
      <c r="F189" s="400" t="s">
        <v>181</v>
      </c>
      <c r="G189" s="400" t="s">
        <v>179</v>
      </c>
      <c r="H189" s="401" t="s">
        <v>107</v>
      </c>
      <c r="I189" s="401" t="s">
        <v>107</v>
      </c>
      <c r="J189" s="396" t="s">
        <v>107</v>
      </c>
      <c r="K189" s="396" t="s">
        <v>108</v>
      </c>
      <c r="L189" s="396" t="s">
        <v>108</v>
      </c>
      <c r="M189" s="396" t="s">
        <v>108</v>
      </c>
      <c r="N189" s="396" t="s">
        <v>108</v>
      </c>
      <c r="O189" s="405" t="s">
        <v>108</v>
      </c>
      <c r="P189" s="405" t="s">
        <v>108</v>
      </c>
    </row>
    <row r="190" spans="1:16" ht="28.5" x14ac:dyDescent="0.2">
      <c r="A190" s="391">
        <v>173483000016</v>
      </c>
      <c r="B190" s="392" t="s">
        <v>386</v>
      </c>
      <c r="C190" s="399" t="s">
        <v>388</v>
      </c>
      <c r="D190" s="394" t="s">
        <v>177</v>
      </c>
      <c r="E190" s="400" t="s">
        <v>178</v>
      </c>
      <c r="F190" s="400" t="s">
        <v>181</v>
      </c>
      <c r="G190" s="400" t="s">
        <v>179</v>
      </c>
      <c r="H190" s="401" t="s">
        <v>108</v>
      </c>
      <c r="I190" s="401" t="s">
        <v>108</v>
      </c>
      <c r="J190" s="396" t="s">
        <v>108</v>
      </c>
      <c r="K190" s="396" t="s">
        <v>108</v>
      </c>
      <c r="L190" s="396" t="s">
        <v>108</v>
      </c>
      <c r="M190" s="396" t="s">
        <v>108</v>
      </c>
      <c r="N190" s="396" t="s">
        <v>108</v>
      </c>
      <c r="O190" s="405" t="s">
        <v>108</v>
      </c>
      <c r="P190" s="405" t="s">
        <v>108</v>
      </c>
    </row>
    <row r="191" spans="1:16" x14ac:dyDescent="0.2">
      <c r="A191" s="391">
        <v>273483000851</v>
      </c>
      <c r="B191" s="392" t="s">
        <v>386</v>
      </c>
      <c r="C191" s="399" t="s">
        <v>389</v>
      </c>
      <c r="D191" s="400"/>
      <c r="E191" s="400" t="s">
        <v>178</v>
      </c>
      <c r="F191" s="400" t="s">
        <v>150</v>
      </c>
      <c r="G191" s="400" t="s">
        <v>179</v>
      </c>
      <c r="H191" s="401" t="s">
        <v>108</v>
      </c>
      <c r="I191" s="401" t="s">
        <v>108</v>
      </c>
      <c r="J191" s="396" t="s">
        <v>108</v>
      </c>
      <c r="K191" s="396" t="s">
        <v>107</v>
      </c>
      <c r="L191" s="396" t="s">
        <v>107</v>
      </c>
      <c r="M191" s="396" t="s">
        <v>108</v>
      </c>
      <c r="N191" s="396" t="s">
        <v>108</v>
      </c>
      <c r="O191" s="405" t="s">
        <v>108</v>
      </c>
      <c r="P191" s="405" t="s">
        <v>108</v>
      </c>
    </row>
    <row r="192" spans="1:16" x14ac:dyDescent="0.2">
      <c r="A192" s="391">
        <v>273483000541</v>
      </c>
      <c r="B192" s="392" t="s">
        <v>386</v>
      </c>
      <c r="C192" s="399" t="s">
        <v>390</v>
      </c>
      <c r="D192" s="400"/>
      <c r="E192" s="400" t="s">
        <v>178</v>
      </c>
      <c r="F192" s="400" t="s">
        <v>150</v>
      </c>
      <c r="G192" s="400" t="s">
        <v>179</v>
      </c>
      <c r="H192" s="401" t="s">
        <v>108</v>
      </c>
      <c r="I192" s="401" t="s">
        <v>108</v>
      </c>
      <c r="J192" s="396" t="s">
        <v>108</v>
      </c>
      <c r="K192" s="396" t="s">
        <v>108</v>
      </c>
      <c r="L192" s="396" t="s">
        <v>108</v>
      </c>
      <c r="M192" s="396" t="s">
        <v>108</v>
      </c>
      <c r="N192" s="396" t="s">
        <v>108</v>
      </c>
      <c r="O192" s="405" t="s">
        <v>108</v>
      </c>
      <c r="P192" s="405" t="s">
        <v>108</v>
      </c>
    </row>
    <row r="193" spans="1:16" x14ac:dyDescent="0.2">
      <c r="A193" s="391">
        <v>273483000142</v>
      </c>
      <c r="B193" s="392" t="s">
        <v>386</v>
      </c>
      <c r="C193" s="399" t="s">
        <v>391</v>
      </c>
      <c r="D193" s="400"/>
      <c r="E193" s="400" t="s">
        <v>178</v>
      </c>
      <c r="F193" s="400" t="s">
        <v>150</v>
      </c>
      <c r="G193" s="400" t="s">
        <v>179</v>
      </c>
      <c r="H193" s="401" t="s">
        <v>108</v>
      </c>
      <c r="I193" s="401" t="s">
        <v>108</v>
      </c>
      <c r="J193" s="396" t="s">
        <v>108</v>
      </c>
      <c r="K193" s="396" t="s">
        <v>108</v>
      </c>
      <c r="L193" s="396" t="s">
        <v>108</v>
      </c>
      <c r="M193" s="396" t="s">
        <v>108</v>
      </c>
      <c r="N193" s="396" t="s">
        <v>108</v>
      </c>
      <c r="O193" s="405" t="s">
        <v>108</v>
      </c>
      <c r="P193" s="405" t="s">
        <v>108</v>
      </c>
    </row>
    <row r="194" spans="1:16" hidden="1" x14ac:dyDescent="0.2">
      <c r="A194" s="391">
        <v>373483000724</v>
      </c>
      <c r="B194" s="392" t="s">
        <v>386</v>
      </c>
      <c r="C194" s="399" t="s">
        <v>392</v>
      </c>
      <c r="D194" s="400"/>
      <c r="E194" s="400" t="s">
        <v>178</v>
      </c>
      <c r="F194" s="400" t="s">
        <v>181</v>
      </c>
      <c r="G194" s="400" t="s">
        <v>206</v>
      </c>
      <c r="H194" s="401" t="s">
        <v>106</v>
      </c>
      <c r="I194" s="401" t="s">
        <v>106</v>
      </c>
      <c r="J194" s="396" t="s">
        <v>106</v>
      </c>
      <c r="K194" s="396" t="s">
        <v>105</v>
      </c>
      <c r="L194" s="396" t="s">
        <v>105</v>
      </c>
      <c r="M194" s="396" t="s">
        <v>105</v>
      </c>
      <c r="N194" s="396" t="s">
        <v>105</v>
      </c>
      <c r="O194" s="448" t="s">
        <v>106</v>
      </c>
      <c r="P194" s="448" t="s">
        <v>106</v>
      </c>
    </row>
    <row r="195" spans="1:16" x14ac:dyDescent="0.2">
      <c r="A195" s="391">
        <v>173504000011</v>
      </c>
      <c r="B195" s="392" t="s">
        <v>393</v>
      </c>
      <c r="C195" s="399" t="s">
        <v>394</v>
      </c>
      <c r="D195" s="394" t="s">
        <v>177</v>
      </c>
      <c r="E195" s="400" t="s">
        <v>178</v>
      </c>
      <c r="F195" s="400" t="s">
        <v>181</v>
      </c>
      <c r="G195" s="400" t="s">
        <v>179</v>
      </c>
      <c r="H195" s="401" t="s">
        <v>107</v>
      </c>
      <c r="I195" s="401" t="s">
        <v>107</v>
      </c>
      <c r="J195" s="396" t="s">
        <v>107</v>
      </c>
      <c r="K195" s="396" t="s">
        <v>107</v>
      </c>
      <c r="L195" s="396" t="s">
        <v>107</v>
      </c>
      <c r="M195" s="396" t="s">
        <v>107</v>
      </c>
      <c r="N195" s="396" t="s">
        <v>107</v>
      </c>
      <c r="O195" s="405" t="s">
        <v>107</v>
      </c>
      <c r="P195" s="405" t="s">
        <v>107</v>
      </c>
    </row>
    <row r="196" spans="1:16" x14ac:dyDescent="0.2">
      <c r="A196" s="391">
        <v>273504002183</v>
      </c>
      <c r="B196" s="392" t="s">
        <v>393</v>
      </c>
      <c r="C196" s="399" t="s">
        <v>395</v>
      </c>
      <c r="D196" s="400"/>
      <c r="E196" s="400" t="s">
        <v>178</v>
      </c>
      <c r="F196" s="400" t="s">
        <v>150</v>
      </c>
      <c r="G196" s="400" t="s">
        <v>179</v>
      </c>
      <c r="H196" s="401" t="s">
        <v>108</v>
      </c>
      <c r="I196" s="401" t="s">
        <v>108</v>
      </c>
      <c r="J196" s="396" t="s">
        <v>108</v>
      </c>
      <c r="K196" s="396" t="s">
        <v>108</v>
      </c>
      <c r="L196" s="396" t="s">
        <v>108</v>
      </c>
      <c r="M196" s="396" t="s">
        <v>108</v>
      </c>
      <c r="N196" s="396" t="s">
        <v>108</v>
      </c>
      <c r="O196" s="405" t="s">
        <v>108</v>
      </c>
      <c r="P196" s="405" t="s">
        <v>108</v>
      </c>
    </row>
    <row r="197" spans="1:16" x14ac:dyDescent="0.2">
      <c r="A197" s="391">
        <v>273504000687</v>
      </c>
      <c r="B197" s="392" t="s">
        <v>393</v>
      </c>
      <c r="C197" s="399" t="s">
        <v>396</v>
      </c>
      <c r="D197" s="400"/>
      <c r="E197" s="400" t="s">
        <v>178</v>
      </c>
      <c r="F197" s="400" t="s">
        <v>150</v>
      </c>
      <c r="G197" s="400" t="s">
        <v>179</v>
      </c>
      <c r="H197" s="401" t="s">
        <v>108</v>
      </c>
      <c r="I197" s="401" t="s">
        <v>108</v>
      </c>
      <c r="J197" s="396" t="s">
        <v>108</v>
      </c>
      <c r="K197" s="396" t="s">
        <v>108</v>
      </c>
      <c r="L197" s="396" t="s">
        <v>108</v>
      </c>
      <c r="M197" s="396" t="s">
        <v>108</v>
      </c>
      <c r="N197" s="396" t="s">
        <v>108</v>
      </c>
      <c r="O197" s="405" t="s">
        <v>108</v>
      </c>
      <c r="P197" s="405" t="s">
        <v>108</v>
      </c>
    </row>
    <row r="198" spans="1:16" x14ac:dyDescent="0.2">
      <c r="A198" s="391">
        <v>273504002191</v>
      </c>
      <c r="B198" s="392" t="s">
        <v>393</v>
      </c>
      <c r="C198" s="399" t="s">
        <v>397</v>
      </c>
      <c r="D198" s="400"/>
      <c r="E198" s="400" t="s">
        <v>178</v>
      </c>
      <c r="F198" s="400" t="s">
        <v>150</v>
      </c>
      <c r="G198" s="400" t="s">
        <v>179</v>
      </c>
      <c r="H198" s="401" t="s">
        <v>108</v>
      </c>
      <c r="I198" s="401" t="s">
        <v>108</v>
      </c>
      <c r="J198" s="396" t="s">
        <v>108</v>
      </c>
      <c r="K198" s="396" t="s">
        <v>108</v>
      </c>
      <c r="L198" s="396" t="s">
        <v>108</v>
      </c>
      <c r="M198" s="396" t="s">
        <v>108</v>
      </c>
      <c r="N198" s="396" t="s">
        <v>108</v>
      </c>
      <c r="O198" s="405" t="s">
        <v>108</v>
      </c>
      <c r="P198" s="405" t="s">
        <v>108</v>
      </c>
    </row>
    <row r="199" spans="1:16" ht="28.5" x14ac:dyDescent="0.2">
      <c r="A199" s="391">
        <v>273504000920</v>
      </c>
      <c r="B199" s="392" t="s">
        <v>393</v>
      </c>
      <c r="C199" s="399" t="s">
        <v>398</v>
      </c>
      <c r="D199" s="400"/>
      <c r="E199" s="400" t="s">
        <v>178</v>
      </c>
      <c r="F199" s="400" t="s">
        <v>150</v>
      </c>
      <c r="G199" s="400" t="s">
        <v>179</v>
      </c>
      <c r="H199" s="401" t="s">
        <v>108</v>
      </c>
      <c r="I199" s="401" t="s">
        <v>108</v>
      </c>
      <c r="J199" s="396" t="s">
        <v>108</v>
      </c>
      <c r="K199" s="396" t="s">
        <v>108</v>
      </c>
      <c r="L199" s="396" t="s">
        <v>108</v>
      </c>
      <c r="M199" s="396" t="s">
        <v>108</v>
      </c>
      <c r="N199" s="396" t="s">
        <v>108</v>
      </c>
      <c r="O199" s="405" t="s">
        <v>108</v>
      </c>
      <c r="P199" s="405" t="s">
        <v>108</v>
      </c>
    </row>
    <row r="200" spans="1:16" x14ac:dyDescent="0.2">
      <c r="A200" s="391">
        <v>273504000270</v>
      </c>
      <c r="B200" s="392" t="s">
        <v>393</v>
      </c>
      <c r="C200" s="399" t="s">
        <v>399</v>
      </c>
      <c r="D200" s="394" t="s">
        <v>177</v>
      </c>
      <c r="E200" s="400" t="s">
        <v>178</v>
      </c>
      <c r="F200" s="400" t="s">
        <v>150</v>
      </c>
      <c r="G200" s="400" t="s">
        <v>179</v>
      </c>
      <c r="H200" s="401" t="s">
        <v>107</v>
      </c>
      <c r="I200" s="401" t="s">
        <v>107</v>
      </c>
      <c r="J200" s="396" t="s">
        <v>107</v>
      </c>
      <c r="K200" s="396" t="s">
        <v>107</v>
      </c>
      <c r="L200" s="396" t="s">
        <v>107</v>
      </c>
      <c r="M200" s="396" t="s">
        <v>107</v>
      </c>
      <c r="N200" s="396" t="s">
        <v>107</v>
      </c>
      <c r="O200" s="405" t="s">
        <v>108</v>
      </c>
      <c r="P200" s="405" t="s">
        <v>108</v>
      </c>
    </row>
    <row r="201" spans="1:16" x14ac:dyDescent="0.2">
      <c r="A201" s="391">
        <v>173504000330</v>
      </c>
      <c r="B201" s="392" t="s">
        <v>393</v>
      </c>
      <c r="C201" s="399" t="s">
        <v>400</v>
      </c>
      <c r="D201" s="400"/>
      <c r="E201" s="400" t="s">
        <v>178</v>
      </c>
      <c r="F201" s="400" t="s">
        <v>181</v>
      </c>
      <c r="G201" s="400" t="s">
        <v>179</v>
      </c>
      <c r="H201" s="401" t="s">
        <v>107</v>
      </c>
      <c r="I201" s="401" t="s">
        <v>107</v>
      </c>
      <c r="J201" s="396" t="s">
        <v>107</v>
      </c>
      <c r="K201" s="396" t="s">
        <v>107</v>
      </c>
      <c r="L201" s="396" t="s">
        <v>106</v>
      </c>
      <c r="M201" s="396" t="s">
        <v>107</v>
      </c>
      <c r="N201" s="396" t="s">
        <v>107</v>
      </c>
      <c r="O201" s="405" t="s">
        <v>108</v>
      </c>
      <c r="P201" s="405" t="s">
        <v>108</v>
      </c>
    </row>
    <row r="202" spans="1:16" x14ac:dyDescent="0.2">
      <c r="A202" s="391">
        <v>273504000415</v>
      </c>
      <c r="B202" s="392" t="s">
        <v>393</v>
      </c>
      <c r="C202" s="399" t="s">
        <v>401</v>
      </c>
      <c r="D202" s="400"/>
      <c r="E202" s="400" t="s">
        <v>178</v>
      </c>
      <c r="F202" s="400" t="s">
        <v>150</v>
      </c>
      <c r="G202" s="400" t="s">
        <v>179</v>
      </c>
      <c r="H202" s="401" t="s">
        <v>108</v>
      </c>
      <c r="I202" s="401" t="s">
        <v>108</v>
      </c>
      <c r="J202" s="396" t="s">
        <v>108</v>
      </c>
      <c r="K202" s="396" t="s">
        <v>108</v>
      </c>
      <c r="L202" s="396" t="s">
        <v>108</v>
      </c>
      <c r="M202" s="396" t="s">
        <v>108</v>
      </c>
      <c r="N202" s="396" t="s">
        <v>108</v>
      </c>
      <c r="O202" s="396" t="s">
        <v>257</v>
      </c>
      <c r="P202" s="396" t="s">
        <v>108</v>
      </c>
    </row>
    <row r="203" spans="1:16" ht="28.5" x14ac:dyDescent="0.2">
      <c r="A203" s="391">
        <v>273270000408</v>
      </c>
      <c r="B203" s="392" t="s">
        <v>402</v>
      </c>
      <c r="C203" s="393" t="s">
        <v>403</v>
      </c>
      <c r="D203" s="394" t="s">
        <v>177</v>
      </c>
      <c r="E203" s="394" t="s">
        <v>178</v>
      </c>
      <c r="F203" s="394" t="s">
        <v>181</v>
      </c>
      <c r="G203" s="394" t="s">
        <v>179</v>
      </c>
      <c r="H203" s="395" t="s">
        <v>108</v>
      </c>
      <c r="I203" s="395" t="s">
        <v>107</v>
      </c>
      <c r="J203" s="396" t="s">
        <v>107</v>
      </c>
      <c r="K203" s="396" t="s">
        <v>106</v>
      </c>
      <c r="L203" s="396" t="s">
        <v>106</v>
      </c>
      <c r="M203" s="396" t="s">
        <v>106</v>
      </c>
      <c r="N203" s="396" t="s">
        <v>107</v>
      </c>
      <c r="O203" s="405" t="s">
        <v>107</v>
      </c>
      <c r="P203" s="405" t="s">
        <v>107</v>
      </c>
    </row>
    <row r="204" spans="1:16" ht="28.5" x14ac:dyDescent="0.2">
      <c r="A204" s="391">
        <v>173547000015</v>
      </c>
      <c r="B204" s="392" t="s">
        <v>404</v>
      </c>
      <c r="C204" s="399" t="s">
        <v>405</v>
      </c>
      <c r="D204" s="394" t="s">
        <v>177</v>
      </c>
      <c r="E204" s="400" t="s">
        <v>178</v>
      </c>
      <c r="F204" s="400" t="s">
        <v>181</v>
      </c>
      <c r="G204" s="400" t="s">
        <v>179</v>
      </c>
      <c r="H204" s="401" t="s">
        <v>107</v>
      </c>
      <c r="I204" s="401" t="s">
        <v>107</v>
      </c>
      <c r="J204" s="396" t="s">
        <v>107</v>
      </c>
      <c r="K204" s="396" t="s">
        <v>107</v>
      </c>
      <c r="L204" s="396" t="s">
        <v>107</v>
      </c>
      <c r="M204" s="396" t="s">
        <v>107</v>
      </c>
      <c r="N204" s="396" t="s">
        <v>107</v>
      </c>
      <c r="O204" s="405" t="s">
        <v>107</v>
      </c>
      <c r="P204" s="405" t="s">
        <v>107</v>
      </c>
    </row>
    <row r="205" spans="1:16" x14ac:dyDescent="0.2">
      <c r="A205" s="391">
        <v>273547000192</v>
      </c>
      <c r="B205" s="392" t="s">
        <v>404</v>
      </c>
      <c r="C205" s="399" t="s">
        <v>406</v>
      </c>
      <c r="D205" s="400"/>
      <c r="E205" s="400" t="s">
        <v>178</v>
      </c>
      <c r="F205" s="400" t="s">
        <v>150</v>
      </c>
      <c r="G205" s="400" t="s">
        <v>179</v>
      </c>
      <c r="H205" s="401" t="s">
        <v>107</v>
      </c>
      <c r="I205" s="401" t="s">
        <v>107</v>
      </c>
      <c r="J205" s="396" t="s">
        <v>106</v>
      </c>
      <c r="K205" s="396" t="s">
        <v>107</v>
      </c>
      <c r="L205" s="396" t="s">
        <v>107</v>
      </c>
      <c r="M205" s="396" t="s">
        <v>107</v>
      </c>
      <c r="N205" s="396" t="s">
        <v>107</v>
      </c>
      <c r="O205" s="405" t="s">
        <v>107</v>
      </c>
      <c r="P205" s="405" t="s">
        <v>107</v>
      </c>
    </row>
    <row r="206" spans="1:16" x14ac:dyDescent="0.2">
      <c r="A206" s="391">
        <v>173555000601</v>
      </c>
      <c r="B206" s="392" t="s">
        <v>407</v>
      </c>
      <c r="C206" s="399" t="s">
        <v>408</v>
      </c>
      <c r="D206" s="400"/>
      <c r="E206" s="400" t="s">
        <v>178</v>
      </c>
      <c r="F206" s="400" t="s">
        <v>181</v>
      </c>
      <c r="G206" s="400" t="s">
        <v>179</v>
      </c>
      <c r="H206" s="401" t="s">
        <v>107</v>
      </c>
      <c r="I206" s="401" t="s">
        <v>107</v>
      </c>
      <c r="J206" s="396" t="s">
        <v>107</v>
      </c>
      <c r="K206" s="396" t="s">
        <v>107</v>
      </c>
      <c r="L206" s="396" t="s">
        <v>107</v>
      </c>
      <c r="M206" s="396" t="s">
        <v>107</v>
      </c>
      <c r="N206" s="396" t="s">
        <v>107</v>
      </c>
      <c r="O206" s="405" t="s">
        <v>107</v>
      </c>
      <c r="P206" s="405" t="s">
        <v>107</v>
      </c>
    </row>
    <row r="207" spans="1:16" x14ac:dyDescent="0.2">
      <c r="A207" s="391">
        <v>173555000016</v>
      </c>
      <c r="B207" s="392" t="s">
        <v>407</v>
      </c>
      <c r="C207" s="399" t="s">
        <v>409</v>
      </c>
      <c r="D207" s="394" t="s">
        <v>177</v>
      </c>
      <c r="E207" s="400" t="s">
        <v>178</v>
      </c>
      <c r="F207" s="400" t="s">
        <v>181</v>
      </c>
      <c r="G207" s="400" t="s">
        <v>179</v>
      </c>
      <c r="H207" s="401" t="s">
        <v>107</v>
      </c>
      <c r="I207" s="401" t="s">
        <v>107</v>
      </c>
      <c r="J207" s="396" t="s">
        <v>107</v>
      </c>
      <c r="K207" s="396" t="s">
        <v>107</v>
      </c>
      <c r="L207" s="396" t="s">
        <v>107</v>
      </c>
      <c r="M207" s="396" t="s">
        <v>107</v>
      </c>
      <c r="N207" s="396" t="s">
        <v>107</v>
      </c>
      <c r="O207" s="405" t="s">
        <v>107</v>
      </c>
      <c r="P207" s="405" t="s">
        <v>107</v>
      </c>
    </row>
    <row r="208" spans="1:16" x14ac:dyDescent="0.2">
      <c r="A208" s="391">
        <v>273555000754</v>
      </c>
      <c r="B208" s="392" t="s">
        <v>407</v>
      </c>
      <c r="C208" s="393" t="s">
        <v>200</v>
      </c>
      <c r="D208" s="394"/>
      <c r="E208" s="394" t="s">
        <v>178</v>
      </c>
      <c r="F208" s="394" t="s">
        <v>150</v>
      </c>
      <c r="G208" s="394" t="s">
        <v>179</v>
      </c>
      <c r="H208" s="395" t="s">
        <v>108</v>
      </c>
      <c r="I208" s="395" t="s">
        <v>107</v>
      </c>
      <c r="J208" s="396" t="s">
        <v>107</v>
      </c>
      <c r="K208" s="396" t="s">
        <v>107</v>
      </c>
      <c r="L208" s="396" t="s">
        <v>107</v>
      </c>
      <c r="M208" s="396" t="s">
        <v>108</v>
      </c>
      <c r="N208" s="396" t="s">
        <v>108</v>
      </c>
      <c r="O208" s="405" t="s">
        <v>108</v>
      </c>
      <c r="P208" s="405" t="s">
        <v>108</v>
      </c>
    </row>
    <row r="209" spans="1:16" x14ac:dyDescent="0.2">
      <c r="A209" s="391">
        <v>273555000029</v>
      </c>
      <c r="B209" s="392" t="s">
        <v>407</v>
      </c>
      <c r="C209" s="399" t="s">
        <v>410</v>
      </c>
      <c r="D209" s="394" t="s">
        <v>177</v>
      </c>
      <c r="E209" s="400" t="s">
        <v>178</v>
      </c>
      <c r="F209" s="400" t="s">
        <v>150</v>
      </c>
      <c r="G209" s="400" t="s">
        <v>179</v>
      </c>
      <c r="H209" s="401" t="s">
        <v>107</v>
      </c>
      <c r="I209" s="401" t="s">
        <v>107</v>
      </c>
      <c r="J209" s="396" t="s">
        <v>107</v>
      </c>
      <c r="K209" s="396" t="s">
        <v>107</v>
      </c>
      <c r="L209" s="396" t="s">
        <v>107</v>
      </c>
      <c r="M209" s="396" t="s">
        <v>108</v>
      </c>
      <c r="N209" s="396" t="s">
        <v>108</v>
      </c>
      <c r="O209" s="405" t="s">
        <v>108</v>
      </c>
      <c r="P209" s="405" t="s">
        <v>108</v>
      </c>
    </row>
    <row r="210" spans="1:16" x14ac:dyDescent="0.2">
      <c r="A210" s="391">
        <v>273555000924</v>
      </c>
      <c r="B210" s="392" t="s">
        <v>407</v>
      </c>
      <c r="C210" s="399" t="s">
        <v>411</v>
      </c>
      <c r="D210" s="400"/>
      <c r="E210" s="400" t="s">
        <v>178</v>
      </c>
      <c r="F210" s="400" t="s">
        <v>150</v>
      </c>
      <c r="G210" s="400" t="s">
        <v>179</v>
      </c>
      <c r="H210" s="401" t="s">
        <v>108</v>
      </c>
      <c r="I210" s="401" t="s">
        <v>108</v>
      </c>
      <c r="J210" s="396" t="s">
        <v>108</v>
      </c>
      <c r="K210" s="396" t="s">
        <v>108</v>
      </c>
      <c r="L210" s="396" t="s">
        <v>108</v>
      </c>
      <c r="M210" s="396" t="s">
        <v>108</v>
      </c>
      <c r="N210" s="396" t="s">
        <v>108</v>
      </c>
      <c r="O210" s="408" t="s">
        <v>108</v>
      </c>
      <c r="P210" s="408" t="s">
        <v>107</v>
      </c>
    </row>
    <row r="211" spans="1:16" x14ac:dyDescent="0.2">
      <c r="A211" s="391">
        <v>273555000398</v>
      </c>
      <c r="B211" s="392" t="s">
        <v>407</v>
      </c>
      <c r="C211" s="399" t="s">
        <v>412</v>
      </c>
      <c r="D211" s="400"/>
      <c r="E211" s="400" t="s">
        <v>178</v>
      </c>
      <c r="F211" s="400" t="s">
        <v>150</v>
      </c>
      <c r="G211" s="400" t="s">
        <v>179</v>
      </c>
      <c r="H211" s="401" t="s">
        <v>108</v>
      </c>
      <c r="I211" s="401" t="s">
        <v>108</v>
      </c>
      <c r="J211" s="396" t="s">
        <v>108</v>
      </c>
      <c r="K211" s="396" t="s">
        <v>108</v>
      </c>
      <c r="L211" s="396" t="s">
        <v>108</v>
      </c>
      <c r="M211" s="396" t="s">
        <v>108</v>
      </c>
      <c r="N211" s="396" t="s">
        <v>108</v>
      </c>
      <c r="O211" s="405" t="s">
        <v>108</v>
      </c>
      <c r="P211" s="405" t="s">
        <v>108</v>
      </c>
    </row>
    <row r="212" spans="1:16" x14ac:dyDescent="0.2">
      <c r="A212" s="429">
        <v>273555000169</v>
      </c>
      <c r="B212" s="392" t="s">
        <v>407</v>
      </c>
      <c r="C212" s="423" t="s">
        <v>413</v>
      </c>
      <c r="D212" s="430"/>
      <c r="E212" s="403" t="s">
        <v>178</v>
      </c>
      <c r="F212" s="403" t="s">
        <v>150</v>
      </c>
      <c r="G212" s="403" t="s">
        <v>179</v>
      </c>
      <c r="H212" s="404" t="s">
        <v>282</v>
      </c>
      <c r="I212" s="404" t="s">
        <v>282</v>
      </c>
      <c r="J212" s="396" t="s">
        <v>108</v>
      </c>
      <c r="K212" s="396" t="s">
        <v>108</v>
      </c>
      <c r="L212" s="396" t="s">
        <v>108</v>
      </c>
      <c r="M212" s="396" t="s">
        <v>108</v>
      </c>
      <c r="N212" s="396" t="s">
        <v>108</v>
      </c>
      <c r="O212" s="405" t="s">
        <v>108</v>
      </c>
      <c r="P212" s="405" t="s">
        <v>108</v>
      </c>
    </row>
    <row r="213" spans="1:16" x14ac:dyDescent="0.2">
      <c r="A213" s="391">
        <v>273555000185</v>
      </c>
      <c r="B213" s="392" t="s">
        <v>407</v>
      </c>
      <c r="C213" s="402" t="s">
        <v>414</v>
      </c>
      <c r="D213" s="403"/>
      <c r="E213" s="403" t="s">
        <v>178</v>
      </c>
      <c r="F213" s="403" t="s">
        <v>150</v>
      </c>
      <c r="G213" s="403" t="s">
        <v>179</v>
      </c>
      <c r="H213" s="404" t="s">
        <v>107</v>
      </c>
      <c r="I213" s="404" t="s">
        <v>108</v>
      </c>
      <c r="J213" s="396" t="s">
        <v>108</v>
      </c>
      <c r="K213" s="396" t="s">
        <v>108</v>
      </c>
      <c r="L213" s="396" t="s">
        <v>107</v>
      </c>
      <c r="M213" s="396" t="s">
        <v>108</v>
      </c>
      <c r="N213" s="396" t="s">
        <v>108</v>
      </c>
      <c r="O213" s="405" t="s">
        <v>108</v>
      </c>
      <c r="P213" s="405" t="s">
        <v>108</v>
      </c>
    </row>
    <row r="214" spans="1:16" ht="28.5" hidden="1" x14ac:dyDescent="0.2">
      <c r="A214" s="455" t="s">
        <v>415</v>
      </c>
      <c r="B214" s="392" t="s">
        <v>407</v>
      </c>
      <c r="C214" s="402" t="s">
        <v>416</v>
      </c>
      <c r="D214" s="403"/>
      <c r="E214" s="403"/>
      <c r="F214" s="400" t="s">
        <v>181</v>
      </c>
      <c r="G214" s="400" t="s">
        <v>206</v>
      </c>
      <c r="H214" s="404"/>
      <c r="I214" s="404"/>
      <c r="J214" s="396"/>
      <c r="K214" s="396"/>
      <c r="L214" s="396"/>
      <c r="M214" s="396"/>
      <c r="N214" s="396"/>
      <c r="O214" s="396"/>
      <c r="P214" s="396" t="s">
        <v>108</v>
      </c>
    </row>
    <row r="215" spans="1:16" x14ac:dyDescent="0.2">
      <c r="A215" s="391">
        <v>173563000017</v>
      </c>
      <c r="B215" s="392" t="s">
        <v>417</v>
      </c>
      <c r="C215" s="399" t="s">
        <v>418</v>
      </c>
      <c r="D215" s="400"/>
      <c r="E215" s="400" t="s">
        <v>178</v>
      </c>
      <c r="F215" s="400" t="s">
        <v>181</v>
      </c>
      <c r="G215" s="400" t="s">
        <v>179</v>
      </c>
      <c r="H215" s="401" t="s">
        <v>107</v>
      </c>
      <c r="I215" s="401" t="s">
        <v>107</v>
      </c>
      <c r="J215" s="396" t="s">
        <v>107</v>
      </c>
      <c r="K215" s="396" t="s">
        <v>107</v>
      </c>
      <c r="L215" s="396" t="s">
        <v>107</v>
      </c>
      <c r="M215" s="396" t="s">
        <v>107</v>
      </c>
      <c r="N215" s="396" t="s">
        <v>107</v>
      </c>
      <c r="O215" s="405" t="s">
        <v>107</v>
      </c>
      <c r="P215" s="405" t="s">
        <v>107</v>
      </c>
    </row>
    <row r="216" spans="1:16" x14ac:dyDescent="0.2">
      <c r="A216" s="391">
        <v>273563000615</v>
      </c>
      <c r="B216" s="392" t="s">
        <v>417</v>
      </c>
      <c r="C216" s="399" t="s">
        <v>419</v>
      </c>
      <c r="D216" s="400"/>
      <c r="E216" s="400" t="s">
        <v>178</v>
      </c>
      <c r="F216" s="400" t="s">
        <v>150</v>
      </c>
      <c r="G216" s="400" t="s">
        <v>179</v>
      </c>
      <c r="H216" s="401" t="s">
        <v>107</v>
      </c>
      <c r="I216" s="401" t="s">
        <v>107</v>
      </c>
      <c r="J216" s="396" t="s">
        <v>107</v>
      </c>
      <c r="K216" s="396" t="s">
        <v>107</v>
      </c>
      <c r="L216" s="396" t="s">
        <v>107</v>
      </c>
      <c r="M216" s="396" t="s">
        <v>108</v>
      </c>
      <c r="N216" s="396" t="s">
        <v>108</v>
      </c>
      <c r="O216" s="405" t="s">
        <v>108</v>
      </c>
      <c r="P216" s="405" t="s">
        <v>108</v>
      </c>
    </row>
    <row r="217" spans="1:16" x14ac:dyDescent="0.2">
      <c r="A217" s="391">
        <v>273563000534</v>
      </c>
      <c r="B217" s="392" t="s">
        <v>417</v>
      </c>
      <c r="C217" s="399" t="s">
        <v>420</v>
      </c>
      <c r="D217" s="400"/>
      <c r="E217" s="400" t="s">
        <v>178</v>
      </c>
      <c r="F217" s="400" t="s">
        <v>150</v>
      </c>
      <c r="G217" s="400" t="s">
        <v>179</v>
      </c>
      <c r="H217" s="401" t="s">
        <v>107</v>
      </c>
      <c r="I217" s="401" t="s">
        <v>107</v>
      </c>
      <c r="J217" s="396" t="s">
        <v>107</v>
      </c>
      <c r="K217" s="396" t="s">
        <v>107</v>
      </c>
      <c r="L217" s="396" t="s">
        <v>107</v>
      </c>
      <c r="M217" s="396" t="s">
        <v>107</v>
      </c>
      <c r="N217" s="396" t="s">
        <v>108</v>
      </c>
      <c r="O217" s="405" t="s">
        <v>108</v>
      </c>
      <c r="P217" s="405" t="s">
        <v>108</v>
      </c>
    </row>
    <row r="218" spans="1:16" hidden="1" x14ac:dyDescent="0.2">
      <c r="A218" s="7" t="s">
        <v>421</v>
      </c>
      <c r="B218" s="392" t="s">
        <v>422</v>
      </c>
      <c r="C218" s="8" t="s">
        <v>423</v>
      </c>
      <c r="D218" s="394"/>
      <c r="E218" s="400" t="s">
        <v>178</v>
      </c>
      <c r="F218" s="400" t="s">
        <v>181</v>
      </c>
      <c r="G218" s="400" t="s">
        <v>206</v>
      </c>
      <c r="H218" s="404" t="s">
        <v>282</v>
      </c>
      <c r="I218" s="404" t="s">
        <v>282</v>
      </c>
      <c r="J218" s="404" t="s">
        <v>282</v>
      </c>
      <c r="K218" s="404" t="s">
        <v>282</v>
      </c>
      <c r="L218" s="404" t="s">
        <v>282</v>
      </c>
      <c r="M218" s="396" t="s">
        <v>108</v>
      </c>
      <c r="N218" s="396" t="s">
        <v>107</v>
      </c>
      <c r="O218" s="405" t="s">
        <v>107</v>
      </c>
      <c r="P218" s="405" t="s">
        <v>107</v>
      </c>
    </row>
    <row r="219" spans="1:16" x14ac:dyDescent="0.2">
      <c r="A219" s="391">
        <v>173585000100</v>
      </c>
      <c r="B219" s="392" t="s">
        <v>422</v>
      </c>
      <c r="C219" s="399" t="s">
        <v>424</v>
      </c>
      <c r="D219" s="394" t="s">
        <v>177</v>
      </c>
      <c r="E219" s="400" t="s">
        <v>178</v>
      </c>
      <c r="F219" s="400" t="s">
        <v>181</v>
      </c>
      <c r="G219" s="400" t="s">
        <v>179</v>
      </c>
      <c r="H219" s="401" t="s">
        <v>107</v>
      </c>
      <c r="I219" s="401" t="s">
        <v>107</v>
      </c>
      <c r="J219" s="396" t="s">
        <v>108</v>
      </c>
      <c r="K219" s="396" t="s">
        <v>107</v>
      </c>
      <c r="L219" s="396" t="s">
        <v>107</v>
      </c>
      <c r="M219" s="396" t="s">
        <v>107</v>
      </c>
      <c r="N219" s="396" t="s">
        <v>108</v>
      </c>
      <c r="O219" s="448" t="s">
        <v>108</v>
      </c>
      <c r="P219" s="448" t="s">
        <v>108</v>
      </c>
    </row>
    <row r="220" spans="1:16" hidden="1" x14ac:dyDescent="0.2">
      <c r="A220" s="391">
        <v>373585000052</v>
      </c>
      <c r="B220" s="392" t="s">
        <v>422</v>
      </c>
      <c r="C220" s="399" t="s">
        <v>425</v>
      </c>
      <c r="D220" s="400"/>
      <c r="E220" s="400" t="s">
        <v>178</v>
      </c>
      <c r="F220" s="400" t="s">
        <v>181</v>
      </c>
      <c r="G220" s="400" t="s">
        <v>206</v>
      </c>
      <c r="H220" s="401" t="s">
        <v>106</v>
      </c>
      <c r="I220" s="401" t="s">
        <v>106</v>
      </c>
      <c r="J220" s="396" t="s">
        <v>106</v>
      </c>
      <c r="K220" s="396" t="s">
        <v>107</v>
      </c>
      <c r="L220" s="396" t="s">
        <v>105</v>
      </c>
      <c r="M220" s="396" t="s">
        <v>105</v>
      </c>
      <c r="N220" s="396" t="s">
        <v>105</v>
      </c>
      <c r="O220" s="428" t="s">
        <v>105</v>
      </c>
      <c r="P220" s="428" t="s">
        <v>106</v>
      </c>
    </row>
    <row r="221" spans="1:16" ht="28.5" x14ac:dyDescent="0.2">
      <c r="A221" s="391">
        <v>273585000996</v>
      </c>
      <c r="B221" s="392" t="s">
        <v>422</v>
      </c>
      <c r="C221" s="399" t="s">
        <v>426</v>
      </c>
      <c r="D221" s="394" t="s">
        <v>177</v>
      </c>
      <c r="E221" s="400" t="s">
        <v>178</v>
      </c>
      <c r="F221" s="400" t="s">
        <v>150</v>
      </c>
      <c r="G221" s="400" t="s">
        <v>179</v>
      </c>
      <c r="H221" s="401" t="s">
        <v>108</v>
      </c>
      <c r="I221" s="401" t="s">
        <v>108</v>
      </c>
      <c r="J221" s="396" t="s">
        <v>108</v>
      </c>
      <c r="K221" s="396" t="s">
        <v>108</v>
      </c>
      <c r="L221" s="396" t="s">
        <v>108</v>
      </c>
      <c r="M221" s="396" t="s">
        <v>108</v>
      </c>
      <c r="N221" s="396" t="s">
        <v>108</v>
      </c>
      <c r="O221" s="405" t="s">
        <v>108</v>
      </c>
      <c r="P221" s="405" t="s">
        <v>108</v>
      </c>
    </row>
    <row r="222" spans="1:16" x14ac:dyDescent="0.2">
      <c r="A222" s="391">
        <v>273585000082</v>
      </c>
      <c r="B222" s="392" t="s">
        <v>422</v>
      </c>
      <c r="C222" s="399" t="s">
        <v>427</v>
      </c>
      <c r="D222" s="394" t="s">
        <v>177</v>
      </c>
      <c r="E222" s="400" t="s">
        <v>178</v>
      </c>
      <c r="F222" s="400" t="s">
        <v>150</v>
      </c>
      <c r="G222" s="400" t="s">
        <v>179</v>
      </c>
      <c r="H222" s="401" t="s">
        <v>108</v>
      </c>
      <c r="I222" s="401" t="s">
        <v>108</v>
      </c>
      <c r="J222" s="396" t="s">
        <v>108</v>
      </c>
      <c r="K222" s="396" t="s">
        <v>108</v>
      </c>
      <c r="L222" s="396" t="s">
        <v>108</v>
      </c>
      <c r="M222" s="396" t="s">
        <v>108</v>
      </c>
      <c r="N222" s="396" t="s">
        <v>108</v>
      </c>
      <c r="O222" s="405" t="s">
        <v>108</v>
      </c>
      <c r="P222" s="405" t="s">
        <v>108</v>
      </c>
    </row>
    <row r="223" spans="1:16" x14ac:dyDescent="0.2">
      <c r="A223" s="391">
        <v>273585000864</v>
      </c>
      <c r="B223" s="392" t="s">
        <v>422</v>
      </c>
      <c r="C223" s="399" t="s">
        <v>428</v>
      </c>
      <c r="D223" s="400"/>
      <c r="E223" s="400" t="s">
        <v>178</v>
      </c>
      <c r="F223" s="400" t="s">
        <v>150</v>
      </c>
      <c r="G223" s="400" t="s">
        <v>179</v>
      </c>
      <c r="H223" s="401" t="s">
        <v>108</v>
      </c>
      <c r="I223" s="401" t="s">
        <v>108</v>
      </c>
      <c r="J223" s="396" t="s">
        <v>108</v>
      </c>
      <c r="K223" s="396" t="s">
        <v>108</v>
      </c>
      <c r="L223" s="396" t="s">
        <v>107</v>
      </c>
      <c r="M223" s="396" t="s">
        <v>107</v>
      </c>
      <c r="N223" s="396" t="s">
        <v>108</v>
      </c>
      <c r="O223" s="448" t="s">
        <v>108</v>
      </c>
      <c r="P223" s="448" t="s">
        <v>108</v>
      </c>
    </row>
    <row r="224" spans="1:16" x14ac:dyDescent="0.2">
      <c r="A224" s="391">
        <v>273585000571</v>
      </c>
      <c r="B224" s="392" t="s">
        <v>422</v>
      </c>
      <c r="C224" s="393" t="s">
        <v>429</v>
      </c>
      <c r="D224" s="394"/>
      <c r="E224" s="394" t="s">
        <v>178</v>
      </c>
      <c r="F224" s="394" t="s">
        <v>150</v>
      </c>
      <c r="G224" s="394" t="s">
        <v>179</v>
      </c>
      <c r="H224" s="395" t="s">
        <v>108</v>
      </c>
      <c r="I224" s="395" t="s">
        <v>107</v>
      </c>
      <c r="J224" s="396" t="s">
        <v>107</v>
      </c>
      <c r="K224" s="396" t="s">
        <v>107</v>
      </c>
      <c r="L224" s="396" t="s">
        <v>108</v>
      </c>
      <c r="M224" s="396" t="s">
        <v>107</v>
      </c>
      <c r="N224" s="396" t="s">
        <v>108</v>
      </c>
      <c r="O224" s="405" t="s">
        <v>108</v>
      </c>
      <c r="P224" s="405" t="s">
        <v>108</v>
      </c>
    </row>
    <row r="225" spans="1:16" ht="28.5" x14ac:dyDescent="0.2">
      <c r="A225" s="391">
        <v>173616000278</v>
      </c>
      <c r="B225" s="392" t="s">
        <v>430</v>
      </c>
      <c r="C225" s="399" t="s">
        <v>329</v>
      </c>
      <c r="D225" s="394" t="s">
        <v>177</v>
      </c>
      <c r="E225" s="400" t="s">
        <v>178</v>
      </c>
      <c r="F225" s="400" t="s">
        <v>181</v>
      </c>
      <c r="G225" s="400" t="s">
        <v>179</v>
      </c>
      <c r="H225" s="401" t="s">
        <v>107</v>
      </c>
      <c r="I225" s="401" t="s">
        <v>107</v>
      </c>
      <c r="J225" s="396" t="s">
        <v>107</v>
      </c>
      <c r="K225" s="396" t="s">
        <v>107</v>
      </c>
      <c r="L225" s="396" t="s">
        <v>106</v>
      </c>
      <c r="M225" s="396" t="s">
        <v>106</v>
      </c>
      <c r="N225" s="396" t="s">
        <v>107</v>
      </c>
      <c r="O225" s="405" t="s">
        <v>107</v>
      </c>
      <c r="P225" s="405" t="s">
        <v>107</v>
      </c>
    </row>
    <row r="226" spans="1:16" x14ac:dyDescent="0.2">
      <c r="A226" s="391">
        <v>273616000892</v>
      </c>
      <c r="B226" s="392" t="s">
        <v>430</v>
      </c>
      <c r="C226" s="393" t="s">
        <v>431</v>
      </c>
      <c r="D226" s="394"/>
      <c r="E226" s="394" t="s">
        <v>178</v>
      </c>
      <c r="F226" s="394" t="s">
        <v>150</v>
      </c>
      <c r="G226" s="394" t="s">
        <v>179</v>
      </c>
      <c r="H226" s="395" t="s">
        <v>108</v>
      </c>
      <c r="I226" s="395" t="s">
        <v>107</v>
      </c>
      <c r="J226" s="396" t="s">
        <v>107</v>
      </c>
      <c r="K226" s="396" t="s">
        <v>107</v>
      </c>
      <c r="L226" s="396" t="s">
        <v>107</v>
      </c>
      <c r="M226" s="396" t="s">
        <v>108</v>
      </c>
      <c r="N226" s="396" t="s">
        <v>108</v>
      </c>
      <c r="O226" s="405" t="s">
        <v>108</v>
      </c>
      <c r="P226" s="405" t="s">
        <v>108</v>
      </c>
    </row>
    <row r="227" spans="1:16" x14ac:dyDescent="0.2">
      <c r="A227" s="391">
        <v>273616001902</v>
      </c>
      <c r="B227" s="392" t="s">
        <v>430</v>
      </c>
      <c r="C227" s="399" t="s">
        <v>432</v>
      </c>
      <c r="D227" s="400"/>
      <c r="E227" s="400" t="s">
        <v>178</v>
      </c>
      <c r="F227" s="400" t="s">
        <v>150</v>
      </c>
      <c r="G227" s="400" t="s">
        <v>179</v>
      </c>
      <c r="H227" s="401" t="s">
        <v>107</v>
      </c>
      <c r="I227" s="401" t="s">
        <v>107</v>
      </c>
      <c r="J227" s="396" t="s">
        <v>108</v>
      </c>
      <c r="K227" s="396" t="s">
        <v>108</v>
      </c>
      <c r="L227" s="396" t="s">
        <v>108</v>
      </c>
      <c r="M227" s="396" t="s">
        <v>108</v>
      </c>
      <c r="N227" s="396" t="s">
        <v>108</v>
      </c>
      <c r="O227" s="405" t="s">
        <v>108</v>
      </c>
      <c r="P227" s="405" t="s">
        <v>108</v>
      </c>
    </row>
    <row r="228" spans="1:16" x14ac:dyDescent="0.2">
      <c r="A228" s="391">
        <v>273616000302</v>
      </c>
      <c r="B228" s="392" t="s">
        <v>430</v>
      </c>
      <c r="C228" s="399" t="s">
        <v>433</v>
      </c>
      <c r="D228" s="400"/>
      <c r="E228" s="400" t="s">
        <v>178</v>
      </c>
      <c r="F228" s="400" t="s">
        <v>150</v>
      </c>
      <c r="G228" s="400" t="s">
        <v>179</v>
      </c>
      <c r="H228" s="401" t="s">
        <v>108</v>
      </c>
      <c r="I228" s="401" t="s">
        <v>108</v>
      </c>
      <c r="J228" s="396" t="s">
        <v>108</v>
      </c>
      <c r="K228" s="396" t="s">
        <v>108</v>
      </c>
      <c r="L228" s="396" t="s">
        <v>108</v>
      </c>
      <c r="M228" s="396" t="s">
        <v>108</v>
      </c>
      <c r="N228" s="396" t="s">
        <v>108</v>
      </c>
      <c r="O228" s="405" t="s">
        <v>108</v>
      </c>
      <c r="P228" s="405" t="s">
        <v>108</v>
      </c>
    </row>
    <row r="229" spans="1:16" x14ac:dyDescent="0.2">
      <c r="A229" s="391">
        <v>273616000094</v>
      </c>
      <c r="B229" s="392" t="s">
        <v>430</v>
      </c>
      <c r="C229" s="463" t="s">
        <v>434</v>
      </c>
      <c r="D229" s="392"/>
      <c r="E229" s="392" t="s">
        <v>178</v>
      </c>
      <c r="F229" s="392" t="s">
        <v>150</v>
      </c>
      <c r="G229" s="392" t="s">
        <v>179</v>
      </c>
      <c r="H229" s="407" t="s">
        <v>213</v>
      </c>
      <c r="I229" s="407" t="s">
        <v>213</v>
      </c>
      <c r="J229" s="407" t="s">
        <v>213</v>
      </c>
      <c r="K229" s="396" t="s">
        <v>108</v>
      </c>
      <c r="L229" s="396" t="s">
        <v>108</v>
      </c>
      <c r="M229" s="396" t="s">
        <v>108</v>
      </c>
      <c r="N229" s="396" t="s">
        <v>108</v>
      </c>
      <c r="O229" s="405" t="s">
        <v>108</v>
      </c>
      <c r="P229" s="405" t="s">
        <v>108</v>
      </c>
    </row>
    <row r="230" spans="1:16" ht="28.5" x14ac:dyDescent="0.2">
      <c r="A230" s="391">
        <v>273616000141</v>
      </c>
      <c r="B230" s="392" t="s">
        <v>430</v>
      </c>
      <c r="C230" s="399" t="s">
        <v>435</v>
      </c>
      <c r="D230" s="394" t="s">
        <v>177</v>
      </c>
      <c r="E230" s="400" t="s">
        <v>178</v>
      </c>
      <c r="F230" s="400" t="s">
        <v>150</v>
      </c>
      <c r="G230" s="400" t="s">
        <v>179</v>
      </c>
      <c r="H230" s="401" t="s">
        <v>107</v>
      </c>
      <c r="I230" s="401" t="s">
        <v>107</v>
      </c>
      <c r="J230" s="396" t="s">
        <v>106</v>
      </c>
      <c r="K230" s="396" t="s">
        <v>106</v>
      </c>
      <c r="L230" s="396" t="s">
        <v>107</v>
      </c>
      <c r="M230" s="396" t="s">
        <v>107</v>
      </c>
      <c r="N230" s="396" t="s">
        <v>108</v>
      </c>
      <c r="O230" s="405" t="s">
        <v>108</v>
      </c>
      <c r="P230" s="405" t="s">
        <v>108</v>
      </c>
    </row>
    <row r="231" spans="1:16" ht="28.5" x14ac:dyDescent="0.2">
      <c r="A231" s="391">
        <v>173616000022</v>
      </c>
      <c r="B231" s="392" t="s">
        <v>430</v>
      </c>
      <c r="C231" s="399" t="s">
        <v>436</v>
      </c>
      <c r="D231" s="394" t="s">
        <v>177</v>
      </c>
      <c r="E231" s="400" t="s">
        <v>178</v>
      </c>
      <c r="F231" s="400" t="s">
        <v>181</v>
      </c>
      <c r="G231" s="400" t="s">
        <v>179</v>
      </c>
      <c r="H231" s="401" t="s">
        <v>107</v>
      </c>
      <c r="I231" s="401" t="s">
        <v>107</v>
      </c>
      <c r="J231" s="396" t="s">
        <v>108</v>
      </c>
      <c r="K231" s="396" t="s">
        <v>107</v>
      </c>
      <c r="L231" s="396" t="s">
        <v>107</v>
      </c>
      <c r="M231" s="396" t="s">
        <v>107</v>
      </c>
      <c r="N231" s="396" t="s">
        <v>107</v>
      </c>
      <c r="O231" s="405" t="s">
        <v>108</v>
      </c>
      <c r="P231" s="405" t="s">
        <v>108</v>
      </c>
    </row>
    <row r="232" spans="1:16" x14ac:dyDescent="0.2">
      <c r="A232" s="391">
        <v>273622000683</v>
      </c>
      <c r="B232" s="392" t="s">
        <v>437</v>
      </c>
      <c r="C232" s="399" t="s">
        <v>438</v>
      </c>
      <c r="D232" s="394" t="s">
        <v>177</v>
      </c>
      <c r="E232" s="400" t="s">
        <v>178</v>
      </c>
      <c r="F232" s="400" t="s">
        <v>150</v>
      </c>
      <c r="G232" s="400" t="s">
        <v>179</v>
      </c>
      <c r="H232" s="401" t="s">
        <v>107</v>
      </c>
      <c r="I232" s="401" t="s">
        <v>107</v>
      </c>
      <c r="J232" s="396" t="s">
        <v>107</v>
      </c>
      <c r="K232" s="396" t="s">
        <v>106</v>
      </c>
      <c r="L232" s="396" t="s">
        <v>106</v>
      </c>
      <c r="M232" s="396" t="s">
        <v>107</v>
      </c>
      <c r="N232" s="396" t="s">
        <v>107</v>
      </c>
      <c r="O232" s="405" t="s">
        <v>107</v>
      </c>
      <c r="P232" s="405" t="s">
        <v>107</v>
      </c>
    </row>
    <row r="233" spans="1:16" x14ac:dyDescent="0.2">
      <c r="A233" s="391">
        <v>273622000268</v>
      </c>
      <c r="B233" s="392" t="s">
        <v>437</v>
      </c>
      <c r="C233" s="402" t="s">
        <v>439</v>
      </c>
      <c r="D233" s="403"/>
      <c r="E233" s="403" t="s">
        <v>178</v>
      </c>
      <c r="F233" s="403" t="s">
        <v>150</v>
      </c>
      <c r="G233" s="403" t="s">
        <v>179</v>
      </c>
      <c r="H233" s="404" t="s">
        <v>107</v>
      </c>
      <c r="I233" s="404" t="s">
        <v>108</v>
      </c>
      <c r="J233" s="396" t="s">
        <v>108</v>
      </c>
      <c r="K233" s="396" t="s">
        <v>108</v>
      </c>
      <c r="L233" s="396" t="s">
        <v>108</v>
      </c>
      <c r="M233" s="396" t="s">
        <v>108</v>
      </c>
      <c r="N233" s="396" t="s">
        <v>108</v>
      </c>
      <c r="O233" s="405" t="s">
        <v>108</v>
      </c>
      <c r="P233" s="405" t="s">
        <v>108</v>
      </c>
    </row>
    <row r="234" spans="1:16" x14ac:dyDescent="0.2">
      <c r="A234" s="391">
        <v>273624001261</v>
      </c>
      <c r="B234" s="392" t="s">
        <v>440</v>
      </c>
      <c r="C234" s="402" t="s">
        <v>441</v>
      </c>
      <c r="D234" s="394" t="s">
        <v>177</v>
      </c>
      <c r="E234" s="403" t="s">
        <v>178</v>
      </c>
      <c r="F234" s="403" t="s">
        <v>150</v>
      </c>
      <c r="G234" s="403" t="s">
        <v>179</v>
      </c>
      <c r="H234" s="404" t="s">
        <v>106</v>
      </c>
      <c r="I234" s="404" t="s">
        <v>107</v>
      </c>
      <c r="J234" s="396" t="s">
        <v>106</v>
      </c>
      <c r="K234" s="396" t="s">
        <v>106</v>
      </c>
      <c r="L234" s="396" t="s">
        <v>106</v>
      </c>
      <c r="M234" s="396" t="s">
        <v>106</v>
      </c>
      <c r="N234" s="396" t="s">
        <v>107</v>
      </c>
      <c r="O234" s="405" t="s">
        <v>107</v>
      </c>
      <c r="P234" s="405" t="s">
        <v>107</v>
      </c>
    </row>
    <row r="235" spans="1:16" x14ac:dyDescent="0.2">
      <c r="A235" s="391">
        <v>273624001199</v>
      </c>
      <c r="B235" s="392" t="s">
        <v>440</v>
      </c>
      <c r="C235" s="399" t="s">
        <v>442</v>
      </c>
      <c r="D235" s="400"/>
      <c r="E235" s="400" t="s">
        <v>178</v>
      </c>
      <c r="F235" s="400" t="s">
        <v>150</v>
      </c>
      <c r="G235" s="400" t="s">
        <v>179</v>
      </c>
      <c r="H235" s="401" t="s">
        <v>107</v>
      </c>
      <c r="I235" s="401" t="s">
        <v>107</v>
      </c>
      <c r="J235" s="396" t="s">
        <v>107</v>
      </c>
      <c r="K235" s="396" t="s">
        <v>107</v>
      </c>
      <c r="L235" s="396" t="s">
        <v>107</v>
      </c>
      <c r="M235" s="396" t="s">
        <v>107</v>
      </c>
      <c r="N235" s="396" t="s">
        <v>107</v>
      </c>
      <c r="O235" s="428" t="s">
        <v>107</v>
      </c>
      <c r="P235" s="428" t="s">
        <v>108</v>
      </c>
    </row>
    <row r="236" spans="1:16" x14ac:dyDescent="0.2">
      <c r="A236" s="391">
        <v>273624000389</v>
      </c>
      <c r="B236" s="392" t="s">
        <v>440</v>
      </c>
      <c r="C236" s="399" t="s">
        <v>443</v>
      </c>
      <c r="D236" s="400"/>
      <c r="E236" s="400" t="s">
        <v>178</v>
      </c>
      <c r="F236" s="400" t="s">
        <v>150</v>
      </c>
      <c r="G236" s="400" t="s">
        <v>179</v>
      </c>
      <c r="H236" s="401" t="s">
        <v>107</v>
      </c>
      <c r="I236" s="401" t="s">
        <v>107</v>
      </c>
      <c r="J236" s="396" t="s">
        <v>107</v>
      </c>
      <c r="K236" s="396" t="s">
        <v>107</v>
      </c>
      <c r="L236" s="396" t="s">
        <v>107</v>
      </c>
      <c r="M236" s="396" t="s">
        <v>107</v>
      </c>
      <c r="N236" s="396" t="s">
        <v>107</v>
      </c>
      <c r="O236" s="405" t="s">
        <v>107</v>
      </c>
      <c r="P236" s="405" t="s">
        <v>107</v>
      </c>
    </row>
    <row r="237" spans="1:16" x14ac:dyDescent="0.2">
      <c r="A237" s="391">
        <v>173624000015</v>
      </c>
      <c r="B237" s="392" t="s">
        <v>440</v>
      </c>
      <c r="C237" s="399" t="s">
        <v>444</v>
      </c>
      <c r="D237" s="400"/>
      <c r="E237" s="400" t="s">
        <v>178</v>
      </c>
      <c r="F237" s="400" t="s">
        <v>181</v>
      </c>
      <c r="G237" s="400" t="s">
        <v>179</v>
      </c>
      <c r="H237" s="401" t="s">
        <v>107</v>
      </c>
      <c r="I237" s="401" t="s">
        <v>107</v>
      </c>
      <c r="J237" s="396" t="s">
        <v>107</v>
      </c>
      <c r="K237" s="396" t="s">
        <v>106</v>
      </c>
      <c r="L237" s="396" t="s">
        <v>106</v>
      </c>
      <c r="M237" s="396" t="s">
        <v>107</v>
      </c>
      <c r="N237" s="396" t="s">
        <v>107</v>
      </c>
      <c r="O237" s="374" t="s">
        <v>107</v>
      </c>
      <c r="P237" s="374" t="s">
        <v>107</v>
      </c>
    </row>
    <row r="238" spans="1:16" x14ac:dyDescent="0.2">
      <c r="A238" s="391">
        <v>273624001181</v>
      </c>
      <c r="B238" s="392" t="s">
        <v>440</v>
      </c>
      <c r="C238" s="399" t="s">
        <v>445</v>
      </c>
      <c r="D238" s="400"/>
      <c r="E238" s="400" t="s">
        <v>178</v>
      </c>
      <c r="F238" s="400" t="s">
        <v>150</v>
      </c>
      <c r="G238" s="400" t="s">
        <v>179</v>
      </c>
      <c r="H238" s="401" t="s">
        <v>107</v>
      </c>
      <c r="I238" s="401" t="s">
        <v>107</v>
      </c>
      <c r="J238" s="396" t="s">
        <v>107</v>
      </c>
      <c r="K238" s="396" t="s">
        <v>106</v>
      </c>
      <c r="L238" s="396" t="s">
        <v>107</v>
      </c>
      <c r="M238" s="396" t="s">
        <v>107</v>
      </c>
      <c r="N238" s="396" t="s">
        <v>107</v>
      </c>
      <c r="O238" s="376" t="s">
        <v>107</v>
      </c>
      <c r="P238" s="376" t="s">
        <v>108</v>
      </c>
    </row>
    <row r="239" spans="1:16" x14ac:dyDescent="0.2">
      <c r="A239" s="391">
        <v>173624001704</v>
      </c>
      <c r="B239" s="392" t="s">
        <v>440</v>
      </c>
      <c r="C239" s="399" t="s">
        <v>446</v>
      </c>
      <c r="D239" s="394" t="s">
        <v>177</v>
      </c>
      <c r="E239" s="400" t="s">
        <v>178</v>
      </c>
      <c r="F239" s="400" t="s">
        <v>181</v>
      </c>
      <c r="G239" s="400" t="s">
        <v>179</v>
      </c>
      <c r="H239" s="401" t="s">
        <v>107</v>
      </c>
      <c r="I239" s="401" t="s">
        <v>107</v>
      </c>
      <c r="J239" s="396" t="s">
        <v>108</v>
      </c>
      <c r="K239" s="396" t="s">
        <v>108</v>
      </c>
      <c r="L239" s="396" t="s">
        <v>108</v>
      </c>
      <c r="M239" s="396" t="s">
        <v>108</v>
      </c>
      <c r="N239" s="396" t="s">
        <v>108</v>
      </c>
      <c r="O239" s="405" t="s">
        <v>108</v>
      </c>
      <c r="P239" s="405" t="s">
        <v>108</v>
      </c>
    </row>
    <row r="240" spans="1:16" x14ac:dyDescent="0.2">
      <c r="A240" s="391">
        <v>273624000541</v>
      </c>
      <c r="B240" s="392" t="s">
        <v>440</v>
      </c>
      <c r="C240" s="402" t="s">
        <v>447</v>
      </c>
      <c r="D240" s="403"/>
      <c r="E240" s="403" t="s">
        <v>178</v>
      </c>
      <c r="F240" s="403" t="s">
        <v>150</v>
      </c>
      <c r="G240" s="403" t="s">
        <v>179</v>
      </c>
      <c r="H240" s="404" t="s">
        <v>106</v>
      </c>
      <c r="I240" s="404" t="s">
        <v>107</v>
      </c>
      <c r="J240" s="396" t="s">
        <v>107</v>
      </c>
      <c r="K240" s="396" t="s">
        <v>107</v>
      </c>
      <c r="L240" s="396" t="s">
        <v>107</v>
      </c>
      <c r="M240" s="396" t="s">
        <v>108</v>
      </c>
      <c r="N240" s="396" t="s">
        <v>108</v>
      </c>
      <c r="O240" s="408" t="s">
        <v>108</v>
      </c>
      <c r="P240" s="408" t="s">
        <v>107</v>
      </c>
    </row>
    <row r="241" spans="1:16" x14ac:dyDescent="0.2">
      <c r="A241" s="391">
        <v>273624000524</v>
      </c>
      <c r="B241" s="392" t="s">
        <v>440</v>
      </c>
      <c r="C241" s="402" t="s">
        <v>448</v>
      </c>
      <c r="D241" s="403"/>
      <c r="E241" s="403" t="s">
        <v>178</v>
      </c>
      <c r="F241" s="403" t="s">
        <v>150</v>
      </c>
      <c r="G241" s="403" t="s">
        <v>179</v>
      </c>
      <c r="H241" s="404" t="s">
        <v>107</v>
      </c>
      <c r="I241" s="404" t="s">
        <v>108</v>
      </c>
      <c r="J241" s="396" t="s">
        <v>108</v>
      </c>
      <c r="K241" s="396" t="s">
        <v>107</v>
      </c>
      <c r="L241" s="396" t="s">
        <v>107</v>
      </c>
      <c r="M241" s="396" t="s">
        <v>107</v>
      </c>
      <c r="N241" s="396" t="s">
        <v>108</v>
      </c>
      <c r="O241" s="408" t="s">
        <v>108</v>
      </c>
      <c r="P241" s="408" t="s">
        <v>107</v>
      </c>
    </row>
    <row r="242" spans="1:16" ht="28.5" x14ac:dyDescent="0.2">
      <c r="A242" s="391">
        <v>273624000583</v>
      </c>
      <c r="B242" s="392" t="s">
        <v>440</v>
      </c>
      <c r="C242" s="399" t="s">
        <v>449</v>
      </c>
      <c r="D242" s="400"/>
      <c r="E242" s="400" t="s">
        <v>178</v>
      </c>
      <c r="F242" s="400" t="s">
        <v>150</v>
      </c>
      <c r="G242" s="400" t="s">
        <v>179</v>
      </c>
      <c r="H242" s="401" t="s">
        <v>108</v>
      </c>
      <c r="I242" s="401" t="s">
        <v>108</v>
      </c>
      <c r="J242" s="396" t="s">
        <v>108</v>
      </c>
      <c r="K242" s="396" t="s">
        <v>108</v>
      </c>
      <c r="L242" s="396" t="s">
        <v>108</v>
      </c>
      <c r="M242" s="396" t="s">
        <v>107</v>
      </c>
      <c r="N242" s="396" t="s">
        <v>108</v>
      </c>
      <c r="O242" s="374" t="s">
        <v>108</v>
      </c>
      <c r="P242" s="374" t="s">
        <v>108</v>
      </c>
    </row>
    <row r="243" spans="1:16" ht="28.5" x14ac:dyDescent="0.2">
      <c r="A243" s="391">
        <v>173671000228</v>
      </c>
      <c r="B243" s="392" t="s">
        <v>450</v>
      </c>
      <c r="C243" s="399" t="s">
        <v>451</v>
      </c>
      <c r="D243" s="394" t="s">
        <v>177</v>
      </c>
      <c r="E243" s="400" t="s">
        <v>178</v>
      </c>
      <c r="F243" s="400" t="s">
        <v>181</v>
      </c>
      <c r="G243" s="400" t="s">
        <v>179</v>
      </c>
      <c r="H243" s="401" t="s">
        <v>107</v>
      </c>
      <c r="I243" s="401" t="s">
        <v>107</v>
      </c>
      <c r="J243" s="396" t="s">
        <v>107</v>
      </c>
      <c r="K243" s="396" t="s">
        <v>107</v>
      </c>
      <c r="L243" s="396" t="s">
        <v>108</v>
      </c>
      <c r="M243" s="396" t="s">
        <v>108</v>
      </c>
      <c r="N243" s="396" t="s">
        <v>108</v>
      </c>
      <c r="O243" s="374" t="s">
        <v>108</v>
      </c>
      <c r="P243" s="374" t="s">
        <v>108</v>
      </c>
    </row>
    <row r="244" spans="1:16" x14ac:dyDescent="0.2">
      <c r="A244" s="391">
        <v>173671000201</v>
      </c>
      <c r="B244" s="392" t="s">
        <v>450</v>
      </c>
      <c r="C244" s="399" t="s">
        <v>452</v>
      </c>
      <c r="D244" s="400"/>
      <c r="E244" s="400" t="s">
        <v>178</v>
      </c>
      <c r="F244" s="400" t="s">
        <v>181</v>
      </c>
      <c r="G244" s="400" t="s">
        <v>179</v>
      </c>
      <c r="H244" s="401" t="s">
        <v>107</v>
      </c>
      <c r="I244" s="401" t="s">
        <v>107</v>
      </c>
      <c r="J244" s="396" t="s">
        <v>107</v>
      </c>
      <c r="K244" s="396" t="s">
        <v>107</v>
      </c>
      <c r="L244" s="396" t="s">
        <v>108</v>
      </c>
      <c r="M244" s="396" t="s">
        <v>108</v>
      </c>
      <c r="N244" s="396" t="s">
        <v>108</v>
      </c>
      <c r="O244" s="374" t="s">
        <v>108</v>
      </c>
      <c r="P244" s="374" t="s">
        <v>108</v>
      </c>
    </row>
    <row r="245" spans="1:16" x14ac:dyDescent="0.2">
      <c r="A245" s="391">
        <v>273671000320</v>
      </c>
      <c r="B245" s="392" t="s">
        <v>450</v>
      </c>
      <c r="C245" s="399" t="s">
        <v>453</v>
      </c>
      <c r="D245" s="400"/>
      <c r="E245" s="400" t="s">
        <v>178</v>
      </c>
      <c r="F245" s="400" t="s">
        <v>150</v>
      </c>
      <c r="G245" s="400" t="s">
        <v>179</v>
      </c>
      <c r="H245" s="401" t="s">
        <v>108</v>
      </c>
      <c r="I245" s="401" t="s">
        <v>108</v>
      </c>
      <c r="J245" s="396" t="s">
        <v>108</v>
      </c>
      <c r="K245" s="396" t="s">
        <v>108</v>
      </c>
      <c r="L245" s="396" t="s">
        <v>108</v>
      </c>
      <c r="M245" s="396" t="s">
        <v>108</v>
      </c>
      <c r="N245" s="396" t="s">
        <v>108</v>
      </c>
      <c r="O245" s="374" t="s">
        <v>108</v>
      </c>
      <c r="P245" s="374" t="s">
        <v>108</v>
      </c>
    </row>
    <row r="246" spans="1:16" x14ac:dyDescent="0.2">
      <c r="A246" s="391">
        <v>273675000839</v>
      </c>
      <c r="B246" s="392" t="s">
        <v>454</v>
      </c>
      <c r="C246" s="399" t="s">
        <v>455</v>
      </c>
      <c r="D246" s="400"/>
      <c r="E246" s="400" t="s">
        <v>178</v>
      </c>
      <c r="F246" s="400" t="s">
        <v>150</v>
      </c>
      <c r="G246" s="400" t="s">
        <v>179</v>
      </c>
      <c r="H246" s="401" t="s">
        <v>107</v>
      </c>
      <c r="I246" s="401" t="s">
        <v>107</v>
      </c>
      <c r="J246" s="396" t="s">
        <v>107</v>
      </c>
      <c r="K246" s="396" t="s">
        <v>107</v>
      </c>
      <c r="L246" s="396" t="s">
        <v>107</v>
      </c>
      <c r="M246" s="396" t="s">
        <v>108</v>
      </c>
      <c r="N246" s="396" t="s">
        <v>108</v>
      </c>
      <c r="O246" s="374" t="s">
        <v>108</v>
      </c>
      <c r="P246" s="374" t="s">
        <v>108</v>
      </c>
    </row>
    <row r="247" spans="1:16" x14ac:dyDescent="0.2">
      <c r="A247" s="391">
        <v>273675000847</v>
      </c>
      <c r="B247" s="392" t="s">
        <v>454</v>
      </c>
      <c r="C247" s="399" t="s">
        <v>456</v>
      </c>
      <c r="D247" s="400"/>
      <c r="E247" s="400" t="s">
        <v>178</v>
      </c>
      <c r="F247" s="400" t="s">
        <v>150</v>
      </c>
      <c r="G247" s="400" t="s">
        <v>179</v>
      </c>
      <c r="H247" s="401" t="s">
        <v>106</v>
      </c>
      <c r="I247" s="401" t="s">
        <v>106</v>
      </c>
      <c r="J247" s="396" t="s">
        <v>106</v>
      </c>
      <c r="K247" s="396" t="s">
        <v>107</v>
      </c>
      <c r="L247" s="396" t="s">
        <v>107</v>
      </c>
      <c r="M247" s="396" t="s">
        <v>108</v>
      </c>
      <c r="N247" s="396" t="s">
        <v>108</v>
      </c>
      <c r="O247" s="375" t="s">
        <v>108</v>
      </c>
      <c r="P247" s="375" t="s">
        <v>107</v>
      </c>
    </row>
    <row r="248" spans="1:16" x14ac:dyDescent="0.2">
      <c r="A248" s="391">
        <v>273675000537</v>
      </c>
      <c r="B248" s="392" t="s">
        <v>454</v>
      </c>
      <c r="C248" s="393" t="s">
        <v>457</v>
      </c>
      <c r="D248" s="394"/>
      <c r="E248" s="394" t="s">
        <v>178</v>
      </c>
      <c r="F248" s="394" t="s">
        <v>150</v>
      </c>
      <c r="G248" s="394" t="s">
        <v>179</v>
      </c>
      <c r="H248" s="395" t="s">
        <v>108</v>
      </c>
      <c r="I248" s="395" t="s">
        <v>107</v>
      </c>
      <c r="J248" s="396" t="s">
        <v>107</v>
      </c>
      <c r="K248" s="396" t="s">
        <v>108</v>
      </c>
      <c r="L248" s="396" t="s">
        <v>107</v>
      </c>
      <c r="M248" s="396" t="s">
        <v>108</v>
      </c>
      <c r="N248" s="396" t="s">
        <v>108</v>
      </c>
      <c r="O248" s="374" t="s">
        <v>108</v>
      </c>
      <c r="P248" s="374" t="s">
        <v>108</v>
      </c>
    </row>
    <row r="249" spans="1:16" x14ac:dyDescent="0.2">
      <c r="A249" s="391">
        <v>173675000010</v>
      </c>
      <c r="B249" s="392" t="s">
        <v>454</v>
      </c>
      <c r="C249" s="399" t="s">
        <v>458</v>
      </c>
      <c r="D249" s="400"/>
      <c r="E249" s="400" t="s">
        <v>178</v>
      </c>
      <c r="F249" s="400" t="s">
        <v>181</v>
      </c>
      <c r="G249" s="400" t="s">
        <v>179</v>
      </c>
      <c r="H249" s="401" t="s">
        <v>106</v>
      </c>
      <c r="I249" s="401" t="s">
        <v>106</v>
      </c>
      <c r="J249" s="396" t="s">
        <v>106</v>
      </c>
      <c r="K249" s="396" t="s">
        <v>107</v>
      </c>
      <c r="L249" s="396" t="s">
        <v>107</v>
      </c>
      <c r="M249" s="396" t="s">
        <v>107</v>
      </c>
      <c r="N249" s="396" t="s">
        <v>107</v>
      </c>
      <c r="O249" s="375" t="s">
        <v>108</v>
      </c>
      <c r="P249" s="375" t="s">
        <v>107</v>
      </c>
    </row>
    <row r="250" spans="1:16" x14ac:dyDescent="0.2">
      <c r="A250" s="464">
        <v>173678000037</v>
      </c>
      <c r="B250" s="392" t="s">
        <v>459</v>
      </c>
      <c r="C250" s="399" t="s">
        <v>460</v>
      </c>
      <c r="D250" s="400"/>
      <c r="E250" s="400" t="s">
        <v>178</v>
      </c>
      <c r="F250" s="400" t="s">
        <v>181</v>
      </c>
      <c r="G250" s="400" t="s">
        <v>179</v>
      </c>
      <c r="H250" s="401" t="s">
        <v>107</v>
      </c>
      <c r="I250" s="401" t="s">
        <v>107</v>
      </c>
      <c r="J250" s="396" t="s">
        <v>107</v>
      </c>
      <c r="K250" s="396" t="s">
        <v>107</v>
      </c>
      <c r="L250" s="396" t="s">
        <v>106</v>
      </c>
      <c r="M250" s="396" t="s">
        <v>107</v>
      </c>
      <c r="N250" s="396" t="s">
        <v>107</v>
      </c>
      <c r="O250" s="374" t="s">
        <v>107</v>
      </c>
      <c r="P250" s="374" t="s">
        <v>107</v>
      </c>
    </row>
    <row r="251" spans="1:16" ht="28.5" x14ac:dyDescent="0.2">
      <c r="A251" s="464">
        <v>273678000384</v>
      </c>
      <c r="B251" s="392" t="s">
        <v>459</v>
      </c>
      <c r="C251" s="399" t="s">
        <v>461</v>
      </c>
      <c r="D251" s="394" t="s">
        <v>177</v>
      </c>
      <c r="E251" s="400" t="s">
        <v>178</v>
      </c>
      <c r="F251" s="400" t="s">
        <v>150</v>
      </c>
      <c r="G251" s="400" t="s">
        <v>179</v>
      </c>
      <c r="H251" s="401" t="s">
        <v>108</v>
      </c>
      <c r="I251" s="401" t="s">
        <v>108</v>
      </c>
      <c r="J251" s="396" t="s">
        <v>108</v>
      </c>
      <c r="K251" s="396" t="s">
        <v>107</v>
      </c>
      <c r="L251" s="396" t="s">
        <v>107</v>
      </c>
      <c r="M251" s="396" t="s">
        <v>108</v>
      </c>
      <c r="N251" s="396" t="s">
        <v>108</v>
      </c>
      <c r="O251" s="374" t="s">
        <v>108</v>
      </c>
      <c r="P251" s="374" t="s">
        <v>108</v>
      </c>
    </row>
    <row r="252" spans="1:16" x14ac:dyDescent="0.2">
      <c r="A252" s="464">
        <v>273678000040</v>
      </c>
      <c r="B252" s="392" t="s">
        <v>459</v>
      </c>
      <c r="C252" s="399" t="s">
        <v>462</v>
      </c>
      <c r="D252" s="400"/>
      <c r="E252" s="400" t="s">
        <v>178</v>
      </c>
      <c r="F252" s="400" t="s">
        <v>150</v>
      </c>
      <c r="G252" s="400" t="s">
        <v>179</v>
      </c>
      <c r="H252" s="401" t="s">
        <v>107</v>
      </c>
      <c r="I252" s="401" t="s">
        <v>107</v>
      </c>
      <c r="J252" s="396" t="s">
        <v>107</v>
      </c>
      <c r="K252" s="396" t="s">
        <v>107</v>
      </c>
      <c r="L252" s="396" t="s">
        <v>107</v>
      </c>
      <c r="M252" s="396" t="s">
        <v>107</v>
      </c>
      <c r="N252" s="396" t="s">
        <v>106</v>
      </c>
      <c r="O252" s="374" t="s">
        <v>107</v>
      </c>
      <c r="P252" s="374" t="s">
        <v>107</v>
      </c>
    </row>
    <row r="253" spans="1:16" x14ac:dyDescent="0.2">
      <c r="A253" s="464">
        <v>273678000198</v>
      </c>
      <c r="B253" s="392" t="s">
        <v>459</v>
      </c>
      <c r="C253" s="423" t="s">
        <v>463</v>
      </c>
      <c r="D253" s="430"/>
      <c r="E253" s="400" t="s">
        <v>178</v>
      </c>
      <c r="F253" s="400" t="s">
        <v>150</v>
      </c>
      <c r="G253" s="400" t="s">
        <v>179</v>
      </c>
      <c r="H253" s="401" t="s">
        <v>213</v>
      </c>
      <c r="I253" s="401" t="s">
        <v>213</v>
      </c>
      <c r="J253" s="396" t="s">
        <v>213</v>
      </c>
      <c r="K253" s="396" t="s">
        <v>213</v>
      </c>
      <c r="L253" s="396" t="s">
        <v>108</v>
      </c>
      <c r="M253" s="396" t="s">
        <v>108</v>
      </c>
      <c r="N253" s="396" t="s">
        <v>108</v>
      </c>
      <c r="O253" s="376" t="s">
        <v>107</v>
      </c>
      <c r="P253" s="376" t="s">
        <v>108</v>
      </c>
    </row>
    <row r="254" spans="1:16" x14ac:dyDescent="0.2">
      <c r="A254" s="391">
        <v>173686000020</v>
      </c>
      <c r="B254" s="392" t="s">
        <v>464</v>
      </c>
      <c r="C254" s="399" t="s">
        <v>465</v>
      </c>
      <c r="D254" s="394" t="s">
        <v>177</v>
      </c>
      <c r="E254" s="400" t="s">
        <v>178</v>
      </c>
      <c r="F254" s="400" t="s">
        <v>181</v>
      </c>
      <c r="G254" s="400" t="s">
        <v>179</v>
      </c>
      <c r="H254" s="401" t="s">
        <v>107</v>
      </c>
      <c r="I254" s="401" t="s">
        <v>107</v>
      </c>
      <c r="J254" s="396" t="s">
        <v>107</v>
      </c>
      <c r="K254" s="396" t="s">
        <v>106</v>
      </c>
      <c r="L254" s="396" t="s">
        <v>106</v>
      </c>
      <c r="M254" s="396" t="s">
        <v>107</v>
      </c>
      <c r="N254" s="396" t="s">
        <v>107</v>
      </c>
      <c r="O254" s="374" t="s">
        <v>107</v>
      </c>
      <c r="P254" s="374" t="s">
        <v>107</v>
      </c>
    </row>
    <row r="255" spans="1:16" x14ac:dyDescent="0.2">
      <c r="A255" s="391">
        <v>273686000083</v>
      </c>
      <c r="B255" s="392" t="s">
        <v>464</v>
      </c>
      <c r="C255" s="399" t="s">
        <v>466</v>
      </c>
      <c r="D255" s="400"/>
      <c r="E255" s="400" t="s">
        <v>178</v>
      </c>
      <c r="F255" s="400" t="s">
        <v>150</v>
      </c>
      <c r="G255" s="400" t="s">
        <v>179</v>
      </c>
      <c r="H255" s="401" t="s">
        <v>107</v>
      </c>
      <c r="I255" s="401" t="s">
        <v>107</v>
      </c>
      <c r="J255" s="396" t="s">
        <v>107</v>
      </c>
      <c r="K255" s="396" t="s">
        <v>106</v>
      </c>
      <c r="L255" s="396" t="s">
        <v>106</v>
      </c>
      <c r="M255" s="396" t="s">
        <v>107</v>
      </c>
      <c r="N255" s="396" t="s">
        <v>107</v>
      </c>
      <c r="O255" s="374" t="s">
        <v>107</v>
      </c>
      <c r="P255" s="374" t="s">
        <v>107</v>
      </c>
    </row>
    <row r="256" spans="1:16" x14ac:dyDescent="0.2">
      <c r="A256" s="391">
        <v>273686000261</v>
      </c>
      <c r="B256" s="392" t="s">
        <v>464</v>
      </c>
      <c r="C256" s="463" t="s">
        <v>467</v>
      </c>
      <c r="D256" s="394" t="s">
        <v>177</v>
      </c>
      <c r="E256" s="392" t="s">
        <v>178</v>
      </c>
      <c r="F256" s="392" t="s">
        <v>150</v>
      </c>
      <c r="G256" s="392" t="s">
        <v>179</v>
      </c>
      <c r="H256" s="465" t="s">
        <v>108</v>
      </c>
      <c r="I256" s="407" t="s">
        <v>213</v>
      </c>
      <c r="J256" s="407" t="s">
        <v>213</v>
      </c>
      <c r="K256" s="396" t="s">
        <v>107</v>
      </c>
      <c r="L256" s="396" t="s">
        <v>106</v>
      </c>
      <c r="M256" s="396" t="s">
        <v>107</v>
      </c>
      <c r="N256" s="396" t="s">
        <v>107</v>
      </c>
      <c r="O256" s="374" t="s">
        <v>108</v>
      </c>
      <c r="P256" s="374" t="s">
        <v>108</v>
      </c>
    </row>
    <row r="257" spans="1:16" x14ac:dyDescent="0.2">
      <c r="A257" s="391">
        <v>173770000019</v>
      </c>
      <c r="B257" s="392" t="s">
        <v>468</v>
      </c>
      <c r="C257" s="399" t="s">
        <v>469</v>
      </c>
      <c r="D257" s="400"/>
      <c r="E257" s="400" t="s">
        <v>178</v>
      </c>
      <c r="F257" s="400" t="s">
        <v>181</v>
      </c>
      <c r="G257" s="400" t="s">
        <v>179</v>
      </c>
      <c r="H257" s="401" t="s">
        <v>107</v>
      </c>
      <c r="I257" s="401" t="s">
        <v>107</v>
      </c>
      <c r="J257" s="396" t="s">
        <v>107</v>
      </c>
      <c r="K257" s="396" t="s">
        <v>107</v>
      </c>
      <c r="L257" s="396" t="s">
        <v>107</v>
      </c>
      <c r="M257" s="396" t="s">
        <v>107</v>
      </c>
      <c r="N257" s="396" t="s">
        <v>108</v>
      </c>
      <c r="O257" s="374" t="s">
        <v>108</v>
      </c>
      <c r="P257" s="374" t="s">
        <v>108</v>
      </c>
    </row>
    <row r="258" spans="1:16" x14ac:dyDescent="0.2">
      <c r="A258" s="391">
        <v>273854000329</v>
      </c>
      <c r="B258" s="392" t="s">
        <v>470</v>
      </c>
      <c r="C258" s="399" t="s">
        <v>471</v>
      </c>
      <c r="D258" s="400"/>
      <c r="E258" s="400" t="s">
        <v>178</v>
      </c>
      <c r="F258" s="400" t="s">
        <v>150</v>
      </c>
      <c r="G258" s="400" t="s">
        <v>179</v>
      </c>
      <c r="H258" s="401" t="s">
        <v>107</v>
      </c>
      <c r="I258" s="401" t="s">
        <v>107</v>
      </c>
      <c r="J258" s="396" t="s">
        <v>107</v>
      </c>
      <c r="K258" s="396" t="s">
        <v>107</v>
      </c>
      <c r="L258" s="396" t="s">
        <v>106</v>
      </c>
      <c r="M258" s="396" t="s">
        <v>107</v>
      </c>
      <c r="N258" s="396" t="s">
        <v>107</v>
      </c>
      <c r="O258" s="376" t="s">
        <v>107</v>
      </c>
      <c r="P258" s="376" t="s">
        <v>108</v>
      </c>
    </row>
    <row r="259" spans="1:16" x14ac:dyDescent="0.2">
      <c r="A259" s="391">
        <v>173854000014</v>
      </c>
      <c r="B259" s="392" t="s">
        <v>470</v>
      </c>
      <c r="C259" s="402" t="s">
        <v>472</v>
      </c>
      <c r="D259" s="403"/>
      <c r="E259" s="403" t="s">
        <v>178</v>
      </c>
      <c r="F259" s="403" t="s">
        <v>181</v>
      </c>
      <c r="G259" s="403" t="s">
        <v>179</v>
      </c>
      <c r="H259" s="404" t="s">
        <v>107</v>
      </c>
      <c r="I259" s="404" t="s">
        <v>108</v>
      </c>
      <c r="J259" s="396" t="s">
        <v>108</v>
      </c>
      <c r="K259" s="396" t="s">
        <v>107</v>
      </c>
      <c r="L259" s="396" t="s">
        <v>107</v>
      </c>
      <c r="M259" s="396" t="s">
        <v>107</v>
      </c>
      <c r="N259" s="396" t="s">
        <v>107</v>
      </c>
      <c r="O259" s="374" t="s">
        <v>108</v>
      </c>
      <c r="P259" s="374" t="s">
        <v>108</v>
      </c>
    </row>
    <row r="260" spans="1:16" ht="28.5" x14ac:dyDescent="0.2">
      <c r="A260" s="391">
        <v>173861000721</v>
      </c>
      <c r="B260" s="392" t="s">
        <v>473</v>
      </c>
      <c r="C260" s="399" t="s">
        <v>474</v>
      </c>
      <c r="D260" s="394" t="s">
        <v>177</v>
      </c>
      <c r="E260" s="400" t="s">
        <v>178</v>
      </c>
      <c r="F260" s="400" t="s">
        <v>181</v>
      </c>
      <c r="G260" s="400" t="s">
        <v>179</v>
      </c>
      <c r="H260" s="401" t="s">
        <v>107</v>
      </c>
      <c r="I260" s="401" t="s">
        <v>107</v>
      </c>
      <c r="J260" s="396" t="s">
        <v>106</v>
      </c>
      <c r="K260" s="396" t="s">
        <v>106</v>
      </c>
      <c r="L260" s="396" t="s">
        <v>106</v>
      </c>
      <c r="M260" s="396" t="s">
        <v>107</v>
      </c>
      <c r="N260" s="396" t="s">
        <v>107</v>
      </c>
      <c r="O260" s="374" t="s">
        <v>107</v>
      </c>
      <c r="P260" s="374" t="s">
        <v>107</v>
      </c>
    </row>
    <row r="261" spans="1:16" x14ac:dyDescent="0.2">
      <c r="A261" s="391">
        <v>173861000038</v>
      </c>
      <c r="B261" s="392" t="s">
        <v>473</v>
      </c>
      <c r="C261" s="399" t="s">
        <v>475</v>
      </c>
      <c r="D261" s="400"/>
      <c r="E261" s="400" t="s">
        <v>178</v>
      </c>
      <c r="F261" s="400" t="s">
        <v>181</v>
      </c>
      <c r="G261" s="400" t="s">
        <v>179</v>
      </c>
      <c r="H261" s="401" t="s">
        <v>106</v>
      </c>
      <c r="I261" s="401" t="s">
        <v>106</v>
      </c>
      <c r="J261" s="396" t="s">
        <v>106</v>
      </c>
      <c r="K261" s="396" t="s">
        <v>106</v>
      </c>
      <c r="L261" s="396" t="s">
        <v>106</v>
      </c>
      <c r="M261" s="396" t="s">
        <v>106</v>
      </c>
      <c r="N261" s="396" t="s">
        <v>107</v>
      </c>
      <c r="O261" s="374" t="s">
        <v>107</v>
      </c>
      <c r="P261" s="374" t="s">
        <v>107</v>
      </c>
    </row>
    <row r="262" spans="1:16" ht="28.5" x14ac:dyDescent="0.2">
      <c r="A262" s="391">
        <v>173861000771</v>
      </c>
      <c r="B262" s="392" t="s">
        <v>473</v>
      </c>
      <c r="C262" s="399" t="s">
        <v>183</v>
      </c>
      <c r="D262" s="400"/>
      <c r="E262" s="400" t="s">
        <v>178</v>
      </c>
      <c r="F262" s="400" t="s">
        <v>181</v>
      </c>
      <c r="G262" s="400" t="s">
        <v>179</v>
      </c>
      <c r="H262" s="401" t="s">
        <v>108</v>
      </c>
      <c r="I262" s="401" t="s">
        <v>108</v>
      </c>
      <c r="J262" s="396" t="s">
        <v>108</v>
      </c>
      <c r="K262" s="396" t="s">
        <v>108</v>
      </c>
      <c r="L262" s="396" t="s">
        <v>108</v>
      </c>
      <c r="M262" s="396" t="s">
        <v>108</v>
      </c>
      <c r="N262" s="396" t="s">
        <v>108</v>
      </c>
      <c r="O262" s="374" t="s">
        <v>108</v>
      </c>
      <c r="P262" s="374" t="s">
        <v>108</v>
      </c>
    </row>
    <row r="263" spans="1:16" x14ac:dyDescent="0.2">
      <c r="A263" s="391">
        <v>273861000571</v>
      </c>
      <c r="B263" s="392" t="s">
        <v>473</v>
      </c>
      <c r="C263" s="399" t="s">
        <v>476</v>
      </c>
      <c r="D263" s="400"/>
      <c r="E263" s="400" t="s">
        <v>178</v>
      </c>
      <c r="F263" s="400" t="s">
        <v>150</v>
      </c>
      <c r="G263" s="400" t="s">
        <v>179</v>
      </c>
      <c r="H263" s="401" t="s">
        <v>107</v>
      </c>
      <c r="I263" s="401" t="s">
        <v>107</v>
      </c>
      <c r="J263" s="396" t="s">
        <v>107</v>
      </c>
      <c r="K263" s="396" t="s">
        <v>107</v>
      </c>
      <c r="L263" s="396" t="s">
        <v>107</v>
      </c>
      <c r="M263" s="396" t="s">
        <v>107</v>
      </c>
      <c r="N263" s="396" t="s">
        <v>107</v>
      </c>
      <c r="O263" s="374" t="s">
        <v>107</v>
      </c>
      <c r="P263" s="374" t="s">
        <v>107</v>
      </c>
    </row>
    <row r="264" spans="1:16" x14ac:dyDescent="0.2">
      <c r="A264" s="391">
        <v>273861000253</v>
      </c>
      <c r="B264" s="392" t="s">
        <v>473</v>
      </c>
      <c r="C264" s="399" t="s">
        <v>477</v>
      </c>
      <c r="D264" s="400"/>
      <c r="E264" s="400" t="s">
        <v>178</v>
      </c>
      <c r="F264" s="400" t="s">
        <v>150</v>
      </c>
      <c r="G264" s="400" t="s">
        <v>179</v>
      </c>
      <c r="H264" s="401" t="s">
        <v>107</v>
      </c>
      <c r="I264" s="401" t="s">
        <v>107</v>
      </c>
      <c r="J264" s="396" t="s">
        <v>107</v>
      </c>
      <c r="K264" s="396" t="s">
        <v>107</v>
      </c>
      <c r="L264" s="396" t="s">
        <v>107</v>
      </c>
      <c r="M264" s="396" t="s">
        <v>108</v>
      </c>
      <c r="N264" s="396" t="s">
        <v>108</v>
      </c>
      <c r="O264" s="374" t="s">
        <v>107</v>
      </c>
      <c r="P264" s="374" t="s">
        <v>107</v>
      </c>
    </row>
    <row r="265" spans="1:16" x14ac:dyDescent="0.2">
      <c r="A265" s="391">
        <v>273870000193</v>
      </c>
      <c r="B265" s="392" t="s">
        <v>478</v>
      </c>
      <c r="C265" s="399" t="s">
        <v>479</v>
      </c>
      <c r="D265" s="400"/>
      <c r="E265" s="400" t="s">
        <v>178</v>
      </c>
      <c r="F265" s="400" t="s">
        <v>150</v>
      </c>
      <c r="G265" s="400" t="s">
        <v>179</v>
      </c>
      <c r="H265" s="401" t="s">
        <v>107</v>
      </c>
      <c r="I265" s="401" t="s">
        <v>107</v>
      </c>
      <c r="J265" s="396" t="s">
        <v>106</v>
      </c>
      <c r="K265" s="396" t="s">
        <v>106</v>
      </c>
      <c r="L265" s="396" t="s">
        <v>106</v>
      </c>
      <c r="M265" s="396" t="s">
        <v>106</v>
      </c>
      <c r="N265" s="396" t="s">
        <v>107</v>
      </c>
      <c r="O265" s="374" t="s">
        <v>107</v>
      </c>
      <c r="P265" s="374" t="s">
        <v>107</v>
      </c>
    </row>
    <row r="266" spans="1:16" ht="28.5" x14ac:dyDescent="0.2">
      <c r="A266" s="391">
        <v>173870000512</v>
      </c>
      <c r="B266" s="392" t="s">
        <v>478</v>
      </c>
      <c r="C266" s="399" t="s">
        <v>480</v>
      </c>
      <c r="D266" s="400"/>
      <c r="E266" s="400" t="s">
        <v>178</v>
      </c>
      <c r="F266" s="400" t="s">
        <v>181</v>
      </c>
      <c r="G266" s="400" t="s">
        <v>179</v>
      </c>
      <c r="H266" s="401" t="s">
        <v>107</v>
      </c>
      <c r="I266" s="401" t="s">
        <v>107</v>
      </c>
      <c r="J266" s="396" t="s">
        <v>107</v>
      </c>
      <c r="K266" s="396" t="s">
        <v>106</v>
      </c>
      <c r="L266" s="396" t="s">
        <v>106</v>
      </c>
      <c r="M266" s="396" t="s">
        <v>106</v>
      </c>
      <c r="N266" s="396" t="s">
        <v>107</v>
      </c>
      <c r="O266" s="375" t="s">
        <v>107</v>
      </c>
      <c r="P266" s="375" t="s">
        <v>106</v>
      </c>
    </row>
    <row r="267" spans="1:16" ht="28.5" x14ac:dyDescent="0.2">
      <c r="A267" s="391">
        <v>173870000521</v>
      </c>
      <c r="B267" s="392" t="s">
        <v>478</v>
      </c>
      <c r="C267" s="399" t="s">
        <v>388</v>
      </c>
      <c r="D267" s="394" t="s">
        <v>177</v>
      </c>
      <c r="E267" s="400" t="s">
        <v>178</v>
      </c>
      <c r="F267" s="400" t="s">
        <v>181</v>
      </c>
      <c r="G267" s="400" t="s">
        <v>179</v>
      </c>
      <c r="H267" s="401" t="s">
        <v>106</v>
      </c>
      <c r="I267" s="401" t="s">
        <v>106</v>
      </c>
      <c r="J267" s="396" t="s">
        <v>106</v>
      </c>
      <c r="K267" s="396" t="s">
        <v>106</v>
      </c>
      <c r="L267" s="396" t="s">
        <v>105</v>
      </c>
      <c r="M267" s="396" t="s">
        <v>105</v>
      </c>
      <c r="N267" s="396" t="s">
        <v>106</v>
      </c>
      <c r="O267" s="374" t="s">
        <v>106</v>
      </c>
      <c r="P267" s="374" t="s">
        <v>106</v>
      </c>
    </row>
    <row r="268" spans="1:16" x14ac:dyDescent="0.2">
      <c r="A268" s="391">
        <v>273870000371</v>
      </c>
      <c r="B268" s="392" t="s">
        <v>478</v>
      </c>
      <c r="C268" s="399" t="s">
        <v>481</v>
      </c>
      <c r="D268" s="400"/>
      <c r="E268" s="400" t="s">
        <v>178</v>
      </c>
      <c r="F268" s="400" t="s">
        <v>150</v>
      </c>
      <c r="G268" s="400" t="s">
        <v>179</v>
      </c>
      <c r="H268" s="401" t="s">
        <v>108</v>
      </c>
      <c r="I268" s="401" t="s">
        <v>108</v>
      </c>
      <c r="J268" s="396" t="s">
        <v>107</v>
      </c>
      <c r="K268" s="396" t="s">
        <v>107</v>
      </c>
      <c r="L268" s="396" t="s">
        <v>107</v>
      </c>
      <c r="M268" s="396" t="s">
        <v>107</v>
      </c>
      <c r="N268" s="396" t="s">
        <v>107</v>
      </c>
      <c r="O268" s="374" t="s">
        <v>108</v>
      </c>
      <c r="P268" s="374" t="s">
        <v>108</v>
      </c>
    </row>
    <row r="269" spans="1:16" x14ac:dyDescent="0.2">
      <c r="A269" s="391">
        <v>273873000615</v>
      </c>
      <c r="B269" s="392" t="s">
        <v>482</v>
      </c>
      <c r="C269" s="393" t="s">
        <v>483</v>
      </c>
      <c r="D269" s="394" t="s">
        <v>177</v>
      </c>
      <c r="E269" s="394" t="s">
        <v>178</v>
      </c>
      <c r="F269" s="394" t="s">
        <v>150</v>
      </c>
      <c r="G269" s="394" t="s">
        <v>179</v>
      </c>
      <c r="H269" s="395" t="s">
        <v>108</v>
      </c>
      <c r="I269" s="395" t="s">
        <v>107</v>
      </c>
      <c r="J269" s="396" t="s">
        <v>107</v>
      </c>
      <c r="K269" s="396" t="s">
        <v>107</v>
      </c>
      <c r="L269" s="396" t="s">
        <v>107</v>
      </c>
      <c r="M269" s="396" t="s">
        <v>107</v>
      </c>
      <c r="N269" s="396" t="s">
        <v>107</v>
      </c>
      <c r="O269" s="374" t="s">
        <v>107</v>
      </c>
      <c r="P269" s="374" t="s">
        <v>107</v>
      </c>
    </row>
    <row r="270" spans="1:16" ht="28.5" x14ac:dyDescent="0.2">
      <c r="A270" s="391">
        <v>173873000041</v>
      </c>
      <c r="B270" s="392" t="s">
        <v>482</v>
      </c>
      <c r="C270" s="399" t="s">
        <v>484</v>
      </c>
      <c r="D270" s="394" t="s">
        <v>177</v>
      </c>
      <c r="E270" s="400" t="s">
        <v>178</v>
      </c>
      <c r="F270" s="400" t="s">
        <v>181</v>
      </c>
      <c r="G270" s="400" t="s">
        <v>179</v>
      </c>
      <c r="H270" s="401" t="s">
        <v>107</v>
      </c>
      <c r="I270" s="401" t="s">
        <v>107</v>
      </c>
      <c r="J270" s="396" t="s">
        <v>107</v>
      </c>
      <c r="K270" s="396" t="s">
        <v>107</v>
      </c>
      <c r="L270" s="396" t="s">
        <v>107</v>
      </c>
      <c r="M270" s="396" t="s">
        <v>107</v>
      </c>
      <c r="N270" s="396" t="s">
        <v>107</v>
      </c>
      <c r="O270" s="374" t="s">
        <v>107</v>
      </c>
      <c r="P270" s="374" t="s">
        <v>107</v>
      </c>
    </row>
    <row r="271" spans="1:16" hidden="1" x14ac:dyDescent="0.2">
      <c r="B271" s="9"/>
      <c r="L271" s="10"/>
      <c r="M271" s="10"/>
      <c r="N271" s="10"/>
      <c r="O271" s="10"/>
    </row>
    <row r="272" spans="1:16" hidden="1" x14ac:dyDescent="0.2">
      <c r="M272" s="10"/>
      <c r="N272" s="10"/>
      <c r="O272" s="10"/>
    </row>
    <row r="273" spans="1:5" hidden="1" x14ac:dyDescent="0.2">
      <c r="A273" s="648" t="s">
        <v>485</v>
      </c>
      <c r="B273" s="648"/>
      <c r="C273" s="648"/>
      <c r="D273" s="648"/>
      <c r="E273" s="648"/>
    </row>
    <row r="274" spans="1:5" ht="15" hidden="1" x14ac:dyDescent="0.25">
      <c r="A274" s="11" t="s">
        <v>486</v>
      </c>
      <c r="B274" s="5" t="s">
        <v>487</v>
      </c>
    </row>
    <row r="275" spans="1:5" hidden="1" x14ac:dyDescent="0.2">
      <c r="A275" s="5" t="s">
        <v>488</v>
      </c>
      <c r="B275" s="5" t="s">
        <v>489</v>
      </c>
    </row>
  </sheetData>
  <autoFilter ref="A17:P275" xr:uid="{82078BB9-777D-4F09-9822-686BC7EF3D8E}">
    <filterColumn colId="6">
      <filters>
        <filter val="OFICIAL"/>
      </filters>
    </filterColumn>
  </autoFilter>
  <mergeCells count="8">
    <mergeCell ref="S13:AE13"/>
    <mergeCell ref="AG13:AS13"/>
    <mergeCell ref="A273:E273"/>
    <mergeCell ref="A1:J1"/>
    <mergeCell ref="A2:J2"/>
    <mergeCell ref="A3:J3"/>
    <mergeCell ref="A6:N6"/>
    <mergeCell ref="A9:P14"/>
  </mergeCells>
  <pageMargins left="0.7" right="0.7" top="0.75" bottom="0.75" header="0.3" footer="0.3"/>
  <pageSetup orientation="portrait" r:id="rId1"/>
  <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F99CD-0302-4948-83C8-EBD00D3B524E}">
  <dimension ref="A1:DE117"/>
  <sheetViews>
    <sheetView zoomScale="78" zoomScaleNormal="78" workbookViewId="0"/>
  </sheetViews>
  <sheetFormatPr baseColWidth="10" defaultColWidth="11.42578125" defaultRowHeight="14.25" x14ac:dyDescent="0.2"/>
  <cols>
    <col min="1" max="1" width="29.42578125" style="5" customWidth="1"/>
    <col min="2" max="2" width="11.85546875" style="5" customWidth="1"/>
    <col min="3" max="3" width="16.42578125" style="5" customWidth="1"/>
    <col min="4" max="4" width="14.5703125" style="5" customWidth="1"/>
    <col min="5" max="5" width="15.42578125" style="5" customWidth="1"/>
    <col min="6" max="6" width="12.85546875" style="5" customWidth="1"/>
    <col min="7" max="9" width="11.42578125" style="5"/>
    <col min="10" max="10" width="38.140625" style="5" customWidth="1"/>
    <col min="11" max="11" width="11.42578125" style="5"/>
    <col min="12" max="12" width="15.7109375" style="5" customWidth="1"/>
    <col min="13" max="13" width="11.42578125" style="5"/>
    <col min="14" max="14" width="14" style="5" customWidth="1"/>
    <col min="15" max="22" width="11.42578125" style="5"/>
    <col min="23" max="23" width="32" style="5" customWidth="1"/>
    <col min="24" max="24" width="11.42578125" style="5"/>
    <col min="25" max="25" width="14.140625" style="5" customWidth="1"/>
    <col min="26" max="26" width="11.42578125" style="5"/>
    <col min="27" max="27" width="16" style="5" customWidth="1"/>
    <col min="28" max="34" width="11.42578125" style="5"/>
    <col min="35" max="35" width="16.85546875" style="5" customWidth="1"/>
    <col min="36" max="36" width="42.28515625" style="5" customWidth="1"/>
    <col min="37" max="37" width="11.42578125" style="5"/>
    <col min="38" max="38" width="17" style="5" customWidth="1"/>
    <col min="39" max="39" width="11.42578125" style="5"/>
    <col min="40" max="40" width="14.85546875" style="5" customWidth="1"/>
    <col min="41" max="51" width="11.42578125" style="5"/>
    <col min="52" max="52" width="42.85546875" style="5" customWidth="1"/>
    <col min="53" max="53" width="10.42578125" style="5" customWidth="1"/>
    <col min="54" max="54" width="18.42578125" style="5" customWidth="1"/>
    <col min="55" max="55" width="11.42578125" style="5"/>
    <col min="56" max="56" width="17.140625" style="5" customWidth="1"/>
    <col min="57" max="87" width="11.42578125" style="5"/>
    <col min="88" max="88" width="54.28515625" style="5" customWidth="1"/>
    <col min="89" max="89" width="11.42578125" style="5"/>
    <col min="90" max="90" width="14.28515625" style="5" customWidth="1"/>
    <col min="91" max="91" width="11.42578125" style="5"/>
    <col min="92" max="92" width="16.140625" style="5" customWidth="1"/>
    <col min="93" max="16384" width="11.42578125" style="5"/>
  </cols>
  <sheetData>
    <row r="1" spans="1:97" x14ac:dyDescent="0.2">
      <c r="A1" s="5" t="s">
        <v>527</v>
      </c>
      <c r="J1" s="5" t="s">
        <v>527</v>
      </c>
      <c r="W1" s="5" t="s">
        <v>527</v>
      </c>
      <c r="AJ1" s="5" t="s">
        <v>527</v>
      </c>
      <c r="AZ1" s="5" t="s">
        <v>527</v>
      </c>
      <c r="CJ1" s="5" t="s">
        <v>527</v>
      </c>
    </row>
    <row r="2" spans="1:97" x14ac:dyDescent="0.2">
      <c r="A2" s="5" t="s">
        <v>1019</v>
      </c>
      <c r="J2" s="5" t="s">
        <v>528</v>
      </c>
      <c r="W2" s="5" t="s">
        <v>528</v>
      </c>
      <c r="AJ2" s="5" t="s">
        <v>528</v>
      </c>
      <c r="AZ2" s="5" t="s">
        <v>528</v>
      </c>
      <c r="CJ2" s="5" t="s">
        <v>528</v>
      </c>
    </row>
    <row r="3" spans="1:97" x14ac:dyDescent="0.2">
      <c r="A3" s="5" t="s">
        <v>529</v>
      </c>
      <c r="J3" s="5" t="s">
        <v>529</v>
      </c>
      <c r="W3" s="5" t="s">
        <v>529</v>
      </c>
      <c r="AJ3" s="5" t="s">
        <v>529</v>
      </c>
      <c r="AZ3" s="5" t="s">
        <v>529</v>
      </c>
      <c r="CJ3" s="5" t="s">
        <v>529</v>
      </c>
    </row>
    <row r="4" spans="1:97" x14ac:dyDescent="0.2">
      <c r="A4" s="5" t="s">
        <v>1020</v>
      </c>
      <c r="J4" s="5" t="s">
        <v>1021</v>
      </c>
    </row>
    <row r="5" spans="1:97" ht="20.25" x14ac:dyDescent="0.3">
      <c r="A5" s="325" t="s">
        <v>944</v>
      </c>
      <c r="J5" s="325" t="s">
        <v>530</v>
      </c>
      <c r="W5" s="698" t="s">
        <v>531</v>
      </c>
      <c r="X5" s="698"/>
      <c r="Y5" s="698"/>
      <c r="Z5" s="698"/>
      <c r="AA5" s="698"/>
      <c r="AB5" s="698"/>
      <c r="AC5" s="698"/>
      <c r="AJ5" s="325" t="s">
        <v>532</v>
      </c>
      <c r="AZ5" s="325" t="s">
        <v>533</v>
      </c>
      <c r="CJ5" s="325" t="s">
        <v>534</v>
      </c>
    </row>
    <row r="6" spans="1:97" ht="20.25" x14ac:dyDescent="0.3">
      <c r="A6" s="327" t="s">
        <v>535</v>
      </c>
      <c r="J6" s="327" t="s">
        <v>535</v>
      </c>
      <c r="W6" s="327" t="s">
        <v>535</v>
      </c>
      <c r="X6" s="326"/>
      <c r="Y6" s="326"/>
      <c r="Z6" s="326"/>
      <c r="AA6" s="326"/>
      <c r="AB6" s="326"/>
      <c r="AC6" s="326"/>
      <c r="AJ6" s="327" t="s">
        <v>535</v>
      </c>
      <c r="AZ6" s="327" t="s">
        <v>535</v>
      </c>
      <c r="CJ6" s="327" t="s">
        <v>535</v>
      </c>
    </row>
    <row r="7" spans="1:97" ht="20.25" x14ac:dyDescent="0.3">
      <c r="J7" s="325"/>
      <c r="W7" s="326"/>
      <c r="X7" s="326"/>
      <c r="Y7" s="326"/>
      <c r="Z7" s="326"/>
      <c r="AA7" s="326"/>
      <c r="AB7" s="326"/>
      <c r="AC7" s="326"/>
      <c r="AJ7" s="325"/>
      <c r="AZ7" s="325"/>
      <c r="CJ7" s="325"/>
    </row>
    <row r="8" spans="1:97" ht="20.25" x14ac:dyDescent="0.3">
      <c r="J8" s="325"/>
      <c r="W8" s="326"/>
      <c r="X8" s="326"/>
      <c r="Y8" s="326"/>
      <c r="Z8" s="326"/>
      <c r="AA8" s="326"/>
      <c r="AB8" s="326"/>
      <c r="AC8" s="326"/>
      <c r="AJ8" s="325"/>
      <c r="AZ8" s="325"/>
      <c r="CJ8" s="325"/>
    </row>
    <row r="9" spans="1:97" ht="20.25" x14ac:dyDescent="0.3">
      <c r="J9" s="325"/>
      <c r="W9" s="326"/>
      <c r="X9" s="326"/>
      <c r="Y9" s="326"/>
      <c r="Z9" s="326"/>
      <c r="AA9" s="326"/>
      <c r="AB9" s="326"/>
      <c r="AC9" s="326"/>
      <c r="AJ9" s="325"/>
      <c r="AZ9" s="325"/>
      <c r="CJ9" s="325"/>
    </row>
    <row r="10" spans="1:97" ht="20.25" x14ac:dyDescent="0.3">
      <c r="J10" s="325"/>
      <c r="W10" s="326"/>
      <c r="X10" s="326"/>
      <c r="Y10" s="326"/>
      <c r="Z10" s="326"/>
      <c r="AA10" s="326"/>
      <c r="AB10" s="326"/>
      <c r="AC10" s="326"/>
      <c r="AJ10" s="325"/>
      <c r="AZ10" s="325"/>
      <c r="CJ10" s="325"/>
    </row>
    <row r="11" spans="1:97" ht="20.25" x14ac:dyDescent="0.3">
      <c r="J11" s="327" t="s">
        <v>535</v>
      </c>
      <c r="W11" s="326"/>
      <c r="X11" s="326"/>
      <c r="Y11" s="326"/>
      <c r="Z11" s="326"/>
      <c r="AA11" s="326"/>
      <c r="AB11" s="326"/>
      <c r="AC11" s="326"/>
      <c r="AJ11" s="325"/>
      <c r="AZ11" s="325"/>
      <c r="CJ11" s="325"/>
    </row>
    <row r="12" spans="1:97" ht="35.25" customHeight="1" x14ac:dyDescent="0.25">
      <c r="J12" s="681" t="s">
        <v>537</v>
      </c>
      <c r="K12" s="681" t="s">
        <v>538</v>
      </c>
      <c r="L12" s="681" t="s">
        <v>539</v>
      </c>
      <c r="M12" s="681" t="s">
        <v>540</v>
      </c>
      <c r="N12" s="681" t="s">
        <v>541</v>
      </c>
      <c r="O12" s="681" t="s">
        <v>542</v>
      </c>
      <c r="P12" s="692"/>
      <c r="Q12" s="692"/>
      <c r="R12" s="692"/>
      <c r="S12" s="681" t="s">
        <v>543</v>
      </c>
      <c r="T12" s="692"/>
      <c r="U12" s="692"/>
      <c r="W12" s="680" t="s">
        <v>537</v>
      </c>
      <c r="X12" s="680" t="s">
        <v>538</v>
      </c>
      <c r="Y12" s="680" t="s">
        <v>544</v>
      </c>
      <c r="Z12" s="680" t="s">
        <v>540</v>
      </c>
      <c r="AA12" s="680" t="s">
        <v>545</v>
      </c>
      <c r="AB12" s="681" t="s">
        <v>542</v>
      </c>
      <c r="AC12" s="682"/>
      <c r="AD12" s="682"/>
      <c r="AE12" s="682"/>
      <c r="AF12" s="681" t="s">
        <v>543</v>
      </c>
      <c r="AG12" s="682"/>
      <c r="AH12" s="682"/>
      <c r="AJ12" s="680" t="s">
        <v>537</v>
      </c>
      <c r="AK12" s="680" t="s">
        <v>538</v>
      </c>
      <c r="AL12" s="680" t="s">
        <v>546</v>
      </c>
      <c r="AM12" s="680" t="s">
        <v>540</v>
      </c>
      <c r="AN12" s="680" t="s">
        <v>547</v>
      </c>
      <c r="AO12" s="681" t="s">
        <v>542</v>
      </c>
      <c r="AP12" s="682"/>
      <c r="AQ12" s="682"/>
      <c r="AR12" s="682"/>
      <c r="AS12" s="681" t="s">
        <v>543</v>
      </c>
      <c r="AT12" s="682"/>
      <c r="AU12" s="682"/>
      <c r="AV12" s="682"/>
      <c r="AW12" s="682"/>
      <c r="AX12" s="682"/>
      <c r="AZ12" s="680" t="s">
        <v>537</v>
      </c>
      <c r="BA12" s="680" t="s">
        <v>538</v>
      </c>
      <c r="BB12" s="680" t="s">
        <v>548</v>
      </c>
      <c r="BC12" s="680" t="s">
        <v>540</v>
      </c>
      <c r="BD12" s="680" t="s">
        <v>549</v>
      </c>
      <c r="BE12" s="681" t="s">
        <v>542</v>
      </c>
      <c r="BF12" s="682"/>
      <c r="BG12" s="682"/>
      <c r="BH12" s="682"/>
      <c r="BI12" s="681" t="s">
        <v>543</v>
      </c>
      <c r="BJ12" s="682"/>
      <c r="BK12" s="682"/>
      <c r="BL12" s="682"/>
      <c r="BM12" s="682"/>
      <c r="BN12" s="682"/>
      <c r="BO12" s="682"/>
      <c r="BP12" s="682"/>
      <c r="BQ12" s="682"/>
      <c r="BR12" s="682"/>
      <c r="BS12" s="682"/>
      <c r="BT12" s="682"/>
      <c r="BU12" s="682"/>
      <c r="BV12" s="682"/>
      <c r="BW12" s="682"/>
      <c r="BX12" s="682"/>
      <c r="BY12" s="682"/>
      <c r="BZ12" s="682"/>
      <c r="CA12" s="682"/>
      <c r="CB12" s="682"/>
      <c r="CC12" s="682"/>
      <c r="CD12" s="682"/>
      <c r="CE12" s="682"/>
      <c r="CF12" s="682"/>
      <c r="CG12" s="682"/>
      <c r="CH12" s="682"/>
      <c r="CJ12" s="680" t="s">
        <v>537</v>
      </c>
      <c r="CK12" s="680" t="s">
        <v>538</v>
      </c>
      <c r="CL12" s="680" t="s">
        <v>550</v>
      </c>
      <c r="CM12" s="680" t="s">
        <v>540</v>
      </c>
      <c r="CN12" s="680" t="s">
        <v>551</v>
      </c>
      <c r="CO12" s="681" t="s">
        <v>542</v>
      </c>
      <c r="CP12" s="682"/>
      <c r="CQ12" s="682"/>
      <c r="CR12" s="682"/>
      <c r="CS12" s="682"/>
    </row>
    <row r="13" spans="1:97" ht="25.5" customHeight="1" x14ac:dyDescent="0.2">
      <c r="J13" s="681" t="s">
        <v>552</v>
      </c>
      <c r="K13" s="681" t="s">
        <v>552</v>
      </c>
      <c r="L13" s="681" t="s">
        <v>552</v>
      </c>
      <c r="M13" s="681" t="s">
        <v>552</v>
      </c>
      <c r="N13" s="681" t="s">
        <v>552</v>
      </c>
      <c r="O13" s="466" t="s">
        <v>553</v>
      </c>
      <c r="P13" s="466" t="s">
        <v>554</v>
      </c>
      <c r="Q13" s="466" t="s">
        <v>555</v>
      </c>
      <c r="R13" s="466" t="s">
        <v>556</v>
      </c>
      <c r="S13" s="466" t="s">
        <v>557</v>
      </c>
      <c r="T13" s="466" t="s">
        <v>558</v>
      </c>
      <c r="U13" s="466" t="s">
        <v>559</v>
      </c>
      <c r="W13" s="680" t="s">
        <v>552</v>
      </c>
      <c r="X13" s="680" t="s">
        <v>552</v>
      </c>
      <c r="Y13" s="680" t="s">
        <v>552</v>
      </c>
      <c r="Z13" s="680" t="s">
        <v>552</v>
      </c>
      <c r="AA13" s="680" t="s">
        <v>552</v>
      </c>
      <c r="AB13" s="466" t="s">
        <v>553</v>
      </c>
      <c r="AC13" s="466" t="s">
        <v>554</v>
      </c>
      <c r="AD13" s="466" t="s">
        <v>555</v>
      </c>
      <c r="AE13" s="466" t="s">
        <v>556</v>
      </c>
      <c r="AF13" s="466" t="s">
        <v>557</v>
      </c>
      <c r="AG13" s="466" t="s">
        <v>558</v>
      </c>
      <c r="AH13" s="466" t="s">
        <v>559</v>
      </c>
      <c r="AJ13" s="680" t="s">
        <v>552</v>
      </c>
      <c r="AK13" s="680" t="s">
        <v>552</v>
      </c>
      <c r="AL13" s="680" t="s">
        <v>552</v>
      </c>
      <c r="AM13" s="680" t="s">
        <v>552</v>
      </c>
      <c r="AN13" s="680" t="s">
        <v>552</v>
      </c>
      <c r="AO13" s="466" t="s">
        <v>553</v>
      </c>
      <c r="AP13" s="466" t="s">
        <v>554</v>
      </c>
      <c r="AQ13" s="466" t="s">
        <v>555</v>
      </c>
      <c r="AR13" s="466" t="s">
        <v>556</v>
      </c>
      <c r="AS13" s="466" t="s">
        <v>557</v>
      </c>
      <c r="AT13" s="466" t="s">
        <v>558</v>
      </c>
      <c r="AU13" s="466" t="s">
        <v>559</v>
      </c>
      <c r="AV13" s="466" t="s">
        <v>560</v>
      </c>
      <c r="AW13" s="466" t="s">
        <v>561</v>
      </c>
      <c r="AX13" s="466" t="s">
        <v>562</v>
      </c>
      <c r="AZ13" s="680" t="s">
        <v>552</v>
      </c>
      <c r="BA13" s="680" t="s">
        <v>552</v>
      </c>
      <c r="BB13" s="680" t="s">
        <v>552</v>
      </c>
      <c r="BC13" s="680" t="s">
        <v>552</v>
      </c>
      <c r="BD13" s="680" t="s">
        <v>552</v>
      </c>
      <c r="BE13" s="466" t="s">
        <v>553</v>
      </c>
      <c r="BF13" s="466" t="s">
        <v>554</v>
      </c>
      <c r="BG13" s="466" t="s">
        <v>555</v>
      </c>
      <c r="BH13" s="466" t="s">
        <v>556</v>
      </c>
      <c r="BI13" s="466" t="s">
        <v>557</v>
      </c>
      <c r="BJ13" s="466" t="s">
        <v>558</v>
      </c>
      <c r="BK13" s="466" t="s">
        <v>559</v>
      </c>
      <c r="BL13" s="466" t="s">
        <v>560</v>
      </c>
      <c r="BM13" s="466" t="s">
        <v>561</v>
      </c>
      <c r="BN13" s="466" t="s">
        <v>562</v>
      </c>
      <c r="BO13" s="466" t="s">
        <v>563</v>
      </c>
      <c r="BP13" s="466" t="s">
        <v>564</v>
      </c>
      <c r="BQ13" s="466" t="s">
        <v>565</v>
      </c>
      <c r="BR13" s="466" t="s">
        <v>566</v>
      </c>
      <c r="BS13" s="466" t="s">
        <v>567</v>
      </c>
      <c r="BT13" s="466" t="s">
        <v>568</v>
      </c>
      <c r="BU13" s="466" t="s">
        <v>569</v>
      </c>
      <c r="BV13" s="466" t="s">
        <v>570</v>
      </c>
      <c r="BW13" s="466" t="s">
        <v>571</v>
      </c>
      <c r="BX13" s="466" t="s">
        <v>572</v>
      </c>
      <c r="BY13" s="466" t="s">
        <v>573</v>
      </c>
      <c r="BZ13" s="466" t="s">
        <v>574</v>
      </c>
      <c r="CA13" s="466" t="s">
        <v>575</v>
      </c>
      <c r="CB13" s="466" t="s">
        <v>576</v>
      </c>
      <c r="CC13" s="466" t="s">
        <v>577</v>
      </c>
      <c r="CD13" s="466" t="s">
        <v>578</v>
      </c>
      <c r="CE13" s="466" t="s">
        <v>579</v>
      </c>
      <c r="CF13" s="466" t="s">
        <v>580</v>
      </c>
      <c r="CG13" s="466" t="s">
        <v>581</v>
      </c>
      <c r="CH13" s="466" t="s">
        <v>582</v>
      </c>
      <c r="CJ13" s="680" t="s">
        <v>552</v>
      </c>
      <c r="CK13" s="680" t="s">
        <v>552</v>
      </c>
      <c r="CL13" s="680" t="s">
        <v>552</v>
      </c>
      <c r="CM13" s="680" t="s">
        <v>552</v>
      </c>
      <c r="CN13" s="680" t="s">
        <v>552</v>
      </c>
      <c r="CO13" s="466" t="s">
        <v>583</v>
      </c>
      <c r="CP13" s="466" t="s">
        <v>584</v>
      </c>
      <c r="CQ13" s="466" t="s">
        <v>585</v>
      </c>
      <c r="CR13" s="466" t="s">
        <v>586</v>
      </c>
      <c r="CS13" s="466" t="s">
        <v>587</v>
      </c>
    </row>
    <row r="14" spans="1:97" x14ac:dyDescent="0.2">
      <c r="J14" s="467" t="s">
        <v>588</v>
      </c>
      <c r="K14" s="468">
        <v>54</v>
      </c>
      <c r="L14" s="468" t="s">
        <v>589</v>
      </c>
      <c r="M14" s="468" t="s">
        <v>612</v>
      </c>
      <c r="N14" s="468" t="s">
        <v>590</v>
      </c>
      <c r="O14" s="468" t="s">
        <v>651</v>
      </c>
      <c r="P14" s="468" t="s">
        <v>630</v>
      </c>
      <c r="Q14" s="468" t="s">
        <v>680</v>
      </c>
      <c r="R14" s="468" t="s">
        <v>655</v>
      </c>
      <c r="S14" s="468" t="s">
        <v>680</v>
      </c>
      <c r="T14" s="468" t="s">
        <v>613</v>
      </c>
      <c r="U14" s="468" t="s">
        <v>680</v>
      </c>
      <c r="W14" s="467" t="s">
        <v>588</v>
      </c>
      <c r="X14" s="468" t="s">
        <v>639</v>
      </c>
      <c r="Y14" s="468" t="s">
        <v>589</v>
      </c>
      <c r="Z14" s="468" t="s">
        <v>664</v>
      </c>
      <c r="AA14" s="468" t="s">
        <v>590</v>
      </c>
      <c r="AB14" s="468" t="s">
        <v>647</v>
      </c>
      <c r="AC14" s="468" t="s">
        <v>684</v>
      </c>
      <c r="AD14" s="468" t="s">
        <v>617</v>
      </c>
      <c r="AE14" s="468" t="s">
        <v>651</v>
      </c>
      <c r="AF14" s="468" t="s">
        <v>631</v>
      </c>
      <c r="AG14" s="468" t="s">
        <v>605</v>
      </c>
      <c r="AH14" s="468" t="s">
        <v>603</v>
      </c>
      <c r="AJ14" s="467" t="s">
        <v>588</v>
      </c>
      <c r="AK14" s="468" t="s">
        <v>619</v>
      </c>
      <c r="AL14" s="468" t="s">
        <v>590</v>
      </c>
      <c r="AM14" s="468" t="s">
        <v>664</v>
      </c>
      <c r="AN14" s="468" t="s">
        <v>590</v>
      </c>
      <c r="AO14" s="468" t="s">
        <v>636</v>
      </c>
      <c r="AP14" s="468" t="s">
        <v>654</v>
      </c>
      <c r="AQ14" s="468" t="s">
        <v>678</v>
      </c>
      <c r="AR14" s="468" t="s">
        <v>607</v>
      </c>
      <c r="AS14" s="468" t="s">
        <v>631</v>
      </c>
      <c r="AT14" s="468" t="s">
        <v>601</v>
      </c>
      <c r="AU14" s="468" t="s">
        <v>635</v>
      </c>
      <c r="AV14" s="468" t="s">
        <v>645</v>
      </c>
      <c r="AW14" s="468" t="s">
        <v>600</v>
      </c>
      <c r="AX14" s="468" t="s">
        <v>635</v>
      </c>
      <c r="AZ14" s="467" t="s">
        <v>588</v>
      </c>
      <c r="BA14" s="468" t="s">
        <v>606</v>
      </c>
      <c r="BB14" s="468" t="s">
        <v>590</v>
      </c>
      <c r="BC14" s="468" t="s">
        <v>598</v>
      </c>
      <c r="BD14" s="468" t="s">
        <v>590</v>
      </c>
      <c r="BE14" s="468" t="s">
        <v>621</v>
      </c>
      <c r="BF14" s="468" t="s">
        <v>608</v>
      </c>
      <c r="BG14" s="468" t="s">
        <v>678</v>
      </c>
      <c r="BH14" s="468" t="s">
        <v>607</v>
      </c>
      <c r="BI14" s="468" t="s">
        <v>608</v>
      </c>
      <c r="BJ14" s="468" t="s">
        <v>618</v>
      </c>
      <c r="BK14" s="479" t="s">
        <v>658</v>
      </c>
      <c r="BL14" s="468" t="s">
        <v>682</v>
      </c>
      <c r="BM14" s="468" t="s">
        <v>645</v>
      </c>
      <c r="BN14" s="468" t="s">
        <v>608</v>
      </c>
      <c r="BO14" s="468" t="s">
        <v>604</v>
      </c>
      <c r="BP14" s="468" t="s">
        <v>592</v>
      </c>
      <c r="BQ14" s="468" t="s">
        <v>630</v>
      </c>
      <c r="BR14" s="479" t="s">
        <v>660</v>
      </c>
      <c r="BS14" s="468" t="s">
        <v>604</v>
      </c>
      <c r="BT14" s="468" t="s">
        <v>683</v>
      </c>
      <c r="BU14" s="468" t="s">
        <v>624</v>
      </c>
      <c r="BV14" s="468" t="s">
        <v>680</v>
      </c>
      <c r="BW14" s="468" t="s">
        <v>608</v>
      </c>
      <c r="BX14" s="479" t="s">
        <v>660</v>
      </c>
      <c r="BY14" s="468" t="s">
        <v>652</v>
      </c>
      <c r="BZ14" s="468" t="s">
        <v>683</v>
      </c>
      <c r="CA14" s="468" t="s">
        <v>605</v>
      </c>
      <c r="CB14" s="468" t="s">
        <v>610</v>
      </c>
      <c r="CC14" s="468" t="s">
        <v>625</v>
      </c>
      <c r="CD14" s="468" t="s">
        <v>627</v>
      </c>
      <c r="CE14" s="468" t="s">
        <v>617</v>
      </c>
      <c r="CF14" s="468" t="s">
        <v>600</v>
      </c>
      <c r="CG14" s="468" t="s">
        <v>592</v>
      </c>
      <c r="CH14" s="468" t="s">
        <v>625</v>
      </c>
      <c r="CJ14" s="467" t="s">
        <v>588</v>
      </c>
      <c r="CK14" s="468" t="s">
        <v>597</v>
      </c>
      <c r="CL14" s="468" t="s">
        <v>589</v>
      </c>
      <c r="CM14" s="468" t="s">
        <v>667</v>
      </c>
      <c r="CN14" s="468" t="s">
        <v>589</v>
      </c>
      <c r="CO14" s="479" t="s">
        <v>625</v>
      </c>
      <c r="CP14" s="468" t="s">
        <v>661</v>
      </c>
      <c r="CQ14" s="468" t="s">
        <v>668</v>
      </c>
      <c r="CR14" s="468" t="s">
        <v>637</v>
      </c>
      <c r="CS14" s="468" t="s">
        <v>615</v>
      </c>
    </row>
    <row r="15" spans="1:97" x14ac:dyDescent="0.2">
      <c r="J15" s="469" t="s">
        <v>519</v>
      </c>
      <c r="K15" s="470" t="s">
        <v>606</v>
      </c>
      <c r="L15" s="470" t="s">
        <v>552</v>
      </c>
      <c r="M15" s="470" t="s">
        <v>598</v>
      </c>
      <c r="N15" s="470" t="s">
        <v>552</v>
      </c>
      <c r="O15" s="470" t="s">
        <v>641</v>
      </c>
      <c r="P15" s="470" t="s">
        <v>680</v>
      </c>
      <c r="Q15" s="470" t="s">
        <v>652</v>
      </c>
      <c r="R15" s="470" t="s">
        <v>670</v>
      </c>
      <c r="S15" s="470" t="s">
        <v>610</v>
      </c>
      <c r="T15" s="470" t="s">
        <v>654</v>
      </c>
      <c r="U15" s="470" t="s">
        <v>683</v>
      </c>
      <c r="W15" s="469" t="s">
        <v>519</v>
      </c>
      <c r="X15" s="470" t="s">
        <v>619</v>
      </c>
      <c r="Y15" s="470" t="s">
        <v>552</v>
      </c>
      <c r="Z15" s="470" t="s">
        <v>612</v>
      </c>
      <c r="AA15" s="470" t="s">
        <v>552</v>
      </c>
      <c r="AB15" s="470" t="s">
        <v>694</v>
      </c>
      <c r="AC15" s="470" t="s">
        <v>600</v>
      </c>
      <c r="AD15" s="470" t="s">
        <v>652</v>
      </c>
      <c r="AE15" s="470" t="s">
        <v>615</v>
      </c>
      <c r="AF15" s="470" t="s">
        <v>635</v>
      </c>
      <c r="AG15" s="470" t="s">
        <v>660</v>
      </c>
      <c r="AH15" s="470" t="s">
        <v>625</v>
      </c>
      <c r="AJ15" s="469" t="s">
        <v>519</v>
      </c>
      <c r="AK15" s="470" t="s">
        <v>685</v>
      </c>
      <c r="AL15" s="470" t="s">
        <v>552</v>
      </c>
      <c r="AM15" s="470" t="s">
        <v>612</v>
      </c>
      <c r="AN15" s="470" t="s">
        <v>552</v>
      </c>
      <c r="AO15" s="470" t="s">
        <v>603</v>
      </c>
      <c r="AP15" s="470" t="s">
        <v>601</v>
      </c>
      <c r="AQ15" s="470" t="s">
        <v>668</v>
      </c>
      <c r="AR15" s="470" t="s">
        <v>623</v>
      </c>
      <c r="AS15" s="470" t="s">
        <v>645</v>
      </c>
      <c r="AT15" s="470" t="s">
        <v>608</v>
      </c>
      <c r="AU15" s="470" t="s">
        <v>709</v>
      </c>
      <c r="AV15" s="470" t="s">
        <v>633</v>
      </c>
      <c r="AW15" s="470" t="s">
        <v>608</v>
      </c>
      <c r="AX15" s="470" t="s">
        <v>616</v>
      </c>
      <c r="AZ15" s="469" t="s">
        <v>519</v>
      </c>
      <c r="BA15" s="470" t="s">
        <v>644</v>
      </c>
      <c r="BB15" s="470" t="s">
        <v>552</v>
      </c>
      <c r="BC15" s="470" t="s">
        <v>620</v>
      </c>
      <c r="BD15" s="470" t="s">
        <v>552</v>
      </c>
      <c r="BE15" s="470" t="s">
        <v>661</v>
      </c>
      <c r="BF15" s="470" t="s">
        <v>618</v>
      </c>
      <c r="BG15" s="470" t="s">
        <v>668</v>
      </c>
      <c r="BH15" s="470" t="s">
        <v>623</v>
      </c>
      <c r="BI15" s="470" t="s">
        <v>683</v>
      </c>
      <c r="BJ15" s="470" t="s">
        <v>628</v>
      </c>
      <c r="BK15" s="470" t="s">
        <v>632</v>
      </c>
      <c r="BL15" s="470" t="s">
        <v>629</v>
      </c>
      <c r="BM15" s="470" t="s">
        <v>628</v>
      </c>
      <c r="BN15" s="470" t="s">
        <v>624</v>
      </c>
      <c r="BO15" s="470" t="s">
        <v>618</v>
      </c>
      <c r="BP15" s="470" t="s">
        <v>592</v>
      </c>
      <c r="BQ15" s="470" t="s">
        <v>652</v>
      </c>
      <c r="BR15" s="470" t="s">
        <v>696</v>
      </c>
      <c r="BS15" s="470" t="s">
        <v>683</v>
      </c>
      <c r="BT15" s="470" t="s">
        <v>605</v>
      </c>
      <c r="BU15" s="470" t="s">
        <v>709</v>
      </c>
      <c r="BV15" s="470" t="s">
        <v>683</v>
      </c>
      <c r="BW15" s="470" t="s">
        <v>624</v>
      </c>
      <c r="BX15" s="470" t="s">
        <v>686</v>
      </c>
      <c r="BY15" s="470" t="s">
        <v>680</v>
      </c>
      <c r="BZ15" s="470" t="s">
        <v>633</v>
      </c>
      <c r="CA15" s="470" t="s">
        <v>709</v>
      </c>
      <c r="CB15" s="470" t="s">
        <v>605</v>
      </c>
      <c r="CC15" s="470" t="s">
        <v>617</v>
      </c>
      <c r="CD15" s="470" t="s">
        <v>645</v>
      </c>
      <c r="CE15" s="470" t="s">
        <v>610</v>
      </c>
      <c r="CF15" s="470" t="s">
        <v>627</v>
      </c>
      <c r="CG15" s="470" t="s">
        <v>592</v>
      </c>
      <c r="CH15" s="470" t="s">
        <v>608</v>
      </c>
      <c r="CJ15" s="469" t="s">
        <v>519</v>
      </c>
      <c r="CK15" s="470" t="s">
        <v>611</v>
      </c>
      <c r="CL15" s="470" t="s">
        <v>552</v>
      </c>
      <c r="CM15" s="470" t="s">
        <v>598</v>
      </c>
      <c r="CN15" s="470" t="s">
        <v>552</v>
      </c>
      <c r="CO15" s="479" t="s">
        <v>633</v>
      </c>
      <c r="CP15" s="470" t="s">
        <v>678</v>
      </c>
      <c r="CQ15" s="470" t="s">
        <v>647</v>
      </c>
      <c r="CR15" s="470" t="s">
        <v>607</v>
      </c>
      <c r="CS15" s="470" t="s">
        <v>648</v>
      </c>
    </row>
    <row r="16" spans="1:97" x14ac:dyDescent="0.2">
      <c r="J16" s="467" t="s">
        <v>591</v>
      </c>
      <c r="K16" s="468" t="s">
        <v>597</v>
      </c>
      <c r="L16" s="468" t="s">
        <v>590</v>
      </c>
      <c r="M16" s="468" t="s">
        <v>598</v>
      </c>
      <c r="N16" s="468" t="s">
        <v>590</v>
      </c>
      <c r="O16" s="468" t="s">
        <v>651</v>
      </c>
      <c r="P16" s="468" t="s">
        <v>625</v>
      </c>
      <c r="Q16" s="468" t="s">
        <v>601</v>
      </c>
      <c r="R16" s="468" t="s">
        <v>641</v>
      </c>
      <c r="S16" s="468" t="s">
        <v>592</v>
      </c>
      <c r="T16" s="468" t="s">
        <v>592</v>
      </c>
      <c r="U16" s="468" t="s">
        <v>592</v>
      </c>
      <c r="W16" s="467" t="s">
        <v>591</v>
      </c>
      <c r="X16" s="468" t="s">
        <v>650</v>
      </c>
      <c r="Y16" s="468" t="s">
        <v>590</v>
      </c>
      <c r="Z16" s="468" t="s">
        <v>612</v>
      </c>
      <c r="AA16" s="468" t="s">
        <v>590</v>
      </c>
      <c r="AB16" s="468" t="s">
        <v>703</v>
      </c>
      <c r="AC16" s="468" t="s">
        <v>625</v>
      </c>
      <c r="AD16" s="468" t="s">
        <v>601</v>
      </c>
      <c r="AE16" s="468" t="s">
        <v>615</v>
      </c>
      <c r="AF16" s="468" t="s">
        <v>592</v>
      </c>
      <c r="AG16" s="468" t="s">
        <v>592</v>
      </c>
      <c r="AH16" s="468" t="s">
        <v>592</v>
      </c>
      <c r="AJ16" s="467" t="s">
        <v>591</v>
      </c>
      <c r="AK16" s="468" t="s">
        <v>611</v>
      </c>
      <c r="AL16" s="468" t="s">
        <v>590</v>
      </c>
      <c r="AM16" s="468" t="s">
        <v>612</v>
      </c>
      <c r="AN16" s="468" t="s">
        <v>590</v>
      </c>
      <c r="AO16" s="468" t="s">
        <v>613</v>
      </c>
      <c r="AP16" s="468" t="s">
        <v>600</v>
      </c>
      <c r="AQ16" s="468" t="s">
        <v>622</v>
      </c>
      <c r="AR16" s="468" t="s">
        <v>623</v>
      </c>
      <c r="AS16" s="468" t="s">
        <v>592</v>
      </c>
      <c r="AT16" s="468" t="s">
        <v>592</v>
      </c>
      <c r="AU16" s="468" t="s">
        <v>592</v>
      </c>
      <c r="AV16" s="468" t="s">
        <v>592</v>
      </c>
      <c r="AW16" s="468" t="s">
        <v>592</v>
      </c>
      <c r="AX16" s="468" t="s">
        <v>592</v>
      </c>
      <c r="AZ16" s="467" t="s">
        <v>591</v>
      </c>
      <c r="BA16" s="468" t="s">
        <v>644</v>
      </c>
      <c r="BB16" s="468" t="s">
        <v>590</v>
      </c>
      <c r="BC16" s="468" t="s">
        <v>620</v>
      </c>
      <c r="BD16" s="468" t="s">
        <v>590</v>
      </c>
      <c r="BE16" s="468" t="s">
        <v>682</v>
      </c>
      <c r="BF16" s="468" t="s">
        <v>618</v>
      </c>
      <c r="BG16" s="468" t="s">
        <v>622</v>
      </c>
      <c r="BH16" s="468" t="s">
        <v>648</v>
      </c>
      <c r="BI16" s="468" t="s">
        <v>592</v>
      </c>
      <c r="BJ16" s="468" t="s">
        <v>592</v>
      </c>
      <c r="BK16" s="468" t="s">
        <v>592</v>
      </c>
      <c r="BL16" s="468" t="s">
        <v>592</v>
      </c>
      <c r="BM16" s="468" t="s">
        <v>592</v>
      </c>
      <c r="BN16" s="468" t="s">
        <v>592</v>
      </c>
      <c r="BO16" s="468" t="s">
        <v>592</v>
      </c>
      <c r="BP16" s="468" t="s">
        <v>592</v>
      </c>
      <c r="BQ16" s="468" t="s">
        <v>592</v>
      </c>
      <c r="BR16" s="468" t="s">
        <v>592</v>
      </c>
      <c r="BS16" s="468" t="s">
        <v>592</v>
      </c>
      <c r="BT16" s="468" t="s">
        <v>592</v>
      </c>
      <c r="BU16" s="468" t="s">
        <v>592</v>
      </c>
      <c r="BV16" s="468" t="s">
        <v>592</v>
      </c>
      <c r="BW16" s="468" t="s">
        <v>592</v>
      </c>
      <c r="BX16" s="468" t="s">
        <v>592</v>
      </c>
      <c r="BY16" s="468" t="s">
        <v>592</v>
      </c>
      <c r="BZ16" s="468" t="s">
        <v>592</v>
      </c>
      <c r="CA16" s="468" t="s">
        <v>592</v>
      </c>
      <c r="CB16" s="468" t="s">
        <v>592</v>
      </c>
      <c r="CC16" s="468" t="s">
        <v>592</v>
      </c>
      <c r="CD16" s="468" t="s">
        <v>592</v>
      </c>
      <c r="CE16" s="468" t="s">
        <v>592</v>
      </c>
      <c r="CF16" s="468" t="s">
        <v>592</v>
      </c>
      <c r="CG16" s="468" t="s">
        <v>592</v>
      </c>
      <c r="CH16" s="468" t="s">
        <v>592</v>
      </c>
      <c r="CJ16" s="467" t="s">
        <v>591</v>
      </c>
      <c r="CK16" s="468" t="s">
        <v>611</v>
      </c>
      <c r="CL16" s="468" t="s">
        <v>590</v>
      </c>
      <c r="CM16" s="468" t="s">
        <v>598</v>
      </c>
      <c r="CN16" s="468" t="s">
        <v>590</v>
      </c>
      <c r="CO16" s="468" t="s">
        <v>624</v>
      </c>
      <c r="CP16" s="468" t="s">
        <v>636</v>
      </c>
      <c r="CQ16" s="468" t="s">
        <v>674</v>
      </c>
      <c r="CR16" s="468" t="s">
        <v>607</v>
      </c>
      <c r="CS16" s="468" t="s">
        <v>648</v>
      </c>
    </row>
    <row r="17" spans="1:109" x14ac:dyDescent="0.2">
      <c r="J17" s="467" t="s">
        <v>593</v>
      </c>
      <c r="K17" s="468" t="s">
        <v>644</v>
      </c>
      <c r="L17" s="468" t="s">
        <v>590</v>
      </c>
      <c r="M17" s="468" t="s">
        <v>620</v>
      </c>
      <c r="N17" s="468" t="s">
        <v>590</v>
      </c>
      <c r="O17" s="468" t="s">
        <v>637</v>
      </c>
      <c r="P17" s="468" t="s">
        <v>624</v>
      </c>
      <c r="Q17" s="468" t="s">
        <v>629</v>
      </c>
      <c r="R17" s="468" t="s">
        <v>615</v>
      </c>
      <c r="S17" s="468" t="s">
        <v>592</v>
      </c>
      <c r="T17" s="468" t="s">
        <v>592</v>
      </c>
      <c r="U17" s="468" t="s">
        <v>592</v>
      </c>
      <c r="W17" s="467" t="s">
        <v>593</v>
      </c>
      <c r="X17" s="468" t="s">
        <v>611</v>
      </c>
      <c r="Y17" s="468" t="s">
        <v>590</v>
      </c>
      <c r="Z17" s="468" t="s">
        <v>598</v>
      </c>
      <c r="AA17" s="468" t="s">
        <v>590</v>
      </c>
      <c r="AB17" s="468" t="s">
        <v>614</v>
      </c>
      <c r="AC17" s="468" t="s">
        <v>608</v>
      </c>
      <c r="AD17" s="468" t="s">
        <v>629</v>
      </c>
      <c r="AE17" s="468" t="s">
        <v>623</v>
      </c>
      <c r="AF17" s="468" t="s">
        <v>592</v>
      </c>
      <c r="AG17" s="468" t="s">
        <v>592</v>
      </c>
      <c r="AH17" s="468" t="s">
        <v>592</v>
      </c>
      <c r="AJ17" s="467" t="s">
        <v>593</v>
      </c>
      <c r="AK17" s="468" t="s">
        <v>690</v>
      </c>
      <c r="AL17" s="468" t="s">
        <v>590</v>
      </c>
      <c r="AM17" s="468" t="s">
        <v>598</v>
      </c>
      <c r="AN17" s="468" t="s">
        <v>590</v>
      </c>
      <c r="AO17" s="468" t="s">
        <v>604</v>
      </c>
      <c r="AP17" s="468" t="s">
        <v>634</v>
      </c>
      <c r="AQ17" s="468" t="s">
        <v>647</v>
      </c>
      <c r="AR17" s="468" t="s">
        <v>648</v>
      </c>
      <c r="AS17" s="468" t="s">
        <v>592</v>
      </c>
      <c r="AT17" s="468" t="s">
        <v>592</v>
      </c>
      <c r="AU17" s="468" t="s">
        <v>592</v>
      </c>
      <c r="AV17" s="468" t="s">
        <v>592</v>
      </c>
      <c r="AW17" s="468" t="s">
        <v>592</v>
      </c>
      <c r="AX17" s="468" t="s">
        <v>592</v>
      </c>
      <c r="AZ17" s="467" t="s">
        <v>593</v>
      </c>
      <c r="BA17" s="468" t="s">
        <v>685</v>
      </c>
      <c r="BB17" s="468" t="s">
        <v>590</v>
      </c>
      <c r="BC17" s="468" t="s">
        <v>656</v>
      </c>
      <c r="BD17" s="468" t="s">
        <v>590</v>
      </c>
      <c r="BE17" s="468" t="s">
        <v>684</v>
      </c>
      <c r="BF17" s="468" t="s">
        <v>618</v>
      </c>
      <c r="BG17" s="468" t="s">
        <v>647</v>
      </c>
      <c r="BH17" s="468" t="s">
        <v>648</v>
      </c>
      <c r="BI17" s="468" t="s">
        <v>592</v>
      </c>
      <c r="BJ17" s="468" t="s">
        <v>592</v>
      </c>
      <c r="BK17" s="468" t="s">
        <v>592</v>
      </c>
      <c r="BL17" s="468" t="s">
        <v>592</v>
      </c>
      <c r="BM17" s="468" t="s">
        <v>592</v>
      </c>
      <c r="BN17" s="468" t="s">
        <v>592</v>
      </c>
      <c r="BO17" s="468" t="s">
        <v>592</v>
      </c>
      <c r="BP17" s="468" t="s">
        <v>592</v>
      </c>
      <c r="BQ17" s="468" t="s">
        <v>592</v>
      </c>
      <c r="BR17" s="468" t="s">
        <v>592</v>
      </c>
      <c r="BS17" s="468" t="s">
        <v>592</v>
      </c>
      <c r="BT17" s="468" t="s">
        <v>592</v>
      </c>
      <c r="BU17" s="468" t="s">
        <v>592</v>
      </c>
      <c r="BV17" s="468" t="s">
        <v>592</v>
      </c>
      <c r="BW17" s="468" t="s">
        <v>592</v>
      </c>
      <c r="BX17" s="468" t="s">
        <v>592</v>
      </c>
      <c r="BY17" s="468" t="s">
        <v>592</v>
      </c>
      <c r="BZ17" s="468" t="s">
        <v>592</v>
      </c>
      <c r="CA17" s="468" t="s">
        <v>592</v>
      </c>
      <c r="CB17" s="468" t="s">
        <v>592</v>
      </c>
      <c r="CC17" s="468" t="s">
        <v>592</v>
      </c>
      <c r="CD17" s="468" t="s">
        <v>592</v>
      </c>
      <c r="CE17" s="468" t="s">
        <v>592</v>
      </c>
      <c r="CF17" s="468" t="s">
        <v>592</v>
      </c>
      <c r="CG17" s="468" t="s">
        <v>592</v>
      </c>
      <c r="CH17" s="468" t="s">
        <v>592</v>
      </c>
      <c r="CJ17" s="467" t="s">
        <v>593</v>
      </c>
      <c r="CK17" s="468" t="s">
        <v>690</v>
      </c>
      <c r="CL17" s="468" t="s">
        <v>594</v>
      </c>
      <c r="CM17" s="468" t="s">
        <v>620</v>
      </c>
      <c r="CN17" s="468" t="s">
        <v>590</v>
      </c>
      <c r="CO17" s="468" t="s">
        <v>687</v>
      </c>
      <c r="CP17" s="468" t="s">
        <v>673</v>
      </c>
      <c r="CQ17" s="468" t="s">
        <v>651</v>
      </c>
      <c r="CR17" s="468" t="s">
        <v>648</v>
      </c>
      <c r="CS17" s="468" t="s">
        <v>648</v>
      </c>
    </row>
    <row r="18" spans="1:109" x14ac:dyDescent="0.2">
      <c r="J18" s="467" t="s">
        <v>595</v>
      </c>
      <c r="K18" s="468" t="s">
        <v>693</v>
      </c>
      <c r="L18" s="468" t="s">
        <v>589</v>
      </c>
      <c r="M18" s="468" t="s">
        <v>612</v>
      </c>
      <c r="N18" s="468" t="s">
        <v>590</v>
      </c>
      <c r="O18" s="468" t="s">
        <v>651</v>
      </c>
      <c r="P18" s="468" t="s">
        <v>636</v>
      </c>
      <c r="Q18" s="468" t="s">
        <v>608</v>
      </c>
      <c r="R18" s="468" t="s">
        <v>668</v>
      </c>
      <c r="S18" s="468" t="s">
        <v>592</v>
      </c>
      <c r="T18" s="468" t="s">
        <v>592</v>
      </c>
      <c r="U18" s="468" t="s">
        <v>592</v>
      </c>
      <c r="W18" s="467" t="s">
        <v>595</v>
      </c>
      <c r="X18" s="468" t="s">
        <v>639</v>
      </c>
      <c r="Y18" s="468" t="s">
        <v>589</v>
      </c>
      <c r="Z18" s="468" t="s">
        <v>664</v>
      </c>
      <c r="AA18" s="468" t="s">
        <v>590</v>
      </c>
      <c r="AB18" s="468" t="s">
        <v>637</v>
      </c>
      <c r="AC18" s="468" t="s">
        <v>629</v>
      </c>
      <c r="AD18" s="468" t="s">
        <v>610</v>
      </c>
      <c r="AE18" s="468" t="s">
        <v>651</v>
      </c>
      <c r="AF18" s="468" t="s">
        <v>592</v>
      </c>
      <c r="AG18" s="468" t="s">
        <v>592</v>
      </c>
      <c r="AH18" s="468" t="s">
        <v>592</v>
      </c>
      <c r="AJ18" s="467" t="s">
        <v>595</v>
      </c>
      <c r="AK18" s="468" t="s">
        <v>606</v>
      </c>
      <c r="AL18" s="468" t="s">
        <v>589</v>
      </c>
      <c r="AM18" s="468" t="s">
        <v>664</v>
      </c>
      <c r="AN18" s="468" t="s">
        <v>590</v>
      </c>
      <c r="AO18" s="468" t="s">
        <v>679</v>
      </c>
      <c r="AP18" s="468" t="s">
        <v>652</v>
      </c>
      <c r="AQ18" s="468" t="s">
        <v>609</v>
      </c>
      <c r="AR18" s="468" t="s">
        <v>599</v>
      </c>
      <c r="AS18" s="468" t="s">
        <v>592</v>
      </c>
      <c r="AT18" s="468" t="s">
        <v>592</v>
      </c>
      <c r="AU18" s="468" t="s">
        <v>592</v>
      </c>
      <c r="AV18" s="468" t="s">
        <v>592</v>
      </c>
      <c r="AW18" s="468" t="s">
        <v>592</v>
      </c>
      <c r="AX18" s="468" t="s">
        <v>592</v>
      </c>
      <c r="AZ18" s="467" t="s">
        <v>595</v>
      </c>
      <c r="BA18" s="468" t="s">
        <v>606</v>
      </c>
      <c r="BB18" s="468" t="s">
        <v>590</v>
      </c>
      <c r="BC18" s="468" t="s">
        <v>598</v>
      </c>
      <c r="BD18" s="468" t="s">
        <v>590</v>
      </c>
      <c r="BE18" s="468" t="s">
        <v>614</v>
      </c>
      <c r="BF18" s="468" t="s">
        <v>631</v>
      </c>
      <c r="BG18" s="468" t="s">
        <v>661</v>
      </c>
      <c r="BH18" s="468" t="s">
        <v>615</v>
      </c>
      <c r="BI18" s="468" t="s">
        <v>592</v>
      </c>
      <c r="BJ18" s="468" t="s">
        <v>592</v>
      </c>
      <c r="BK18" s="468" t="s">
        <v>592</v>
      </c>
      <c r="BL18" s="468" t="s">
        <v>592</v>
      </c>
      <c r="BM18" s="468" t="s">
        <v>592</v>
      </c>
      <c r="BN18" s="468" t="s">
        <v>592</v>
      </c>
      <c r="BO18" s="468" t="s">
        <v>592</v>
      </c>
      <c r="BP18" s="468" t="s">
        <v>592</v>
      </c>
      <c r="BQ18" s="468" t="s">
        <v>592</v>
      </c>
      <c r="BR18" s="468" t="s">
        <v>592</v>
      </c>
      <c r="BS18" s="468" t="s">
        <v>592</v>
      </c>
      <c r="BT18" s="468" t="s">
        <v>592</v>
      </c>
      <c r="BU18" s="468" t="s">
        <v>592</v>
      </c>
      <c r="BV18" s="468" t="s">
        <v>592</v>
      </c>
      <c r="BW18" s="468" t="s">
        <v>592</v>
      </c>
      <c r="BX18" s="468" t="s">
        <v>592</v>
      </c>
      <c r="BY18" s="468" t="s">
        <v>592</v>
      </c>
      <c r="BZ18" s="468" t="s">
        <v>592</v>
      </c>
      <c r="CA18" s="468" t="s">
        <v>592</v>
      </c>
      <c r="CB18" s="468" t="s">
        <v>592</v>
      </c>
      <c r="CC18" s="468" t="s">
        <v>592</v>
      </c>
      <c r="CD18" s="468" t="s">
        <v>592</v>
      </c>
      <c r="CE18" s="468" t="s">
        <v>592</v>
      </c>
      <c r="CF18" s="468" t="s">
        <v>592</v>
      </c>
      <c r="CG18" s="468" t="s">
        <v>592</v>
      </c>
      <c r="CH18" s="468" t="s">
        <v>592</v>
      </c>
      <c r="CJ18" s="467" t="s">
        <v>595</v>
      </c>
      <c r="CK18" s="468" t="s">
        <v>676</v>
      </c>
      <c r="CL18" s="468" t="s">
        <v>589</v>
      </c>
      <c r="CM18" s="468" t="s">
        <v>667</v>
      </c>
      <c r="CN18" s="468" t="s">
        <v>589</v>
      </c>
      <c r="CO18" s="468" t="s">
        <v>630</v>
      </c>
      <c r="CP18" s="468" t="s">
        <v>629</v>
      </c>
      <c r="CQ18" s="468" t="s">
        <v>643</v>
      </c>
      <c r="CR18" s="468" t="s">
        <v>674</v>
      </c>
      <c r="CS18" s="468" t="s">
        <v>615</v>
      </c>
    </row>
    <row r="19" spans="1:109" x14ac:dyDescent="0.2">
      <c r="J19" s="469" t="s">
        <v>596</v>
      </c>
      <c r="K19" s="470" t="s">
        <v>639</v>
      </c>
      <c r="L19" s="470" t="s">
        <v>552</v>
      </c>
      <c r="M19" s="470" t="s">
        <v>598</v>
      </c>
      <c r="N19" s="470" t="s">
        <v>552</v>
      </c>
      <c r="O19" s="470" t="s">
        <v>599</v>
      </c>
      <c r="P19" s="470" t="s">
        <v>603</v>
      </c>
      <c r="Q19" s="470" t="s">
        <v>604</v>
      </c>
      <c r="R19" s="470" t="s">
        <v>637</v>
      </c>
      <c r="S19" s="470" t="s">
        <v>617</v>
      </c>
      <c r="T19" s="470" t="s">
        <v>613</v>
      </c>
      <c r="U19" s="470" t="s">
        <v>608</v>
      </c>
      <c r="W19" s="469" t="s">
        <v>596</v>
      </c>
      <c r="X19" s="470" t="s">
        <v>639</v>
      </c>
      <c r="Y19" s="470" t="s">
        <v>552</v>
      </c>
      <c r="Z19" s="470" t="s">
        <v>612</v>
      </c>
      <c r="AA19" s="470" t="s">
        <v>552</v>
      </c>
      <c r="AB19" s="470" t="s">
        <v>641</v>
      </c>
      <c r="AC19" s="470" t="s">
        <v>626</v>
      </c>
      <c r="AD19" s="470" t="s">
        <v>627</v>
      </c>
      <c r="AE19" s="470" t="s">
        <v>607</v>
      </c>
      <c r="AF19" s="470" t="s">
        <v>610</v>
      </c>
      <c r="AG19" s="470" t="s">
        <v>633</v>
      </c>
      <c r="AH19" s="470" t="s">
        <v>603</v>
      </c>
      <c r="AJ19" s="469" t="s">
        <v>596</v>
      </c>
      <c r="AK19" s="470" t="s">
        <v>619</v>
      </c>
      <c r="AL19" s="470" t="s">
        <v>552</v>
      </c>
      <c r="AM19" s="470" t="s">
        <v>612</v>
      </c>
      <c r="AN19" s="470" t="s">
        <v>552</v>
      </c>
      <c r="AO19" s="470" t="s">
        <v>636</v>
      </c>
      <c r="AP19" s="470" t="s">
        <v>640</v>
      </c>
      <c r="AQ19" s="470" t="s">
        <v>673</v>
      </c>
      <c r="AR19" s="470" t="s">
        <v>615</v>
      </c>
      <c r="AS19" s="470" t="s">
        <v>683</v>
      </c>
      <c r="AT19" s="470" t="s">
        <v>640</v>
      </c>
      <c r="AU19" s="470" t="s">
        <v>633</v>
      </c>
      <c r="AV19" s="470" t="s">
        <v>645</v>
      </c>
      <c r="AW19" s="470" t="s">
        <v>604</v>
      </c>
      <c r="AX19" s="470" t="s">
        <v>605</v>
      </c>
      <c r="AZ19" s="469" t="s">
        <v>596</v>
      </c>
      <c r="BA19" s="470" t="s">
        <v>606</v>
      </c>
      <c r="BB19" s="470" t="s">
        <v>552</v>
      </c>
      <c r="BC19" s="470" t="s">
        <v>620</v>
      </c>
      <c r="BD19" s="470" t="s">
        <v>552</v>
      </c>
      <c r="BE19" s="470" t="s">
        <v>668</v>
      </c>
      <c r="BF19" s="470" t="s">
        <v>645</v>
      </c>
      <c r="BG19" s="470" t="s">
        <v>679</v>
      </c>
      <c r="BH19" s="470" t="s">
        <v>615</v>
      </c>
      <c r="BI19" s="470" t="s">
        <v>617</v>
      </c>
      <c r="BJ19" s="470" t="s">
        <v>618</v>
      </c>
      <c r="BK19" s="470" t="s">
        <v>658</v>
      </c>
      <c r="BL19" s="470" t="s">
        <v>657</v>
      </c>
      <c r="BM19" s="470" t="s">
        <v>635</v>
      </c>
      <c r="BN19" s="470" t="s">
        <v>631</v>
      </c>
      <c r="BO19" s="470" t="s">
        <v>608</v>
      </c>
      <c r="BP19" s="470" t="s">
        <v>592</v>
      </c>
      <c r="BQ19" s="470" t="s">
        <v>642</v>
      </c>
      <c r="BR19" s="470" t="s">
        <v>697</v>
      </c>
      <c r="BS19" s="470" t="s">
        <v>604</v>
      </c>
      <c r="BT19" s="470" t="s">
        <v>610</v>
      </c>
      <c r="BU19" s="470" t="s">
        <v>635</v>
      </c>
      <c r="BV19" s="470" t="s">
        <v>604</v>
      </c>
      <c r="BW19" s="470" t="s">
        <v>608</v>
      </c>
      <c r="BX19" s="470" t="s">
        <v>632</v>
      </c>
      <c r="BY19" s="470" t="s">
        <v>654</v>
      </c>
      <c r="BZ19" s="470" t="s">
        <v>683</v>
      </c>
      <c r="CA19" s="470" t="s">
        <v>633</v>
      </c>
      <c r="CB19" s="470" t="s">
        <v>683</v>
      </c>
      <c r="CC19" s="470" t="s">
        <v>601</v>
      </c>
      <c r="CD19" s="470" t="s">
        <v>627</v>
      </c>
      <c r="CE19" s="470" t="s">
        <v>604</v>
      </c>
      <c r="CF19" s="470" t="s">
        <v>600</v>
      </c>
      <c r="CG19" s="470" t="s">
        <v>592</v>
      </c>
      <c r="CH19" s="470" t="s">
        <v>601</v>
      </c>
      <c r="CJ19" s="469" t="s">
        <v>596</v>
      </c>
      <c r="CK19" s="470" t="s">
        <v>619</v>
      </c>
      <c r="CL19" s="470" t="s">
        <v>552</v>
      </c>
      <c r="CM19" s="470" t="s">
        <v>612</v>
      </c>
      <c r="CN19" s="470" t="s">
        <v>552</v>
      </c>
      <c r="CO19" s="479" t="s">
        <v>617</v>
      </c>
      <c r="CP19" s="470" t="s">
        <v>642</v>
      </c>
      <c r="CQ19" s="470" t="s">
        <v>655</v>
      </c>
      <c r="CR19" s="470" t="s">
        <v>599</v>
      </c>
      <c r="CS19" s="470" t="s">
        <v>623</v>
      </c>
    </row>
    <row r="20" spans="1:109" x14ac:dyDescent="0.2">
      <c r="J20" s="467" t="s">
        <v>638</v>
      </c>
      <c r="K20" s="468" t="s">
        <v>676</v>
      </c>
      <c r="L20" s="468" t="s">
        <v>590</v>
      </c>
      <c r="M20" s="468" t="s">
        <v>598</v>
      </c>
      <c r="N20" s="468" t="s">
        <v>590</v>
      </c>
      <c r="O20" s="468" t="s">
        <v>607</v>
      </c>
      <c r="P20" s="468" t="s">
        <v>613</v>
      </c>
      <c r="Q20" s="468" t="s">
        <v>627</v>
      </c>
      <c r="R20" s="468" t="s">
        <v>647</v>
      </c>
      <c r="S20" s="468" t="s">
        <v>592</v>
      </c>
      <c r="T20" s="468" t="s">
        <v>592</v>
      </c>
      <c r="U20" s="468" t="s">
        <v>592</v>
      </c>
      <c r="W20" s="467" t="s">
        <v>638</v>
      </c>
      <c r="X20" s="468" t="s">
        <v>639</v>
      </c>
      <c r="Y20" s="468" t="s">
        <v>590</v>
      </c>
      <c r="Z20" s="468" t="s">
        <v>612</v>
      </c>
      <c r="AA20" s="468" t="s">
        <v>590</v>
      </c>
      <c r="AB20" s="468" t="s">
        <v>641</v>
      </c>
      <c r="AC20" s="468" t="s">
        <v>677</v>
      </c>
      <c r="AD20" s="468" t="s">
        <v>610</v>
      </c>
      <c r="AE20" s="468" t="s">
        <v>607</v>
      </c>
      <c r="AF20" s="468" t="s">
        <v>592</v>
      </c>
      <c r="AG20" s="468" t="s">
        <v>592</v>
      </c>
      <c r="AH20" s="468" t="s">
        <v>592</v>
      </c>
      <c r="AJ20" s="467" t="s">
        <v>638</v>
      </c>
      <c r="AK20" s="468" t="s">
        <v>619</v>
      </c>
      <c r="AL20" s="468" t="s">
        <v>590</v>
      </c>
      <c r="AM20" s="468" t="s">
        <v>612</v>
      </c>
      <c r="AN20" s="468" t="s">
        <v>590</v>
      </c>
      <c r="AO20" s="468" t="s">
        <v>682</v>
      </c>
      <c r="AP20" s="468" t="s">
        <v>604</v>
      </c>
      <c r="AQ20" s="468" t="s">
        <v>657</v>
      </c>
      <c r="AR20" s="468" t="s">
        <v>615</v>
      </c>
      <c r="AS20" s="468" t="s">
        <v>592</v>
      </c>
      <c r="AT20" s="468" t="s">
        <v>592</v>
      </c>
      <c r="AU20" s="468" t="s">
        <v>592</v>
      </c>
      <c r="AV20" s="468" t="s">
        <v>592</v>
      </c>
      <c r="AW20" s="468" t="s">
        <v>592</v>
      </c>
      <c r="AX20" s="468" t="s">
        <v>592</v>
      </c>
      <c r="AZ20" s="467" t="s">
        <v>638</v>
      </c>
      <c r="BA20" s="468" t="s">
        <v>606</v>
      </c>
      <c r="BB20" s="468" t="s">
        <v>590</v>
      </c>
      <c r="BC20" s="468" t="s">
        <v>620</v>
      </c>
      <c r="BD20" s="468" t="s">
        <v>590</v>
      </c>
      <c r="BE20" s="468" t="s">
        <v>665</v>
      </c>
      <c r="BF20" s="468" t="s">
        <v>645</v>
      </c>
      <c r="BG20" s="468" t="s">
        <v>682</v>
      </c>
      <c r="BH20" s="468" t="s">
        <v>615</v>
      </c>
      <c r="BI20" s="468" t="s">
        <v>592</v>
      </c>
      <c r="BJ20" s="468" t="s">
        <v>592</v>
      </c>
      <c r="BK20" s="468" t="s">
        <v>592</v>
      </c>
      <c r="BL20" s="468" t="s">
        <v>592</v>
      </c>
      <c r="BM20" s="468" t="s">
        <v>592</v>
      </c>
      <c r="BN20" s="468" t="s">
        <v>592</v>
      </c>
      <c r="BO20" s="468" t="s">
        <v>592</v>
      </c>
      <c r="BP20" s="468" t="s">
        <v>592</v>
      </c>
      <c r="BQ20" s="468" t="s">
        <v>592</v>
      </c>
      <c r="BR20" s="468" t="s">
        <v>592</v>
      </c>
      <c r="BS20" s="468" t="s">
        <v>592</v>
      </c>
      <c r="BT20" s="468" t="s">
        <v>592</v>
      </c>
      <c r="BU20" s="468" t="s">
        <v>592</v>
      </c>
      <c r="BV20" s="468" t="s">
        <v>592</v>
      </c>
      <c r="BW20" s="468" t="s">
        <v>592</v>
      </c>
      <c r="BX20" s="468" t="s">
        <v>592</v>
      </c>
      <c r="BY20" s="468" t="s">
        <v>592</v>
      </c>
      <c r="BZ20" s="468" t="s">
        <v>592</v>
      </c>
      <c r="CA20" s="468" t="s">
        <v>592</v>
      </c>
      <c r="CB20" s="468" t="s">
        <v>592</v>
      </c>
      <c r="CC20" s="468" t="s">
        <v>592</v>
      </c>
      <c r="CD20" s="468" t="s">
        <v>592</v>
      </c>
      <c r="CE20" s="468" t="s">
        <v>592</v>
      </c>
      <c r="CF20" s="468" t="s">
        <v>592</v>
      </c>
      <c r="CG20" s="468" t="s">
        <v>592</v>
      </c>
      <c r="CH20" s="468" t="s">
        <v>592</v>
      </c>
      <c r="CJ20" s="467" t="s">
        <v>638</v>
      </c>
      <c r="CK20" s="468" t="s">
        <v>650</v>
      </c>
      <c r="CL20" s="468" t="s">
        <v>590</v>
      </c>
      <c r="CM20" s="468" t="s">
        <v>598</v>
      </c>
      <c r="CN20" s="468" t="s">
        <v>590</v>
      </c>
      <c r="CO20" s="468" t="s">
        <v>680</v>
      </c>
      <c r="CP20" s="468" t="s">
        <v>630</v>
      </c>
      <c r="CQ20" s="468" t="s">
        <v>655</v>
      </c>
      <c r="CR20" s="468" t="s">
        <v>599</v>
      </c>
      <c r="CS20" s="468" t="s">
        <v>648</v>
      </c>
    </row>
    <row r="21" spans="1:109" x14ac:dyDescent="0.2">
      <c r="J21" s="467" t="s">
        <v>649</v>
      </c>
      <c r="K21" s="468" t="s">
        <v>597</v>
      </c>
      <c r="L21" s="468" t="s">
        <v>590</v>
      </c>
      <c r="M21" s="468" t="s">
        <v>620</v>
      </c>
      <c r="N21" s="468" t="s">
        <v>590</v>
      </c>
      <c r="O21" s="468" t="s">
        <v>651</v>
      </c>
      <c r="P21" s="468" t="s">
        <v>600</v>
      </c>
      <c r="Q21" s="468" t="s">
        <v>625</v>
      </c>
      <c r="R21" s="468" t="s">
        <v>670</v>
      </c>
      <c r="S21" s="468" t="s">
        <v>592</v>
      </c>
      <c r="T21" s="468" t="s">
        <v>592</v>
      </c>
      <c r="U21" s="468" t="s">
        <v>592</v>
      </c>
      <c r="W21" s="467" t="s">
        <v>649</v>
      </c>
      <c r="X21" s="468" t="s">
        <v>606</v>
      </c>
      <c r="Y21" s="468" t="s">
        <v>590</v>
      </c>
      <c r="Z21" s="468" t="s">
        <v>598</v>
      </c>
      <c r="AA21" s="468" t="s">
        <v>590</v>
      </c>
      <c r="AB21" s="468" t="s">
        <v>602</v>
      </c>
      <c r="AC21" s="468" t="s">
        <v>634</v>
      </c>
      <c r="AD21" s="468" t="s">
        <v>604</v>
      </c>
      <c r="AE21" s="468" t="s">
        <v>615</v>
      </c>
      <c r="AF21" s="468" t="s">
        <v>592</v>
      </c>
      <c r="AG21" s="468" t="s">
        <v>592</v>
      </c>
      <c r="AH21" s="468" t="s">
        <v>592</v>
      </c>
      <c r="AJ21" s="467" t="s">
        <v>649</v>
      </c>
      <c r="AK21" s="468" t="s">
        <v>611</v>
      </c>
      <c r="AL21" s="468" t="s">
        <v>590</v>
      </c>
      <c r="AM21" s="468" t="s">
        <v>612</v>
      </c>
      <c r="AN21" s="468" t="s">
        <v>590</v>
      </c>
      <c r="AO21" s="468" t="s">
        <v>684</v>
      </c>
      <c r="AP21" s="468" t="s">
        <v>600</v>
      </c>
      <c r="AQ21" s="468" t="s">
        <v>622</v>
      </c>
      <c r="AR21" s="468" t="s">
        <v>623</v>
      </c>
      <c r="AS21" s="468" t="s">
        <v>592</v>
      </c>
      <c r="AT21" s="468" t="s">
        <v>592</v>
      </c>
      <c r="AU21" s="468" t="s">
        <v>592</v>
      </c>
      <c r="AV21" s="468" t="s">
        <v>592</v>
      </c>
      <c r="AW21" s="468" t="s">
        <v>592</v>
      </c>
      <c r="AX21" s="468" t="s">
        <v>592</v>
      </c>
      <c r="AZ21" s="467" t="s">
        <v>649</v>
      </c>
      <c r="BA21" s="468" t="s">
        <v>619</v>
      </c>
      <c r="BB21" s="468" t="s">
        <v>590</v>
      </c>
      <c r="BC21" s="468" t="s">
        <v>620</v>
      </c>
      <c r="BD21" s="468" t="s">
        <v>590</v>
      </c>
      <c r="BE21" s="468" t="s">
        <v>643</v>
      </c>
      <c r="BF21" s="468" t="s">
        <v>635</v>
      </c>
      <c r="BG21" s="468" t="s">
        <v>621</v>
      </c>
      <c r="BH21" s="468" t="s">
        <v>623</v>
      </c>
      <c r="BI21" s="468" t="s">
        <v>592</v>
      </c>
      <c r="BJ21" s="468" t="s">
        <v>592</v>
      </c>
      <c r="BK21" s="468" t="s">
        <v>592</v>
      </c>
      <c r="BL21" s="468" t="s">
        <v>592</v>
      </c>
      <c r="BM21" s="468" t="s">
        <v>592</v>
      </c>
      <c r="BN21" s="468" t="s">
        <v>592</v>
      </c>
      <c r="BO21" s="468" t="s">
        <v>592</v>
      </c>
      <c r="BP21" s="468" t="s">
        <v>592</v>
      </c>
      <c r="BQ21" s="468" t="s">
        <v>592</v>
      </c>
      <c r="BR21" s="468" t="s">
        <v>592</v>
      </c>
      <c r="BS21" s="468" t="s">
        <v>592</v>
      </c>
      <c r="BT21" s="468" t="s">
        <v>592</v>
      </c>
      <c r="BU21" s="468" t="s">
        <v>592</v>
      </c>
      <c r="BV21" s="468" t="s">
        <v>592</v>
      </c>
      <c r="BW21" s="468" t="s">
        <v>592</v>
      </c>
      <c r="BX21" s="468" t="s">
        <v>592</v>
      </c>
      <c r="BY21" s="468" t="s">
        <v>592</v>
      </c>
      <c r="BZ21" s="468" t="s">
        <v>592</v>
      </c>
      <c r="CA21" s="468" t="s">
        <v>592</v>
      </c>
      <c r="CB21" s="468" t="s">
        <v>592</v>
      </c>
      <c r="CC21" s="468" t="s">
        <v>592</v>
      </c>
      <c r="CD21" s="468" t="s">
        <v>592</v>
      </c>
      <c r="CE21" s="468" t="s">
        <v>592</v>
      </c>
      <c r="CF21" s="468" t="s">
        <v>592</v>
      </c>
      <c r="CG21" s="468" t="s">
        <v>592</v>
      </c>
      <c r="CH21" s="468" t="s">
        <v>592</v>
      </c>
      <c r="CJ21" s="467" t="s">
        <v>649</v>
      </c>
      <c r="CK21" s="468" t="s">
        <v>611</v>
      </c>
      <c r="CL21" s="468" t="s">
        <v>590</v>
      </c>
      <c r="CM21" s="468" t="s">
        <v>620</v>
      </c>
      <c r="CN21" s="468" t="s">
        <v>594</v>
      </c>
      <c r="CO21" s="468" t="s">
        <v>618</v>
      </c>
      <c r="CP21" s="468" t="s">
        <v>629</v>
      </c>
      <c r="CQ21" s="468" t="s">
        <v>703</v>
      </c>
      <c r="CR21" s="468" t="s">
        <v>615</v>
      </c>
      <c r="CS21" s="468" t="s">
        <v>648</v>
      </c>
    </row>
    <row r="22" spans="1:109" x14ac:dyDescent="0.2">
      <c r="J22" s="467" t="s">
        <v>662</v>
      </c>
      <c r="K22" s="468" t="s">
        <v>669</v>
      </c>
      <c r="L22" s="468" t="s">
        <v>589</v>
      </c>
      <c r="M22" s="468" t="s">
        <v>598</v>
      </c>
      <c r="N22" s="468" t="s">
        <v>590</v>
      </c>
      <c r="O22" s="468" t="s">
        <v>623</v>
      </c>
      <c r="P22" s="468" t="s">
        <v>614</v>
      </c>
      <c r="Q22" s="468" t="s">
        <v>640</v>
      </c>
      <c r="R22" s="468" t="s">
        <v>630</v>
      </c>
      <c r="S22" s="468" t="s">
        <v>592</v>
      </c>
      <c r="T22" s="468" t="s">
        <v>592</v>
      </c>
      <c r="U22" s="468" t="s">
        <v>592</v>
      </c>
      <c r="W22" s="467" t="s">
        <v>662</v>
      </c>
      <c r="X22" s="468" t="s">
        <v>706</v>
      </c>
      <c r="Y22" s="468" t="s">
        <v>589</v>
      </c>
      <c r="Z22" s="468" t="s">
        <v>664</v>
      </c>
      <c r="AA22" s="468" t="s">
        <v>590</v>
      </c>
      <c r="AB22" s="468" t="s">
        <v>615</v>
      </c>
      <c r="AC22" s="468" t="s">
        <v>688</v>
      </c>
      <c r="AD22" s="468" t="s">
        <v>628</v>
      </c>
      <c r="AE22" s="468" t="s">
        <v>655</v>
      </c>
      <c r="AF22" s="468" t="s">
        <v>592</v>
      </c>
      <c r="AG22" s="468" t="s">
        <v>592</v>
      </c>
      <c r="AH22" s="468" t="s">
        <v>592</v>
      </c>
      <c r="AJ22" s="467" t="s">
        <v>662</v>
      </c>
      <c r="AK22" s="468" t="s">
        <v>693</v>
      </c>
      <c r="AL22" s="468" t="s">
        <v>589</v>
      </c>
      <c r="AM22" s="468" t="s">
        <v>664</v>
      </c>
      <c r="AN22" s="468" t="s">
        <v>590</v>
      </c>
      <c r="AO22" s="468" t="s">
        <v>703</v>
      </c>
      <c r="AP22" s="468" t="s">
        <v>684</v>
      </c>
      <c r="AQ22" s="468" t="s">
        <v>640</v>
      </c>
      <c r="AR22" s="468" t="s">
        <v>602</v>
      </c>
      <c r="AS22" s="468" t="s">
        <v>592</v>
      </c>
      <c r="AT22" s="468" t="s">
        <v>592</v>
      </c>
      <c r="AU22" s="468" t="s">
        <v>592</v>
      </c>
      <c r="AV22" s="468" t="s">
        <v>592</v>
      </c>
      <c r="AW22" s="468" t="s">
        <v>592</v>
      </c>
      <c r="AX22" s="468" t="s">
        <v>592</v>
      </c>
      <c r="AZ22" s="467" t="s">
        <v>662</v>
      </c>
      <c r="BA22" s="468" t="s">
        <v>933</v>
      </c>
      <c r="BB22" s="468" t="s">
        <v>589</v>
      </c>
      <c r="BC22" s="468" t="s">
        <v>598</v>
      </c>
      <c r="BD22" s="468" t="s">
        <v>590</v>
      </c>
      <c r="BE22" s="468" t="s">
        <v>641</v>
      </c>
      <c r="BF22" s="468" t="s">
        <v>652</v>
      </c>
      <c r="BG22" s="468" t="s">
        <v>600</v>
      </c>
      <c r="BH22" s="468" t="s">
        <v>602</v>
      </c>
      <c r="BI22" s="468" t="s">
        <v>592</v>
      </c>
      <c r="BJ22" s="468" t="s">
        <v>592</v>
      </c>
      <c r="BK22" s="468" t="s">
        <v>592</v>
      </c>
      <c r="BL22" s="468" t="s">
        <v>592</v>
      </c>
      <c r="BM22" s="468" t="s">
        <v>592</v>
      </c>
      <c r="BN22" s="468" t="s">
        <v>592</v>
      </c>
      <c r="BO22" s="468" t="s">
        <v>592</v>
      </c>
      <c r="BP22" s="468" t="s">
        <v>592</v>
      </c>
      <c r="BQ22" s="468" t="s">
        <v>592</v>
      </c>
      <c r="BR22" s="468" t="s">
        <v>592</v>
      </c>
      <c r="BS22" s="468" t="s">
        <v>592</v>
      </c>
      <c r="BT22" s="468" t="s">
        <v>592</v>
      </c>
      <c r="BU22" s="468" t="s">
        <v>592</v>
      </c>
      <c r="BV22" s="468" t="s">
        <v>592</v>
      </c>
      <c r="BW22" s="468" t="s">
        <v>592</v>
      </c>
      <c r="BX22" s="468" t="s">
        <v>592</v>
      </c>
      <c r="BY22" s="468" t="s">
        <v>592</v>
      </c>
      <c r="BZ22" s="468" t="s">
        <v>592</v>
      </c>
      <c r="CA22" s="468" t="s">
        <v>592</v>
      </c>
      <c r="CB22" s="468" t="s">
        <v>592</v>
      </c>
      <c r="CC22" s="468" t="s">
        <v>592</v>
      </c>
      <c r="CD22" s="468" t="s">
        <v>592</v>
      </c>
      <c r="CE22" s="468" t="s">
        <v>592</v>
      </c>
      <c r="CF22" s="468" t="s">
        <v>592</v>
      </c>
      <c r="CG22" s="468" t="s">
        <v>592</v>
      </c>
      <c r="CH22" s="468" t="s">
        <v>592</v>
      </c>
      <c r="CJ22" s="467" t="s">
        <v>662</v>
      </c>
      <c r="CK22" s="468" t="s">
        <v>706</v>
      </c>
      <c r="CL22" s="468" t="s">
        <v>589</v>
      </c>
      <c r="CM22" s="468" t="s">
        <v>701</v>
      </c>
      <c r="CN22" s="468" t="s">
        <v>589</v>
      </c>
      <c r="CO22" s="468" t="s">
        <v>622</v>
      </c>
      <c r="CP22" s="468" t="s">
        <v>682</v>
      </c>
      <c r="CQ22" s="468" t="s">
        <v>678</v>
      </c>
      <c r="CR22" s="468" t="s">
        <v>621</v>
      </c>
      <c r="CS22" s="468" t="s">
        <v>670</v>
      </c>
    </row>
    <row r="23" spans="1:109" ht="29.25" customHeight="1" x14ac:dyDescent="0.2">
      <c r="J23" s="683" t="s">
        <v>971</v>
      </c>
      <c r="K23" s="684"/>
      <c r="L23" s="684"/>
      <c r="M23" s="684"/>
      <c r="N23" s="684"/>
      <c r="O23" s="684"/>
      <c r="P23" s="684"/>
      <c r="Q23" s="684"/>
      <c r="R23" s="684"/>
      <c r="S23" s="684"/>
      <c r="T23" s="684"/>
      <c r="U23" s="685"/>
      <c r="W23" s="699" t="s">
        <v>1022</v>
      </c>
      <c r="X23" s="700"/>
      <c r="Y23" s="700"/>
      <c r="Z23" s="700"/>
      <c r="AA23" s="700"/>
      <c r="AB23" s="700"/>
      <c r="AC23" s="700"/>
      <c r="AD23" s="700"/>
      <c r="AE23" s="700"/>
      <c r="AF23" s="700"/>
      <c r="AG23" s="700"/>
      <c r="AH23" s="701"/>
      <c r="AJ23" s="717" t="s">
        <v>972</v>
      </c>
      <c r="AK23" s="737"/>
      <c r="AL23" s="737"/>
      <c r="AM23" s="737"/>
      <c r="AN23" s="737"/>
      <c r="AO23" s="737"/>
      <c r="AP23" s="737"/>
      <c r="AQ23" s="737"/>
      <c r="AR23" s="737"/>
      <c r="AS23" s="737"/>
      <c r="AT23" s="737"/>
      <c r="AU23" s="737"/>
      <c r="AV23" s="737"/>
      <c r="AW23" s="737"/>
      <c r="AX23" s="738"/>
      <c r="AZ23" s="708" t="s">
        <v>973</v>
      </c>
      <c r="BA23" s="709"/>
      <c r="BB23" s="709"/>
      <c r="BC23" s="709"/>
      <c r="BD23" s="709"/>
      <c r="BE23" s="709"/>
      <c r="BF23" s="709"/>
      <c r="BG23" s="709"/>
      <c r="BH23" s="709"/>
      <c r="BI23" s="709"/>
      <c r="BJ23" s="709"/>
      <c r="BK23" s="709"/>
      <c r="BL23" s="709"/>
      <c r="BM23" s="709"/>
      <c r="BN23" s="709"/>
      <c r="BO23" s="709"/>
      <c r="BP23" s="709"/>
      <c r="BQ23" s="709"/>
      <c r="BR23" s="709"/>
      <c r="BS23" s="709"/>
      <c r="BT23" s="709"/>
      <c r="BU23" s="709"/>
      <c r="BV23" s="709"/>
      <c r="BW23" s="709"/>
      <c r="BX23" s="709"/>
      <c r="BY23" s="709"/>
      <c r="BZ23" s="709"/>
      <c r="CA23" s="709"/>
      <c r="CB23" s="709"/>
      <c r="CC23" s="709"/>
      <c r="CD23" s="709"/>
      <c r="CE23" s="709"/>
      <c r="CF23" s="709"/>
      <c r="CG23" s="709"/>
      <c r="CH23" s="710"/>
      <c r="CJ23" s="717" t="s">
        <v>1023</v>
      </c>
      <c r="CK23" s="718"/>
      <c r="CL23" s="718"/>
      <c r="CM23" s="718"/>
      <c r="CN23" s="718"/>
      <c r="CO23" s="718"/>
      <c r="CP23" s="718"/>
      <c r="CQ23" s="718"/>
      <c r="CR23" s="718"/>
      <c r="CS23" s="719"/>
    </row>
    <row r="24" spans="1:109" ht="29.25" customHeight="1" x14ac:dyDescent="0.2">
      <c r="A24" s="728" t="s">
        <v>1003</v>
      </c>
      <c r="B24" s="729"/>
      <c r="C24" s="729"/>
      <c r="D24" s="729"/>
      <c r="E24" s="729"/>
      <c r="F24" s="729"/>
      <c r="G24" s="729"/>
      <c r="H24" s="730"/>
      <c r="J24" s="686"/>
      <c r="K24" s="687"/>
      <c r="L24" s="687"/>
      <c r="M24" s="687"/>
      <c r="N24" s="687"/>
      <c r="O24" s="687"/>
      <c r="P24" s="687"/>
      <c r="Q24" s="687"/>
      <c r="R24" s="687"/>
      <c r="S24" s="687"/>
      <c r="T24" s="687"/>
      <c r="U24" s="688"/>
      <c r="W24" s="702"/>
      <c r="X24" s="703"/>
      <c r="Y24" s="703"/>
      <c r="Z24" s="703"/>
      <c r="AA24" s="703"/>
      <c r="AB24" s="703"/>
      <c r="AC24" s="703"/>
      <c r="AD24" s="703"/>
      <c r="AE24" s="703"/>
      <c r="AF24" s="703"/>
      <c r="AG24" s="703"/>
      <c r="AH24" s="704"/>
      <c r="AJ24" s="739"/>
      <c r="AK24" s="740"/>
      <c r="AL24" s="740"/>
      <c r="AM24" s="740"/>
      <c r="AN24" s="740"/>
      <c r="AO24" s="740"/>
      <c r="AP24" s="740"/>
      <c r="AQ24" s="740"/>
      <c r="AR24" s="740"/>
      <c r="AS24" s="740"/>
      <c r="AT24" s="740"/>
      <c r="AU24" s="740"/>
      <c r="AV24" s="740"/>
      <c r="AW24" s="740"/>
      <c r="AX24" s="741"/>
      <c r="AZ24" s="711"/>
      <c r="BA24" s="712"/>
      <c r="BB24" s="712"/>
      <c r="BC24" s="712"/>
      <c r="BD24" s="712"/>
      <c r="BE24" s="712"/>
      <c r="BF24" s="712"/>
      <c r="BG24" s="712"/>
      <c r="BH24" s="712"/>
      <c r="BI24" s="712"/>
      <c r="BJ24" s="712"/>
      <c r="BK24" s="712"/>
      <c r="BL24" s="712"/>
      <c r="BM24" s="712"/>
      <c r="BN24" s="712"/>
      <c r="BO24" s="712"/>
      <c r="BP24" s="712"/>
      <c r="BQ24" s="712"/>
      <c r="BR24" s="712"/>
      <c r="BS24" s="712"/>
      <c r="BT24" s="712"/>
      <c r="BU24" s="712"/>
      <c r="BV24" s="712"/>
      <c r="BW24" s="712"/>
      <c r="BX24" s="712"/>
      <c r="BY24" s="712"/>
      <c r="BZ24" s="712"/>
      <c r="CA24" s="712"/>
      <c r="CB24" s="712"/>
      <c r="CC24" s="712"/>
      <c r="CD24" s="712"/>
      <c r="CE24" s="712"/>
      <c r="CF24" s="712"/>
      <c r="CG24" s="712"/>
      <c r="CH24" s="713"/>
      <c r="CJ24" s="720"/>
      <c r="CK24" s="721"/>
      <c r="CL24" s="721"/>
      <c r="CM24" s="721"/>
      <c r="CN24" s="721"/>
      <c r="CO24" s="721"/>
      <c r="CP24" s="721"/>
      <c r="CQ24" s="721"/>
      <c r="CR24" s="721"/>
      <c r="CS24" s="722"/>
    </row>
    <row r="25" spans="1:109" ht="52.5" customHeight="1" x14ac:dyDescent="0.2">
      <c r="A25" s="731"/>
      <c r="B25" s="732"/>
      <c r="C25" s="732"/>
      <c r="D25" s="732"/>
      <c r="E25" s="732"/>
      <c r="F25" s="732"/>
      <c r="G25" s="732"/>
      <c r="H25" s="733"/>
      <c r="J25" s="689"/>
      <c r="K25" s="690"/>
      <c r="L25" s="690"/>
      <c r="M25" s="690"/>
      <c r="N25" s="690"/>
      <c r="O25" s="690"/>
      <c r="P25" s="690"/>
      <c r="Q25" s="690"/>
      <c r="R25" s="690"/>
      <c r="S25" s="690"/>
      <c r="T25" s="690"/>
      <c r="U25" s="691"/>
      <c r="W25" s="705"/>
      <c r="X25" s="706"/>
      <c r="Y25" s="706"/>
      <c r="Z25" s="706"/>
      <c r="AA25" s="706"/>
      <c r="AB25" s="706"/>
      <c r="AC25" s="706"/>
      <c r="AD25" s="706"/>
      <c r="AE25" s="706"/>
      <c r="AF25" s="706"/>
      <c r="AG25" s="706"/>
      <c r="AH25" s="707"/>
      <c r="AJ25" s="742"/>
      <c r="AK25" s="743"/>
      <c r="AL25" s="743"/>
      <c r="AM25" s="743"/>
      <c r="AN25" s="743"/>
      <c r="AO25" s="743"/>
      <c r="AP25" s="743"/>
      <c r="AQ25" s="743"/>
      <c r="AR25" s="743"/>
      <c r="AS25" s="743"/>
      <c r="AT25" s="743"/>
      <c r="AU25" s="743"/>
      <c r="AV25" s="743"/>
      <c r="AW25" s="743"/>
      <c r="AX25" s="744"/>
      <c r="AZ25" s="714"/>
      <c r="BA25" s="715"/>
      <c r="BB25" s="715"/>
      <c r="BC25" s="715"/>
      <c r="BD25" s="715"/>
      <c r="BE25" s="715"/>
      <c r="BF25" s="715"/>
      <c r="BG25" s="715"/>
      <c r="BH25" s="715"/>
      <c r="BI25" s="715"/>
      <c r="BJ25" s="715"/>
      <c r="BK25" s="715"/>
      <c r="BL25" s="715"/>
      <c r="BM25" s="715"/>
      <c r="BN25" s="715"/>
      <c r="BO25" s="715"/>
      <c r="BP25" s="715"/>
      <c r="BQ25" s="715"/>
      <c r="BR25" s="715"/>
      <c r="BS25" s="715"/>
      <c r="BT25" s="715"/>
      <c r="BU25" s="715"/>
      <c r="BV25" s="715"/>
      <c r="BW25" s="715"/>
      <c r="BX25" s="715"/>
      <c r="BY25" s="715"/>
      <c r="BZ25" s="715"/>
      <c r="CA25" s="715"/>
      <c r="CB25" s="715"/>
      <c r="CC25" s="715"/>
      <c r="CD25" s="715"/>
      <c r="CE25" s="715"/>
      <c r="CF25" s="715"/>
      <c r="CG25" s="715"/>
      <c r="CH25" s="716"/>
      <c r="CJ25" s="723"/>
      <c r="CK25" s="724"/>
      <c r="CL25" s="724"/>
      <c r="CM25" s="724"/>
      <c r="CN25" s="724"/>
      <c r="CO25" s="724"/>
      <c r="CP25" s="724"/>
      <c r="CQ25" s="724"/>
      <c r="CR25" s="724"/>
      <c r="CS25" s="725"/>
    </row>
    <row r="26" spans="1:109" ht="52.5" customHeight="1" x14ac:dyDescent="0.2">
      <c r="A26" s="731"/>
      <c r="B26" s="732"/>
      <c r="C26" s="732"/>
      <c r="D26" s="732"/>
      <c r="E26" s="732"/>
      <c r="F26" s="732"/>
      <c r="G26" s="732"/>
      <c r="H26" s="733"/>
    </row>
    <row r="27" spans="1:109" ht="42" customHeight="1" x14ac:dyDescent="0.2">
      <c r="A27" s="731"/>
      <c r="B27" s="732"/>
      <c r="C27" s="732"/>
      <c r="D27" s="732"/>
      <c r="E27" s="732"/>
      <c r="F27" s="732"/>
      <c r="G27" s="732"/>
      <c r="H27" s="733"/>
      <c r="W27" s="328"/>
      <c r="AJ27" s="328"/>
      <c r="AZ27" s="328"/>
      <c r="CJ27" s="328"/>
    </row>
    <row r="28" spans="1:109" ht="15.75" x14ac:dyDescent="0.25">
      <c r="A28" s="734"/>
      <c r="B28" s="735"/>
      <c r="C28" s="735"/>
      <c r="D28" s="735"/>
      <c r="E28" s="735"/>
      <c r="F28" s="735"/>
      <c r="G28" s="735"/>
      <c r="H28" s="736"/>
      <c r="J28" s="327" t="s">
        <v>536</v>
      </c>
      <c r="W28" s="327" t="s">
        <v>536</v>
      </c>
      <c r="AJ28" s="327" t="s">
        <v>536</v>
      </c>
      <c r="AK28" s="2"/>
      <c r="AL28" s="2"/>
      <c r="AM28" s="2"/>
      <c r="AN28" s="2"/>
      <c r="AO28" s="2"/>
      <c r="AP28" s="2"/>
      <c r="AQ28" s="2"/>
      <c r="AR28" s="2"/>
      <c r="AS28" s="2"/>
      <c r="AT28" s="2"/>
      <c r="AU28" s="2"/>
      <c r="AV28" s="2"/>
      <c r="AW28" s="2"/>
      <c r="AX28" s="2"/>
      <c r="AY28" s="2"/>
      <c r="AZ28" s="327" t="s">
        <v>536</v>
      </c>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327" t="s">
        <v>536</v>
      </c>
      <c r="CK28" s="2"/>
      <c r="CL28" s="2"/>
      <c r="CM28" s="2"/>
      <c r="CN28" s="2"/>
      <c r="CO28" s="2"/>
      <c r="CP28" s="2"/>
      <c r="CQ28" s="2"/>
      <c r="CR28" s="2"/>
      <c r="CS28" s="2"/>
      <c r="CT28" s="2"/>
      <c r="CU28" s="2"/>
      <c r="CV28" s="2"/>
      <c r="CW28" s="2"/>
      <c r="CX28" s="2"/>
      <c r="CY28" s="2"/>
      <c r="CZ28" s="2"/>
      <c r="DA28" s="2"/>
      <c r="DB28" s="2"/>
      <c r="DC28" s="2"/>
      <c r="DD28" s="2"/>
      <c r="DE28" s="2"/>
    </row>
    <row r="29" spans="1:109" ht="42.75" customHeight="1" x14ac:dyDescent="0.2">
      <c r="J29" s="693" t="s">
        <v>537</v>
      </c>
      <c r="K29" s="693" t="s">
        <v>538</v>
      </c>
      <c r="L29" s="693" t="s">
        <v>539</v>
      </c>
      <c r="M29" s="693" t="s">
        <v>540</v>
      </c>
      <c r="N29" s="693" t="s">
        <v>541</v>
      </c>
      <c r="O29" s="693" t="s">
        <v>542</v>
      </c>
      <c r="P29" s="696"/>
      <c r="Q29" s="696"/>
      <c r="R29" s="696"/>
      <c r="S29" s="693" t="s">
        <v>543</v>
      </c>
      <c r="T29" s="696"/>
      <c r="U29" s="696"/>
      <c r="W29" s="695" t="s">
        <v>537</v>
      </c>
      <c r="X29" s="695" t="s">
        <v>538</v>
      </c>
      <c r="Y29" s="695" t="s">
        <v>544</v>
      </c>
      <c r="Z29" s="695" t="s">
        <v>540</v>
      </c>
      <c r="AA29" s="695" t="s">
        <v>545</v>
      </c>
      <c r="AB29" s="693" t="s">
        <v>542</v>
      </c>
      <c r="AC29" s="694"/>
      <c r="AD29" s="694"/>
      <c r="AE29" s="694"/>
      <c r="AF29" s="693" t="s">
        <v>543</v>
      </c>
      <c r="AG29" s="694"/>
      <c r="AH29" s="694"/>
      <c r="AJ29" s="695" t="s">
        <v>537</v>
      </c>
      <c r="AK29" s="695" t="s">
        <v>538</v>
      </c>
      <c r="AL29" s="695" t="s">
        <v>546</v>
      </c>
      <c r="AM29" s="695" t="s">
        <v>540</v>
      </c>
      <c r="AN29" s="695" t="s">
        <v>547</v>
      </c>
      <c r="AO29" s="693" t="s">
        <v>542</v>
      </c>
      <c r="AP29" s="694"/>
      <c r="AQ29" s="694"/>
      <c r="AR29" s="694"/>
      <c r="AS29" s="693" t="s">
        <v>543</v>
      </c>
      <c r="AT29" s="694"/>
      <c r="AU29" s="694"/>
      <c r="AV29" s="694"/>
      <c r="AW29" s="694"/>
      <c r="AX29" s="694"/>
      <c r="AY29" s="2"/>
      <c r="AZ29" s="695" t="s">
        <v>537</v>
      </c>
      <c r="BA29" s="695" t="s">
        <v>538</v>
      </c>
      <c r="BB29" s="695" t="s">
        <v>548</v>
      </c>
      <c r="BC29" s="695" t="s">
        <v>540</v>
      </c>
      <c r="BD29" s="695" t="s">
        <v>549</v>
      </c>
      <c r="BE29" s="693" t="s">
        <v>542</v>
      </c>
      <c r="BF29" s="694"/>
      <c r="BG29" s="694"/>
      <c r="BH29" s="694"/>
      <c r="BI29" s="693" t="s">
        <v>543</v>
      </c>
      <c r="BJ29" s="694"/>
      <c r="BK29" s="694"/>
      <c r="BL29" s="694"/>
      <c r="BM29" s="694"/>
      <c r="BN29" s="694"/>
      <c r="BO29" s="694"/>
      <c r="BP29" s="694"/>
      <c r="BQ29" s="694"/>
      <c r="BR29" s="694"/>
      <c r="BS29" s="694"/>
      <c r="BT29" s="694"/>
      <c r="BU29" s="694"/>
      <c r="BV29" s="694"/>
      <c r="BW29" s="694"/>
      <c r="BX29" s="694"/>
      <c r="BY29" s="694"/>
      <c r="BZ29" s="694"/>
      <c r="CA29" s="694"/>
      <c r="CB29" s="694"/>
      <c r="CC29" s="694"/>
      <c r="CD29" s="694"/>
      <c r="CE29" s="694"/>
      <c r="CF29" s="694"/>
      <c r="CG29" s="694"/>
      <c r="CH29" s="694"/>
      <c r="CI29" s="2"/>
      <c r="CJ29" s="695" t="s">
        <v>537</v>
      </c>
      <c r="CK29" s="695" t="s">
        <v>538</v>
      </c>
      <c r="CL29" s="693" t="s">
        <v>550</v>
      </c>
      <c r="CM29" s="695" t="s">
        <v>540</v>
      </c>
      <c r="CN29" s="693" t="s">
        <v>551</v>
      </c>
      <c r="CO29" s="693" t="s">
        <v>542</v>
      </c>
      <c r="CP29" s="694"/>
      <c r="CQ29" s="694"/>
      <c r="CR29" s="694"/>
      <c r="CS29" s="694"/>
      <c r="CT29" s="2"/>
      <c r="CU29" s="2"/>
      <c r="CV29" s="2"/>
      <c r="CW29" s="2"/>
      <c r="CX29" s="2"/>
      <c r="CY29" s="2"/>
      <c r="CZ29" s="2"/>
      <c r="DA29" s="2"/>
      <c r="DB29" s="2"/>
      <c r="DC29" s="2"/>
      <c r="DD29" s="2"/>
      <c r="DE29" s="2"/>
    </row>
    <row r="30" spans="1:109" ht="25.5" x14ac:dyDescent="0.2">
      <c r="J30" s="693" t="s">
        <v>552</v>
      </c>
      <c r="K30" s="693" t="s">
        <v>552</v>
      </c>
      <c r="L30" s="693" t="s">
        <v>552</v>
      </c>
      <c r="M30" s="693" t="s">
        <v>552</v>
      </c>
      <c r="N30" s="693" t="s">
        <v>552</v>
      </c>
      <c r="O30" s="329" t="s">
        <v>553</v>
      </c>
      <c r="P30" s="329" t="s">
        <v>554</v>
      </c>
      <c r="Q30" s="329" t="s">
        <v>555</v>
      </c>
      <c r="R30" s="329" t="s">
        <v>556</v>
      </c>
      <c r="S30" s="329" t="s">
        <v>557</v>
      </c>
      <c r="T30" s="329" t="s">
        <v>558</v>
      </c>
      <c r="U30" s="329" t="s">
        <v>559</v>
      </c>
      <c r="W30" s="695" t="s">
        <v>552</v>
      </c>
      <c r="X30" s="695" t="s">
        <v>552</v>
      </c>
      <c r="Y30" s="695" t="s">
        <v>552</v>
      </c>
      <c r="Z30" s="695" t="s">
        <v>552</v>
      </c>
      <c r="AA30" s="695" t="s">
        <v>552</v>
      </c>
      <c r="AB30" s="329" t="s">
        <v>553</v>
      </c>
      <c r="AC30" s="329" t="s">
        <v>554</v>
      </c>
      <c r="AD30" s="329" t="s">
        <v>555</v>
      </c>
      <c r="AE30" s="329" t="s">
        <v>556</v>
      </c>
      <c r="AF30" s="329" t="s">
        <v>557</v>
      </c>
      <c r="AG30" s="329" t="s">
        <v>558</v>
      </c>
      <c r="AH30" s="329" t="s">
        <v>559</v>
      </c>
      <c r="AJ30" s="695" t="s">
        <v>552</v>
      </c>
      <c r="AK30" s="695" t="s">
        <v>552</v>
      </c>
      <c r="AL30" s="695" t="s">
        <v>552</v>
      </c>
      <c r="AM30" s="695" t="s">
        <v>552</v>
      </c>
      <c r="AN30" s="695" t="s">
        <v>552</v>
      </c>
      <c r="AO30" s="329" t="s">
        <v>553</v>
      </c>
      <c r="AP30" s="329" t="s">
        <v>554</v>
      </c>
      <c r="AQ30" s="329" t="s">
        <v>555</v>
      </c>
      <c r="AR30" s="329" t="s">
        <v>556</v>
      </c>
      <c r="AS30" s="329" t="s">
        <v>557</v>
      </c>
      <c r="AT30" s="329" t="s">
        <v>558</v>
      </c>
      <c r="AU30" s="329" t="s">
        <v>559</v>
      </c>
      <c r="AV30" s="329" t="s">
        <v>560</v>
      </c>
      <c r="AW30" s="329" t="s">
        <v>561</v>
      </c>
      <c r="AX30" s="329" t="s">
        <v>562</v>
      </c>
      <c r="AY30" s="2"/>
      <c r="AZ30" s="695" t="s">
        <v>552</v>
      </c>
      <c r="BA30" s="695" t="s">
        <v>552</v>
      </c>
      <c r="BB30" s="695" t="s">
        <v>552</v>
      </c>
      <c r="BC30" s="695" t="s">
        <v>552</v>
      </c>
      <c r="BD30" s="695" t="s">
        <v>552</v>
      </c>
      <c r="BE30" s="329" t="s">
        <v>553</v>
      </c>
      <c r="BF30" s="329" t="s">
        <v>554</v>
      </c>
      <c r="BG30" s="329" t="s">
        <v>555</v>
      </c>
      <c r="BH30" s="329" t="s">
        <v>556</v>
      </c>
      <c r="BI30" s="329" t="s">
        <v>557</v>
      </c>
      <c r="BJ30" s="329" t="s">
        <v>558</v>
      </c>
      <c r="BK30" s="329" t="s">
        <v>559</v>
      </c>
      <c r="BL30" s="329" t="s">
        <v>560</v>
      </c>
      <c r="BM30" s="329" t="s">
        <v>561</v>
      </c>
      <c r="BN30" s="329" t="s">
        <v>562</v>
      </c>
      <c r="BO30" s="329" t="s">
        <v>563</v>
      </c>
      <c r="BP30" s="329" t="s">
        <v>564</v>
      </c>
      <c r="BQ30" s="329" t="s">
        <v>565</v>
      </c>
      <c r="BR30" s="329" t="s">
        <v>566</v>
      </c>
      <c r="BS30" s="329" t="s">
        <v>567</v>
      </c>
      <c r="BT30" s="329" t="s">
        <v>568</v>
      </c>
      <c r="BU30" s="329" t="s">
        <v>569</v>
      </c>
      <c r="BV30" s="329" t="s">
        <v>570</v>
      </c>
      <c r="BW30" s="329" t="s">
        <v>571</v>
      </c>
      <c r="BX30" s="329" t="s">
        <v>572</v>
      </c>
      <c r="BY30" s="329" t="s">
        <v>573</v>
      </c>
      <c r="BZ30" s="329" t="s">
        <v>574</v>
      </c>
      <c r="CA30" s="329" t="s">
        <v>575</v>
      </c>
      <c r="CB30" s="329" t="s">
        <v>576</v>
      </c>
      <c r="CC30" s="329" t="s">
        <v>577</v>
      </c>
      <c r="CD30" s="329" t="s">
        <v>578</v>
      </c>
      <c r="CE30" s="329" t="s">
        <v>579</v>
      </c>
      <c r="CF30" s="329" t="s">
        <v>580</v>
      </c>
      <c r="CG30" s="329" t="s">
        <v>581</v>
      </c>
      <c r="CH30" s="329" t="s">
        <v>582</v>
      </c>
      <c r="CI30" s="2"/>
      <c r="CJ30" s="695" t="s">
        <v>552</v>
      </c>
      <c r="CK30" s="695" t="s">
        <v>552</v>
      </c>
      <c r="CL30" s="693" t="s">
        <v>552</v>
      </c>
      <c r="CM30" s="695" t="s">
        <v>552</v>
      </c>
      <c r="CN30" s="693" t="s">
        <v>552</v>
      </c>
      <c r="CO30" s="329" t="s">
        <v>583</v>
      </c>
      <c r="CP30" s="329" t="s">
        <v>584</v>
      </c>
      <c r="CQ30" s="329" t="s">
        <v>585</v>
      </c>
      <c r="CR30" s="329" t="s">
        <v>586</v>
      </c>
      <c r="CS30" s="329" t="s">
        <v>587</v>
      </c>
      <c r="CT30" s="2"/>
      <c r="CU30" s="2"/>
      <c r="CV30" s="2"/>
      <c r="CW30" s="2"/>
      <c r="CX30" s="2"/>
      <c r="CY30" s="2"/>
      <c r="CZ30" s="2"/>
      <c r="DA30" s="2"/>
      <c r="DB30" s="2"/>
      <c r="DC30" s="2"/>
      <c r="DD30" s="2"/>
      <c r="DE30" s="2"/>
    </row>
    <row r="31" spans="1:109" ht="15" x14ac:dyDescent="0.25">
      <c r="A31"/>
      <c r="B31" s="726" t="s">
        <v>1006</v>
      </c>
      <c r="C31" s="726"/>
      <c r="D31" s="726"/>
      <c r="E31" s="726"/>
      <c r="F31" s="726"/>
      <c r="J31" s="185" t="s">
        <v>588</v>
      </c>
      <c r="K31" s="330">
        <v>53</v>
      </c>
      <c r="L31" s="330" t="s">
        <v>589</v>
      </c>
      <c r="M31" s="330">
        <v>11</v>
      </c>
      <c r="N31" s="330" t="s">
        <v>590</v>
      </c>
      <c r="O31" s="331">
        <v>0.04</v>
      </c>
      <c r="P31" s="331">
        <v>0.37</v>
      </c>
      <c r="Q31" s="331">
        <v>0.45</v>
      </c>
      <c r="R31" s="331">
        <v>0.13</v>
      </c>
      <c r="S31" s="331">
        <v>0.45</v>
      </c>
      <c r="T31" s="331">
        <v>0.36</v>
      </c>
      <c r="U31" s="331">
        <v>0.55000000000000004</v>
      </c>
      <c r="W31" s="185" t="s">
        <v>588</v>
      </c>
      <c r="X31" s="330">
        <v>51</v>
      </c>
      <c r="Y31" s="330" t="s">
        <v>589</v>
      </c>
      <c r="Z31" s="330">
        <v>11</v>
      </c>
      <c r="AA31" s="330" t="s">
        <v>590</v>
      </c>
      <c r="AB31" s="331">
        <v>0.1</v>
      </c>
      <c r="AC31" s="331">
        <v>0.4</v>
      </c>
      <c r="AD31" s="331">
        <v>0.46</v>
      </c>
      <c r="AE31" s="331">
        <v>0.04</v>
      </c>
      <c r="AF31" s="331">
        <v>0.31</v>
      </c>
      <c r="AG31" s="331">
        <v>0.52</v>
      </c>
      <c r="AH31" s="331">
        <v>0.49</v>
      </c>
      <c r="AJ31" s="185" t="s">
        <v>588</v>
      </c>
      <c r="AK31" s="330">
        <v>48</v>
      </c>
      <c r="AL31" s="330" t="s">
        <v>589</v>
      </c>
      <c r="AM31" s="330">
        <v>12</v>
      </c>
      <c r="AN31" s="330" t="s">
        <v>590</v>
      </c>
      <c r="AO31" s="331">
        <v>0.31</v>
      </c>
      <c r="AP31" s="331">
        <v>0.42</v>
      </c>
      <c r="AQ31" s="331">
        <v>0.24</v>
      </c>
      <c r="AR31" s="331">
        <v>0.03</v>
      </c>
      <c r="AS31" s="331">
        <v>0.46</v>
      </c>
      <c r="AT31" s="331">
        <v>0.51</v>
      </c>
      <c r="AU31" s="331">
        <v>0.57999999999999996</v>
      </c>
      <c r="AV31" s="331">
        <v>0.46</v>
      </c>
      <c r="AW31" s="331">
        <v>0.5</v>
      </c>
      <c r="AX31" s="331">
        <v>0.55000000000000004</v>
      </c>
      <c r="AY31" s="2"/>
      <c r="AZ31" s="185" t="s">
        <v>588</v>
      </c>
      <c r="BA31" s="330">
        <v>49</v>
      </c>
      <c r="BB31" s="330" t="s">
        <v>590</v>
      </c>
      <c r="BC31" s="330">
        <v>10</v>
      </c>
      <c r="BD31" s="330" t="s">
        <v>590</v>
      </c>
      <c r="BE31" s="331">
        <v>0.22</v>
      </c>
      <c r="BF31" s="331">
        <v>0.53</v>
      </c>
      <c r="BG31" s="331">
        <v>0.23</v>
      </c>
      <c r="BH31" s="331">
        <v>0.02</v>
      </c>
      <c r="BI31" s="331">
        <v>0.49</v>
      </c>
      <c r="BJ31" s="331">
        <v>0.65</v>
      </c>
      <c r="BK31" s="331">
        <v>0.51</v>
      </c>
      <c r="BL31" s="331">
        <v>0.45</v>
      </c>
      <c r="BM31" s="331">
        <v>0.32</v>
      </c>
      <c r="BN31" s="331">
        <v>0.37</v>
      </c>
      <c r="BO31" s="331">
        <v>0.42</v>
      </c>
      <c r="BP31" s="331">
        <v>0.43</v>
      </c>
      <c r="BQ31" s="331">
        <v>0.61</v>
      </c>
      <c r="BR31" s="331">
        <v>0.51</v>
      </c>
      <c r="BS31" s="331">
        <v>0.51</v>
      </c>
      <c r="BT31" s="331">
        <v>0.43</v>
      </c>
      <c r="BU31" s="331">
        <v>0.59</v>
      </c>
      <c r="BV31" s="331">
        <v>0.56000000000000005</v>
      </c>
      <c r="BW31" s="331">
        <v>0.48</v>
      </c>
      <c r="BX31" s="331">
        <v>0.4</v>
      </c>
      <c r="BY31" s="331">
        <v>0.43</v>
      </c>
      <c r="BZ31" s="331">
        <v>0.51</v>
      </c>
      <c r="CA31" s="331">
        <v>0.54</v>
      </c>
      <c r="CB31" s="331">
        <v>0.46</v>
      </c>
      <c r="CC31" s="331">
        <v>0.6</v>
      </c>
      <c r="CD31" s="331">
        <v>0.55000000000000004</v>
      </c>
      <c r="CE31" s="331">
        <v>0.49</v>
      </c>
      <c r="CF31" s="331">
        <v>0.48</v>
      </c>
      <c r="CG31" s="331">
        <v>0.57999999999999996</v>
      </c>
      <c r="CH31" s="331">
        <v>0.31</v>
      </c>
      <c r="CI31" s="2"/>
      <c r="CJ31" s="185" t="s">
        <v>588</v>
      </c>
      <c r="CK31" s="330">
        <v>50</v>
      </c>
      <c r="CL31" s="330" t="s">
        <v>589</v>
      </c>
      <c r="CM31" s="330">
        <v>13</v>
      </c>
      <c r="CN31" s="330" t="s">
        <v>589</v>
      </c>
      <c r="CO31" s="331">
        <v>0.47</v>
      </c>
      <c r="CP31" s="331">
        <v>0.28000000000000003</v>
      </c>
      <c r="CQ31" s="331">
        <v>0.15</v>
      </c>
      <c r="CR31" s="331">
        <v>0.08</v>
      </c>
      <c r="CS31" s="331">
        <v>0.02</v>
      </c>
      <c r="CT31" s="2"/>
      <c r="CU31" s="2"/>
      <c r="CV31" s="2"/>
      <c r="CW31" s="2"/>
      <c r="CX31" s="2"/>
      <c r="CY31" s="2"/>
      <c r="CZ31" s="2"/>
      <c r="DA31" s="2"/>
      <c r="DB31" s="2"/>
      <c r="DC31" s="2"/>
      <c r="DD31" s="2"/>
      <c r="DE31" s="2"/>
    </row>
    <row r="32" spans="1:109" x14ac:dyDescent="0.2">
      <c r="A32" s="727" t="s">
        <v>537</v>
      </c>
      <c r="B32" s="727" t="s">
        <v>934</v>
      </c>
      <c r="C32" s="727" t="s">
        <v>935</v>
      </c>
      <c r="D32" s="727" t="s">
        <v>936</v>
      </c>
      <c r="E32" s="727" t="s">
        <v>937</v>
      </c>
      <c r="F32" s="727" t="s">
        <v>938</v>
      </c>
      <c r="J32" s="332" t="s">
        <v>519</v>
      </c>
      <c r="K32" s="333">
        <v>49</v>
      </c>
      <c r="L32" s="333" t="s">
        <v>552</v>
      </c>
      <c r="M32" s="333">
        <v>10</v>
      </c>
      <c r="N32" s="333" t="s">
        <v>552</v>
      </c>
      <c r="O32" s="334">
        <v>7.0000000000000007E-2</v>
      </c>
      <c r="P32" s="334">
        <v>0.5</v>
      </c>
      <c r="Q32" s="334">
        <v>0.37</v>
      </c>
      <c r="R32" s="334">
        <v>0.06</v>
      </c>
      <c r="S32" s="334">
        <v>0.52</v>
      </c>
      <c r="T32" s="334">
        <v>0.42</v>
      </c>
      <c r="U32" s="334">
        <v>0.61</v>
      </c>
      <c r="W32" s="332" t="s">
        <v>519</v>
      </c>
      <c r="X32" s="333">
        <v>47</v>
      </c>
      <c r="Y32" s="333" t="s">
        <v>552</v>
      </c>
      <c r="Z32" s="333">
        <v>10</v>
      </c>
      <c r="AA32" s="333" t="s">
        <v>552</v>
      </c>
      <c r="AB32" s="334">
        <v>0.14000000000000001</v>
      </c>
      <c r="AC32" s="334">
        <v>0.51</v>
      </c>
      <c r="AD32" s="334">
        <v>0.34</v>
      </c>
      <c r="AE32" s="334">
        <v>0.01</v>
      </c>
      <c r="AF32" s="334">
        <v>0.36</v>
      </c>
      <c r="AG32" s="334">
        <v>0.57999999999999996</v>
      </c>
      <c r="AH32" s="334">
        <v>0.55000000000000004</v>
      </c>
      <c r="AJ32" s="332" t="s">
        <v>519</v>
      </c>
      <c r="AK32" s="333">
        <v>44</v>
      </c>
      <c r="AL32" s="333" t="s">
        <v>552</v>
      </c>
      <c r="AM32" s="333">
        <v>11</v>
      </c>
      <c r="AN32" s="333" t="s">
        <v>552</v>
      </c>
      <c r="AO32" s="334">
        <v>0.43</v>
      </c>
      <c r="AP32" s="334">
        <v>0.42</v>
      </c>
      <c r="AQ32" s="334">
        <v>0.14000000000000001</v>
      </c>
      <c r="AR32" s="334">
        <v>0.01</v>
      </c>
      <c r="AS32" s="334">
        <v>0.52</v>
      </c>
      <c r="AT32" s="334">
        <v>0.57999999999999996</v>
      </c>
      <c r="AU32" s="334">
        <v>0.64</v>
      </c>
      <c r="AV32" s="334">
        <v>0.51</v>
      </c>
      <c r="AW32" s="334">
        <v>0.56000000000000005</v>
      </c>
      <c r="AX32" s="334">
        <v>0.61</v>
      </c>
      <c r="AY32" s="2"/>
      <c r="AZ32" s="332" t="s">
        <v>519</v>
      </c>
      <c r="BA32" s="333">
        <v>46</v>
      </c>
      <c r="BB32" s="333" t="s">
        <v>552</v>
      </c>
      <c r="BC32" s="333">
        <v>9</v>
      </c>
      <c r="BD32" s="333" t="s">
        <v>552</v>
      </c>
      <c r="BE32" s="334">
        <v>0.3</v>
      </c>
      <c r="BF32" s="334">
        <v>0.56000000000000005</v>
      </c>
      <c r="BG32" s="334">
        <v>0.13</v>
      </c>
      <c r="BH32" s="334">
        <v>0.01</v>
      </c>
      <c r="BI32" s="334">
        <v>0.56000000000000005</v>
      </c>
      <c r="BJ32" s="334">
        <v>0.69</v>
      </c>
      <c r="BK32" s="334">
        <v>0.56999999999999995</v>
      </c>
      <c r="BL32" s="334">
        <v>0.53</v>
      </c>
      <c r="BM32" s="334">
        <v>0.39</v>
      </c>
      <c r="BN32" s="334">
        <v>0.43</v>
      </c>
      <c r="BO32" s="334">
        <v>0.49</v>
      </c>
      <c r="BP32" s="334">
        <v>0.48</v>
      </c>
      <c r="BQ32" s="334">
        <v>0.65</v>
      </c>
      <c r="BR32" s="334">
        <v>0.56000000000000005</v>
      </c>
      <c r="BS32" s="334">
        <v>0.55000000000000004</v>
      </c>
      <c r="BT32" s="334">
        <v>0.5</v>
      </c>
      <c r="BU32" s="334">
        <v>0.67</v>
      </c>
      <c r="BV32" s="334">
        <v>0.61</v>
      </c>
      <c r="BW32" s="334">
        <v>0.56000000000000005</v>
      </c>
      <c r="BX32" s="334">
        <v>0.47</v>
      </c>
      <c r="BY32" s="334">
        <v>0.49</v>
      </c>
      <c r="BZ32" s="334">
        <v>0.55000000000000004</v>
      </c>
      <c r="CA32" s="334">
        <v>0.6</v>
      </c>
      <c r="CB32" s="334">
        <v>0.52</v>
      </c>
      <c r="CC32" s="334">
        <v>0.65</v>
      </c>
      <c r="CD32" s="334">
        <v>0.61</v>
      </c>
      <c r="CE32" s="334">
        <v>0.56999999999999995</v>
      </c>
      <c r="CF32" s="334">
        <v>0.54</v>
      </c>
      <c r="CG32" s="334">
        <v>0.64</v>
      </c>
      <c r="CH32" s="334">
        <v>0.36</v>
      </c>
      <c r="CI32" s="2"/>
      <c r="CJ32" s="332" t="s">
        <v>519</v>
      </c>
      <c r="CK32" s="333">
        <v>45</v>
      </c>
      <c r="CL32" s="333" t="s">
        <v>552</v>
      </c>
      <c r="CM32" s="333">
        <v>10</v>
      </c>
      <c r="CN32" s="333" t="s">
        <v>552</v>
      </c>
      <c r="CO32" s="334">
        <v>0.65</v>
      </c>
      <c r="CP32" s="334">
        <v>0.24</v>
      </c>
      <c r="CQ32" s="334">
        <v>0.08</v>
      </c>
      <c r="CR32" s="334">
        <v>0.03</v>
      </c>
      <c r="CS32" s="334">
        <v>0</v>
      </c>
      <c r="CT32" s="2"/>
      <c r="CU32" s="2"/>
      <c r="CV32" s="2"/>
      <c r="CW32" s="2"/>
      <c r="CX32" s="2"/>
      <c r="CY32" s="2"/>
      <c r="CZ32" s="2"/>
      <c r="DA32" s="2"/>
      <c r="DB32" s="2"/>
      <c r="DC32" s="2"/>
      <c r="DD32" s="2"/>
      <c r="DE32" s="2"/>
    </row>
    <row r="33" spans="1:109" x14ac:dyDescent="0.2">
      <c r="A33" s="727" t="s">
        <v>552</v>
      </c>
      <c r="B33" s="727" t="s">
        <v>552</v>
      </c>
      <c r="C33" s="727" t="s">
        <v>552</v>
      </c>
      <c r="D33" s="727" t="s">
        <v>552</v>
      </c>
      <c r="E33" s="727" t="s">
        <v>552</v>
      </c>
      <c r="F33" s="727" t="s">
        <v>552</v>
      </c>
      <c r="J33" s="185" t="s">
        <v>591</v>
      </c>
      <c r="K33" s="330">
        <v>50</v>
      </c>
      <c r="L33" s="330" t="s">
        <v>590</v>
      </c>
      <c r="M33" s="330">
        <v>10</v>
      </c>
      <c r="N33" s="330" t="s">
        <v>590</v>
      </c>
      <c r="O33" s="331">
        <v>0.05</v>
      </c>
      <c r="P33" s="331">
        <v>0.48</v>
      </c>
      <c r="Q33" s="331">
        <v>0.4</v>
      </c>
      <c r="R33" s="331">
        <v>7.0000000000000007E-2</v>
      </c>
      <c r="S33" s="330" t="s">
        <v>592</v>
      </c>
      <c r="T33" s="330" t="s">
        <v>592</v>
      </c>
      <c r="U33" s="330" t="s">
        <v>592</v>
      </c>
      <c r="W33" s="185" t="s">
        <v>591</v>
      </c>
      <c r="X33" s="330">
        <v>48</v>
      </c>
      <c r="Y33" s="330" t="s">
        <v>590</v>
      </c>
      <c r="Z33" s="330">
        <v>10</v>
      </c>
      <c r="AA33" s="330" t="s">
        <v>590</v>
      </c>
      <c r="AB33" s="331">
        <v>0.12</v>
      </c>
      <c r="AC33" s="331">
        <v>0.48</v>
      </c>
      <c r="AD33" s="331">
        <v>0.38</v>
      </c>
      <c r="AE33" s="331">
        <v>0.01</v>
      </c>
      <c r="AF33" s="330" t="s">
        <v>592</v>
      </c>
      <c r="AG33" s="330" t="s">
        <v>592</v>
      </c>
      <c r="AH33" s="330" t="s">
        <v>592</v>
      </c>
      <c r="AJ33" s="185" t="s">
        <v>591</v>
      </c>
      <c r="AK33" s="330">
        <v>45</v>
      </c>
      <c r="AL33" s="330" t="s">
        <v>590</v>
      </c>
      <c r="AM33" s="330">
        <v>11</v>
      </c>
      <c r="AN33" s="330" t="s">
        <v>590</v>
      </c>
      <c r="AO33" s="331">
        <v>0.39</v>
      </c>
      <c r="AP33" s="331">
        <v>0.44</v>
      </c>
      <c r="AQ33" s="331">
        <v>0.16</v>
      </c>
      <c r="AR33" s="331">
        <v>0.01</v>
      </c>
      <c r="AS33" s="330" t="s">
        <v>592</v>
      </c>
      <c r="AT33" s="330" t="s">
        <v>592</v>
      </c>
      <c r="AU33" s="330" t="s">
        <v>592</v>
      </c>
      <c r="AV33" s="330" t="s">
        <v>592</v>
      </c>
      <c r="AW33" s="330" t="s">
        <v>592</v>
      </c>
      <c r="AX33" s="330" t="s">
        <v>592</v>
      </c>
      <c r="AY33" s="2"/>
      <c r="AZ33" s="185" t="s">
        <v>591</v>
      </c>
      <c r="BA33" s="330">
        <v>46</v>
      </c>
      <c r="BB33" s="330" t="s">
        <v>590</v>
      </c>
      <c r="BC33" s="330">
        <v>9</v>
      </c>
      <c r="BD33" s="330" t="s">
        <v>590</v>
      </c>
      <c r="BE33" s="331">
        <v>0.27</v>
      </c>
      <c r="BF33" s="331">
        <v>0.57999999999999996</v>
      </c>
      <c r="BG33" s="331">
        <v>0.14000000000000001</v>
      </c>
      <c r="BH33" s="331">
        <v>0.01</v>
      </c>
      <c r="BI33" s="330" t="s">
        <v>592</v>
      </c>
      <c r="BJ33" s="330" t="s">
        <v>592</v>
      </c>
      <c r="BK33" s="330" t="s">
        <v>592</v>
      </c>
      <c r="BL33" s="330" t="s">
        <v>592</v>
      </c>
      <c r="BM33" s="330" t="s">
        <v>592</v>
      </c>
      <c r="BN33" s="330" t="s">
        <v>592</v>
      </c>
      <c r="BO33" s="330" t="s">
        <v>592</v>
      </c>
      <c r="BP33" s="330" t="s">
        <v>592</v>
      </c>
      <c r="BQ33" s="330" t="s">
        <v>592</v>
      </c>
      <c r="BR33" s="330" t="s">
        <v>592</v>
      </c>
      <c r="BS33" s="330" t="s">
        <v>592</v>
      </c>
      <c r="BT33" s="330" t="s">
        <v>592</v>
      </c>
      <c r="BU33" s="330" t="s">
        <v>592</v>
      </c>
      <c r="BV33" s="330" t="s">
        <v>592</v>
      </c>
      <c r="BW33" s="330" t="s">
        <v>592</v>
      </c>
      <c r="BX33" s="330" t="s">
        <v>592</v>
      </c>
      <c r="BY33" s="330" t="s">
        <v>592</v>
      </c>
      <c r="BZ33" s="330" t="s">
        <v>592</v>
      </c>
      <c r="CA33" s="330" t="s">
        <v>592</v>
      </c>
      <c r="CB33" s="330" t="s">
        <v>592</v>
      </c>
      <c r="CC33" s="330" t="s">
        <v>592</v>
      </c>
      <c r="CD33" s="330" t="s">
        <v>592</v>
      </c>
      <c r="CE33" s="330" t="s">
        <v>592</v>
      </c>
      <c r="CF33" s="330" t="s">
        <v>592</v>
      </c>
      <c r="CG33" s="330" t="s">
        <v>592</v>
      </c>
      <c r="CH33" s="330" t="s">
        <v>592</v>
      </c>
      <c r="CI33" s="2"/>
      <c r="CJ33" s="185" t="s">
        <v>591</v>
      </c>
      <c r="CK33" s="330">
        <v>45</v>
      </c>
      <c r="CL33" s="330" t="s">
        <v>590</v>
      </c>
      <c r="CM33" s="330">
        <v>10</v>
      </c>
      <c r="CN33" s="330" t="s">
        <v>590</v>
      </c>
      <c r="CO33" s="331">
        <v>0.63</v>
      </c>
      <c r="CP33" s="331">
        <v>0.25</v>
      </c>
      <c r="CQ33" s="331">
        <v>0.09</v>
      </c>
      <c r="CR33" s="331">
        <v>0.03</v>
      </c>
      <c r="CS33" s="331">
        <v>0</v>
      </c>
      <c r="CT33" s="2"/>
      <c r="CU33" s="2"/>
      <c r="CV33" s="2"/>
      <c r="CW33" s="2"/>
      <c r="CX33" s="2"/>
      <c r="CY33" s="2"/>
      <c r="CZ33" s="2"/>
      <c r="DA33" s="2"/>
      <c r="DB33" s="2"/>
      <c r="DC33" s="2"/>
      <c r="DD33" s="2"/>
      <c r="DE33" s="2"/>
    </row>
    <row r="34" spans="1:109" x14ac:dyDescent="0.2">
      <c r="A34" s="467" t="s">
        <v>588</v>
      </c>
      <c r="B34" s="468">
        <v>54</v>
      </c>
      <c r="C34" s="468">
        <v>52</v>
      </c>
      <c r="D34" s="468">
        <v>48</v>
      </c>
      <c r="E34" s="468">
        <v>50</v>
      </c>
      <c r="F34" s="468">
        <v>51</v>
      </c>
      <c r="J34" s="185" t="s">
        <v>593</v>
      </c>
      <c r="K34" s="330">
        <v>47</v>
      </c>
      <c r="L34" s="330" t="s">
        <v>590</v>
      </c>
      <c r="M34" s="330">
        <v>9</v>
      </c>
      <c r="N34" s="330" t="s">
        <v>590</v>
      </c>
      <c r="O34" s="331">
        <v>0.1</v>
      </c>
      <c r="P34" s="331">
        <v>0.59</v>
      </c>
      <c r="Q34" s="331">
        <v>0.28999999999999998</v>
      </c>
      <c r="R34" s="331">
        <v>0.02</v>
      </c>
      <c r="S34" s="330" t="s">
        <v>592</v>
      </c>
      <c r="T34" s="330" t="s">
        <v>592</v>
      </c>
      <c r="U34" s="330" t="s">
        <v>592</v>
      </c>
      <c r="W34" s="185" t="s">
        <v>593</v>
      </c>
      <c r="X34" s="330">
        <v>45</v>
      </c>
      <c r="Y34" s="330" t="s">
        <v>590</v>
      </c>
      <c r="Z34" s="330">
        <v>9</v>
      </c>
      <c r="AA34" s="330" t="s">
        <v>590</v>
      </c>
      <c r="AB34" s="331">
        <v>0.17</v>
      </c>
      <c r="AC34" s="331">
        <v>0.56999999999999995</v>
      </c>
      <c r="AD34" s="331">
        <v>0.25</v>
      </c>
      <c r="AE34" s="331">
        <v>0</v>
      </c>
      <c r="AF34" s="330" t="s">
        <v>592</v>
      </c>
      <c r="AG34" s="330" t="s">
        <v>592</v>
      </c>
      <c r="AH34" s="330" t="s">
        <v>592</v>
      </c>
      <c r="AJ34" s="185" t="s">
        <v>593</v>
      </c>
      <c r="AK34" s="330">
        <v>41</v>
      </c>
      <c r="AL34" s="330" t="s">
        <v>590</v>
      </c>
      <c r="AM34" s="330">
        <v>10</v>
      </c>
      <c r="AN34" s="330" t="s">
        <v>590</v>
      </c>
      <c r="AO34" s="331">
        <v>0.53</v>
      </c>
      <c r="AP34" s="331">
        <v>0.38</v>
      </c>
      <c r="AQ34" s="331">
        <v>0.08</v>
      </c>
      <c r="AR34" s="331">
        <v>0</v>
      </c>
      <c r="AS34" s="330" t="s">
        <v>592</v>
      </c>
      <c r="AT34" s="330" t="s">
        <v>592</v>
      </c>
      <c r="AU34" s="330" t="s">
        <v>592</v>
      </c>
      <c r="AV34" s="330" t="s">
        <v>592</v>
      </c>
      <c r="AW34" s="330" t="s">
        <v>592</v>
      </c>
      <c r="AX34" s="330" t="s">
        <v>592</v>
      </c>
      <c r="AY34" s="2"/>
      <c r="AZ34" s="185" t="s">
        <v>593</v>
      </c>
      <c r="BA34" s="330">
        <v>44</v>
      </c>
      <c r="BB34" s="330" t="s">
        <v>590</v>
      </c>
      <c r="BC34" s="330">
        <v>8</v>
      </c>
      <c r="BD34" s="330" t="s">
        <v>590</v>
      </c>
      <c r="BE34" s="331">
        <v>0.38</v>
      </c>
      <c r="BF34" s="331">
        <v>0.54</v>
      </c>
      <c r="BG34" s="331">
        <v>0.08</v>
      </c>
      <c r="BH34" s="331">
        <v>0</v>
      </c>
      <c r="BI34" s="330" t="s">
        <v>592</v>
      </c>
      <c r="BJ34" s="330" t="s">
        <v>592</v>
      </c>
      <c r="BK34" s="330" t="s">
        <v>592</v>
      </c>
      <c r="BL34" s="330" t="s">
        <v>592</v>
      </c>
      <c r="BM34" s="330" t="s">
        <v>592</v>
      </c>
      <c r="BN34" s="330" t="s">
        <v>592</v>
      </c>
      <c r="BO34" s="330" t="s">
        <v>592</v>
      </c>
      <c r="BP34" s="330" t="s">
        <v>592</v>
      </c>
      <c r="BQ34" s="330" t="s">
        <v>592</v>
      </c>
      <c r="BR34" s="330" t="s">
        <v>592</v>
      </c>
      <c r="BS34" s="330" t="s">
        <v>592</v>
      </c>
      <c r="BT34" s="330" t="s">
        <v>592</v>
      </c>
      <c r="BU34" s="330" t="s">
        <v>592</v>
      </c>
      <c r="BV34" s="330" t="s">
        <v>592</v>
      </c>
      <c r="BW34" s="330" t="s">
        <v>592</v>
      </c>
      <c r="BX34" s="330" t="s">
        <v>592</v>
      </c>
      <c r="BY34" s="330" t="s">
        <v>592</v>
      </c>
      <c r="BZ34" s="330" t="s">
        <v>592</v>
      </c>
      <c r="CA34" s="330" t="s">
        <v>592</v>
      </c>
      <c r="CB34" s="330" t="s">
        <v>592</v>
      </c>
      <c r="CC34" s="330" t="s">
        <v>592</v>
      </c>
      <c r="CD34" s="330" t="s">
        <v>592</v>
      </c>
      <c r="CE34" s="330" t="s">
        <v>592</v>
      </c>
      <c r="CF34" s="330" t="s">
        <v>592</v>
      </c>
      <c r="CG34" s="330" t="s">
        <v>592</v>
      </c>
      <c r="CH34" s="330" t="s">
        <v>592</v>
      </c>
      <c r="CI34" s="2"/>
      <c r="CJ34" s="185" t="s">
        <v>593</v>
      </c>
      <c r="CK34" s="330">
        <v>42</v>
      </c>
      <c r="CL34" s="330" t="s">
        <v>590</v>
      </c>
      <c r="CM34" s="330">
        <v>8</v>
      </c>
      <c r="CN34" s="330" t="s">
        <v>594</v>
      </c>
      <c r="CO34" s="331">
        <v>0.76</v>
      </c>
      <c r="CP34" s="331">
        <v>0.2</v>
      </c>
      <c r="CQ34" s="331">
        <v>0.04</v>
      </c>
      <c r="CR34" s="331">
        <v>0</v>
      </c>
      <c r="CS34" s="331">
        <v>0</v>
      </c>
      <c r="CT34" s="2"/>
      <c r="CU34" s="2"/>
      <c r="CV34" s="2"/>
      <c r="CW34" s="2"/>
      <c r="CX34" s="2"/>
      <c r="CY34" s="2"/>
      <c r="CZ34" s="2"/>
      <c r="DA34" s="2"/>
      <c r="DB34" s="2"/>
      <c r="DC34" s="2"/>
      <c r="DD34" s="2"/>
      <c r="DE34" s="2"/>
    </row>
    <row r="35" spans="1:109" x14ac:dyDescent="0.2">
      <c r="A35" s="471" t="s">
        <v>519</v>
      </c>
      <c r="B35" s="472">
        <v>50</v>
      </c>
      <c r="C35" s="472">
        <v>48</v>
      </c>
      <c r="D35" s="472">
        <v>45</v>
      </c>
      <c r="E35" s="472">
        <v>47</v>
      </c>
      <c r="F35" s="472">
        <v>46</v>
      </c>
      <c r="J35" s="185" t="s">
        <v>595</v>
      </c>
      <c r="K35" s="330">
        <v>55</v>
      </c>
      <c r="L35" s="330" t="s">
        <v>589</v>
      </c>
      <c r="M35" s="330">
        <v>10</v>
      </c>
      <c r="N35" s="330" t="s">
        <v>590</v>
      </c>
      <c r="O35" s="331">
        <v>0.02</v>
      </c>
      <c r="P35" s="331">
        <v>0.32</v>
      </c>
      <c r="Q35" s="331">
        <v>0.51</v>
      </c>
      <c r="R35" s="331">
        <v>0.15</v>
      </c>
      <c r="S35" s="330" t="s">
        <v>592</v>
      </c>
      <c r="T35" s="330" t="s">
        <v>592</v>
      </c>
      <c r="U35" s="330" t="s">
        <v>592</v>
      </c>
      <c r="W35" s="185" t="s">
        <v>595</v>
      </c>
      <c r="X35" s="330">
        <v>53</v>
      </c>
      <c r="Y35" s="330" t="s">
        <v>589</v>
      </c>
      <c r="Z35" s="330">
        <v>11</v>
      </c>
      <c r="AA35" s="330" t="s">
        <v>590</v>
      </c>
      <c r="AB35" s="331">
        <v>0.05</v>
      </c>
      <c r="AC35" s="331">
        <v>0.38</v>
      </c>
      <c r="AD35" s="331">
        <v>0.51</v>
      </c>
      <c r="AE35" s="331">
        <v>0.06</v>
      </c>
      <c r="AF35" s="330" t="s">
        <v>592</v>
      </c>
      <c r="AG35" s="330" t="s">
        <v>592</v>
      </c>
      <c r="AH35" s="330" t="s">
        <v>592</v>
      </c>
      <c r="AJ35" s="185" t="s">
        <v>595</v>
      </c>
      <c r="AK35" s="330">
        <v>50</v>
      </c>
      <c r="AL35" s="330" t="s">
        <v>589</v>
      </c>
      <c r="AM35" s="330">
        <v>12</v>
      </c>
      <c r="AN35" s="330" t="s">
        <v>590</v>
      </c>
      <c r="AO35" s="331">
        <v>0.25</v>
      </c>
      <c r="AP35" s="331">
        <v>0.42</v>
      </c>
      <c r="AQ35" s="331">
        <v>0.28999999999999998</v>
      </c>
      <c r="AR35" s="331">
        <v>0.04</v>
      </c>
      <c r="AS35" s="330" t="s">
        <v>592</v>
      </c>
      <c r="AT35" s="330" t="s">
        <v>592</v>
      </c>
      <c r="AU35" s="330" t="s">
        <v>592</v>
      </c>
      <c r="AV35" s="330" t="s">
        <v>592</v>
      </c>
      <c r="AW35" s="330" t="s">
        <v>592</v>
      </c>
      <c r="AX35" s="330" t="s">
        <v>592</v>
      </c>
      <c r="AY35" s="2"/>
      <c r="AZ35" s="185" t="s">
        <v>595</v>
      </c>
      <c r="BA35" s="330">
        <v>51</v>
      </c>
      <c r="BB35" s="330" t="s">
        <v>589</v>
      </c>
      <c r="BC35" s="330">
        <v>10</v>
      </c>
      <c r="BD35" s="330" t="s">
        <v>590</v>
      </c>
      <c r="BE35" s="331">
        <v>0.16</v>
      </c>
      <c r="BF35" s="331">
        <v>0.53</v>
      </c>
      <c r="BG35" s="331">
        <v>0.3</v>
      </c>
      <c r="BH35" s="331">
        <v>0.02</v>
      </c>
      <c r="BI35" s="330" t="s">
        <v>592</v>
      </c>
      <c r="BJ35" s="330" t="s">
        <v>592</v>
      </c>
      <c r="BK35" s="330" t="s">
        <v>592</v>
      </c>
      <c r="BL35" s="330" t="s">
        <v>592</v>
      </c>
      <c r="BM35" s="330" t="s">
        <v>592</v>
      </c>
      <c r="BN35" s="330" t="s">
        <v>592</v>
      </c>
      <c r="BO35" s="330" t="s">
        <v>592</v>
      </c>
      <c r="BP35" s="330" t="s">
        <v>592</v>
      </c>
      <c r="BQ35" s="330" t="s">
        <v>592</v>
      </c>
      <c r="BR35" s="330" t="s">
        <v>592</v>
      </c>
      <c r="BS35" s="330" t="s">
        <v>592</v>
      </c>
      <c r="BT35" s="330" t="s">
        <v>592</v>
      </c>
      <c r="BU35" s="330" t="s">
        <v>592</v>
      </c>
      <c r="BV35" s="330" t="s">
        <v>592</v>
      </c>
      <c r="BW35" s="330" t="s">
        <v>592</v>
      </c>
      <c r="BX35" s="330" t="s">
        <v>592</v>
      </c>
      <c r="BY35" s="330" t="s">
        <v>592</v>
      </c>
      <c r="BZ35" s="330" t="s">
        <v>592</v>
      </c>
      <c r="CA35" s="330" t="s">
        <v>592</v>
      </c>
      <c r="CB35" s="330" t="s">
        <v>592</v>
      </c>
      <c r="CC35" s="330" t="s">
        <v>592</v>
      </c>
      <c r="CD35" s="330" t="s">
        <v>592</v>
      </c>
      <c r="CE35" s="330" t="s">
        <v>592</v>
      </c>
      <c r="CF35" s="330" t="s">
        <v>592</v>
      </c>
      <c r="CG35" s="330" t="s">
        <v>592</v>
      </c>
      <c r="CH35" s="330" t="s">
        <v>592</v>
      </c>
      <c r="CI35" s="2"/>
      <c r="CJ35" s="185" t="s">
        <v>595</v>
      </c>
      <c r="CK35" s="330">
        <v>54</v>
      </c>
      <c r="CL35" s="330" t="s">
        <v>589</v>
      </c>
      <c r="CM35" s="330">
        <v>12</v>
      </c>
      <c r="CN35" s="330" t="s">
        <v>589</v>
      </c>
      <c r="CO35" s="331">
        <v>0.3</v>
      </c>
      <c r="CP35" s="331">
        <v>0.32</v>
      </c>
      <c r="CQ35" s="331">
        <v>0.24</v>
      </c>
      <c r="CR35" s="331">
        <v>0.12</v>
      </c>
      <c r="CS35" s="331">
        <v>0.02</v>
      </c>
      <c r="CT35" s="2"/>
      <c r="CU35" s="2"/>
      <c r="CV35" s="2"/>
      <c r="CW35" s="2"/>
      <c r="CX35" s="2"/>
      <c r="CY35" s="2"/>
      <c r="CZ35" s="2"/>
      <c r="DA35" s="2"/>
      <c r="DB35" s="2"/>
      <c r="DC35" s="2"/>
      <c r="DD35" s="2"/>
      <c r="DE35" s="2"/>
    </row>
    <row r="36" spans="1:109" x14ac:dyDescent="0.2">
      <c r="A36" s="467" t="s">
        <v>596</v>
      </c>
      <c r="B36" s="468">
        <v>52</v>
      </c>
      <c r="C36" s="468">
        <v>52</v>
      </c>
      <c r="D36" s="468">
        <v>48</v>
      </c>
      <c r="E36" s="468">
        <v>50</v>
      </c>
      <c r="F36" s="468">
        <v>48</v>
      </c>
      <c r="J36" s="332" t="s">
        <v>596</v>
      </c>
      <c r="K36" s="333" t="s">
        <v>597</v>
      </c>
      <c r="L36" s="333" t="s">
        <v>552</v>
      </c>
      <c r="M36" s="333" t="s">
        <v>598</v>
      </c>
      <c r="N36" s="333" t="s">
        <v>552</v>
      </c>
      <c r="O36" s="333" t="s">
        <v>599</v>
      </c>
      <c r="P36" s="333" t="s">
        <v>600</v>
      </c>
      <c r="Q36" s="333" t="s">
        <v>601</v>
      </c>
      <c r="R36" s="333" t="s">
        <v>602</v>
      </c>
      <c r="S36" s="333" t="s">
        <v>603</v>
      </c>
      <c r="T36" s="333" t="s">
        <v>604</v>
      </c>
      <c r="U36" s="333" t="s">
        <v>605</v>
      </c>
      <c r="W36" s="332" t="s">
        <v>596</v>
      </c>
      <c r="X36" s="333" t="s">
        <v>606</v>
      </c>
      <c r="Y36" s="333" t="s">
        <v>552</v>
      </c>
      <c r="Z36" s="333" t="s">
        <v>598</v>
      </c>
      <c r="AA36" s="333" t="s">
        <v>552</v>
      </c>
      <c r="AB36" s="333" t="s">
        <v>602</v>
      </c>
      <c r="AC36" s="333" t="s">
        <v>600</v>
      </c>
      <c r="AD36" s="333" t="s">
        <v>600</v>
      </c>
      <c r="AE36" s="333" t="s">
        <v>607</v>
      </c>
      <c r="AF36" s="333" t="s">
        <v>608</v>
      </c>
      <c r="AG36" s="333" t="s">
        <v>609</v>
      </c>
      <c r="AH36" s="333" t="s">
        <v>610</v>
      </c>
      <c r="AJ36" s="332" t="s">
        <v>596</v>
      </c>
      <c r="AK36" s="333" t="s">
        <v>611</v>
      </c>
      <c r="AL36" s="333" t="s">
        <v>552</v>
      </c>
      <c r="AM36" s="333" t="s">
        <v>612</v>
      </c>
      <c r="AN36" s="333" t="s">
        <v>552</v>
      </c>
      <c r="AO36" s="333" t="s">
        <v>613</v>
      </c>
      <c r="AP36" s="333" t="s">
        <v>600</v>
      </c>
      <c r="AQ36" s="333" t="s">
        <v>614</v>
      </c>
      <c r="AR36" s="333" t="s">
        <v>615</v>
      </c>
      <c r="AS36" s="333" t="s">
        <v>604</v>
      </c>
      <c r="AT36" s="333" t="s">
        <v>610</v>
      </c>
      <c r="AU36" s="333" t="s">
        <v>616</v>
      </c>
      <c r="AV36" s="333" t="s">
        <v>617</v>
      </c>
      <c r="AW36" s="333" t="s">
        <v>605</v>
      </c>
      <c r="AX36" s="333" t="s">
        <v>618</v>
      </c>
      <c r="AY36" s="2"/>
      <c r="AZ36" s="332" t="s">
        <v>596</v>
      </c>
      <c r="BA36" s="333" t="s">
        <v>619</v>
      </c>
      <c r="BB36" s="333" t="s">
        <v>552</v>
      </c>
      <c r="BC36" s="333" t="s">
        <v>620</v>
      </c>
      <c r="BD36" s="333" t="s">
        <v>552</v>
      </c>
      <c r="BE36" s="333" t="s">
        <v>621</v>
      </c>
      <c r="BF36" s="333" t="s">
        <v>605</v>
      </c>
      <c r="BG36" s="333" t="s">
        <v>622</v>
      </c>
      <c r="BH36" s="333" t="s">
        <v>623</v>
      </c>
      <c r="BI36" s="333" t="s">
        <v>624</v>
      </c>
      <c r="BJ36" s="333" t="s">
        <v>625</v>
      </c>
      <c r="BK36" s="333" t="s">
        <v>604</v>
      </c>
      <c r="BL36" s="333" t="s">
        <v>626</v>
      </c>
      <c r="BM36" s="333" t="s">
        <v>605</v>
      </c>
      <c r="BN36" s="333" t="s">
        <v>627</v>
      </c>
      <c r="BO36" s="333" t="s">
        <v>627</v>
      </c>
      <c r="BP36" s="333" t="s">
        <v>600</v>
      </c>
      <c r="BQ36" s="333" t="s">
        <v>628</v>
      </c>
      <c r="BR36" s="333" t="s">
        <v>625</v>
      </c>
      <c r="BS36" s="333" t="s">
        <v>624</v>
      </c>
      <c r="BT36" s="333" t="s">
        <v>628</v>
      </c>
      <c r="BU36" s="333" t="s">
        <v>629</v>
      </c>
      <c r="BV36" s="333" t="s">
        <v>630</v>
      </c>
      <c r="BW36" s="333" t="s">
        <v>631</v>
      </c>
      <c r="BX36" s="333" t="s">
        <v>632</v>
      </c>
      <c r="BY36" s="333" t="s">
        <v>633</v>
      </c>
      <c r="BZ36" s="333" t="s">
        <v>610</v>
      </c>
      <c r="CA36" s="333" t="s">
        <v>604</v>
      </c>
      <c r="CB36" s="333" t="s">
        <v>628</v>
      </c>
      <c r="CC36" s="333" t="s">
        <v>634</v>
      </c>
      <c r="CD36" s="333" t="s">
        <v>601</v>
      </c>
      <c r="CE36" s="333" t="s">
        <v>627</v>
      </c>
      <c r="CF36" s="333" t="s">
        <v>610</v>
      </c>
      <c r="CG36" s="333" t="s">
        <v>631</v>
      </c>
      <c r="CH36" s="333" t="s">
        <v>627</v>
      </c>
      <c r="CI36" s="2"/>
      <c r="CJ36" s="332" t="s">
        <v>596</v>
      </c>
      <c r="CK36" s="333" t="s">
        <v>611</v>
      </c>
      <c r="CL36" s="333" t="s">
        <v>552</v>
      </c>
      <c r="CM36" s="333" t="s">
        <v>598</v>
      </c>
      <c r="CN36" s="333" t="s">
        <v>552</v>
      </c>
      <c r="CO36" s="333" t="s">
        <v>635</v>
      </c>
      <c r="CP36" s="333" t="s">
        <v>636</v>
      </c>
      <c r="CQ36" s="333" t="s">
        <v>637</v>
      </c>
      <c r="CR36" s="333" t="s">
        <v>607</v>
      </c>
      <c r="CS36" s="333" t="s">
        <v>623</v>
      </c>
      <c r="CT36" s="2"/>
      <c r="CU36" s="2"/>
      <c r="CV36" s="2"/>
      <c r="CW36" s="2"/>
      <c r="CX36" s="2"/>
      <c r="CY36" s="2"/>
      <c r="CZ36" s="2"/>
      <c r="DA36" s="2"/>
      <c r="DB36" s="2"/>
      <c r="DC36" s="2"/>
      <c r="DD36" s="2"/>
      <c r="DE36" s="2"/>
    </row>
    <row r="37" spans="1:109" ht="15" x14ac:dyDescent="0.25">
      <c r="A37" s="473" t="s">
        <v>939</v>
      </c>
      <c r="B37" s="474">
        <v>54</v>
      </c>
      <c r="C37" s="474">
        <v>53</v>
      </c>
      <c r="D37" s="474">
        <v>49</v>
      </c>
      <c r="E37" s="474">
        <v>50</v>
      </c>
      <c r="F37" s="474">
        <v>52</v>
      </c>
      <c r="J37" s="185" t="s">
        <v>638</v>
      </c>
      <c r="K37" s="330" t="s">
        <v>639</v>
      </c>
      <c r="L37" s="330" t="s">
        <v>590</v>
      </c>
      <c r="M37" s="330" t="s">
        <v>620</v>
      </c>
      <c r="N37" s="330" t="s">
        <v>590</v>
      </c>
      <c r="O37" s="330" t="s">
        <v>599</v>
      </c>
      <c r="P37" s="330" t="s">
        <v>634</v>
      </c>
      <c r="Q37" s="330" t="s">
        <v>640</v>
      </c>
      <c r="R37" s="330" t="s">
        <v>602</v>
      </c>
      <c r="S37" s="330" t="s">
        <v>592</v>
      </c>
      <c r="T37" s="330" t="s">
        <v>592</v>
      </c>
      <c r="U37" s="330" t="s">
        <v>592</v>
      </c>
      <c r="W37" s="185" t="s">
        <v>638</v>
      </c>
      <c r="X37" s="330" t="s">
        <v>606</v>
      </c>
      <c r="Y37" s="330" t="s">
        <v>590</v>
      </c>
      <c r="Z37" s="330" t="s">
        <v>598</v>
      </c>
      <c r="AA37" s="330" t="s">
        <v>590</v>
      </c>
      <c r="AB37" s="330" t="s">
        <v>641</v>
      </c>
      <c r="AC37" s="330" t="s">
        <v>601</v>
      </c>
      <c r="AD37" s="330" t="s">
        <v>604</v>
      </c>
      <c r="AE37" s="330" t="s">
        <v>615</v>
      </c>
      <c r="AF37" s="330" t="s">
        <v>592</v>
      </c>
      <c r="AG37" s="330" t="s">
        <v>592</v>
      </c>
      <c r="AH37" s="330" t="s">
        <v>592</v>
      </c>
      <c r="AJ37" s="185" t="s">
        <v>638</v>
      </c>
      <c r="AK37" s="330" t="s">
        <v>611</v>
      </c>
      <c r="AL37" s="330" t="s">
        <v>590</v>
      </c>
      <c r="AM37" s="330" t="s">
        <v>612</v>
      </c>
      <c r="AN37" s="330" t="s">
        <v>590</v>
      </c>
      <c r="AO37" s="330" t="s">
        <v>642</v>
      </c>
      <c r="AP37" s="330" t="s">
        <v>640</v>
      </c>
      <c r="AQ37" s="330" t="s">
        <v>622</v>
      </c>
      <c r="AR37" s="330" t="s">
        <v>623</v>
      </c>
      <c r="AS37" s="330" t="s">
        <v>592</v>
      </c>
      <c r="AT37" s="330" t="s">
        <v>592</v>
      </c>
      <c r="AU37" s="330" t="s">
        <v>592</v>
      </c>
      <c r="AV37" s="330" t="s">
        <v>592</v>
      </c>
      <c r="AW37" s="330" t="s">
        <v>592</v>
      </c>
      <c r="AX37" s="330" t="s">
        <v>592</v>
      </c>
      <c r="AY37" s="2"/>
      <c r="AZ37" s="185" t="s">
        <v>638</v>
      </c>
      <c r="BA37" s="330" t="s">
        <v>619</v>
      </c>
      <c r="BB37" s="330" t="s">
        <v>590</v>
      </c>
      <c r="BC37" s="330" t="s">
        <v>620</v>
      </c>
      <c r="BD37" s="330" t="s">
        <v>590</v>
      </c>
      <c r="BE37" s="330" t="s">
        <v>622</v>
      </c>
      <c r="BF37" s="330" t="s">
        <v>633</v>
      </c>
      <c r="BG37" s="330" t="s">
        <v>643</v>
      </c>
      <c r="BH37" s="330" t="s">
        <v>623</v>
      </c>
      <c r="BI37" s="330" t="s">
        <v>592</v>
      </c>
      <c r="BJ37" s="330" t="s">
        <v>592</v>
      </c>
      <c r="BK37" s="330" t="s">
        <v>592</v>
      </c>
      <c r="BL37" s="330" t="s">
        <v>592</v>
      </c>
      <c r="BM37" s="330" t="s">
        <v>592</v>
      </c>
      <c r="BN37" s="330" t="s">
        <v>592</v>
      </c>
      <c r="BO37" s="330" t="s">
        <v>592</v>
      </c>
      <c r="BP37" s="330" t="s">
        <v>592</v>
      </c>
      <c r="BQ37" s="330" t="s">
        <v>592</v>
      </c>
      <c r="BR37" s="330" t="s">
        <v>592</v>
      </c>
      <c r="BS37" s="330" t="s">
        <v>592</v>
      </c>
      <c r="BT37" s="330" t="s">
        <v>592</v>
      </c>
      <c r="BU37" s="330" t="s">
        <v>592</v>
      </c>
      <c r="BV37" s="330" t="s">
        <v>592</v>
      </c>
      <c r="BW37" s="330" t="s">
        <v>592</v>
      </c>
      <c r="BX37" s="330" t="s">
        <v>592</v>
      </c>
      <c r="BY37" s="330" t="s">
        <v>592</v>
      </c>
      <c r="BZ37" s="330" t="s">
        <v>592</v>
      </c>
      <c r="CA37" s="330" t="s">
        <v>592</v>
      </c>
      <c r="CB37" s="330" t="s">
        <v>592</v>
      </c>
      <c r="CC37" s="330" t="s">
        <v>592</v>
      </c>
      <c r="CD37" s="330" t="s">
        <v>592</v>
      </c>
      <c r="CE37" s="330" t="s">
        <v>592</v>
      </c>
      <c r="CF37" s="330" t="s">
        <v>592</v>
      </c>
      <c r="CG37" s="330" t="s">
        <v>592</v>
      </c>
      <c r="CH37" s="330" t="s">
        <v>592</v>
      </c>
      <c r="CI37" s="2"/>
      <c r="CJ37" s="185" t="s">
        <v>638</v>
      </c>
      <c r="CK37" s="330" t="s">
        <v>644</v>
      </c>
      <c r="CL37" s="330" t="s">
        <v>590</v>
      </c>
      <c r="CM37" s="330" t="s">
        <v>598</v>
      </c>
      <c r="CN37" s="330" t="s">
        <v>590</v>
      </c>
      <c r="CO37" s="330" t="s">
        <v>645</v>
      </c>
      <c r="CP37" s="330" t="s">
        <v>646</v>
      </c>
      <c r="CQ37" s="330" t="s">
        <v>647</v>
      </c>
      <c r="CR37" s="330" t="s">
        <v>607</v>
      </c>
      <c r="CS37" s="330" t="s">
        <v>648</v>
      </c>
      <c r="CT37" s="2"/>
      <c r="CU37" s="2"/>
      <c r="CV37" s="2"/>
      <c r="CW37" s="2"/>
      <c r="CX37" s="2"/>
      <c r="CY37" s="2"/>
      <c r="CZ37" s="2"/>
      <c r="DA37" s="2"/>
      <c r="DB37" s="2"/>
      <c r="DC37" s="2"/>
      <c r="DD37" s="2"/>
      <c r="DE37" s="2"/>
    </row>
    <row r="38" spans="1:109" ht="15" x14ac:dyDescent="0.25">
      <c r="A38" s="475" t="s">
        <v>940</v>
      </c>
      <c r="B38" s="476">
        <v>52</v>
      </c>
      <c r="C38" s="476">
        <v>50</v>
      </c>
      <c r="D38" s="476">
        <v>47</v>
      </c>
      <c r="E38" s="476">
        <v>48</v>
      </c>
      <c r="F38" s="476">
        <v>48</v>
      </c>
      <c r="J38" s="185" t="s">
        <v>649</v>
      </c>
      <c r="K38" s="330" t="s">
        <v>650</v>
      </c>
      <c r="L38" s="330" t="s">
        <v>590</v>
      </c>
      <c r="M38" s="330" t="s">
        <v>620</v>
      </c>
      <c r="N38" s="330" t="s">
        <v>590</v>
      </c>
      <c r="O38" s="330" t="s">
        <v>651</v>
      </c>
      <c r="P38" s="330" t="s">
        <v>627</v>
      </c>
      <c r="Q38" s="330" t="s">
        <v>603</v>
      </c>
      <c r="R38" s="330" t="s">
        <v>599</v>
      </c>
      <c r="S38" s="330" t="s">
        <v>592</v>
      </c>
      <c r="T38" s="330" t="s">
        <v>592</v>
      </c>
      <c r="U38" s="330" t="s">
        <v>592</v>
      </c>
      <c r="W38" s="185" t="s">
        <v>649</v>
      </c>
      <c r="X38" s="330" t="s">
        <v>619</v>
      </c>
      <c r="Y38" s="330" t="s">
        <v>590</v>
      </c>
      <c r="Z38" s="330" t="s">
        <v>598</v>
      </c>
      <c r="AA38" s="330" t="s">
        <v>590</v>
      </c>
      <c r="AB38" s="330" t="s">
        <v>647</v>
      </c>
      <c r="AC38" s="330" t="s">
        <v>617</v>
      </c>
      <c r="AD38" s="330" t="s">
        <v>652</v>
      </c>
      <c r="AE38" s="330" t="s">
        <v>623</v>
      </c>
      <c r="AF38" s="330" t="s">
        <v>592</v>
      </c>
      <c r="AG38" s="330" t="s">
        <v>592</v>
      </c>
      <c r="AH38" s="330" t="s">
        <v>592</v>
      </c>
      <c r="AJ38" s="185" t="s">
        <v>649</v>
      </c>
      <c r="AK38" s="330" t="s">
        <v>653</v>
      </c>
      <c r="AL38" s="330" t="s">
        <v>590</v>
      </c>
      <c r="AM38" s="330" t="s">
        <v>598</v>
      </c>
      <c r="AN38" s="330" t="s">
        <v>590</v>
      </c>
      <c r="AO38" s="330" t="s">
        <v>654</v>
      </c>
      <c r="AP38" s="330" t="s">
        <v>625</v>
      </c>
      <c r="AQ38" s="330" t="s">
        <v>655</v>
      </c>
      <c r="AR38" s="330" t="s">
        <v>623</v>
      </c>
      <c r="AS38" s="330" t="s">
        <v>592</v>
      </c>
      <c r="AT38" s="330" t="s">
        <v>592</v>
      </c>
      <c r="AU38" s="330" t="s">
        <v>592</v>
      </c>
      <c r="AV38" s="330" t="s">
        <v>592</v>
      </c>
      <c r="AW38" s="330" t="s">
        <v>592</v>
      </c>
      <c r="AX38" s="330" t="s">
        <v>592</v>
      </c>
      <c r="AY38" s="2"/>
      <c r="AZ38" s="185" t="s">
        <v>649</v>
      </c>
      <c r="BA38" s="330" t="s">
        <v>644</v>
      </c>
      <c r="BB38" s="330" t="s">
        <v>590</v>
      </c>
      <c r="BC38" s="330" t="s">
        <v>656</v>
      </c>
      <c r="BD38" s="330" t="s">
        <v>590</v>
      </c>
      <c r="BE38" s="330" t="s">
        <v>657</v>
      </c>
      <c r="BF38" s="330" t="s">
        <v>658</v>
      </c>
      <c r="BG38" s="330" t="s">
        <v>659</v>
      </c>
      <c r="BH38" s="330" t="s">
        <v>648</v>
      </c>
      <c r="BI38" s="330" t="s">
        <v>592</v>
      </c>
      <c r="BJ38" s="330" t="s">
        <v>592</v>
      </c>
      <c r="BK38" s="330" t="s">
        <v>592</v>
      </c>
      <c r="BL38" s="330" t="s">
        <v>592</v>
      </c>
      <c r="BM38" s="330" t="s">
        <v>592</v>
      </c>
      <c r="BN38" s="330" t="s">
        <v>592</v>
      </c>
      <c r="BO38" s="330" t="s">
        <v>592</v>
      </c>
      <c r="BP38" s="330" t="s">
        <v>592</v>
      </c>
      <c r="BQ38" s="330" t="s">
        <v>592</v>
      </c>
      <c r="BR38" s="330" t="s">
        <v>592</v>
      </c>
      <c r="BS38" s="330" t="s">
        <v>592</v>
      </c>
      <c r="BT38" s="330" t="s">
        <v>592</v>
      </c>
      <c r="BU38" s="330" t="s">
        <v>592</v>
      </c>
      <c r="BV38" s="330" t="s">
        <v>592</v>
      </c>
      <c r="BW38" s="330" t="s">
        <v>592</v>
      </c>
      <c r="BX38" s="330" t="s">
        <v>592</v>
      </c>
      <c r="BY38" s="330" t="s">
        <v>592</v>
      </c>
      <c r="BZ38" s="330" t="s">
        <v>592</v>
      </c>
      <c r="CA38" s="330" t="s">
        <v>592</v>
      </c>
      <c r="CB38" s="330" t="s">
        <v>592</v>
      </c>
      <c r="CC38" s="330" t="s">
        <v>592</v>
      </c>
      <c r="CD38" s="330" t="s">
        <v>592</v>
      </c>
      <c r="CE38" s="330" t="s">
        <v>592</v>
      </c>
      <c r="CF38" s="330" t="s">
        <v>592</v>
      </c>
      <c r="CG38" s="330" t="s">
        <v>592</v>
      </c>
      <c r="CH38" s="330" t="s">
        <v>592</v>
      </c>
      <c r="CI38" s="2"/>
      <c r="CJ38" s="185" t="s">
        <v>649</v>
      </c>
      <c r="CK38" s="330" t="s">
        <v>653</v>
      </c>
      <c r="CL38" s="330" t="s">
        <v>590</v>
      </c>
      <c r="CM38" s="330" t="s">
        <v>620</v>
      </c>
      <c r="CN38" s="330" t="s">
        <v>590</v>
      </c>
      <c r="CO38" s="330" t="s">
        <v>660</v>
      </c>
      <c r="CP38" s="330" t="s">
        <v>661</v>
      </c>
      <c r="CQ38" s="330" t="s">
        <v>651</v>
      </c>
      <c r="CR38" s="330" t="s">
        <v>623</v>
      </c>
      <c r="CS38" s="330" t="s">
        <v>648</v>
      </c>
      <c r="CT38" s="2"/>
      <c r="CU38" s="2"/>
      <c r="CV38" s="2"/>
      <c r="CW38" s="2"/>
      <c r="CX38" s="2"/>
      <c r="CY38" s="2"/>
      <c r="CZ38" s="2"/>
      <c r="DA38" s="2"/>
      <c r="DB38" s="2"/>
      <c r="DC38" s="2"/>
      <c r="DD38" s="2"/>
      <c r="DE38" s="2"/>
    </row>
    <row r="39" spans="1:109" ht="15" x14ac:dyDescent="0.25">
      <c r="A39" s="473" t="s">
        <v>941</v>
      </c>
      <c r="B39" s="474">
        <v>47</v>
      </c>
      <c r="C39" s="474">
        <v>45</v>
      </c>
      <c r="D39" s="474">
        <v>42</v>
      </c>
      <c r="E39" s="474">
        <v>45</v>
      </c>
      <c r="F39" s="474">
        <v>43</v>
      </c>
      <c r="J39" s="185" t="s">
        <v>662</v>
      </c>
      <c r="K39" s="330" t="s">
        <v>663</v>
      </c>
      <c r="L39" s="330" t="s">
        <v>589</v>
      </c>
      <c r="M39" s="330" t="s">
        <v>598</v>
      </c>
      <c r="N39" s="330" t="s">
        <v>590</v>
      </c>
      <c r="O39" s="330" t="s">
        <v>623</v>
      </c>
      <c r="P39" s="330" t="s">
        <v>655</v>
      </c>
      <c r="Q39" s="330" t="s">
        <v>600</v>
      </c>
      <c r="R39" s="330" t="s">
        <v>652</v>
      </c>
      <c r="S39" s="330" t="s">
        <v>592</v>
      </c>
      <c r="T39" s="330" t="s">
        <v>592</v>
      </c>
      <c r="U39" s="330" t="s">
        <v>592</v>
      </c>
      <c r="W39" s="185" t="s">
        <v>662</v>
      </c>
      <c r="X39" s="330" t="s">
        <v>663</v>
      </c>
      <c r="Y39" s="330" t="s">
        <v>589</v>
      </c>
      <c r="Z39" s="330" t="s">
        <v>664</v>
      </c>
      <c r="AA39" s="330" t="s">
        <v>589</v>
      </c>
      <c r="AB39" s="330" t="s">
        <v>623</v>
      </c>
      <c r="AC39" s="330" t="s">
        <v>665</v>
      </c>
      <c r="AD39" s="330" t="s">
        <v>628</v>
      </c>
      <c r="AE39" s="330" t="s">
        <v>621</v>
      </c>
      <c r="AF39" s="330" t="s">
        <v>592</v>
      </c>
      <c r="AG39" s="330" t="s">
        <v>592</v>
      </c>
      <c r="AH39" s="330" t="s">
        <v>592</v>
      </c>
      <c r="AJ39" s="185" t="s">
        <v>662</v>
      </c>
      <c r="AK39" s="330" t="s">
        <v>666</v>
      </c>
      <c r="AL39" s="330" t="s">
        <v>589</v>
      </c>
      <c r="AM39" s="330" t="s">
        <v>667</v>
      </c>
      <c r="AN39" s="330" t="s">
        <v>589</v>
      </c>
      <c r="AO39" s="330" t="s">
        <v>655</v>
      </c>
      <c r="AP39" s="330" t="s">
        <v>661</v>
      </c>
      <c r="AQ39" s="330" t="s">
        <v>654</v>
      </c>
      <c r="AR39" s="330" t="s">
        <v>668</v>
      </c>
      <c r="AS39" s="330" t="s">
        <v>592</v>
      </c>
      <c r="AT39" s="330" t="s">
        <v>592</v>
      </c>
      <c r="AU39" s="330" t="s">
        <v>592</v>
      </c>
      <c r="AV39" s="330" t="s">
        <v>592</v>
      </c>
      <c r="AW39" s="330" t="s">
        <v>592</v>
      </c>
      <c r="AX39" s="330" t="s">
        <v>592</v>
      </c>
      <c r="AY39" s="2"/>
      <c r="AZ39" s="185" t="s">
        <v>662</v>
      </c>
      <c r="BA39" s="330" t="s">
        <v>669</v>
      </c>
      <c r="BB39" s="330" t="s">
        <v>589</v>
      </c>
      <c r="BC39" s="330" t="s">
        <v>664</v>
      </c>
      <c r="BD39" s="330" t="s">
        <v>589</v>
      </c>
      <c r="BE39" s="330" t="s">
        <v>670</v>
      </c>
      <c r="BF39" s="330" t="s">
        <v>661</v>
      </c>
      <c r="BG39" s="330" t="s">
        <v>604</v>
      </c>
      <c r="BH39" s="330" t="s">
        <v>614</v>
      </c>
      <c r="BI39" s="330" t="s">
        <v>592</v>
      </c>
      <c r="BJ39" s="330" t="s">
        <v>592</v>
      </c>
      <c r="BK39" s="330" t="s">
        <v>592</v>
      </c>
      <c r="BL39" s="330" t="s">
        <v>592</v>
      </c>
      <c r="BM39" s="330" t="s">
        <v>592</v>
      </c>
      <c r="BN39" s="330" t="s">
        <v>592</v>
      </c>
      <c r="BO39" s="330" t="s">
        <v>592</v>
      </c>
      <c r="BP39" s="330" t="s">
        <v>592</v>
      </c>
      <c r="BQ39" s="330" t="s">
        <v>592</v>
      </c>
      <c r="BR39" s="330" t="s">
        <v>592</v>
      </c>
      <c r="BS39" s="330" t="s">
        <v>592</v>
      </c>
      <c r="BT39" s="330" t="s">
        <v>592</v>
      </c>
      <c r="BU39" s="330" t="s">
        <v>592</v>
      </c>
      <c r="BV39" s="330" t="s">
        <v>592</v>
      </c>
      <c r="BW39" s="330" t="s">
        <v>592</v>
      </c>
      <c r="BX39" s="330" t="s">
        <v>592</v>
      </c>
      <c r="BY39" s="330" t="s">
        <v>592</v>
      </c>
      <c r="BZ39" s="330" t="s">
        <v>592</v>
      </c>
      <c r="CA39" s="330" t="s">
        <v>592</v>
      </c>
      <c r="CB39" s="330" t="s">
        <v>592</v>
      </c>
      <c r="CC39" s="330" t="s">
        <v>592</v>
      </c>
      <c r="CD39" s="330" t="s">
        <v>592</v>
      </c>
      <c r="CE39" s="330" t="s">
        <v>592</v>
      </c>
      <c r="CF39" s="330" t="s">
        <v>592</v>
      </c>
      <c r="CG39" s="330" t="s">
        <v>592</v>
      </c>
      <c r="CH39" s="330" t="s">
        <v>592</v>
      </c>
      <c r="CI39" s="2"/>
      <c r="CJ39" s="185" t="s">
        <v>662</v>
      </c>
      <c r="CK39" s="330" t="s">
        <v>671</v>
      </c>
      <c r="CL39" s="330" t="s">
        <v>589</v>
      </c>
      <c r="CM39" s="330" t="s">
        <v>672</v>
      </c>
      <c r="CN39" s="330" t="s">
        <v>589</v>
      </c>
      <c r="CO39" s="330" t="s">
        <v>655</v>
      </c>
      <c r="CP39" s="330" t="s">
        <v>673</v>
      </c>
      <c r="CQ39" s="330" t="s">
        <v>661</v>
      </c>
      <c r="CR39" s="330" t="s">
        <v>657</v>
      </c>
      <c r="CS39" s="330" t="s">
        <v>674</v>
      </c>
      <c r="CT39" s="2"/>
      <c r="CU39" s="2"/>
      <c r="CV39" s="2"/>
      <c r="CW39" s="2"/>
      <c r="CX39" s="2"/>
      <c r="CY39" s="2"/>
      <c r="CZ39" s="2"/>
      <c r="DA39" s="2"/>
      <c r="DB39" s="2"/>
      <c r="DC39" s="2"/>
      <c r="DD39" s="2"/>
      <c r="DE39" s="2"/>
    </row>
    <row r="40" spans="1:109" ht="15" x14ac:dyDescent="0.25">
      <c r="A40" s="475" t="s">
        <v>942</v>
      </c>
      <c r="B40" s="476">
        <v>54</v>
      </c>
      <c r="C40" s="476">
        <v>54</v>
      </c>
      <c r="D40" s="476">
        <v>49</v>
      </c>
      <c r="E40" s="476">
        <v>51</v>
      </c>
      <c r="F40" s="476">
        <v>50</v>
      </c>
      <c r="J40" s="2"/>
      <c r="K40" s="2"/>
      <c r="L40" s="2"/>
      <c r="M40" s="2"/>
      <c r="N40" s="2"/>
      <c r="O40" s="2"/>
      <c r="P40" s="2"/>
      <c r="Q40" s="2"/>
      <c r="R40" s="2"/>
      <c r="S40" s="2"/>
      <c r="T40" s="2"/>
      <c r="U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2"/>
      <c r="BK40" s="2"/>
      <c r="BL40" s="2"/>
      <c r="BM40" s="2"/>
      <c r="BN40" s="2"/>
      <c r="BO40" s="2"/>
      <c r="BP40" s="2"/>
      <c r="BQ40" s="2"/>
      <c r="BR40" s="2"/>
      <c r="BS40" s="2"/>
      <c r="BT40" s="2"/>
      <c r="BU40" s="2"/>
      <c r="BV40" s="2"/>
      <c r="BW40" s="2"/>
      <c r="BX40" s="2"/>
      <c r="BY40" s="2"/>
      <c r="BZ40" s="2"/>
      <c r="CA40" s="2"/>
      <c r="CB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row>
    <row r="41" spans="1:109" ht="15" x14ac:dyDescent="0.25">
      <c r="A41" s="473" t="s">
        <v>943</v>
      </c>
      <c r="B41" s="474">
        <v>54</v>
      </c>
      <c r="C41" s="474">
        <v>54</v>
      </c>
      <c r="D41" s="474">
        <v>49</v>
      </c>
      <c r="E41" s="474">
        <v>51</v>
      </c>
      <c r="F41" s="474">
        <v>50</v>
      </c>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2"/>
      <c r="DD41" s="2"/>
      <c r="DE41" s="2"/>
    </row>
    <row r="42" spans="1:109" x14ac:dyDescent="0.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2"/>
      <c r="DD42" s="2"/>
      <c r="DE42" s="2"/>
    </row>
    <row r="43" spans="1:109" ht="15.75" x14ac:dyDescent="0.25">
      <c r="J43" s="327" t="s">
        <v>675</v>
      </c>
      <c r="K43" s="2"/>
      <c r="L43" s="2"/>
      <c r="M43" s="2"/>
      <c r="N43" s="2"/>
      <c r="O43" s="2"/>
      <c r="P43" s="2"/>
      <c r="Q43" s="2"/>
      <c r="R43" s="2"/>
      <c r="S43" s="2"/>
      <c r="T43" s="2"/>
      <c r="U43" s="2"/>
      <c r="V43" s="2"/>
      <c r="W43" s="327" t="s">
        <v>675</v>
      </c>
      <c r="X43" s="2"/>
      <c r="Y43" s="2"/>
      <c r="Z43" s="2"/>
      <c r="AA43" s="2"/>
      <c r="AB43" s="2"/>
      <c r="AC43" s="2"/>
      <c r="AD43" s="2"/>
      <c r="AE43" s="2"/>
      <c r="AF43" s="2"/>
      <c r="AG43" s="2"/>
      <c r="AH43" s="2"/>
      <c r="AI43" s="2"/>
      <c r="AJ43" s="327" t="s">
        <v>675</v>
      </c>
      <c r="AK43" s="2"/>
      <c r="AL43" s="2"/>
      <c r="AM43" s="2"/>
      <c r="AN43" s="2"/>
      <c r="AO43" s="2"/>
      <c r="AP43" s="2"/>
      <c r="AQ43" s="2"/>
      <c r="AR43" s="2"/>
      <c r="AS43" s="2"/>
      <c r="AT43" s="2"/>
      <c r="AU43" s="2"/>
      <c r="AV43" s="2"/>
      <c r="AW43" s="2"/>
      <c r="AX43" s="2"/>
      <c r="AY43" s="2"/>
      <c r="AZ43" s="327" t="s">
        <v>675</v>
      </c>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327" t="s">
        <v>675</v>
      </c>
      <c r="CK43" s="2"/>
      <c r="CL43" s="2"/>
      <c r="CM43" s="2"/>
      <c r="CN43" s="2"/>
      <c r="CO43" s="2"/>
      <c r="CP43" s="2"/>
      <c r="CQ43" s="2"/>
      <c r="CR43" s="2"/>
      <c r="CS43" s="2"/>
      <c r="CT43" s="2"/>
      <c r="CU43" s="2"/>
      <c r="CV43" s="2"/>
      <c r="CW43" s="2"/>
      <c r="CX43" s="2"/>
      <c r="CY43" s="2"/>
      <c r="CZ43" s="2"/>
      <c r="DA43" s="2"/>
      <c r="DB43" s="2"/>
      <c r="DC43" s="2"/>
      <c r="DD43" s="2"/>
      <c r="DE43" s="2"/>
    </row>
    <row r="44" spans="1:109" ht="40.5" customHeight="1" x14ac:dyDescent="0.2">
      <c r="J44" s="695" t="s">
        <v>537</v>
      </c>
      <c r="K44" s="695" t="s">
        <v>538</v>
      </c>
      <c r="L44" s="693" t="s">
        <v>539</v>
      </c>
      <c r="M44" s="693" t="s">
        <v>540</v>
      </c>
      <c r="N44" s="693" t="s">
        <v>541</v>
      </c>
      <c r="O44" s="693" t="s">
        <v>542</v>
      </c>
      <c r="P44" s="694"/>
      <c r="Q44" s="694"/>
      <c r="R44" s="694"/>
      <c r="S44" s="693" t="s">
        <v>543</v>
      </c>
      <c r="T44" s="694"/>
      <c r="U44" s="694"/>
      <c r="V44" s="2"/>
      <c r="W44" s="695" t="s">
        <v>537</v>
      </c>
      <c r="X44" s="693" t="s">
        <v>538</v>
      </c>
      <c r="Y44" s="693" t="s">
        <v>544</v>
      </c>
      <c r="Z44" s="693" t="s">
        <v>540</v>
      </c>
      <c r="AA44" s="693" t="s">
        <v>545</v>
      </c>
      <c r="AB44" s="693" t="s">
        <v>542</v>
      </c>
      <c r="AC44" s="694"/>
      <c r="AD44" s="694"/>
      <c r="AE44" s="694"/>
      <c r="AF44" s="693" t="s">
        <v>543</v>
      </c>
      <c r="AG44" s="694"/>
      <c r="AH44" s="694"/>
      <c r="AI44" s="2"/>
      <c r="AJ44" s="695" t="s">
        <v>537</v>
      </c>
      <c r="AK44" s="695" t="s">
        <v>538</v>
      </c>
      <c r="AL44" s="693" t="s">
        <v>546</v>
      </c>
      <c r="AM44" s="693" t="s">
        <v>540</v>
      </c>
      <c r="AN44" s="693" t="s">
        <v>547</v>
      </c>
      <c r="AO44" s="693" t="s">
        <v>542</v>
      </c>
      <c r="AP44" s="694"/>
      <c r="AQ44" s="694"/>
      <c r="AR44" s="694"/>
      <c r="AS44" s="693" t="s">
        <v>543</v>
      </c>
      <c r="AT44" s="694"/>
      <c r="AU44" s="694"/>
      <c r="AV44" s="694"/>
      <c r="AW44" s="694"/>
      <c r="AX44" s="694"/>
      <c r="AY44" s="2"/>
      <c r="AZ44" s="695" t="s">
        <v>537</v>
      </c>
      <c r="BA44" s="695" t="s">
        <v>538</v>
      </c>
      <c r="BB44" s="693" t="s">
        <v>548</v>
      </c>
      <c r="BC44" s="693" t="s">
        <v>540</v>
      </c>
      <c r="BD44" s="693" t="s">
        <v>549</v>
      </c>
      <c r="BE44" s="693" t="s">
        <v>542</v>
      </c>
      <c r="BF44" s="694"/>
      <c r="BG44" s="694"/>
      <c r="BH44" s="694"/>
      <c r="BI44" s="693" t="s">
        <v>543</v>
      </c>
      <c r="BJ44" s="694"/>
      <c r="BK44" s="694"/>
      <c r="BL44" s="694"/>
      <c r="BM44" s="694"/>
      <c r="BN44" s="694"/>
      <c r="BO44" s="694"/>
      <c r="BP44" s="694"/>
      <c r="BQ44" s="694"/>
      <c r="BR44" s="694"/>
      <c r="BS44" s="694"/>
      <c r="BT44" s="694"/>
      <c r="BU44" s="694"/>
      <c r="BV44" s="694"/>
      <c r="BW44" s="694"/>
      <c r="BX44" s="694"/>
      <c r="BY44" s="694"/>
      <c r="BZ44" s="694"/>
      <c r="CA44" s="694"/>
      <c r="CB44" s="694"/>
      <c r="CC44" s="694"/>
      <c r="CD44" s="694"/>
      <c r="CE44" s="694"/>
      <c r="CF44" s="694"/>
      <c r="CG44" s="2"/>
      <c r="CH44" s="2"/>
      <c r="CI44" s="2"/>
      <c r="CJ44" s="695" t="s">
        <v>537</v>
      </c>
      <c r="CK44" s="693" t="s">
        <v>538</v>
      </c>
      <c r="CL44" s="693" t="s">
        <v>550</v>
      </c>
      <c r="CM44" s="693" t="s">
        <v>540</v>
      </c>
      <c r="CN44" s="693" t="s">
        <v>551</v>
      </c>
      <c r="CO44" s="693" t="s">
        <v>542</v>
      </c>
      <c r="CP44" s="694"/>
      <c r="CQ44" s="694"/>
      <c r="CR44" s="694"/>
      <c r="CS44" s="694"/>
      <c r="CT44" s="2"/>
      <c r="CU44" s="2"/>
      <c r="CV44" s="2"/>
      <c r="CW44" s="2"/>
      <c r="CX44" s="2"/>
      <c r="CY44" s="2"/>
      <c r="CZ44" s="2"/>
      <c r="DA44" s="2"/>
      <c r="DB44" s="2"/>
      <c r="DC44" s="2"/>
      <c r="DD44" s="2"/>
      <c r="DE44" s="2"/>
    </row>
    <row r="45" spans="1:109" ht="25.5" x14ac:dyDescent="0.2">
      <c r="J45" s="695" t="s">
        <v>552</v>
      </c>
      <c r="K45" s="695" t="s">
        <v>552</v>
      </c>
      <c r="L45" s="693" t="s">
        <v>552</v>
      </c>
      <c r="M45" s="693" t="s">
        <v>552</v>
      </c>
      <c r="N45" s="693" t="s">
        <v>552</v>
      </c>
      <c r="O45" s="329" t="s">
        <v>553</v>
      </c>
      <c r="P45" s="329" t="s">
        <v>554</v>
      </c>
      <c r="Q45" s="329" t="s">
        <v>555</v>
      </c>
      <c r="R45" s="329" t="s">
        <v>556</v>
      </c>
      <c r="S45" s="329" t="s">
        <v>557</v>
      </c>
      <c r="T45" s="329" t="s">
        <v>558</v>
      </c>
      <c r="U45" s="329" t="s">
        <v>559</v>
      </c>
      <c r="V45" s="2"/>
      <c r="W45" s="695" t="s">
        <v>552</v>
      </c>
      <c r="X45" s="693" t="s">
        <v>552</v>
      </c>
      <c r="Y45" s="693" t="s">
        <v>552</v>
      </c>
      <c r="Z45" s="693" t="s">
        <v>552</v>
      </c>
      <c r="AA45" s="693" t="s">
        <v>552</v>
      </c>
      <c r="AB45" s="329" t="s">
        <v>553</v>
      </c>
      <c r="AC45" s="329" t="s">
        <v>554</v>
      </c>
      <c r="AD45" s="329" t="s">
        <v>555</v>
      </c>
      <c r="AE45" s="329" t="s">
        <v>556</v>
      </c>
      <c r="AF45" s="329" t="s">
        <v>557</v>
      </c>
      <c r="AG45" s="329" t="s">
        <v>558</v>
      </c>
      <c r="AH45" s="329" t="s">
        <v>559</v>
      </c>
      <c r="AI45" s="2"/>
      <c r="AJ45" s="695" t="s">
        <v>552</v>
      </c>
      <c r="AK45" s="695" t="s">
        <v>552</v>
      </c>
      <c r="AL45" s="693" t="s">
        <v>552</v>
      </c>
      <c r="AM45" s="693" t="s">
        <v>552</v>
      </c>
      <c r="AN45" s="693" t="s">
        <v>552</v>
      </c>
      <c r="AO45" s="329" t="s">
        <v>553</v>
      </c>
      <c r="AP45" s="329" t="s">
        <v>554</v>
      </c>
      <c r="AQ45" s="329" t="s">
        <v>555</v>
      </c>
      <c r="AR45" s="329" t="s">
        <v>556</v>
      </c>
      <c r="AS45" s="329" t="s">
        <v>557</v>
      </c>
      <c r="AT45" s="329" t="s">
        <v>558</v>
      </c>
      <c r="AU45" s="329" t="s">
        <v>559</v>
      </c>
      <c r="AV45" s="329" t="s">
        <v>560</v>
      </c>
      <c r="AW45" s="329" t="s">
        <v>561</v>
      </c>
      <c r="AX45" s="329" t="s">
        <v>562</v>
      </c>
      <c r="AY45" s="2"/>
      <c r="AZ45" s="695" t="s">
        <v>552</v>
      </c>
      <c r="BA45" s="695" t="s">
        <v>552</v>
      </c>
      <c r="BB45" s="693" t="s">
        <v>552</v>
      </c>
      <c r="BC45" s="693" t="s">
        <v>552</v>
      </c>
      <c r="BD45" s="693" t="s">
        <v>552</v>
      </c>
      <c r="BE45" s="329" t="s">
        <v>553</v>
      </c>
      <c r="BF45" s="329" t="s">
        <v>554</v>
      </c>
      <c r="BG45" s="329" t="s">
        <v>555</v>
      </c>
      <c r="BH45" s="329" t="s">
        <v>556</v>
      </c>
      <c r="BI45" s="329" t="s">
        <v>557</v>
      </c>
      <c r="BJ45" s="329" t="s">
        <v>558</v>
      </c>
      <c r="BK45" s="329" t="s">
        <v>559</v>
      </c>
      <c r="BL45" s="329" t="s">
        <v>560</v>
      </c>
      <c r="BM45" s="329" t="s">
        <v>561</v>
      </c>
      <c r="BN45" s="329" t="s">
        <v>562</v>
      </c>
      <c r="BO45" s="329" t="s">
        <v>563</v>
      </c>
      <c r="BP45" s="329" t="s">
        <v>564</v>
      </c>
      <c r="BQ45" s="329" t="s">
        <v>565</v>
      </c>
      <c r="BR45" s="329" t="s">
        <v>566</v>
      </c>
      <c r="BS45" s="329" t="s">
        <v>567</v>
      </c>
      <c r="BT45" s="329" t="s">
        <v>568</v>
      </c>
      <c r="BU45" s="329" t="s">
        <v>569</v>
      </c>
      <c r="BV45" s="329" t="s">
        <v>570</v>
      </c>
      <c r="BW45" s="329" t="s">
        <v>571</v>
      </c>
      <c r="BX45" s="329" t="s">
        <v>572</v>
      </c>
      <c r="BY45" s="329" t="s">
        <v>573</v>
      </c>
      <c r="BZ45" s="329" t="s">
        <v>574</v>
      </c>
      <c r="CA45" s="329" t="s">
        <v>575</v>
      </c>
      <c r="CB45" s="329" t="s">
        <v>576</v>
      </c>
      <c r="CC45" s="329" t="s">
        <v>577</v>
      </c>
      <c r="CD45" s="329" t="s">
        <v>578</v>
      </c>
      <c r="CE45" s="329" t="s">
        <v>579</v>
      </c>
      <c r="CF45" s="329" t="s">
        <v>580</v>
      </c>
      <c r="CG45" s="2"/>
      <c r="CH45" s="2"/>
      <c r="CI45" s="2"/>
      <c r="CJ45" s="695" t="s">
        <v>552</v>
      </c>
      <c r="CK45" s="693" t="s">
        <v>552</v>
      </c>
      <c r="CL45" s="693" t="s">
        <v>552</v>
      </c>
      <c r="CM45" s="693" t="s">
        <v>552</v>
      </c>
      <c r="CN45" s="693" t="s">
        <v>552</v>
      </c>
      <c r="CO45" s="329" t="s">
        <v>583</v>
      </c>
      <c r="CP45" s="329" t="s">
        <v>584</v>
      </c>
      <c r="CQ45" s="329" t="s">
        <v>585</v>
      </c>
      <c r="CR45" s="329" t="s">
        <v>586</v>
      </c>
      <c r="CS45" s="329" t="s">
        <v>587</v>
      </c>
      <c r="CT45" s="2"/>
      <c r="CU45" s="2"/>
      <c r="CV45" s="2"/>
      <c r="CW45" s="2"/>
      <c r="CX45" s="2"/>
      <c r="CY45" s="2"/>
      <c r="CZ45" s="2"/>
      <c r="DA45" s="2"/>
      <c r="DB45" s="2"/>
      <c r="DC45" s="2"/>
      <c r="DD45" s="2"/>
      <c r="DE45" s="2"/>
    </row>
    <row r="46" spans="1:109" x14ac:dyDescent="0.2">
      <c r="J46" s="185" t="s">
        <v>588</v>
      </c>
      <c r="K46" s="330" t="s">
        <v>676</v>
      </c>
      <c r="L46" s="330" t="s">
        <v>589</v>
      </c>
      <c r="M46" s="330" t="s">
        <v>598</v>
      </c>
      <c r="N46" s="330" t="s">
        <v>590</v>
      </c>
      <c r="O46" s="330" t="s">
        <v>599</v>
      </c>
      <c r="P46" s="330" t="s">
        <v>613</v>
      </c>
      <c r="Q46" s="330" t="s">
        <v>617</v>
      </c>
      <c r="R46" s="330" t="s">
        <v>647</v>
      </c>
      <c r="S46" s="330" t="s">
        <v>604</v>
      </c>
      <c r="T46" s="330" t="s">
        <v>603</v>
      </c>
      <c r="U46" s="330" t="s">
        <v>601</v>
      </c>
      <c r="V46" s="2"/>
      <c r="W46" s="185" t="s">
        <v>588</v>
      </c>
      <c r="X46" s="330" t="s">
        <v>639</v>
      </c>
      <c r="Y46" s="330" t="s">
        <v>589</v>
      </c>
      <c r="Z46" s="330" t="s">
        <v>612</v>
      </c>
      <c r="AA46" s="330" t="s">
        <v>590</v>
      </c>
      <c r="AB46" s="330" t="s">
        <v>641</v>
      </c>
      <c r="AC46" s="330" t="s">
        <v>677</v>
      </c>
      <c r="AD46" s="330" t="s">
        <v>608</v>
      </c>
      <c r="AE46" s="330" t="s">
        <v>651</v>
      </c>
      <c r="AF46" s="330" t="s">
        <v>646</v>
      </c>
      <c r="AG46" s="330" t="s">
        <v>608</v>
      </c>
      <c r="AH46" s="330" t="s">
        <v>627</v>
      </c>
      <c r="AI46" s="2"/>
      <c r="AJ46" s="185" t="s">
        <v>588</v>
      </c>
      <c r="AK46" s="330" t="s">
        <v>650</v>
      </c>
      <c r="AL46" s="330" t="s">
        <v>589</v>
      </c>
      <c r="AM46" s="330" t="s">
        <v>664</v>
      </c>
      <c r="AN46" s="330" t="s">
        <v>590</v>
      </c>
      <c r="AO46" s="330" t="s">
        <v>678</v>
      </c>
      <c r="AP46" s="330" t="s">
        <v>634</v>
      </c>
      <c r="AQ46" s="330" t="s">
        <v>678</v>
      </c>
      <c r="AR46" s="330" t="s">
        <v>599</v>
      </c>
      <c r="AS46" s="330" t="s">
        <v>608</v>
      </c>
      <c r="AT46" s="330" t="s">
        <v>617</v>
      </c>
      <c r="AU46" s="330" t="s">
        <v>617</v>
      </c>
      <c r="AV46" s="330" t="s">
        <v>645</v>
      </c>
      <c r="AW46" s="330" t="s">
        <v>625</v>
      </c>
      <c r="AX46" s="330" t="s">
        <v>600</v>
      </c>
      <c r="AY46" s="2"/>
      <c r="AZ46" s="185" t="s">
        <v>588</v>
      </c>
      <c r="BA46" s="330" t="s">
        <v>650</v>
      </c>
      <c r="BB46" s="330" t="s">
        <v>590</v>
      </c>
      <c r="BC46" s="330" t="s">
        <v>598</v>
      </c>
      <c r="BD46" s="330" t="s">
        <v>590</v>
      </c>
      <c r="BE46" s="330" t="s">
        <v>673</v>
      </c>
      <c r="BF46" s="330" t="s">
        <v>608</v>
      </c>
      <c r="BG46" s="330" t="s">
        <v>679</v>
      </c>
      <c r="BH46" s="330" t="s">
        <v>615</v>
      </c>
      <c r="BI46" s="330" t="s">
        <v>608</v>
      </c>
      <c r="BJ46" s="330" t="s">
        <v>640</v>
      </c>
      <c r="BK46" s="330" t="s">
        <v>627</v>
      </c>
      <c r="BL46" s="330" t="s">
        <v>677</v>
      </c>
      <c r="BM46" s="330" t="s">
        <v>600</v>
      </c>
      <c r="BN46" s="330" t="s">
        <v>627</v>
      </c>
      <c r="BO46" s="330" t="s">
        <v>605</v>
      </c>
      <c r="BP46" s="330" t="s">
        <v>636</v>
      </c>
      <c r="BQ46" s="330" t="s">
        <v>680</v>
      </c>
      <c r="BR46" s="330" t="s">
        <v>660</v>
      </c>
      <c r="BS46" s="330" t="s">
        <v>640</v>
      </c>
      <c r="BT46" s="330" t="s">
        <v>645</v>
      </c>
      <c r="BU46" s="330" t="s">
        <v>654</v>
      </c>
      <c r="BV46" s="330" t="s">
        <v>609</v>
      </c>
      <c r="BW46" s="330" t="s">
        <v>633</v>
      </c>
      <c r="BX46" s="330" t="s">
        <v>604</v>
      </c>
      <c r="BY46" s="330" t="s">
        <v>613</v>
      </c>
      <c r="BZ46" s="330" t="s">
        <v>624</v>
      </c>
      <c r="CA46" s="330" t="s">
        <v>654</v>
      </c>
      <c r="CB46" s="330" t="s">
        <v>630</v>
      </c>
      <c r="CC46" s="330" t="s">
        <v>681</v>
      </c>
      <c r="CD46" s="330" t="s">
        <v>605</v>
      </c>
      <c r="CE46" s="330" t="s">
        <v>682</v>
      </c>
      <c r="CF46" s="330" t="s">
        <v>658</v>
      </c>
      <c r="CG46" s="2"/>
      <c r="CH46" s="2"/>
      <c r="CI46" s="2"/>
      <c r="CJ46" s="185" t="s">
        <v>588</v>
      </c>
      <c r="CK46" s="330" t="s">
        <v>619</v>
      </c>
      <c r="CL46" s="330" t="s">
        <v>589</v>
      </c>
      <c r="CM46" s="330" t="s">
        <v>612</v>
      </c>
      <c r="CN46" s="330" t="s">
        <v>589</v>
      </c>
      <c r="CO46" s="330" t="s">
        <v>624</v>
      </c>
      <c r="CP46" s="330" t="s">
        <v>678</v>
      </c>
      <c r="CQ46" s="330" t="s">
        <v>637</v>
      </c>
      <c r="CR46" s="330" t="s">
        <v>670</v>
      </c>
      <c r="CS46" s="330" t="s">
        <v>623</v>
      </c>
      <c r="CT46" s="2"/>
      <c r="CU46" s="2"/>
      <c r="CV46" s="2"/>
      <c r="CW46" s="2"/>
      <c r="CX46" s="2"/>
      <c r="CY46" s="2"/>
      <c r="CZ46" s="2"/>
      <c r="DA46" s="2"/>
      <c r="DB46" s="2"/>
      <c r="DC46" s="2"/>
      <c r="DD46" s="2"/>
      <c r="DE46" s="2"/>
    </row>
    <row r="47" spans="1:109" x14ac:dyDescent="0.2">
      <c r="J47" s="332" t="s">
        <v>519</v>
      </c>
      <c r="K47" s="333" t="s">
        <v>650</v>
      </c>
      <c r="L47" s="333" t="s">
        <v>552</v>
      </c>
      <c r="M47" s="333" t="s">
        <v>620</v>
      </c>
      <c r="N47" s="333" t="s">
        <v>552</v>
      </c>
      <c r="O47" s="333" t="s">
        <v>641</v>
      </c>
      <c r="P47" s="333" t="s">
        <v>680</v>
      </c>
      <c r="Q47" s="333" t="s">
        <v>634</v>
      </c>
      <c r="R47" s="333" t="s">
        <v>599</v>
      </c>
      <c r="S47" s="333" t="s">
        <v>683</v>
      </c>
      <c r="T47" s="333" t="s">
        <v>600</v>
      </c>
      <c r="U47" s="333" t="s">
        <v>617</v>
      </c>
      <c r="V47" s="2"/>
      <c r="W47" s="332" t="s">
        <v>519</v>
      </c>
      <c r="X47" s="333" t="s">
        <v>619</v>
      </c>
      <c r="Y47" s="333" t="s">
        <v>552</v>
      </c>
      <c r="Z47" s="333" t="s">
        <v>598</v>
      </c>
      <c r="AA47" s="333" t="s">
        <v>552</v>
      </c>
      <c r="AB47" s="333" t="s">
        <v>647</v>
      </c>
      <c r="AC47" s="333" t="s">
        <v>617</v>
      </c>
      <c r="AD47" s="333" t="s">
        <v>603</v>
      </c>
      <c r="AE47" s="333" t="s">
        <v>615</v>
      </c>
      <c r="AF47" s="333" t="s">
        <v>684</v>
      </c>
      <c r="AG47" s="333" t="s">
        <v>645</v>
      </c>
      <c r="AH47" s="333" t="s">
        <v>624</v>
      </c>
      <c r="AI47" s="2"/>
      <c r="AJ47" s="332" t="s">
        <v>519</v>
      </c>
      <c r="AK47" s="333" t="s">
        <v>685</v>
      </c>
      <c r="AL47" s="333" t="s">
        <v>552</v>
      </c>
      <c r="AM47" s="333" t="s">
        <v>612</v>
      </c>
      <c r="AN47" s="333" t="s">
        <v>552</v>
      </c>
      <c r="AO47" s="333" t="s">
        <v>626</v>
      </c>
      <c r="AP47" s="333" t="s">
        <v>600</v>
      </c>
      <c r="AQ47" s="333" t="s">
        <v>665</v>
      </c>
      <c r="AR47" s="333" t="s">
        <v>623</v>
      </c>
      <c r="AS47" s="333" t="s">
        <v>624</v>
      </c>
      <c r="AT47" s="333" t="s">
        <v>645</v>
      </c>
      <c r="AU47" s="333" t="s">
        <v>645</v>
      </c>
      <c r="AV47" s="333" t="s">
        <v>628</v>
      </c>
      <c r="AW47" s="333" t="s">
        <v>627</v>
      </c>
      <c r="AX47" s="333" t="s">
        <v>610</v>
      </c>
      <c r="AY47" s="2"/>
      <c r="AZ47" s="332" t="s">
        <v>519</v>
      </c>
      <c r="BA47" s="333" t="s">
        <v>611</v>
      </c>
      <c r="BB47" s="333" t="s">
        <v>552</v>
      </c>
      <c r="BC47" s="333" t="s">
        <v>620</v>
      </c>
      <c r="BD47" s="333" t="s">
        <v>552</v>
      </c>
      <c r="BE47" s="333" t="s">
        <v>636</v>
      </c>
      <c r="BF47" s="333" t="s">
        <v>645</v>
      </c>
      <c r="BG47" s="333" t="s">
        <v>655</v>
      </c>
      <c r="BH47" s="333" t="s">
        <v>648</v>
      </c>
      <c r="BI47" s="333" t="s">
        <v>683</v>
      </c>
      <c r="BJ47" s="333" t="s">
        <v>608</v>
      </c>
      <c r="BK47" s="333" t="s">
        <v>645</v>
      </c>
      <c r="BL47" s="333" t="s">
        <v>634</v>
      </c>
      <c r="BM47" s="333" t="s">
        <v>631</v>
      </c>
      <c r="BN47" s="333" t="s">
        <v>618</v>
      </c>
      <c r="BO47" s="333" t="s">
        <v>628</v>
      </c>
      <c r="BP47" s="333" t="s">
        <v>630</v>
      </c>
      <c r="BQ47" s="333" t="s">
        <v>610</v>
      </c>
      <c r="BR47" s="333" t="s">
        <v>686</v>
      </c>
      <c r="BS47" s="333" t="s">
        <v>683</v>
      </c>
      <c r="BT47" s="333" t="s">
        <v>658</v>
      </c>
      <c r="BU47" s="333" t="s">
        <v>617</v>
      </c>
      <c r="BV47" s="333" t="s">
        <v>603</v>
      </c>
      <c r="BW47" s="333" t="s">
        <v>660</v>
      </c>
      <c r="BX47" s="333" t="s">
        <v>618</v>
      </c>
      <c r="BY47" s="333" t="s">
        <v>625</v>
      </c>
      <c r="BZ47" s="333" t="s">
        <v>628</v>
      </c>
      <c r="CA47" s="333" t="s">
        <v>617</v>
      </c>
      <c r="CB47" s="333" t="s">
        <v>684</v>
      </c>
      <c r="CC47" s="333" t="s">
        <v>686</v>
      </c>
      <c r="CD47" s="333" t="s">
        <v>632</v>
      </c>
      <c r="CE47" s="333" t="s">
        <v>609</v>
      </c>
      <c r="CF47" s="333" t="s">
        <v>681</v>
      </c>
      <c r="CG47" s="2"/>
      <c r="CH47" s="2"/>
      <c r="CI47" s="2"/>
      <c r="CJ47" s="332" t="s">
        <v>519</v>
      </c>
      <c r="CK47" s="333" t="s">
        <v>653</v>
      </c>
      <c r="CL47" s="333" t="s">
        <v>552</v>
      </c>
      <c r="CM47" s="333" t="s">
        <v>656</v>
      </c>
      <c r="CN47" s="333" t="s">
        <v>552</v>
      </c>
      <c r="CO47" s="333" t="s">
        <v>687</v>
      </c>
      <c r="CP47" s="333" t="s">
        <v>688</v>
      </c>
      <c r="CQ47" s="333" t="s">
        <v>599</v>
      </c>
      <c r="CR47" s="333" t="s">
        <v>623</v>
      </c>
      <c r="CS47" s="333" t="s">
        <v>648</v>
      </c>
      <c r="CT47" s="2"/>
      <c r="CU47" s="2"/>
      <c r="CV47" s="2"/>
      <c r="CW47" s="2"/>
      <c r="CX47" s="2"/>
      <c r="CY47" s="2"/>
      <c r="CZ47" s="2"/>
      <c r="DA47" s="2"/>
      <c r="DB47" s="2"/>
      <c r="DC47" s="2"/>
      <c r="DD47" s="2"/>
      <c r="DE47" s="2"/>
    </row>
    <row r="48" spans="1:109" x14ac:dyDescent="0.2">
      <c r="J48" s="185" t="s">
        <v>591</v>
      </c>
      <c r="K48" s="330" t="s">
        <v>606</v>
      </c>
      <c r="L48" s="330" t="s">
        <v>590</v>
      </c>
      <c r="M48" s="330" t="s">
        <v>620</v>
      </c>
      <c r="N48" s="330" t="s">
        <v>590</v>
      </c>
      <c r="O48" s="330" t="s">
        <v>670</v>
      </c>
      <c r="P48" s="330" t="s">
        <v>600</v>
      </c>
      <c r="Q48" s="330" t="s">
        <v>600</v>
      </c>
      <c r="R48" s="330" t="s">
        <v>599</v>
      </c>
      <c r="S48" s="330" t="s">
        <v>592</v>
      </c>
      <c r="T48" s="330" t="s">
        <v>592</v>
      </c>
      <c r="U48" s="330" t="s">
        <v>592</v>
      </c>
      <c r="V48" s="2"/>
      <c r="W48" s="185" t="s">
        <v>591</v>
      </c>
      <c r="X48" s="330" t="s">
        <v>650</v>
      </c>
      <c r="Y48" s="330" t="s">
        <v>590</v>
      </c>
      <c r="Z48" s="330" t="s">
        <v>598</v>
      </c>
      <c r="AA48" s="330" t="s">
        <v>590</v>
      </c>
      <c r="AB48" s="330" t="s">
        <v>637</v>
      </c>
      <c r="AC48" s="330" t="s">
        <v>680</v>
      </c>
      <c r="AD48" s="330" t="s">
        <v>634</v>
      </c>
      <c r="AE48" s="330" t="s">
        <v>615</v>
      </c>
      <c r="AF48" s="330" t="s">
        <v>592</v>
      </c>
      <c r="AG48" s="330" t="s">
        <v>592</v>
      </c>
      <c r="AH48" s="330" t="s">
        <v>592</v>
      </c>
      <c r="AI48" s="2"/>
      <c r="AJ48" s="185" t="s">
        <v>591</v>
      </c>
      <c r="AK48" s="330" t="s">
        <v>611</v>
      </c>
      <c r="AL48" s="330" t="s">
        <v>590</v>
      </c>
      <c r="AM48" s="330" t="s">
        <v>612</v>
      </c>
      <c r="AN48" s="330" t="s">
        <v>590</v>
      </c>
      <c r="AO48" s="330" t="s">
        <v>630</v>
      </c>
      <c r="AP48" s="330" t="s">
        <v>640</v>
      </c>
      <c r="AQ48" s="330" t="s">
        <v>614</v>
      </c>
      <c r="AR48" s="330" t="s">
        <v>623</v>
      </c>
      <c r="AS48" s="330" t="s">
        <v>592</v>
      </c>
      <c r="AT48" s="330" t="s">
        <v>592</v>
      </c>
      <c r="AU48" s="330" t="s">
        <v>592</v>
      </c>
      <c r="AV48" s="330" t="s">
        <v>592</v>
      </c>
      <c r="AW48" s="330" t="s">
        <v>592</v>
      </c>
      <c r="AX48" s="330" t="s">
        <v>592</v>
      </c>
      <c r="AY48" s="2"/>
      <c r="AZ48" s="185" t="s">
        <v>591</v>
      </c>
      <c r="BA48" s="330" t="s">
        <v>611</v>
      </c>
      <c r="BB48" s="330" t="s">
        <v>590</v>
      </c>
      <c r="BC48" s="330" t="s">
        <v>620</v>
      </c>
      <c r="BD48" s="330" t="s">
        <v>590</v>
      </c>
      <c r="BE48" s="330" t="s">
        <v>678</v>
      </c>
      <c r="BF48" s="330" t="s">
        <v>624</v>
      </c>
      <c r="BG48" s="330" t="s">
        <v>665</v>
      </c>
      <c r="BH48" s="330" t="s">
        <v>648</v>
      </c>
      <c r="BI48" s="330" t="s">
        <v>592</v>
      </c>
      <c r="BJ48" s="330" t="s">
        <v>592</v>
      </c>
      <c r="BK48" s="330" t="s">
        <v>592</v>
      </c>
      <c r="BL48" s="330" t="s">
        <v>592</v>
      </c>
      <c r="BM48" s="330" t="s">
        <v>592</v>
      </c>
      <c r="BN48" s="330" t="s">
        <v>592</v>
      </c>
      <c r="BO48" s="330" t="s">
        <v>592</v>
      </c>
      <c r="BP48" s="330" t="s">
        <v>592</v>
      </c>
      <c r="BQ48" s="330" t="s">
        <v>592</v>
      </c>
      <c r="BR48" s="330" t="s">
        <v>592</v>
      </c>
      <c r="BS48" s="330" t="s">
        <v>592</v>
      </c>
      <c r="BT48" s="330" t="s">
        <v>592</v>
      </c>
      <c r="BU48" s="330" t="s">
        <v>592</v>
      </c>
      <c r="BV48" s="330" t="s">
        <v>592</v>
      </c>
      <c r="BW48" s="330" t="s">
        <v>592</v>
      </c>
      <c r="BX48" s="330" t="s">
        <v>592</v>
      </c>
      <c r="BY48" s="330" t="s">
        <v>592</v>
      </c>
      <c r="BZ48" s="330" t="s">
        <v>592</v>
      </c>
      <c r="CA48" s="330" t="s">
        <v>592</v>
      </c>
      <c r="CB48" s="330" t="s">
        <v>592</v>
      </c>
      <c r="CC48" s="330" t="s">
        <v>592</v>
      </c>
      <c r="CD48" s="330" t="s">
        <v>592</v>
      </c>
      <c r="CE48" s="330" t="s">
        <v>592</v>
      </c>
      <c r="CF48" s="330" t="s">
        <v>592</v>
      </c>
      <c r="CG48" s="2"/>
      <c r="CH48" s="2"/>
      <c r="CI48" s="2"/>
      <c r="CJ48" s="185" t="s">
        <v>591</v>
      </c>
      <c r="CK48" s="330" t="s">
        <v>653</v>
      </c>
      <c r="CL48" s="330" t="s">
        <v>590</v>
      </c>
      <c r="CM48" s="330" t="s">
        <v>656</v>
      </c>
      <c r="CN48" s="330" t="s">
        <v>590</v>
      </c>
      <c r="CO48" s="330" t="s">
        <v>686</v>
      </c>
      <c r="CP48" s="330" t="s">
        <v>657</v>
      </c>
      <c r="CQ48" s="330" t="s">
        <v>599</v>
      </c>
      <c r="CR48" s="330" t="s">
        <v>623</v>
      </c>
      <c r="CS48" s="330" t="s">
        <v>648</v>
      </c>
      <c r="CT48" s="2"/>
      <c r="CU48" s="2"/>
      <c r="CV48" s="2"/>
      <c r="CW48" s="2"/>
      <c r="CX48" s="2"/>
      <c r="CY48" s="2"/>
      <c r="CZ48" s="2"/>
      <c r="DA48" s="2"/>
      <c r="DB48" s="2"/>
      <c r="DC48" s="2"/>
      <c r="DD48" s="2"/>
      <c r="DE48" s="2"/>
    </row>
    <row r="49" spans="10:109" x14ac:dyDescent="0.2">
      <c r="J49" s="185" t="s">
        <v>593</v>
      </c>
      <c r="K49" s="330" t="s">
        <v>644</v>
      </c>
      <c r="L49" s="330" t="s">
        <v>590</v>
      </c>
      <c r="M49" s="330" t="s">
        <v>620</v>
      </c>
      <c r="N49" s="330" t="s">
        <v>590</v>
      </c>
      <c r="O49" s="330" t="s">
        <v>647</v>
      </c>
      <c r="P49" s="330" t="s">
        <v>683</v>
      </c>
      <c r="Q49" s="330" t="s">
        <v>684</v>
      </c>
      <c r="R49" s="330" t="s">
        <v>615</v>
      </c>
      <c r="S49" s="330" t="s">
        <v>592</v>
      </c>
      <c r="T49" s="330" t="s">
        <v>592</v>
      </c>
      <c r="U49" s="330" t="s">
        <v>592</v>
      </c>
      <c r="V49" s="2"/>
      <c r="W49" s="185" t="s">
        <v>593</v>
      </c>
      <c r="X49" s="330" t="s">
        <v>611</v>
      </c>
      <c r="Y49" s="330" t="s">
        <v>590</v>
      </c>
      <c r="Z49" s="330" t="s">
        <v>598</v>
      </c>
      <c r="AA49" s="330" t="s">
        <v>590</v>
      </c>
      <c r="AB49" s="330" t="s">
        <v>655</v>
      </c>
      <c r="AC49" s="330" t="s">
        <v>683</v>
      </c>
      <c r="AD49" s="330" t="s">
        <v>609</v>
      </c>
      <c r="AE49" s="330" t="s">
        <v>648</v>
      </c>
      <c r="AF49" s="330" t="s">
        <v>592</v>
      </c>
      <c r="AG49" s="330" t="s">
        <v>592</v>
      </c>
      <c r="AH49" s="330" t="s">
        <v>592</v>
      </c>
      <c r="AI49" s="2"/>
      <c r="AJ49" s="185" t="s">
        <v>593</v>
      </c>
      <c r="AK49" s="330" t="s">
        <v>689</v>
      </c>
      <c r="AL49" s="330" t="s">
        <v>590</v>
      </c>
      <c r="AM49" s="330" t="s">
        <v>598</v>
      </c>
      <c r="AN49" s="330" t="s">
        <v>590</v>
      </c>
      <c r="AO49" s="330" t="s">
        <v>640</v>
      </c>
      <c r="AP49" s="330" t="s">
        <v>625</v>
      </c>
      <c r="AQ49" s="330" t="s">
        <v>647</v>
      </c>
      <c r="AR49" s="330" t="s">
        <v>648</v>
      </c>
      <c r="AS49" s="330" t="s">
        <v>592</v>
      </c>
      <c r="AT49" s="330" t="s">
        <v>592</v>
      </c>
      <c r="AU49" s="330" t="s">
        <v>592</v>
      </c>
      <c r="AV49" s="330" t="s">
        <v>592</v>
      </c>
      <c r="AW49" s="330" t="s">
        <v>592</v>
      </c>
      <c r="AX49" s="330" t="s">
        <v>592</v>
      </c>
      <c r="AY49" s="2"/>
      <c r="AZ49" s="185" t="s">
        <v>593</v>
      </c>
      <c r="BA49" s="330" t="s">
        <v>653</v>
      </c>
      <c r="BB49" s="330" t="s">
        <v>590</v>
      </c>
      <c r="BC49" s="330" t="s">
        <v>656</v>
      </c>
      <c r="BD49" s="330" t="s">
        <v>590</v>
      </c>
      <c r="BE49" s="330" t="s">
        <v>684</v>
      </c>
      <c r="BF49" s="330" t="s">
        <v>624</v>
      </c>
      <c r="BG49" s="330" t="s">
        <v>637</v>
      </c>
      <c r="BH49" s="330" t="s">
        <v>648</v>
      </c>
      <c r="BI49" s="330" t="s">
        <v>592</v>
      </c>
      <c r="BJ49" s="330" t="s">
        <v>592</v>
      </c>
      <c r="BK49" s="330" t="s">
        <v>592</v>
      </c>
      <c r="BL49" s="330" t="s">
        <v>592</v>
      </c>
      <c r="BM49" s="330" t="s">
        <v>592</v>
      </c>
      <c r="BN49" s="330" t="s">
        <v>592</v>
      </c>
      <c r="BO49" s="330" t="s">
        <v>592</v>
      </c>
      <c r="BP49" s="330" t="s">
        <v>592</v>
      </c>
      <c r="BQ49" s="330" t="s">
        <v>592</v>
      </c>
      <c r="BR49" s="330" t="s">
        <v>592</v>
      </c>
      <c r="BS49" s="330" t="s">
        <v>592</v>
      </c>
      <c r="BT49" s="330" t="s">
        <v>592</v>
      </c>
      <c r="BU49" s="330" t="s">
        <v>592</v>
      </c>
      <c r="BV49" s="330" t="s">
        <v>592</v>
      </c>
      <c r="BW49" s="330" t="s">
        <v>592</v>
      </c>
      <c r="BX49" s="330" t="s">
        <v>592</v>
      </c>
      <c r="BY49" s="330" t="s">
        <v>592</v>
      </c>
      <c r="BZ49" s="330" t="s">
        <v>592</v>
      </c>
      <c r="CA49" s="330" t="s">
        <v>592</v>
      </c>
      <c r="CB49" s="330" t="s">
        <v>592</v>
      </c>
      <c r="CC49" s="330" t="s">
        <v>592</v>
      </c>
      <c r="CD49" s="330" t="s">
        <v>592</v>
      </c>
      <c r="CE49" s="330" t="s">
        <v>592</v>
      </c>
      <c r="CF49" s="330" t="s">
        <v>592</v>
      </c>
      <c r="CG49" s="2"/>
      <c r="CH49" s="2"/>
      <c r="CI49" s="2"/>
      <c r="CJ49" s="185" t="s">
        <v>593</v>
      </c>
      <c r="CK49" s="330" t="s">
        <v>690</v>
      </c>
      <c r="CL49" s="330" t="s">
        <v>590</v>
      </c>
      <c r="CM49" s="330" t="s">
        <v>691</v>
      </c>
      <c r="CN49" s="330" t="s">
        <v>590</v>
      </c>
      <c r="CO49" s="330" t="s">
        <v>692</v>
      </c>
      <c r="CP49" s="330" t="s">
        <v>668</v>
      </c>
      <c r="CQ49" s="330" t="s">
        <v>615</v>
      </c>
      <c r="CR49" s="330" t="s">
        <v>648</v>
      </c>
      <c r="CS49" s="330" t="s">
        <v>648</v>
      </c>
      <c r="CT49" s="2"/>
      <c r="CU49" s="2"/>
      <c r="CV49" s="2"/>
      <c r="CW49" s="2"/>
      <c r="CX49" s="2"/>
      <c r="CY49" s="2"/>
      <c r="CZ49" s="2"/>
      <c r="DA49" s="2"/>
      <c r="DB49" s="2"/>
      <c r="DC49" s="2"/>
      <c r="DD49" s="2"/>
      <c r="DE49" s="2"/>
    </row>
    <row r="50" spans="10:109" x14ac:dyDescent="0.2">
      <c r="J50" s="185" t="s">
        <v>595</v>
      </c>
      <c r="K50" s="330" t="s">
        <v>693</v>
      </c>
      <c r="L50" s="330" t="s">
        <v>589</v>
      </c>
      <c r="M50" s="330" t="s">
        <v>598</v>
      </c>
      <c r="N50" s="330" t="s">
        <v>590</v>
      </c>
      <c r="O50" s="330" t="s">
        <v>607</v>
      </c>
      <c r="P50" s="330" t="s">
        <v>661</v>
      </c>
      <c r="Q50" s="330" t="s">
        <v>618</v>
      </c>
      <c r="R50" s="330" t="s">
        <v>694</v>
      </c>
      <c r="S50" s="330" t="s">
        <v>592</v>
      </c>
      <c r="T50" s="330" t="s">
        <v>592</v>
      </c>
      <c r="U50" s="330" t="s">
        <v>592</v>
      </c>
      <c r="V50" s="2"/>
      <c r="W50" s="185" t="s">
        <v>595</v>
      </c>
      <c r="X50" s="330" t="s">
        <v>695</v>
      </c>
      <c r="Y50" s="330" t="s">
        <v>589</v>
      </c>
      <c r="Z50" s="330" t="s">
        <v>612</v>
      </c>
      <c r="AA50" s="330" t="s">
        <v>590</v>
      </c>
      <c r="AB50" s="330" t="s">
        <v>607</v>
      </c>
      <c r="AC50" s="330" t="s">
        <v>613</v>
      </c>
      <c r="AD50" s="330" t="s">
        <v>645</v>
      </c>
      <c r="AE50" s="330" t="s">
        <v>651</v>
      </c>
      <c r="AF50" s="330" t="s">
        <v>592</v>
      </c>
      <c r="AG50" s="330" t="s">
        <v>592</v>
      </c>
      <c r="AH50" s="330" t="s">
        <v>592</v>
      </c>
      <c r="AI50" s="2"/>
      <c r="AJ50" s="185" t="s">
        <v>595</v>
      </c>
      <c r="AK50" s="330" t="s">
        <v>597</v>
      </c>
      <c r="AL50" s="330" t="s">
        <v>589</v>
      </c>
      <c r="AM50" s="330" t="s">
        <v>664</v>
      </c>
      <c r="AN50" s="330" t="s">
        <v>590</v>
      </c>
      <c r="AO50" s="330" t="s">
        <v>657</v>
      </c>
      <c r="AP50" s="330" t="s">
        <v>626</v>
      </c>
      <c r="AQ50" s="330" t="s">
        <v>630</v>
      </c>
      <c r="AR50" s="330" t="s">
        <v>599</v>
      </c>
      <c r="AS50" s="330" t="s">
        <v>592</v>
      </c>
      <c r="AT50" s="330" t="s">
        <v>592</v>
      </c>
      <c r="AU50" s="330" t="s">
        <v>592</v>
      </c>
      <c r="AV50" s="330" t="s">
        <v>592</v>
      </c>
      <c r="AW50" s="330" t="s">
        <v>592</v>
      </c>
      <c r="AX50" s="330" t="s">
        <v>592</v>
      </c>
      <c r="AY50" s="2"/>
      <c r="AZ50" s="185" t="s">
        <v>595</v>
      </c>
      <c r="BA50" s="330" t="s">
        <v>597</v>
      </c>
      <c r="BB50" s="330" t="s">
        <v>589</v>
      </c>
      <c r="BC50" s="330" t="s">
        <v>598</v>
      </c>
      <c r="BD50" s="330" t="s">
        <v>590</v>
      </c>
      <c r="BE50" s="330" t="s">
        <v>668</v>
      </c>
      <c r="BF50" s="330" t="s">
        <v>610</v>
      </c>
      <c r="BG50" s="330" t="s">
        <v>661</v>
      </c>
      <c r="BH50" s="330" t="s">
        <v>607</v>
      </c>
      <c r="BI50" s="330" t="s">
        <v>592</v>
      </c>
      <c r="BJ50" s="330" t="s">
        <v>592</v>
      </c>
      <c r="BK50" s="330" t="s">
        <v>592</v>
      </c>
      <c r="BL50" s="330" t="s">
        <v>592</v>
      </c>
      <c r="BM50" s="330" t="s">
        <v>592</v>
      </c>
      <c r="BN50" s="330" t="s">
        <v>592</v>
      </c>
      <c r="BO50" s="330" t="s">
        <v>592</v>
      </c>
      <c r="BP50" s="330" t="s">
        <v>592</v>
      </c>
      <c r="BQ50" s="330" t="s">
        <v>592</v>
      </c>
      <c r="BR50" s="330" t="s">
        <v>592</v>
      </c>
      <c r="BS50" s="330" t="s">
        <v>592</v>
      </c>
      <c r="BT50" s="330" t="s">
        <v>592</v>
      </c>
      <c r="BU50" s="330" t="s">
        <v>592</v>
      </c>
      <c r="BV50" s="330" t="s">
        <v>592</v>
      </c>
      <c r="BW50" s="330" t="s">
        <v>592</v>
      </c>
      <c r="BX50" s="330" t="s">
        <v>592</v>
      </c>
      <c r="BY50" s="330" t="s">
        <v>592</v>
      </c>
      <c r="BZ50" s="330" t="s">
        <v>592</v>
      </c>
      <c r="CA50" s="330" t="s">
        <v>592</v>
      </c>
      <c r="CB50" s="330" t="s">
        <v>592</v>
      </c>
      <c r="CC50" s="330" t="s">
        <v>592</v>
      </c>
      <c r="CD50" s="330" t="s">
        <v>592</v>
      </c>
      <c r="CE50" s="330" t="s">
        <v>592</v>
      </c>
      <c r="CF50" s="330" t="s">
        <v>592</v>
      </c>
      <c r="CG50" s="2"/>
      <c r="CH50" s="2"/>
      <c r="CI50" s="2"/>
      <c r="CJ50" s="185" t="s">
        <v>595</v>
      </c>
      <c r="CK50" s="330" t="s">
        <v>606</v>
      </c>
      <c r="CL50" s="330" t="s">
        <v>589</v>
      </c>
      <c r="CM50" s="330" t="s">
        <v>598</v>
      </c>
      <c r="CN50" s="330" t="s">
        <v>589</v>
      </c>
      <c r="CO50" s="330" t="s">
        <v>600</v>
      </c>
      <c r="CP50" s="330" t="s">
        <v>609</v>
      </c>
      <c r="CQ50" s="330" t="s">
        <v>665</v>
      </c>
      <c r="CR50" s="330" t="s">
        <v>641</v>
      </c>
      <c r="CS50" s="330" t="s">
        <v>623</v>
      </c>
      <c r="CT50" s="2"/>
      <c r="CU50" s="2"/>
      <c r="CV50" s="2"/>
      <c r="CW50" s="2"/>
      <c r="CX50" s="2"/>
      <c r="CY50" s="2"/>
      <c r="CZ50" s="2"/>
      <c r="DA50" s="2"/>
      <c r="DB50" s="2"/>
      <c r="DC50" s="2"/>
      <c r="DD50" s="2"/>
      <c r="DE50" s="2"/>
    </row>
    <row r="51" spans="10:109" x14ac:dyDescent="0.2">
      <c r="J51" s="332" t="s">
        <v>596</v>
      </c>
      <c r="K51" s="333" t="s">
        <v>639</v>
      </c>
      <c r="L51" s="333" t="s">
        <v>552</v>
      </c>
      <c r="M51" s="333" t="s">
        <v>598</v>
      </c>
      <c r="N51" s="333" t="s">
        <v>552</v>
      </c>
      <c r="O51" s="333" t="s">
        <v>599</v>
      </c>
      <c r="P51" s="333" t="s">
        <v>634</v>
      </c>
      <c r="Q51" s="333" t="s">
        <v>680</v>
      </c>
      <c r="R51" s="333" t="s">
        <v>602</v>
      </c>
      <c r="S51" s="333" t="s">
        <v>654</v>
      </c>
      <c r="T51" s="333" t="s">
        <v>608</v>
      </c>
      <c r="U51" s="333" t="s">
        <v>600</v>
      </c>
      <c r="V51" s="2"/>
      <c r="W51" s="332" t="s">
        <v>596</v>
      </c>
      <c r="X51" s="333" t="s">
        <v>597</v>
      </c>
      <c r="Y51" s="333" t="s">
        <v>552</v>
      </c>
      <c r="Z51" s="333" t="s">
        <v>612</v>
      </c>
      <c r="AA51" s="333" t="s">
        <v>552</v>
      </c>
      <c r="AB51" s="333" t="s">
        <v>670</v>
      </c>
      <c r="AC51" s="333" t="s">
        <v>634</v>
      </c>
      <c r="AD51" s="333" t="s">
        <v>604</v>
      </c>
      <c r="AE51" s="333" t="s">
        <v>599</v>
      </c>
      <c r="AF51" s="333" t="s">
        <v>610</v>
      </c>
      <c r="AG51" s="333" t="s">
        <v>609</v>
      </c>
      <c r="AH51" s="333" t="s">
        <v>631</v>
      </c>
      <c r="AI51" s="2"/>
      <c r="AJ51" s="332" t="s">
        <v>596</v>
      </c>
      <c r="AK51" s="333" t="s">
        <v>644</v>
      </c>
      <c r="AL51" s="333" t="s">
        <v>552</v>
      </c>
      <c r="AM51" s="333" t="s">
        <v>612</v>
      </c>
      <c r="AN51" s="333" t="s">
        <v>552</v>
      </c>
      <c r="AO51" s="333" t="s">
        <v>646</v>
      </c>
      <c r="AP51" s="333" t="s">
        <v>640</v>
      </c>
      <c r="AQ51" s="333" t="s">
        <v>688</v>
      </c>
      <c r="AR51" s="333" t="s">
        <v>615</v>
      </c>
      <c r="AS51" s="333" t="s">
        <v>680</v>
      </c>
      <c r="AT51" s="333" t="s">
        <v>610</v>
      </c>
      <c r="AU51" s="333" t="s">
        <v>604</v>
      </c>
      <c r="AV51" s="333" t="s">
        <v>605</v>
      </c>
      <c r="AW51" s="333" t="s">
        <v>683</v>
      </c>
      <c r="AX51" s="333" t="s">
        <v>610</v>
      </c>
      <c r="AY51" s="2"/>
      <c r="AZ51" s="332" t="s">
        <v>596</v>
      </c>
      <c r="BA51" s="333" t="s">
        <v>619</v>
      </c>
      <c r="BB51" s="333" t="s">
        <v>552</v>
      </c>
      <c r="BC51" s="333" t="s">
        <v>598</v>
      </c>
      <c r="BD51" s="333" t="s">
        <v>552</v>
      </c>
      <c r="BE51" s="333" t="s">
        <v>621</v>
      </c>
      <c r="BF51" s="333" t="s">
        <v>624</v>
      </c>
      <c r="BG51" s="333" t="s">
        <v>643</v>
      </c>
      <c r="BH51" s="333" t="s">
        <v>615</v>
      </c>
      <c r="BI51" s="333" t="s">
        <v>604</v>
      </c>
      <c r="BJ51" s="333" t="s">
        <v>680</v>
      </c>
      <c r="BK51" s="333" t="s">
        <v>696</v>
      </c>
      <c r="BL51" s="333" t="s">
        <v>610</v>
      </c>
      <c r="BM51" s="333" t="s">
        <v>605</v>
      </c>
      <c r="BN51" s="333" t="s">
        <v>654</v>
      </c>
      <c r="BO51" s="333" t="s">
        <v>646</v>
      </c>
      <c r="BP51" s="333" t="s">
        <v>625</v>
      </c>
      <c r="BQ51" s="333" t="s">
        <v>680</v>
      </c>
      <c r="BR51" s="333" t="s">
        <v>628</v>
      </c>
      <c r="BS51" s="333" t="s">
        <v>627</v>
      </c>
      <c r="BT51" s="333" t="s">
        <v>627</v>
      </c>
      <c r="BU51" s="333" t="s">
        <v>678</v>
      </c>
      <c r="BV51" s="333" t="s">
        <v>601</v>
      </c>
      <c r="BW51" s="333" t="s">
        <v>627</v>
      </c>
      <c r="BX51" s="333" t="s">
        <v>635</v>
      </c>
      <c r="BY51" s="333" t="s">
        <v>677</v>
      </c>
      <c r="BZ51" s="333" t="s">
        <v>697</v>
      </c>
      <c r="CA51" s="333" t="s">
        <v>600</v>
      </c>
      <c r="CB51" s="333" t="s">
        <v>630</v>
      </c>
      <c r="CC51" s="333" t="s">
        <v>616</v>
      </c>
      <c r="CD51" s="333" t="s">
        <v>658</v>
      </c>
      <c r="CE51" s="333" t="s">
        <v>618</v>
      </c>
      <c r="CF51" s="333" t="s">
        <v>629</v>
      </c>
      <c r="CG51" s="2"/>
      <c r="CH51" s="2"/>
      <c r="CI51" s="2"/>
      <c r="CJ51" s="332" t="s">
        <v>596</v>
      </c>
      <c r="CK51" s="333" t="s">
        <v>685</v>
      </c>
      <c r="CL51" s="333" t="s">
        <v>552</v>
      </c>
      <c r="CM51" s="333" t="s">
        <v>620</v>
      </c>
      <c r="CN51" s="333" t="s">
        <v>552</v>
      </c>
      <c r="CO51" s="333" t="s">
        <v>697</v>
      </c>
      <c r="CP51" s="333" t="s">
        <v>682</v>
      </c>
      <c r="CQ51" s="333" t="s">
        <v>651</v>
      </c>
      <c r="CR51" s="333" t="s">
        <v>615</v>
      </c>
      <c r="CS51" s="333" t="s">
        <v>623</v>
      </c>
      <c r="CT51" s="2"/>
      <c r="CU51" s="2"/>
      <c r="CV51" s="2"/>
      <c r="CW51" s="2"/>
      <c r="CX51" s="2"/>
      <c r="CY51" s="2"/>
      <c r="CZ51" s="2"/>
      <c r="DA51" s="2"/>
      <c r="DB51" s="2"/>
      <c r="DC51" s="2"/>
      <c r="DD51" s="2"/>
      <c r="DE51" s="2"/>
    </row>
    <row r="52" spans="10:109" x14ac:dyDescent="0.2">
      <c r="J52" s="185" t="s">
        <v>638</v>
      </c>
      <c r="K52" s="330" t="s">
        <v>676</v>
      </c>
      <c r="L52" s="330" t="s">
        <v>590</v>
      </c>
      <c r="M52" s="330" t="s">
        <v>620</v>
      </c>
      <c r="N52" s="330" t="s">
        <v>590</v>
      </c>
      <c r="O52" s="330" t="s">
        <v>607</v>
      </c>
      <c r="P52" s="330" t="s">
        <v>626</v>
      </c>
      <c r="Q52" s="330" t="s">
        <v>608</v>
      </c>
      <c r="R52" s="330" t="s">
        <v>637</v>
      </c>
      <c r="S52" s="330" t="s">
        <v>592</v>
      </c>
      <c r="T52" s="330" t="s">
        <v>592</v>
      </c>
      <c r="U52" s="330" t="s">
        <v>592</v>
      </c>
      <c r="V52" s="2"/>
      <c r="W52" s="185" t="s">
        <v>638</v>
      </c>
      <c r="X52" s="330" t="s">
        <v>639</v>
      </c>
      <c r="Y52" s="330" t="s">
        <v>590</v>
      </c>
      <c r="Z52" s="330" t="s">
        <v>612</v>
      </c>
      <c r="AA52" s="330" t="s">
        <v>590</v>
      </c>
      <c r="AB52" s="330" t="s">
        <v>651</v>
      </c>
      <c r="AC52" s="330" t="s">
        <v>603</v>
      </c>
      <c r="AD52" s="330" t="s">
        <v>631</v>
      </c>
      <c r="AE52" s="330" t="s">
        <v>599</v>
      </c>
      <c r="AF52" s="330" t="s">
        <v>592</v>
      </c>
      <c r="AG52" s="330" t="s">
        <v>592</v>
      </c>
      <c r="AH52" s="330" t="s">
        <v>592</v>
      </c>
      <c r="AI52" s="2"/>
      <c r="AJ52" s="185" t="s">
        <v>638</v>
      </c>
      <c r="AK52" s="330" t="s">
        <v>619</v>
      </c>
      <c r="AL52" s="330" t="s">
        <v>590</v>
      </c>
      <c r="AM52" s="330" t="s">
        <v>612</v>
      </c>
      <c r="AN52" s="330" t="s">
        <v>590</v>
      </c>
      <c r="AO52" s="330" t="s">
        <v>678</v>
      </c>
      <c r="AP52" s="330" t="s">
        <v>640</v>
      </c>
      <c r="AQ52" s="330" t="s">
        <v>657</v>
      </c>
      <c r="AR52" s="330" t="s">
        <v>615</v>
      </c>
      <c r="AS52" s="330" t="s">
        <v>592</v>
      </c>
      <c r="AT52" s="330" t="s">
        <v>592</v>
      </c>
      <c r="AU52" s="330" t="s">
        <v>592</v>
      </c>
      <c r="AV52" s="330" t="s">
        <v>592</v>
      </c>
      <c r="AW52" s="330" t="s">
        <v>592</v>
      </c>
      <c r="AX52" s="330" t="s">
        <v>592</v>
      </c>
      <c r="AY52" s="2"/>
      <c r="AZ52" s="185" t="s">
        <v>638</v>
      </c>
      <c r="BA52" s="330" t="s">
        <v>650</v>
      </c>
      <c r="BB52" s="330" t="s">
        <v>590</v>
      </c>
      <c r="BC52" s="330" t="s">
        <v>598</v>
      </c>
      <c r="BD52" s="330" t="s">
        <v>590</v>
      </c>
      <c r="BE52" s="330" t="s">
        <v>622</v>
      </c>
      <c r="BF52" s="330" t="s">
        <v>624</v>
      </c>
      <c r="BG52" s="330" t="s">
        <v>673</v>
      </c>
      <c r="BH52" s="330" t="s">
        <v>615</v>
      </c>
      <c r="BI52" s="330" t="s">
        <v>592</v>
      </c>
      <c r="BJ52" s="330" t="s">
        <v>592</v>
      </c>
      <c r="BK52" s="330" t="s">
        <v>592</v>
      </c>
      <c r="BL52" s="330" t="s">
        <v>592</v>
      </c>
      <c r="BM52" s="330" t="s">
        <v>592</v>
      </c>
      <c r="BN52" s="330" t="s">
        <v>592</v>
      </c>
      <c r="BO52" s="330" t="s">
        <v>592</v>
      </c>
      <c r="BP52" s="330" t="s">
        <v>592</v>
      </c>
      <c r="BQ52" s="330" t="s">
        <v>592</v>
      </c>
      <c r="BR52" s="330" t="s">
        <v>592</v>
      </c>
      <c r="BS52" s="330" t="s">
        <v>592</v>
      </c>
      <c r="BT52" s="330" t="s">
        <v>592</v>
      </c>
      <c r="BU52" s="330" t="s">
        <v>592</v>
      </c>
      <c r="BV52" s="330" t="s">
        <v>592</v>
      </c>
      <c r="BW52" s="330" t="s">
        <v>592</v>
      </c>
      <c r="BX52" s="330" t="s">
        <v>592</v>
      </c>
      <c r="BY52" s="330" t="s">
        <v>592</v>
      </c>
      <c r="BZ52" s="330" t="s">
        <v>592</v>
      </c>
      <c r="CA52" s="330" t="s">
        <v>592</v>
      </c>
      <c r="CB52" s="330" t="s">
        <v>592</v>
      </c>
      <c r="CC52" s="330" t="s">
        <v>592</v>
      </c>
      <c r="CD52" s="330" t="s">
        <v>592</v>
      </c>
      <c r="CE52" s="330" t="s">
        <v>592</v>
      </c>
      <c r="CF52" s="330" t="s">
        <v>592</v>
      </c>
      <c r="CG52" s="2"/>
      <c r="CH52" s="2"/>
      <c r="CI52" s="2"/>
      <c r="CJ52" s="185" t="s">
        <v>638</v>
      </c>
      <c r="CK52" s="330" t="s">
        <v>611</v>
      </c>
      <c r="CL52" s="330" t="s">
        <v>590</v>
      </c>
      <c r="CM52" s="330" t="s">
        <v>620</v>
      </c>
      <c r="CN52" s="330" t="s">
        <v>590</v>
      </c>
      <c r="CO52" s="330" t="s">
        <v>616</v>
      </c>
      <c r="CP52" s="330" t="s">
        <v>636</v>
      </c>
      <c r="CQ52" s="330" t="s">
        <v>651</v>
      </c>
      <c r="CR52" s="330" t="s">
        <v>615</v>
      </c>
      <c r="CS52" s="330" t="s">
        <v>648</v>
      </c>
      <c r="CT52" s="2"/>
      <c r="CU52" s="2"/>
      <c r="CV52" s="2"/>
      <c r="CW52" s="2"/>
      <c r="CX52" s="2"/>
      <c r="CY52" s="2"/>
      <c r="CZ52" s="2"/>
      <c r="DA52" s="2"/>
      <c r="DB52" s="2"/>
      <c r="DC52" s="2"/>
      <c r="DD52" s="2"/>
      <c r="DE52" s="2"/>
    </row>
    <row r="53" spans="10:109" x14ac:dyDescent="0.2">
      <c r="J53" s="185" t="s">
        <v>649</v>
      </c>
      <c r="K53" s="330" t="s">
        <v>606</v>
      </c>
      <c r="L53" s="330" t="s">
        <v>590</v>
      </c>
      <c r="M53" s="330" t="s">
        <v>620</v>
      </c>
      <c r="N53" s="330" t="s">
        <v>590</v>
      </c>
      <c r="O53" s="330" t="s">
        <v>651</v>
      </c>
      <c r="P53" s="330" t="s">
        <v>617</v>
      </c>
      <c r="Q53" s="330" t="s">
        <v>634</v>
      </c>
      <c r="R53" s="330" t="s">
        <v>599</v>
      </c>
      <c r="S53" s="330" t="s">
        <v>592</v>
      </c>
      <c r="T53" s="330" t="s">
        <v>592</v>
      </c>
      <c r="U53" s="330" t="s">
        <v>592</v>
      </c>
      <c r="V53" s="2"/>
      <c r="W53" s="185" t="s">
        <v>649</v>
      </c>
      <c r="X53" s="330" t="s">
        <v>650</v>
      </c>
      <c r="Y53" s="330" t="s">
        <v>590</v>
      </c>
      <c r="Z53" s="330" t="s">
        <v>598</v>
      </c>
      <c r="AA53" s="330" t="s">
        <v>590</v>
      </c>
      <c r="AB53" s="330" t="s">
        <v>637</v>
      </c>
      <c r="AC53" s="330" t="s">
        <v>608</v>
      </c>
      <c r="AD53" s="330" t="s">
        <v>652</v>
      </c>
      <c r="AE53" s="330" t="s">
        <v>615</v>
      </c>
      <c r="AF53" s="330" t="s">
        <v>592</v>
      </c>
      <c r="AG53" s="330" t="s">
        <v>592</v>
      </c>
      <c r="AH53" s="330" t="s">
        <v>592</v>
      </c>
      <c r="AI53" s="2"/>
      <c r="AJ53" s="185" t="s">
        <v>649</v>
      </c>
      <c r="AK53" s="330" t="s">
        <v>685</v>
      </c>
      <c r="AL53" s="330" t="s">
        <v>590</v>
      </c>
      <c r="AM53" s="330" t="s">
        <v>598</v>
      </c>
      <c r="AN53" s="330" t="s">
        <v>590</v>
      </c>
      <c r="AO53" s="330" t="s">
        <v>677</v>
      </c>
      <c r="AP53" s="330" t="s">
        <v>680</v>
      </c>
      <c r="AQ53" s="330" t="s">
        <v>659</v>
      </c>
      <c r="AR53" s="330" t="s">
        <v>623</v>
      </c>
      <c r="AS53" s="330" t="s">
        <v>592</v>
      </c>
      <c r="AT53" s="330" t="s">
        <v>592</v>
      </c>
      <c r="AU53" s="330" t="s">
        <v>592</v>
      </c>
      <c r="AV53" s="330" t="s">
        <v>592</v>
      </c>
      <c r="AW53" s="330" t="s">
        <v>592</v>
      </c>
      <c r="AX53" s="330" t="s">
        <v>592</v>
      </c>
      <c r="AY53" s="2"/>
      <c r="AZ53" s="185" t="s">
        <v>649</v>
      </c>
      <c r="BA53" s="330" t="s">
        <v>611</v>
      </c>
      <c r="BB53" s="330" t="s">
        <v>590</v>
      </c>
      <c r="BC53" s="330" t="s">
        <v>656</v>
      </c>
      <c r="BD53" s="330" t="s">
        <v>594</v>
      </c>
      <c r="BE53" s="330" t="s">
        <v>679</v>
      </c>
      <c r="BF53" s="330" t="s">
        <v>633</v>
      </c>
      <c r="BG53" s="330" t="s">
        <v>655</v>
      </c>
      <c r="BH53" s="330" t="s">
        <v>648</v>
      </c>
      <c r="BI53" s="330" t="s">
        <v>592</v>
      </c>
      <c r="BJ53" s="330" t="s">
        <v>592</v>
      </c>
      <c r="BK53" s="330" t="s">
        <v>592</v>
      </c>
      <c r="BL53" s="330" t="s">
        <v>592</v>
      </c>
      <c r="BM53" s="330" t="s">
        <v>592</v>
      </c>
      <c r="BN53" s="330" t="s">
        <v>592</v>
      </c>
      <c r="BO53" s="330" t="s">
        <v>592</v>
      </c>
      <c r="BP53" s="330" t="s">
        <v>592</v>
      </c>
      <c r="BQ53" s="330" t="s">
        <v>592</v>
      </c>
      <c r="BR53" s="330" t="s">
        <v>592</v>
      </c>
      <c r="BS53" s="330" t="s">
        <v>592</v>
      </c>
      <c r="BT53" s="330" t="s">
        <v>592</v>
      </c>
      <c r="BU53" s="330" t="s">
        <v>592</v>
      </c>
      <c r="BV53" s="330" t="s">
        <v>592</v>
      </c>
      <c r="BW53" s="330" t="s">
        <v>592</v>
      </c>
      <c r="BX53" s="330" t="s">
        <v>592</v>
      </c>
      <c r="BY53" s="330" t="s">
        <v>592</v>
      </c>
      <c r="BZ53" s="330" t="s">
        <v>592</v>
      </c>
      <c r="CA53" s="330" t="s">
        <v>592</v>
      </c>
      <c r="CB53" s="330" t="s">
        <v>592</v>
      </c>
      <c r="CC53" s="330" t="s">
        <v>592</v>
      </c>
      <c r="CD53" s="330" t="s">
        <v>592</v>
      </c>
      <c r="CE53" s="330" t="s">
        <v>592</v>
      </c>
      <c r="CF53" s="330" t="s">
        <v>592</v>
      </c>
      <c r="CG53" s="2"/>
      <c r="CH53" s="2"/>
      <c r="CI53" s="2"/>
      <c r="CJ53" s="185" t="s">
        <v>649</v>
      </c>
      <c r="CK53" s="330" t="s">
        <v>689</v>
      </c>
      <c r="CL53" s="330" t="s">
        <v>590</v>
      </c>
      <c r="CM53" s="330" t="s">
        <v>691</v>
      </c>
      <c r="CN53" s="330" t="s">
        <v>594</v>
      </c>
      <c r="CO53" s="330" t="s">
        <v>698</v>
      </c>
      <c r="CP53" s="330" t="s">
        <v>621</v>
      </c>
      <c r="CQ53" s="330" t="s">
        <v>615</v>
      </c>
      <c r="CR53" s="330" t="s">
        <v>623</v>
      </c>
      <c r="CS53" s="330" t="s">
        <v>648</v>
      </c>
      <c r="CT53" s="2"/>
      <c r="CU53" s="2"/>
      <c r="CV53" s="2"/>
      <c r="CW53" s="2"/>
      <c r="CX53" s="2"/>
      <c r="CY53" s="2"/>
      <c r="CZ53" s="2"/>
      <c r="DA53" s="2"/>
      <c r="DB53" s="2"/>
      <c r="DC53" s="2"/>
      <c r="DD53" s="2"/>
      <c r="DE53" s="2"/>
    </row>
    <row r="54" spans="10:109" x14ac:dyDescent="0.2">
      <c r="J54" s="185" t="s">
        <v>662</v>
      </c>
      <c r="K54" s="330" t="s">
        <v>699</v>
      </c>
      <c r="L54" s="330" t="s">
        <v>589</v>
      </c>
      <c r="M54" s="330" t="s">
        <v>620</v>
      </c>
      <c r="N54" s="330" t="s">
        <v>590</v>
      </c>
      <c r="O54" s="330" t="s">
        <v>623</v>
      </c>
      <c r="P54" s="330" t="s">
        <v>655</v>
      </c>
      <c r="Q54" s="330" t="s">
        <v>610</v>
      </c>
      <c r="R54" s="330" t="s">
        <v>629</v>
      </c>
      <c r="S54" s="330" t="s">
        <v>592</v>
      </c>
      <c r="T54" s="330" t="s">
        <v>592</v>
      </c>
      <c r="U54" s="330" t="s">
        <v>592</v>
      </c>
      <c r="V54" s="2"/>
      <c r="W54" s="185" t="s">
        <v>662</v>
      </c>
      <c r="X54" s="330" t="s">
        <v>663</v>
      </c>
      <c r="Y54" s="330" t="s">
        <v>589</v>
      </c>
      <c r="Z54" s="330" t="s">
        <v>612</v>
      </c>
      <c r="AA54" s="330" t="s">
        <v>590</v>
      </c>
      <c r="AB54" s="330" t="s">
        <v>648</v>
      </c>
      <c r="AC54" s="330" t="s">
        <v>694</v>
      </c>
      <c r="AD54" s="330" t="s">
        <v>660</v>
      </c>
      <c r="AE54" s="330" t="s">
        <v>621</v>
      </c>
      <c r="AF54" s="330" t="s">
        <v>592</v>
      </c>
      <c r="AG54" s="330" t="s">
        <v>592</v>
      </c>
      <c r="AH54" s="330" t="s">
        <v>592</v>
      </c>
      <c r="AI54" s="2"/>
      <c r="AJ54" s="185" t="s">
        <v>662</v>
      </c>
      <c r="AK54" s="330" t="s">
        <v>700</v>
      </c>
      <c r="AL54" s="330" t="s">
        <v>589</v>
      </c>
      <c r="AM54" s="330" t="s">
        <v>612</v>
      </c>
      <c r="AN54" s="330" t="s">
        <v>590</v>
      </c>
      <c r="AO54" s="330" t="s">
        <v>670</v>
      </c>
      <c r="AP54" s="330" t="s">
        <v>642</v>
      </c>
      <c r="AQ54" s="330" t="s">
        <v>617</v>
      </c>
      <c r="AR54" s="330" t="s">
        <v>674</v>
      </c>
      <c r="AS54" s="330" t="s">
        <v>592</v>
      </c>
      <c r="AT54" s="330" t="s">
        <v>592</v>
      </c>
      <c r="AU54" s="330" t="s">
        <v>592</v>
      </c>
      <c r="AV54" s="330" t="s">
        <v>592</v>
      </c>
      <c r="AW54" s="330" t="s">
        <v>592</v>
      </c>
      <c r="AX54" s="330" t="s">
        <v>592</v>
      </c>
      <c r="AY54" s="2"/>
      <c r="AZ54" s="185" t="s">
        <v>662</v>
      </c>
      <c r="BA54" s="330" t="s">
        <v>669</v>
      </c>
      <c r="BB54" s="330" t="s">
        <v>589</v>
      </c>
      <c r="BC54" s="330" t="s">
        <v>612</v>
      </c>
      <c r="BD54" s="330" t="s">
        <v>590</v>
      </c>
      <c r="BE54" s="330" t="s">
        <v>607</v>
      </c>
      <c r="BF54" s="330" t="s">
        <v>630</v>
      </c>
      <c r="BG54" s="330" t="s">
        <v>617</v>
      </c>
      <c r="BH54" s="330" t="s">
        <v>659</v>
      </c>
      <c r="BI54" s="330" t="s">
        <v>592</v>
      </c>
      <c r="BJ54" s="330" t="s">
        <v>592</v>
      </c>
      <c r="BK54" s="330" t="s">
        <v>592</v>
      </c>
      <c r="BL54" s="330" t="s">
        <v>592</v>
      </c>
      <c r="BM54" s="330" t="s">
        <v>592</v>
      </c>
      <c r="BN54" s="330" t="s">
        <v>592</v>
      </c>
      <c r="BO54" s="330" t="s">
        <v>592</v>
      </c>
      <c r="BP54" s="330" t="s">
        <v>592</v>
      </c>
      <c r="BQ54" s="330" t="s">
        <v>592</v>
      </c>
      <c r="BR54" s="330" t="s">
        <v>592</v>
      </c>
      <c r="BS54" s="330" t="s">
        <v>592</v>
      </c>
      <c r="BT54" s="330" t="s">
        <v>592</v>
      </c>
      <c r="BU54" s="330" t="s">
        <v>592</v>
      </c>
      <c r="BV54" s="330" t="s">
        <v>592</v>
      </c>
      <c r="BW54" s="330" t="s">
        <v>592</v>
      </c>
      <c r="BX54" s="330" t="s">
        <v>592</v>
      </c>
      <c r="BY54" s="330" t="s">
        <v>592</v>
      </c>
      <c r="BZ54" s="330" t="s">
        <v>592</v>
      </c>
      <c r="CA54" s="330" t="s">
        <v>592</v>
      </c>
      <c r="CB54" s="330" t="s">
        <v>592</v>
      </c>
      <c r="CC54" s="330" t="s">
        <v>592</v>
      </c>
      <c r="CD54" s="330" t="s">
        <v>592</v>
      </c>
      <c r="CE54" s="330" t="s">
        <v>592</v>
      </c>
      <c r="CF54" s="330" t="s">
        <v>592</v>
      </c>
      <c r="CG54" s="2"/>
      <c r="CH54" s="2"/>
      <c r="CI54" s="2"/>
      <c r="CJ54" s="185" t="s">
        <v>662</v>
      </c>
      <c r="CK54" s="330" t="s">
        <v>700</v>
      </c>
      <c r="CL54" s="330" t="s">
        <v>589</v>
      </c>
      <c r="CM54" s="330" t="s">
        <v>701</v>
      </c>
      <c r="CN54" s="330" t="s">
        <v>589</v>
      </c>
      <c r="CO54" s="330" t="s">
        <v>679</v>
      </c>
      <c r="CP54" s="330" t="s">
        <v>646</v>
      </c>
      <c r="CQ54" s="330" t="s">
        <v>668</v>
      </c>
      <c r="CR54" s="330" t="s">
        <v>643</v>
      </c>
      <c r="CS54" s="330" t="s">
        <v>641</v>
      </c>
      <c r="CT54" s="2"/>
      <c r="CU54" s="2"/>
      <c r="CV54" s="2"/>
      <c r="CW54" s="2"/>
      <c r="CX54" s="2"/>
      <c r="CY54" s="2"/>
      <c r="CZ54" s="2"/>
      <c r="DA54" s="2"/>
      <c r="DB54" s="2"/>
      <c r="DC54" s="2"/>
      <c r="DD54" s="2"/>
      <c r="DE54" s="2"/>
    </row>
    <row r="55" spans="10:109" x14ac:dyDescent="0.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2"/>
      <c r="BK55" s="2"/>
      <c r="BL55" s="2"/>
      <c r="BM55" s="2"/>
      <c r="BN55" s="2"/>
      <c r="BO55" s="2"/>
      <c r="BP55" s="2"/>
      <c r="BQ55" s="2"/>
      <c r="BR55" s="2"/>
      <c r="BS55" s="2"/>
      <c r="BT55" s="2"/>
      <c r="BU55" s="2"/>
      <c r="BV55" s="2"/>
      <c r="BW55" s="2"/>
      <c r="BX55" s="2"/>
      <c r="BY55" s="2"/>
      <c r="BZ55" s="2"/>
      <c r="CA55" s="2"/>
      <c r="CB55" s="2"/>
      <c r="CC55" s="2"/>
      <c r="CD55" s="2"/>
      <c r="CE55" s="2"/>
      <c r="CF55" s="2"/>
      <c r="CG55" s="2"/>
      <c r="CH55" s="2"/>
      <c r="CI55" s="2"/>
      <c r="CJ55" s="2"/>
      <c r="CK55" s="2"/>
      <c r="CL55" s="2"/>
      <c r="CM55" s="2"/>
      <c r="CN55" s="2"/>
      <c r="CO55" s="2"/>
      <c r="CP55" s="2"/>
      <c r="CQ55" s="2"/>
      <c r="CR55" s="2"/>
      <c r="CS55" s="2"/>
      <c r="CT55" s="2"/>
      <c r="CU55" s="2"/>
      <c r="CV55" s="2"/>
      <c r="CW55" s="2"/>
      <c r="CX55" s="2"/>
      <c r="CY55" s="2"/>
      <c r="CZ55" s="2"/>
      <c r="DA55" s="2"/>
      <c r="DB55" s="2"/>
      <c r="DC55" s="2"/>
      <c r="DD55" s="2"/>
      <c r="DE55" s="2"/>
    </row>
    <row r="56" spans="10:109" x14ac:dyDescent="0.2">
      <c r="J56" s="2"/>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c r="AM56" s="2"/>
      <c r="AN56" s="2"/>
      <c r="AO56" s="2"/>
      <c r="AP56" s="2"/>
      <c r="AQ56" s="2"/>
      <c r="AR56" s="2"/>
      <c r="AS56" s="2"/>
      <c r="AT56" s="2"/>
      <c r="AU56" s="2"/>
      <c r="AV56" s="2"/>
      <c r="AW56" s="2"/>
      <c r="AX56" s="2"/>
      <c r="AY56" s="2"/>
      <c r="AZ56" s="2"/>
      <c r="BA56" s="2"/>
      <c r="BB56" s="2"/>
      <c r="BC56" s="2"/>
      <c r="BD56" s="2"/>
      <c r="BE56" s="2"/>
      <c r="BF56" s="2"/>
      <c r="BG56" s="2"/>
      <c r="BH56" s="2"/>
      <c r="BI56" s="2"/>
      <c r="BJ56" s="2"/>
      <c r="BK56" s="2"/>
      <c r="BL56" s="2"/>
      <c r="BM56" s="2"/>
      <c r="BN56" s="2"/>
      <c r="BO56" s="2"/>
      <c r="BP56" s="2"/>
      <c r="BQ56" s="2"/>
      <c r="BR56" s="2"/>
      <c r="BS56" s="2"/>
      <c r="BT56" s="2"/>
      <c r="BU56" s="2"/>
      <c r="BV56" s="2"/>
      <c r="BW56" s="2"/>
      <c r="BX56" s="2"/>
      <c r="BY56" s="2"/>
      <c r="BZ56" s="2"/>
      <c r="CA56" s="2"/>
      <c r="CB56" s="2"/>
      <c r="CC56" s="2"/>
      <c r="CD56" s="2"/>
      <c r="CE56" s="2"/>
      <c r="CF56" s="2"/>
      <c r="CG56" s="2"/>
      <c r="CH56" s="2"/>
      <c r="CI56" s="2"/>
      <c r="CJ56" s="2"/>
      <c r="CK56" s="2"/>
      <c r="CL56" s="2"/>
      <c r="CM56" s="2"/>
      <c r="CN56" s="2"/>
      <c r="CO56" s="2"/>
      <c r="CP56" s="2"/>
      <c r="CQ56" s="2"/>
      <c r="CR56" s="2"/>
      <c r="CS56" s="2"/>
      <c r="CT56" s="2"/>
      <c r="CU56" s="2"/>
      <c r="CV56" s="2"/>
      <c r="CW56" s="2"/>
      <c r="CX56" s="2"/>
      <c r="CY56" s="2"/>
      <c r="CZ56" s="2"/>
      <c r="DA56" s="2"/>
      <c r="DB56" s="2"/>
      <c r="DC56" s="2"/>
      <c r="DD56" s="2"/>
      <c r="DE56" s="2"/>
    </row>
    <row r="57" spans="10:109" x14ac:dyDescent="0.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row>
    <row r="58" spans="10:109" ht="15.75" x14ac:dyDescent="0.25">
      <c r="J58" s="327" t="s">
        <v>702</v>
      </c>
      <c r="K58" s="2"/>
      <c r="L58" s="2"/>
      <c r="M58" s="2"/>
      <c r="N58" s="2"/>
      <c r="O58" s="2"/>
      <c r="P58" s="2"/>
      <c r="Q58" s="2"/>
      <c r="R58" s="2"/>
      <c r="S58" s="2"/>
      <c r="T58" s="2"/>
      <c r="U58" s="2"/>
      <c r="V58" s="2"/>
      <c r="W58" s="327" t="s">
        <v>702</v>
      </c>
      <c r="X58" s="2"/>
      <c r="Y58" s="2"/>
      <c r="Z58" s="2"/>
      <c r="AA58" s="2"/>
      <c r="AB58" s="2"/>
      <c r="AC58" s="2"/>
      <c r="AD58" s="2"/>
      <c r="AE58" s="2"/>
      <c r="AF58" s="2"/>
      <c r="AG58" s="2"/>
      <c r="AH58" s="2"/>
      <c r="AI58" s="2"/>
      <c r="AJ58" s="327" t="s">
        <v>702</v>
      </c>
      <c r="AK58" s="2"/>
      <c r="AL58" s="2"/>
      <c r="AM58" s="2"/>
      <c r="AN58" s="2"/>
      <c r="AO58" s="2"/>
      <c r="AP58" s="2"/>
      <c r="AQ58" s="2"/>
      <c r="AR58" s="2"/>
      <c r="AS58" s="2"/>
      <c r="AT58" s="2"/>
      <c r="AU58" s="2"/>
      <c r="AV58" s="2"/>
      <c r="AW58" s="2"/>
      <c r="AX58" s="2"/>
      <c r="AY58" s="2"/>
      <c r="AZ58" s="327" t="s">
        <v>702</v>
      </c>
      <c r="BA58" s="2"/>
      <c r="BB58" s="2"/>
      <c r="BC58" s="2"/>
      <c r="BD58" s="2"/>
      <c r="BE58" s="2"/>
      <c r="BF58" s="2"/>
      <c r="BG58" s="2"/>
      <c r="BH58" s="2"/>
      <c r="BI58" s="2"/>
      <c r="BJ58" s="2"/>
      <c r="BK58" s="2"/>
      <c r="BL58" s="2"/>
      <c r="BM58" s="2"/>
      <c r="BN58" s="2"/>
      <c r="BO58" s="2"/>
      <c r="BP58" s="2"/>
      <c r="BQ58" s="2"/>
      <c r="BR58" s="2"/>
      <c r="BS58" s="2"/>
      <c r="BT58" s="2"/>
      <c r="BU58" s="2"/>
      <c r="BV58" s="2"/>
      <c r="BW58" s="2"/>
      <c r="BX58" s="2"/>
      <c r="BY58" s="2"/>
      <c r="BZ58" s="2"/>
      <c r="CA58" s="2"/>
      <c r="CB58" s="2"/>
      <c r="CC58" s="2"/>
      <c r="CD58" s="2"/>
      <c r="CE58" s="2"/>
      <c r="CF58" s="2"/>
      <c r="CG58" s="2"/>
      <c r="CH58" s="2"/>
      <c r="CI58" s="2"/>
      <c r="CJ58" s="327" t="s">
        <v>702</v>
      </c>
      <c r="CK58" s="2"/>
      <c r="CL58" s="2"/>
      <c r="CM58" s="2"/>
      <c r="CN58" s="2"/>
      <c r="CO58" s="2"/>
      <c r="CP58" s="2"/>
      <c r="CQ58" s="2"/>
      <c r="CR58" s="2"/>
      <c r="CS58" s="2"/>
      <c r="CT58" s="2"/>
      <c r="CU58" s="2"/>
      <c r="CV58" s="2"/>
      <c r="CW58" s="2"/>
      <c r="CX58" s="2"/>
      <c r="CY58" s="2"/>
      <c r="CZ58" s="2"/>
      <c r="DA58" s="2"/>
      <c r="DB58" s="2"/>
      <c r="DC58" s="2"/>
      <c r="DD58" s="2"/>
      <c r="DE58" s="2"/>
    </row>
    <row r="59" spans="10:109" ht="39.75" customHeight="1" x14ac:dyDescent="0.25">
      <c r="J59" s="695" t="s">
        <v>537</v>
      </c>
      <c r="K59" s="695" t="s">
        <v>538</v>
      </c>
      <c r="L59" s="693" t="s">
        <v>539</v>
      </c>
      <c r="M59" s="693" t="s">
        <v>540</v>
      </c>
      <c r="N59" s="693" t="s">
        <v>541</v>
      </c>
      <c r="O59" s="693" t="s">
        <v>542</v>
      </c>
      <c r="P59" s="694"/>
      <c r="Q59" s="694"/>
      <c r="R59" s="694"/>
      <c r="S59" s="693" t="s">
        <v>543</v>
      </c>
      <c r="T59" s="694"/>
      <c r="U59" s="694"/>
      <c r="V59" s="2"/>
      <c r="W59" s="695" t="s">
        <v>537</v>
      </c>
      <c r="X59" s="695" t="s">
        <v>538</v>
      </c>
      <c r="Y59" s="693" t="s">
        <v>544</v>
      </c>
      <c r="Z59" s="693" t="s">
        <v>540</v>
      </c>
      <c r="AA59" s="693" t="s">
        <v>545</v>
      </c>
      <c r="AB59" s="693" t="s">
        <v>542</v>
      </c>
      <c r="AC59" s="694"/>
      <c r="AD59" s="694"/>
      <c r="AE59" s="694"/>
      <c r="AF59" s="693" t="s">
        <v>543</v>
      </c>
      <c r="AG59" s="694"/>
      <c r="AH59" s="694"/>
      <c r="AI59" s="2"/>
      <c r="AJ59" s="695" t="s">
        <v>537</v>
      </c>
      <c r="AK59" s="695" t="s">
        <v>538</v>
      </c>
      <c r="AL59" s="695" t="s">
        <v>546</v>
      </c>
      <c r="AM59" s="695" t="s">
        <v>540</v>
      </c>
      <c r="AN59" s="695" t="s">
        <v>547</v>
      </c>
      <c r="AO59" s="693" t="s">
        <v>542</v>
      </c>
      <c r="AP59" s="694"/>
      <c r="AQ59" s="694"/>
      <c r="AR59" s="694"/>
      <c r="AS59" s="693" t="s">
        <v>543</v>
      </c>
      <c r="AT59" s="694"/>
      <c r="AU59" s="694"/>
      <c r="AV59" s="694"/>
      <c r="AW59" s="694"/>
      <c r="AX59" s="694"/>
      <c r="AY59" s="2"/>
      <c r="AZ59" s="695" t="s">
        <v>537</v>
      </c>
      <c r="BA59" s="695" t="s">
        <v>538</v>
      </c>
      <c r="BB59" s="693" t="s">
        <v>548</v>
      </c>
      <c r="BC59" s="693" t="s">
        <v>540</v>
      </c>
      <c r="BD59" s="693" t="s">
        <v>549</v>
      </c>
      <c r="BE59" s="693" t="s">
        <v>542</v>
      </c>
      <c r="BF59" s="694"/>
      <c r="BG59" s="694"/>
      <c r="BH59" s="694"/>
      <c r="BI59" s="693" t="s">
        <v>543</v>
      </c>
      <c r="BJ59" s="694"/>
      <c r="BK59" s="694"/>
      <c r="BL59" s="694"/>
      <c r="BM59" s="694"/>
      <c r="BN59" s="694"/>
      <c r="BO59" s="694"/>
      <c r="BP59" s="694"/>
      <c r="BQ59" s="694"/>
      <c r="BR59" s="694"/>
      <c r="BS59" s="694"/>
      <c r="BT59" s="694"/>
      <c r="BU59" s="694"/>
      <c r="BV59" s="694"/>
      <c r="BW59" s="694"/>
      <c r="BX59" s="694"/>
      <c r="BY59" s="694"/>
      <c r="BZ59" s="694"/>
      <c r="CA59" s="694"/>
      <c r="CB59" s="694"/>
      <c r="CC59" s="694"/>
      <c r="CD59" s="694"/>
      <c r="CE59" s="694"/>
      <c r="CF59" s="694"/>
      <c r="CG59" s="694"/>
      <c r="CH59" s="2"/>
      <c r="CI59" s="2"/>
      <c r="CJ59" s="695" t="s">
        <v>537</v>
      </c>
      <c r="CK59" s="695" t="s">
        <v>538</v>
      </c>
      <c r="CL59" s="693" t="s">
        <v>550</v>
      </c>
      <c r="CM59" s="693" t="s">
        <v>540</v>
      </c>
      <c r="CN59" s="693" t="s">
        <v>551</v>
      </c>
      <c r="CO59" s="693" t="s">
        <v>542</v>
      </c>
      <c r="CP59" s="697"/>
      <c r="CQ59" s="697"/>
      <c r="CR59" s="697"/>
      <c r="CS59" s="697"/>
      <c r="CT59" s="2"/>
      <c r="CU59" s="2"/>
      <c r="CV59" s="2"/>
      <c r="CW59" s="2"/>
      <c r="CX59" s="2"/>
      <c r="CY59" s="2"/>
      <c r="CZ59" s="2"/>
      <c r="DA59" s="2"/>
      <c r="DB59" s="2"/>
      <c r="DC59" s="2"/>
      <c r="DD59" s="2"/>
      <c r="DE59" s="2"/>
    </row>
    <row r="60" spans="10:109" ht="39.75" customHeight="1" x14ac:dyDescent="0.2">
      <c r="J60" s="695" t="s">
        <v>552</v>
      </c>
      <c r="K60" s="695" t="s">
        <v>552</v>
      </c>
      <c r="L60" s="693" t="s">
        <v>552</v>
      </c>
      <c r="M60" s="693" t="s">
        <v>552</v>
      </c>
      <c r="N60" s="693" t="s">
        <v>552</v>
      </c>
      <c r="O60" s="329" t="s">
        <v>553</v>
      </c>
      <c r="P60" s="329" t="s">
        <v>554</v>
      </c>
      <c r="Q60" s="329" t="s">
        <v>555</v>
      </c>
      <c r="R60" s="329" t="s">
        <v>556</v>
      </c>
      <c r="S60" s="329" t="s">
        <v>557</v>
      </c>
      <c r="T60" s="329" t="s">
        <v>558</v>
      </c>
      <c r="U60" s="329" t="s">
        <v>559</v>
      </c>
      <c r="V60" s="2"/>
      <c r="W60" s="695" t="s">
        <v>552</v>
      </c>
      <c r="X60" s="695" t="s">
        <v>552</v>
      </c>
      <c r="Y60" s="693" t="s">
        <v>552</v>
      </c>
      <c r="Z60" s="693" t="s">
        <v>552</v>
      </c>
      <c r="AA60" s="693" t="s">
        <v>552</v>
      </c>
      <c r="AB60" s="329" t="s">
        <v>553</v>
      </c>
      <c r="AC60" s="329" t="s">
        <v>554</v>
      </c>
      <c r="AD60" s="329" t="s">
        <v>555</v>
      </c>
      <c r="AE60" s="329" t="s">
        <v>556</v>
      </c>
      <c r="AF60" s="329" t="s">
        <v>557</v>
      </c>
      <c r="AG60" s="329" t="s">
        <v>558</v>
      </c>
      <c r="AH60" s="329" t="s">
        <v>559</v>
      </c>
      <c r="AI60" s="2"/>
      <c r="AJ60" s="695" t="s">
        <v>552</v>
      </c>
      <c r="AK60" s="695" t="s">
        <v>552</v>
      </c>
      <c r="AL60" s="695" t="s">
        <v>552</v>
      </c>
      <c r="AM60" s="695" t="s">
        <v>552</v>
      </c>
      <c r="AN60" s="695" t="s">
        <v>552</v>
      </c>
      <c r="AO60" s="329" t="s">
        <v>553</v>
      </c>
      <c r="AP60" s="329" t="s">
        <v>554</v>
      </c>
      <c r="AQ60" s="329" t="s">
        <v>555</v>
      </c>
      <c r="AR60" s="329" t="s">
        <v>556</v>
      </c>
      <c r="AS60" s="329" t="s">
        <v>557</v>
      </c>
      <c r="AT60" s="329" t="s">
        <v>558</v>
      </c>
      <c r="AU60" s="329" t="s">
        <v>559</v>
      </c>
      <c r="AV60" s="329" t="s">
        <v>560</v>
      </c>
      <c r="AW60" s="329" t="s">
        <v>561</v>
      </c>
      <c r="AX60" s="329" t="s">
        <v>562</v>
      </c>
      <c r="AY60" s="2"/>
      <c r="AZ60" s="695" t="s">
        <v>552</v>
      </c>
      <c r="BA60" s="695" t="s">
        <v>552</v>
      </c>
      <c r="BB60" s="693" t="s">
        <v>552</v>
      </c>
      <c r="BC60" s="693" t="s">
        <v>552</v>
      </c>
      <c r="BD60" s="693" t="s">
        <v>552</v>
      </c>
      <c r="BE60" s="329" t="s">
        <v>553</v>
      </c>
      <c r="BF60" s="329" t="s">
        <v>554</v>
      </c>
      <c r="BG60" s="329" t="s">
        <v>555</v>
      </c>
      <c r="BH60" s="329" t="s">
        <v>556</v>
      </c>
      <c r="BI60" s="329" t="s">
        <v>557</v>
      </c>
      <c r="BJ60" s="329" t="s">
        <v>558</v>
      </c>
      <c r="BK60" s="329" t="s">
        <v>559</v>
      </c>
      <c r="BL60" s="329" t="s">
        <v>560</v>
      </c>
      <c r="BM60" s="329" t="s">
        <v>561</v>
      </c>
      <c r="BN60" s="329" t="s">
        <v>562</v>
      </c>
      <c r="BO60" s="329" t="s">
        <v>563</v>
      </c>
      <c r="BP60" s="329" t="s">
        <v>564</v>
      </c>
      <c r="BQ60" s="329" t="s">
        <v>565</v>
      </c>
      <c r="BR60" s="329" t="s">
        <v>566</v>
      </c>
      <c r="BS60" s="329" t="s">
        <v>567</v>
      </c>
      <c r="BT60" s="329" t="s">
        <v>568</v>
      </c>
      <c r="BU60" s="329" t="s">
        <v>569</v>
      </c>
      <c r="BV60" s="329" t="s">
        <v>570</v>
      </c>
      <c r="BW60" s="329" t="s">
        <v>571</v>
      </c>
      <c r="BX60" s="329" t="s">
        <v>572</v>
      </c>
      <c r="BY60" s="329" t="s">
        <v>573</v>
      </c>
      <c r="BZ60" s="329" t="s">
        <v>574</v>
      </c>
      <c r="CA60" s="329" t="s">
        <v>575</v>
      </c>
      <c r="CB60" s="329" t="s">
        <v>576</v>
      </c>
      <c r="CC60" s="329" t="s">
        <v>577</v>
      </c>
      <c r="CD60" s="329" t="s">
        <v>578</v>
      </c>
      <c r="CE60" s="329" t="s">
        <v>579</v>
      </c>
      <c r="CF60" s="329" t="s">
        <v>580</v>
      </c>
      <c r="CG60" s="329" t="s">
        <v>581</v>
      </c>
      <c r="CH60" s="2"/>
      <c r="CI60" s="2"/>
      <c r="CJ60" s="695" t="s">
        <v>552</v>
      </c>
      <c r="CK60" s="695" t="s">
        <v>552</v>
      </c>
      <c r="CL60" s="693" t="s">
        <v>552</v>
      </c>
      <c r="CM60" s="693" t="s">
        <v>552</v>
      </c>
      <c r="CN60" s="693" t="s">
        <v>552</v>
      </c>
      <c r="CO60" s="329" t="s">
        <v>583</v>
      </c>
      <c r="CP60" s="329" t="s">
        <v>584</v>
      </c>
      <c r="CQ60" s="329" t="s">
        <v>585</v>
      </c>
      <c r="CR60" s="329" t="s">
        <v>586</v>
      </c>
      <c r="CS60" s="329" t="s">
        <v>587</v>
      </c>
      <c r="CT60" s="2"/>
      <c r="CU60" s="2"/>
      <c r="CV60" s="2"/>
      <c r="CW60" s="2"/>
      <c r="CX60" s="2"/>
      <c r="CY60" s="2"/>
      <c r="CZ60" s="2"/>
      <c r="DA60" s="2"/>
      <c r="DB60" s="2"/>
      <c r="DC60" s="2"/>
      <c r="DD60" s="2"/>
      <c r="DE60" s="2"/>
    </row>
    <row r="61" spans="10:109" x14ac:dyDescent="0.2">
      <c r="J61" s="185" t="s">
        <v>588</v>
      </c>
      <c r="K61" s="330" t="s">
        <v>676</v>
      </c>
      <c r="L61" s="330" t="s">
        <v>590</v>
      </c>
      <c r="M61" s="330" t="s">
        <v>598</v>
      </c>
      <c r="N61" s="330" t="s">
        <v>590</v>
      </c>
      <c r="O61" s="330" t="s">
        <v>599</v>
      </c>
      <c r="P61" s="330" t="s">
        <v>630</v>
      </c>
      <c r="Q61" s="330" t="s">
        <v>617</v>
      </c>
      <c r="R61" s="330" t="s">
        <v>674</v>
      </c>
      <c r="S61" s="330" t="s">
        <v>677</v>
      </c>
      <c r="T61" s="330" t="s">
        <v>601</v>
      </c>
      <c r="U61" s="330" t="s">
        <v>601</v>
      </c>
      <c r="V61" s="2"/>
      <c r="W61" s="185" t="s">
        <v>588</v>
      </c>
      <c r="X61" s="330" t="s">
        <v>639</v>
      </c>
      <c r="Y61" s="330" t="s">
        <v>589</v>
      </c>
      <c r="Z61" s="330" t="s">
        <v>664</v>
      </c>
      <c r="AA61" s="330" t="s">
        <v>589</v>
      </c>
      <c r="AB61" s="330" t="s">
        <v>602</v>
      </c>
      <c r="AC61" s="330" t="s">
        <v>613</v>
      </c>
      <c r="AD61" s="330" t="s">
        <v>627</v>
      </c>
      <c r="AE61" s="330" t="s">
        <v>670</v>
      </c>
      <c r="AF61" s="330" t="s">
        <v>631</v>
      </c>
      <c r="AG61" s="330" t="s">
        <v>680</v>
      </c>
      <c r="AH61" s="330" t="s">
        <v>646</v>
      </c>
      <c r="AI61" s="2"/>
      <c r="AJ61" s="185" t="s">
        <v>588</v>
      </c>
      <c r="AK61" s="330" t="s">
        <v>619</v>
      </c>
      <c r="AL61" s="330" t="s">
        <v>589</v>
      </c>
      <c r="AM61" s="330" t="s">
        <v>664</v>
      </c>
      <c r="AN61" s="330" t="s">
        <v>590</v>
      </c>
      <c r="AO61" s="330" t="s">
        <v>629</v>
      </c>
      <c r="AP61" s="330" t="s">
        <v>654</v>
      </c>
      <c r="AQ61" s="330" t="s">
        <v>657</v>
      </c>
      <c r="AR61" s="330" t="s">
        <v>607</v>
      </c>
      <c r="AS61" s="330" t="s">
        <v>617</v>
      </c>
      <c r="AT61" s="330" t="s">
        <v>640</v>
      </c>
      <c r="AU61" s="330" t="s">
        <v>604</v>
      </c>
      <c r="AV61" s="330" t="s">
        <v>617</v>
      </c>
      <c r="AW61" s="330" t="s">
        <v>618</v>
      </c>
      <c r="AX61" s="330" t="s">
        <v>604</v>
      </c>
      <c r="AY61" s="2"/>
      <c r="AZ61" s="185" t="s">
        <v>588</v>
      </c>
      <c r="BA61" s="330" t="s">
        <v>606</v>
      </c>
      <c r="BB61" s="330" t="s">
        <v>589</v>
      </c>
      <c r="BC61" s="330" t="s">
        <v>612</v>
      </c>
      <c r="BD61" s="330" t="s">
        <v>589</v>
      </c>
      <c r="BE61" s="330" t="s">
        <v>621</v>
      </c>
      <c r="BF61" s="330" t="s">
        <v>608</v>
      </c>
      <c r="BG61" s="330" t="s">
        <v>678</v>
      </c>
      <c r="BH61" s="330" t="s">
        <v>607</v>
      </c>
      <c r="BI61" s="330" t="s">
        <v>610</v>
      </c>
      <c r="BJ61" s="330" t="s">
        <v>621</v>
      </c>
      <c r="BK61" s="330" t="s">
        <v>624</v>
      </c>
      <c r="BL61" s="330" t="s">
        <v>624</v>
      </c>
      <c r="BM61" s="330" t="s">
        <v>677</v>
      </c>
      <c r="BN61" s="330" t="s">
        <v>618</v>
      </c>
      <c r="BO61" s="330" t="s">
        <v>617</v>
      </c>
      <c r="BP61" s="330" t="s">
        <v>617</v>
      </c>
      <c r="BQ61" s="330" t="s">
        <v>680</v>
      </c>
      <c r="BR61" s="330" t="s">
        <v>626</v>
      </c>
      <c r="BS61" s="330" t="s">
        <v>618</v>
      </c>
      <c r="BT61" s="330" t="s">
        <v>617</v>
      </c>
      <c r="BU61" s="330" t="s">
        <v>677</v>
      </c>
      <c r="BV61" s="330" t="s">
        <v>609</v>
      </c>
      <c r="BW61" s="330" t="s">
        <v>627</v>
      </c>
      <c r="BX61" s="330" t="s">
        <v>600</v>
      </c>
      <c r="BY61" s="330" t="s">
        <v>625</v>
      </c>
      <c r="BZ61" s="330" t="s">
        <v>618</v>
      </c>
      <c r="CA61" s="330" t="s">
        <v>600</v>
      </c>
      <c r="CB61" s="330" t="s">
        <v>633</v>
      </c>
      <c r="CC61" s="330" t="s">
        <v>652</v>
      </c>
      <c r="CD61" s="330" t="s">
        <v>608</v>
      </c>
      <c r="CE61" s="330" t="s">
        <v>625</v>
      </c>
      <c r="CF61" s="330" t="s">
        <v>684</v>
      </c>
      <c r="CG61" s="330" t="s">
        <v>613</v>
      </c>
      <c r="CH61" s="2"/>
      <c r="CI61" s="2"/>
      <c r="CJ61" s="185" t="s">
        <v>588</v>
      </c>
      <c r="CK61" s="330" t="s">
        <v>606</v>
      </c>
      <c r="CL61" s="330" t="s">
        <v>589</v>
      </c>
      <c r="CM61" s="330" t="s">
        <v>664</v>
      </c>
      <c r="CN61" s="330" t="s">
        <v>589</v>
      </c>
      <c r="CO61" s="330" t="s">
        <v>625</v>
      </c>
      <c r="CP61" s="330" t="s">
        <v>646</v>
      </c>
      <c r="CQ61" s="330" t="s">
        <v>668</v>
      </c>
      <c r="CR61" s="330" t="s">
        <v>641</v>
      </c>
      <c r="CS61" s="330" t="s">
        <v>615</v>
      </c>
      <c r="CT61" s="2"/>
      <c r="CU61" s="2"/>
      <c r="CV61" s="2"/>
      <c r="CW61" s="2"/>
      <c r="CX61" s="2"/>
      <c r="CY61" s="2"/>
      <c r="CZ61" s="2"/>
      <c r="DA61" s="2"/>
      <c r="DB61" s="2"/>
      <c r="DC61" s="2"/>
      <c r="DD61" s="2"/>
      <c r="DE61" s="2"/>
    </row>
    <row r="62" spans="10:109" x14ac:dyDescent="0.2">
      <c r="J62" s="332" t="s">
        <v>519</v>
      </c>
      <c r="K62" s="333" t="s">
        <v>606</v>
      </c>
      <c r="L62" s="333" t="s">
        <v>552</v>
      </c>
      <c r="M62" s="333" t="s">
        <v>598</v>
      </c>
      <c r="N62" s="333" t="s">
        <v>552</v>
      </c>
      <c r="O62" s="333" t="s">
        <v>641</v>
      </c>
      <c r="P62" s="333" t="s">
        <v>640</v>
      </c>
      <c r="Q62" s="333" t="s">
        <v>634</v>
      </c>
      <c r="R62" s="333" t="s">
        <v>651</v>
      </c>
      <c r="S62" s="333" t="s">
        <v>601</v>
      </c>
      <c r="T62" s="333" t="s">
        <v>604</v>
      </c>
      <c r="U62" s="333" t="s">
        <v>608</v>
      </c>
      <c r="V62" s="2"/>
      <c r="W62" s="332" t="s">
        <v>519</v>
      </c>
      <c r="X62" s="333" t="s">
        <v>619</v>
      </c>
      <c r="Y62" s="333" t="s">
        <v>552</v>
      </c>
      <c r="Z62" s="333" t="s">
        <v>598</v>
      </c>
      <c r="AA62" s="333" t="s">
        <v>552</v>
      </c>
      <c r="AB62" s="333" t="s">
        <v>703</v>
      </c>
      <c r="AC62" s="333" t="s">
        <v>604</v>
      </c>
      <c r="AD62" s="333" t="s">
        <v>603</v>
      </c>
      <c r="AE62" s="333" t="s">
        <v>615</v>
      </c>
      <c r="AF62" s="333" t="s">
        <v>605</v>
      </c>
      <c r="AG62" s="333" t="s">
        <v>610</v>
      </c>
      <c r="AH62" s="333" t="s">
        <v>613</v>
      </c>
      <c r="AI62" s="2"/>
      <c r="AJ62" s="332" t="s">
        <v>519</v>
      </c>
      <c r="AK62" s="333" t="s">
        <v>653</v>
      </c>
      <c r="AL62" s="333" t="s">
        <v>552</v>
      </c>
      <c r="AM62" s="333" t="s">
        <v>612</v>
      </c>
      <c r="AN62" s="333" t="s">
        <v>552</v>
      </c>
      <c r="AO62" s="333" t="s">
        <v>601</v>
      </c>
      <c r="AP62" s="333" t="s">
        <v>654</v>
      </c>
      <c r="AQ62" s="333" t="s">
        <v>659</v>
      </c>
      <c r="AR62" s="333" t="s">
        <v>623</v>
      </c>
      <c r="AS62" s="333" t="s">
        <v>618</v>
      </c>
      <c r="AT62" s="333" t="s">
        <v>610</v>
      </c>
      <c r="AU62" s="333" t="s">
        <v>683</v>
      </c>
      <c r="AV62" s="333" t="s">
        <v>624</v>
      </c>
      <c r="AW62" s="333" t="s">
        <v>628</v>
      </c>
      <c r="AX62" s="333" t="s">
        <v>610</v>
      </c>
      <c r="AY62" s="2"/>
      <c r="AZ62" s="332" t="s">
        <v>519</v>
      </c>
      <c r="BA62" s="333" t="s">
        <v>611</v>
      </c>
      <c r="BB62" s="333" t="s">
        <v>552</v>
      </c>
      <c r="BC62" s="333" t="s">
        <v>620</v>
      </c>
      <c r="BD62" s="333" t="s">
        <v>552</v>
      </c>
      <c r="BE62" s="333" t="s">
        <v>636</v>
      </c>
      <c r="BF62" s="333" t="s">
        <v>645</v>
      </c>
      <c r="BG62" s="333" t="s">
        <v>659</v>
      </c>
      <c r="BH62" s="333" t="s">
        <v>648</v>
      </c>
      <c r="BI62" s="333" t="s">
        <v>633</v>
      </c>
      <c r="BJ62" s="333" t="s">
        <v>682</v>
      </c>
      <c r="BK62" s="333" t="s">
        <v>616</v>
      </c>
      <c r="BL62" s="333" t="s">
        <v>628</v>
      </c>
      <c r="BM62" s="333" t="s">
        <v>654</v>
      </c>
      <c r="BN62" s="333" t="s">
        <v>628</v>
      </c>
      <c r="BO62" s="333" t="s">
        <v>618</v>
      </c>
      <c r="BP62" s="333" t="s">
        <v>618</v>
      </c>
      <c r="BQ62" s="333" t="s">
        <v>618</v>
      </c>
      <c r="BR62" s="333" t="s">
        <v>640</v>
      </c>
      <c r="BS62" s="333" t="s">
        <v>658</v>
      </c>
      <c r="BT62" s="333" t="s">
        <v>624</v>
      </c>
      <c r="BU62" s="333" t="s">
        <v>600</v>
      </c>
      <c r="BV62" s="333" t="s">
        <v>613</v>
      </c>
      <c r="BW62" s="333" t="s">
        <v>633</v>
      </c>
      <c r="BX62" s="333" t="s">
        <v>610</v>
      </c>
      <c r="BY62" s="333" t="s">
        <v>604</v>
      </c>
      <c r="BZ62" s="333" t="s">
        <v>633</v>
      </c>
      <c r="CA62" s="333" t="s">
        <v>608</v>
      </c>
      <c r="CB62" s="333" t="s">
        <v>660</v>
      </c>
      <c r="CC62" s="333" t="s">
        <v>600</v>
      </c>
      <c r="CD62" s="333" t="s">
        <v>618</v>
      </c>
      <c r="CE62" s="333" t="s">
        <v>683</v>
      </c>
      <c r="CF62" s="333" t="s">
        <v>654</v>
      </c>
      <c r="CG62" s="333" t="s">
        <v>600</v>
      </c>
      <c r="CH62" s="2"/>
      <c r="CI62" s="2"/>
      <c r="CJ62" s="332" t="s">
        <v>519</v>
      </c>
      <c r="CK62" s="333" t="s">
        <v>685</v>
      </c>
      <c r="CL62" s="333" t="s">
        <v>552</v>
      </c>
      <c r="CM62" s="333" t="s">
        <v>598</v>
      </c>
      <c r="CN62" s="333" t="s">
        <v>552</v>
      </c>
      <c r="CO62" s="333" t="s">
        <v>658</v>
      </c>
      <c r="CP62" s="333" t="s">
        <v>661</v>
      </c>
      <c r="CQ62" s="333" t="s">
        <v>637</v>
      </c>
      <c r="CR62" s="333" t="s">
        <v>615</v>
      </c>
      <c r="CS62" s="333" t="s">
        <v>648</v>
      </c>
      <c r="CT62" s="2"/>
      <c r="CU62" s="2"/>
      <c r="CV62" s="2"/>
      <c r="CW62" s="2"/>
      <c r="CX62" s="2"/>
      <c r="CY62" s="2"/>
      <c r="CZ62" s="2"/>
      <c r="DA62" s="2"/>
      <c r="DB62" s="2"/>
      <c r="DC62" s="2"/>
      <c r="DD62" s="2"/>
      <c r="DE62" s="2"/>
    </row>
    <row r="63" spans="10:109" x14ac:dyDescent="0.2">
      <c r="J63" s="185" t="s">
        <v>591</v>
      </c>
      <c r="K63" s="330" t="s">
        <v>597</v>
      </c>
      <c r="L63" s="330" t="s">
        <v>590</v>
      </c>
      <c r="M63" s="330" t="s">
        <v>620</v>
      </c>
      <c r="N63" s="330" t="s">
        <v>590</v>
      </c>
      <c r="O63" s="330" t="s">
        <v>670</v>
      </c>
      <c r="P63" s="330" t="s">
        <v>601</v>
      </c>
      <c r="Q63" s="330" t="s">
        <v>600</v>
      </c>
      <c r="R63" s="330" t="s">
        <v>670</v>
      </c>
      <c r="S63" s="330" t="s">
        <v>592</v>
      </c>
      <c r="T63" s="330" t="s">
        <v>592</v>
      </c>
      <c r="U63" s="330" t="s">
        <v>592</v>
      </c>
      <c r="V63" s="2"/>
      <c r="W63" s="185" t="s">
        <v>591</v>
      </c>
      <c r="X63" s="330" t="s">
        <v>650</v>
      </c>
      <c r="Y63" s="330" t="s">
        <v>590</v>
      </c>
      <c r="Z63" s="330" t="s">
        <v>598</v>
      </c>
      <c r="AA63" s="330" t="s">
        <v>590</v>
      </c>
      <c r="AB63" s="330" t="s">
        <v>647</v>
      </c>
      <c r="AC63" s="330" t="s">
        <v>640</v>
      </c>
      <c r="AD63" s="330" t="s">
        <v>601</v>
      </c>
      <c r="AE63" s="330" t="s">
        <v>615</v>
      </c>
      <c r="AF63" s="330" t="s">
        <v>592</v>
      </c>
      <c r="AG63" s="330" t="s">
        <v>592</v>
      </c>
      <c r="AH63" s="330" t="s">
        <v>592</v>
      </c>
      <c r="AI63" s="2"/>
      <c r="AJ63" s="185" t="s">
        <v>591</v>
      </c>
      <c r="AK63" s="330" t="s">
        <v>653</v>
      </c>
      <c r="AL63" s="330" t="s">
        <v>590</v>
      </c>
      <c r="AM63" s="330" t="s">
        <v>612</v>
      </c>
      <c r="AN63" s="330" t="s">
        <v>590</v>
      </c>
      <c r="AO63" s="330" t="s">
        <v>654</v>
      </c>
      <c r="AP63" s="330" t="s">
        <v>601</v>
      </c>
      <c r="AQ63" s="330" t="s">
        <v>659</v>
      </c>
      <c r="AR63" s="330" t="s">
        <v>623</v>
      </c>
      <c r="AS63" s="330" t="s">
        <v>592</v>
      </c>
      <c r="AT63" s="330" t="s">
        <v>592</v>
      </c>
      <c r="AU63" s="330" t="s">
        <v>592</v>
      </c>
      <c r="AV63" s="330" t="s">
        <v>592</v>
      </c>
      <c r="AW63" s="330" t="s">
        <v>592</v>
      </c>
      <c r="AX63" s="330" t="s">
        <v>592</v>
      </c>
      <c r="AY63" s="2"/>
      <c r="AZ63" s="185" t="s">
        <v>591</v>
      </c>
      <c r="BA63" s="330" t="s">
        <v>644</v>
      </c>
      <c r="BB63" s="330" t="s">
        <v>590</v>
      </c>
      <c r="BC63" s="330" t="s">
        <v>620</v>
      </c>
      <c r="BD63" s="330" t="s">
        <v>590</v>
      </c>
      <c r="BE63" s="330" t="s">
        <v>678</v>
      </c>
      <c r="BF63" s="330" t="s">
        <v>624</v>
      </c>
      <c r="BG63" s="330" t="s">
        <v>665</v>
      </c>
      <c r="BH63" s="330" t="s">
        <v>623</v>
      </c>
      <c r="BI63" s="330" t="s">
        <v>592</v>
      </c>
      <c r="BJ63" s="330" t="s">
        <v>592</v>
      </c>
      <c r="BK63" s="330" t="s">
        <v>592</v>
      </c>
      <c r="BL63" s="330" t="s">
        <v>592</v>
      </c>
      <c r="BM63" s="330" t="s">
        <v>592</v>
      </c>
      <c r="BN63" s="330" t="s">
        <v>592</v>
      </c>
      <c r="BO63" s="330" t="s">
        <v>592</v>
      </c>
      <c r="BP63" s="330" t="s">
        <v>592</v>
      </c>
      <c r="BQ63" s="330" t="s">
        <v>592</v>
      </c>
      <c r="BR63" s="330" t="s">
        <v>592</v>
      </c>
      <c r="BS63" s="330" t="s">
        <v>592</v>
      </c>
      <c r="BT63" s="330" t="s">
        <v>592</v>
      </c>
      <c r="BU63" s="330" t="s">
        <v>592</v>
      </c>
      <c r="BV63" s="330" t="s">
        <v>592</v>
      </c>
      <c r="BW63" s="330" t="s">
        <v>592</v>
      </c>
      <c r="BX63" s="330" t="s">
        <v>592</v>
      </c>
      <c r="BY63" s="330" t="s">
        <v>592</v>
      </c>
      <c r="BZ63" s="330" t="s">
        <v>592</v>
      </c>
      <c r="CA63" s="330" t="s">
        <v>592</v>
      </c>
      <c r="CB63" s="330" t="s">
        <v>592</v>
      </c>
      <c r="CC63" s="330" t="s">
        <v>592</v>
      </c>
      <c r="CD63" s="330" t="s">
        <v>592</v>
      </c>
      <c r="CE63" s="330" t="s">
        <v>592</v>
      </c>
      <c r="CF63" s="330" t="s">
        <v>592</v>
      </c>
      <c r="CG63" s="330" t="s">
        <v>592</v>
      </c>
      <c r="CH63" s="2"/>
      <c r="CI63" s="2"/>
      <c r="CJ63" s="185" t="s">
        <v>591</v>
      </c>
      <c r="CK63" s="330" t="s">
        <v>611</v>
      </c>
      <c r="CL63" s="330" t="s">
        <v>590</v>
      </c>
      <c r="CM63" s="330" t="s">
        <v>598</v>
      </c>
      <c r="CN63" s="330" t="s">
        <v>590</v>
      </c>
      <c r="CO63" s="330" t="s">
        <v>635</v>
      </c>
      <c r="CP63" s="330" t="s">
        <v>609</v>
      </c>
      <c r="CQ63" s="330" t="s">
        <v>637</v>
      </c>
      <c r="CR63" s="330" t="s">
        <v>615</v>
      </c>
      <c r="CS63" s="330" t="s">
        <v>648</v>
      </c>
      <c r="CT63" s="2"/>
      <c r="CU63" s="2"/>
      <c r="CV63" s="2"/>
      <c r="CW63" s="2"/>
      <c r="CX63" s="2"/>
      <c r="CY63" s="2"/>
      <c r="CZ63" s="2"/>
      <c r="DA63" s="2"/>
      <c r="DB63" s="2"/>
      <c r="DC63" s="2"/>
      <c r="DD63" s="2"/>
      <c r="DE63" s="2"/>
    </row>
    <row r="64" spans="10:109" x14ac:dyDescent="0.2">
      <c r="J64" s="185" t="s">
        <v>593</v>
      </c>
      <c r="K64" s="330" t="s">
        <v>644</v>
      </c>
      <c r="L64" s="330" t="s">
        <v>590</v>
      </c>
      <c r="M64" s="330" t="s">
        <v>620</v>
      </c>
      <c r="N64" s="330" t="s">
        <v>590</v>
      </c>
      <c r="O64" s="330" t="s">
        <v>647</v>
      </c>
      <c r="P64" s="330" t="s">
        <v>618</v>
      </c>
      <c r="Q64" s="330" t="s">
        <v>642</v>
      </c>
      <c r="R64" s="330" t="s">
        <v>615</v>
      </c>
      <c r="S64" s="330" t="s">
        <v>592</v>
      </c>
      <c r="T64" s="330" t="s">
        <v>592</v>
      </c>
      <c r="U64" s="330" t="s">
        <v>592</v>
      </c>
      <c r="V64" s="2"/>
      <c r="W64" s="185" t="s">
        <v>593</v>
      </c>
      <c r="X64" s="330" t="s">
        <v>611</v>
      </c>
      <c r="Y64" s="330" t="s">
        <v>590</v>
      </c>
      <c r="Z64" s="330" t="s">
        <v>598</v>
      </c>
      <c r="AA64" s="330" t="s">
        <v>590</v>
      </c>
      <c r="AB64" s="330" t="s">
        <v>659</v>
      </c>
      <c r="AC64" s="330" t="s">
        <v>683</v>
      </c>
      <c r="AD64" s="330" t="s">
        <v>646</v>
      </c>
      <c r="AE64" s="330" t="s">
        <v>648</v>
      </c>
      <c r="AF64" s="330" t="s">
        <v>592</v>
      </c>
      <c r="AG64" s="330" t="s">
        <v>592</v>
      </c>
      <c r="AH64" s="330" t="s">
        <v>592</v>
      </c>
      <c r="AI64" s="2"/>
      <c r="AJ64" s="185" t="s">
        <v>593</v>
      </c>
      <c r="AK64" s="330" t="s">
        <v>704</v>
      </c>
      <c r="AL64" s="330" t="s">
        <v>590</v>
      </c>
      <c r="AM64" s="330" t="s">
        <v>598</v>
      </c>
      <c r="AN64" s="330" t="s">
        <v>590</v>
      </c>
      <c r="AO64" s="330" t="s">
        <v>627</v>
      </c>
      <c r="AP64" s="330" t="s">
        <v>652</v>
      </c>
      <c r="AQ64" s="330" t="s">
        <v>647</v>
      </c>
      <c r="AR64" s="330" t="s">
        <v>648</v>
      </c>
      <c r="AS64" s="330" t="s">
        <v>592</v>
      </c>
      <c r="AT64" s="330" t="s">
        <v>592</v>
      </c>
      <c r="AU64" s="330" t="s">
        <v>592</v>
      </c>
      <c r="AV64" s="330" t="s">
        <v>592</v>
      </c>
      <c r="AW64" s="330" t="s">
        <v>592</v>
      </c>
      <c r="AX64" s="330" t="s">
        <v>592</v>
      </c>
      <c r="AY64" s="2"/>
      <c r="AZ64" s="185" t="s">
        <v>593</v>
      </c>
      <c r="BA64" s="330" t="s">
        <v>653</v>
      </c>
      <c r="BB64" s="330" t="s">
        <v>590</v>
      </c>
      <c r="BC64" s="330" t="s">
        <v>656</v>
      </c>
      <c r="BD64" s="330" t="s">
        <v>590</v>
      </c>
      <c r="BE64" s="330" t="s">
        <v>613</v>
      </c>
      <c r="BF64" s="330" t="s">
        <v>618</v>
      </c>
      <c r="BG64" s="330" t="s">
        <v>637</v>
      </c>
      <c r="BH64" s="330" t="s">
        <v>648</v>
      </c>
      <c r="BI64" s="330" t="s">
        <v>592</v>
      </c>
      <c r="BJ64" s="330" t="s">
        <v>592</v>
      </c>
      <c r="BK64" s="330" t="s">
        <v>592</v>
      </c>
      <c r="BL64" s="330" t="s">
        <v>592</v>
      </c>
      <c r="BM64" s="330" t="s">
        <v>592</v>
      </c>
      <c r="BN64" s="330" t="s">
        <v>592</v>
      </c>
      <c r="BO64" s="330" t="s">
        <v>592</v>
      </c>
      <c r="BP64" s="330" t="s">
        <v>592</v>
      </c>
      <c r="BQ64" s="330" t="s">
        <v>592</v>
      </c>
      <c r="BR64" s="330" t="s">
        <v>592</v>
      </c>
      <c r="BS64" s="330" t="s">
        <v>592</v>
      </c>
      <c r="BT64" s="330" t="s">
        <v>592</v>
      </c>
      <c r="BU64" s="330" t="s">
        <v>592</v>
      </c>
      <c r="BV64" s="330" t="s">
        <v>592</v>
      </c>
      <c r="BW64" s="330" t="s">
        <v>592</v>
      </c>
      <c r="BX64" s="330" t="s">
        <v>592</v>
      </c>
      <c r="BY64" s="330" t="s">
        <v>592</v>
      </c>
      <c r="BZ64" s="330" t="s">
        <v>592</v>
      </c>
      <c r="CA64" s="330" t="s">
        <v>592</v>
      </c>
      <c r="CB64" s="330" t="s">
        <v>592</v>
      </c>
      <c r="CC64" s="330" t="s">
        <v>592</v>
      </c>
      <c r="CD64" s="330" t="s">
        <v>592</v>
      </c>
      <c r="CE64" s="330" t="s">
        <v>592</v>
      </c>
      <c r="CF64" s="330" t="s">
        <v>592</v>
      </c>
      <c r="CG64" s="330" t="s">
        <v>592</v>
      </c>
      <c r="CH64" s="2"/>
      <c r="CI64" s="2"/>
      <c r="CJ64" s="185" t="s">
        <v>593</v>
      </c>
      <c r="CK64" s="330" t="s">
        <v>690</v>
      </c>
      <c r="CL64" s="330" t="s">
        <v>590</v>
      </c>
      <c r="CM64" s="330" t="s">
        <v>620</v>
      </c>
      <c r="CN64" s="330" t="s">
        <v>590</v>
      </c>
      <c r="CO64" s="330" t="s">
        <v>705</v>
      </c>
      <c r="CP64" s="330" t="s">
        <v>621</v>
      </c>
      <c r="CQ64" s="330" t="s">
        <v>599</v>
      </c>
      <c r="CR64" s="330" t="s">
        <v>648</v>
      </c>
      <c r="CS64" s="330" t="s">
        <v>648</v>
      </c>
      <c r="CT64" s="2"/>
      <c r="CU64" s="2"/>
      <c r="CV64" s="2"/>
      <c r="CW64" s="2"/>
      <c r="CX64" s="2"/>
      <c r="CY64" s="2"/>
      <c r="CZ64" s="2"/>
      <c r="DA64" s="2"/>
      <c r="DB64" s="2"/>
      <c r="DC64" s="2"/>
      <c r="DD64" s="2"/>
      <c r="DE64" s="2"/>
    </row>
    <row r="65" spans="10:109" x14ac:dyDescent="0.2">
      <c r="J65" s="185" t="s">
        <v>595</v>
      </c>
      <c r="K65" s="330" t="s">
        <v>693</v>
      </c>
      <c r="L65" s="330" t="s">
        <v>589</v>
      </c>
      <c r="M65" s="330" t="s">
        <v>598</v>
      </c>
      <c r="N65" s="330" t="s">
        <v>590</v>
      </c>
      <c r="O65" s="330" t="s">
        <v>607</v>
      </c>
      <c r="P65" s="330" t="s">
        <v>682</v>
      </c>
      <c r="Q65" s="330" t="s">
        <v>645</v>
      </c>
      <c r="R65" s="330" t="s">
        <v>655</v>
      </c>
      <c r="S65" s="330" t="s">
        <v>592</v>
      </c>
      <c r="T65" s="330" t="s">
        <v>592</v>
      </c>
      <c r="U65" s="330" t="s">
        <v>592</v>
      </c>
      <c r="V65" s="2"/>
      <c r="W65" s="185" t="s">
        <v>595</v>
      </c>
      <c r="X65" s="330" t="s">
        <v>695</v>
      </c>
      <c r="Y65" s="330" t="s">
        <v>589</v>
      </c>
      <c r="Z65" s="330" t="s">
        <v>612</v>
      </c>
      <c r="AA65" s="330" t="s">
        <v>590</v>
      </c>
      <c r="AB65" s="330" t="s">
        <v>651</v>
      </c>
      <c r="AC65" s="330" t="s">
        <v>630</v>
      </c>
      <c r="AD65" s="330" t="s">
        <v>645</v>
      </c>
      <c r="AE65" s="330" t="s">
        <v>651</v>
      </c>
      <c r="AF65" s="330" t="s">
        <v>592</v>
      </c>
      <c r="AG65" s="330" t="s">
        <v>592</v>
      </c>
      <c r="AH65" s="330" t="s">
        <v>592</v>
      </c>
      <c r="AI65" s="2"/>
      <c r="AJ65" s="185" t="s">
        <v>595</v>
      </c>
      <c r="AK65" s="330" t="s">
        <v>606</v>
      </c>
      <c r="AL65" s="330" t="s">
        <v>589</v>
      </c>
      <c r="AM65" s="330" t="s">
        <v>664</v>
      </c>
      <c r="AN65" s="330" t="s">
        <v>590</v>
      </c>
      <c r="AO65" s="330" t="s">
        <v>679</v>
      </c>
      <c r="AP65" s="330" t="s">
        <v>603</v>
      </c>
      <c r="AQ65" s="330" t="s">
        <v>642</v>
      </c>
      <c r="AR65" s="330" t="s">
        <v>607</v>
      </c>
      <c r="AS65" s="330" t="s">
        <v>592</v>
      </c>
      <c r="AT65" s="330" t="s">
        <v>592</v>
      </c>
      <c r="AU65" s="330" t="s">
        <v>592</v>
      </c>
      <c r="AV65" s="330" t="s">
        <v>592</v>
      </c>
      <c r="AW65" s="330" t="s">
        <v>592</v>
      </c>
      <c r="AX65" s="330" t="s">
        <v>592</v>
      </c>
      <c r="AY65" s="2"/>
      <c r="AZ65" s="185" t="s">
        <v>595</v>
      </c>
      <c r="BA65" s="330" t="s">
        <v>597</v>
      </c>
      <c r="BB65" s="330" t="s">
        <v>589</v>
      </c>
      <c r="BC65" s="330" t="s">
        <v>598</v>
      </c>
      <c r="BD65" s="330" t="s">
        <v>590</v>
      </c>
      <c r="BE65" s="330" t="s">
        <v>659</v>
      </c>
      <c r="BF65" s="330" t="s">
        <v>631</v>
      </c>
      <c r="BG65" s="330" t="s">
        <v>609</v>
      </c>
      <c r="BH65" s="330" t="s">
        <v>615</v>
      </c>
      <c r="BI65" s="330" t="s">
        <v>592</v>
      </c>
      <c r="BJ65" s="330" t="s">
        <v>592</v>
      </c>
      <c r="BK65" s="330" t="s">
        <v>592</v>
      </c>
      <c r="BL65" s="330" t="s">
        <v>592</v>
      </c>
      <c r="BM65" s="330" t="s">
        <v>592</v>
      </c>
      <c r="BN65" s="330" t="s">
        <v>592</v>
      </c>
      <c r="BO65" s="330" t="s">
        <v>592</v>
      </c>
      <c r="BP65" s="330" t="s">
        <v>592</v>
      </c>
      <c r="BQ65" s="330" t="s">
        <v>592</v>
      </c>
      <c r="BR65" s="330" t="s">
        <v>592</v>
      </c>
      <c r="BS65" s="330" t="s">
        <v>592</v>
      </c>
      <c r="BT65" s="330" t="s">
        <v>592</v>
      </c>
      <c r="BU65" s="330" t="s">
        <v>592</v>
      </c>
      <c r="BV65" s="330" t="s">
        <v>592</v>
      </c>
      <c r="BW65" s="330" t="s">
        <v>592</v>
      </c>
      <c r="BX65" s="330" t="s">
        <v>592</v>
      </c>
      <c r="BY65" s="330" t="s">
        <v>592</v>
      </c>
      <c r="BZ65" s="330" t="s">
        <v>592</v>
      </c>
      <c r="CA65" s="330" t="s">
        <v>592</v>
      </c>
      <c r="CB65" s="330" t="s">
        <v>592</v>
      </c>
      <c r="CC65" s="330" t="s">
        <v>592</v>
      </c>
      <c r="CD65" s="330" t="s">
        <v>592</v>
      </c>
      <c r="CE65" s="330" t="s">
        <v>592</v>
      </c>
      <c r="CF65" s="330" t="s">
        <v>592</v>
      </c>
      <c r="CG65" s="330" t="s">
        <v>592</v>
      </c>
      <c r="CH65" s="2"/>
      <c r="CI65" s="2"/>
      <c r="CJ65" s="185" t="s">
        <v>595</v>
      </c>
      <c r="CK65" s="330" t="s">
        <v>695</v>
      </c>
      <c r="CL65" s="330" t="s">
        <v>589</v>
      </c>
      <c r="CM65" s="330" t="s">
        <v>664</v>
      </c>
      <c r="CN65" s="330" t="s">
        <v>589</v>
      </c>
      <c r="CO65" s="330" t="s">
        <v>636</v>
      </c>
      <c r="CP65" s="330" t="s">
        <v>630</v>
      </c>
      <c r="CQ65" s="330" t="s">
        <v>682</v>
      </c>
      <c r="CR65" s="330" t="s">
        <v>647</v>
      </c>
      <c r="CS65" s="330" t="s">
        <v>623</v>
      </c>
      <c r="CT65" s="2"/>
      <c r="CU65" s="2"/>
      <c r="CV65" s="2"/>
      <c r="CW65" s="2"/>
      <c r="CX65" s="2"/>
      <c r="CY65" s="2"/>
      <c r="CZ65" s="2"/>
      <c r="DA65" s="2"/>
      <c r="DB65" s="2"/>
      <c r="DC65" s="2"/>
      <c r="DD65" s="2"/>
      <c r="DE65" s="2"/>
    </row>
    <row r="66" spans="10:109" x14ac:dyDescent="0.2">
      <c r="J66" s="332" t="s">
        <v>596</v>
      </c>
      <c r="K66" s="333" t="s">
        <v>676</v>
      </c>
      <c r="L66" s="333" t="s">
        <v>552</v>
      </c>
      <c r="M66" s="333" t="s">
        <v>620</v>
      </c>
      <c r="N66" s="333" t="s">
        <v>552</v>
      </c>
      <c r="O66" s="333" t="s">
        <v>607</v>
      </c>
      <c r="P66" s="333" t="s">
        <v>613</v>
      </c>
      <c r="Q66" s="333" t="s">
        <v>631</v>
      </c>
      <c r="R66" s="333" t="s">
        <v>637</v>
      </c>
      <c r="S66" s="333" t="s">
        <v>677</v>
      </c>
      <c r="T66" s="333" t="s">
        <v>601</v>
      </c>
      <c r="U66" s="333" t="s">
        <v>625</v>
      </c>
      <c r="V66" s="2"/>
      <c r="W66" s="332" t="s">
        <v>596</v>
      </c>
      <c r="X66" s="333" t="s">
        <v>676</v>
      </c>
      <c r="Y66" s="333" t="s">
        <v>552</v>
      </c>
      <c r="Z66" s="333" t="s">
        <v>598</v>
      </c>
      <c r="AA66" s="333" t="s">
        <v>552</v>
      </c>
      <c r="AB66" s="333" t="s">
        <v>651</v>
      </c>
      <c r="AC66" s="333" t="s">
        <v>613</v>
      </c>
      <c r="AD66" s="333" t="s">
        <v>618</v>
      </c>
      <c r="AE66" s="333" t="s">
        <v>599</v>
      </c>
      <c r="AF66" s="333" t="s">
        <v>627</v>
      </c>
      <c r="AG66" s="333" t="s">
        <v>680</v>
      </c>
      <c r="AH66" s="333" t="s">
        <v>636</v>
      </c>
      <c r="AI66" s="2"/>
      <c r="AJ66" s="332" t="s">
        <v>596</v>
      </c>
      <c r="AK66" s="333" t="s">
        <v>644</v>
      </c>
      <c r="AL66" s="333" t="s">
        <v>552</v>
      </c>
      <c r="AM66" s="333" t="s">
        <v>612</v>
      </c>
      <c r="AN66" s="333" t="s">
        <v>552</v>
      </c>
      <c r="AO66" s="333" t="s">
        <v>646</v>
      </c>
      <c r="AP66" s="333" t="s">
        <v>600</v>
      </c>
      <c r="AQ66" s="333" t="s">
        <v>673</v>
      </c>
      <c r="AR66" s="333" t="s">
        <v>615</v>
      </c>
      <c r="AS66" s="333" t="s">
        <v>617</v>
      </c>
      <c r="AT66" s="333" t="s">
        <v>680</v>
      </c>
      <c r="AU66" s="333" t="s">
        <v>604</v>
      </c>
      <c r="AV66" s="333" t="s">
        <v>627</v>
      </c>
      <c r="AW66" s="333" t="s">
        <v>624</v>
      </c>
      <c r="AX66" s="333" t="s">
        <v>604</v>
      </c>
      <c r="AY66" s="2"/>
      <c r="AZ66" s="332" t="s">
        <v>596</v>
      </c>
      <c r="BA66" s="333" t="s">
        <v>606</v>
      </c>
      <c r="BB66" s="333" t="s">
        <v>552</v>
      </c>
      <c r="BC66" s="333" t="s">
        <v>620</v>
      </c>
      <c r="BD66" s="333" t="s">
        <v>552</v>
      </c>
      <c r="BE66" s="333" t="s">
        <v>659</v>
      </c>
      <c r="BF66" s="333" t="s">
        <v>645</v>
      </c>
      <c r="BG66" s="333" t="s">
        <v>678</v>
      </c>
      <c r="BH66" s="333" t="s">
        <v>615</v>
      </c>
      <c r="BI66" s="333" t="s">
        <v>617</v>
      </c>
      <c r="BJ66" s="333" t="s">
        <v>643</v>
      </c>
      <c r="BK66" s="333" t="s">
        <v>624</v>
      </c>
      <c r="BL66" s="333" t="s">
        <v>645</v>
      </c>
      <c r="BM66" s="333" t="s">
        <v>642</v>
      </c>
      <c r="BN66" s="333" t="s">
        <v>683</v>
      </c>
      <c r="BO66" s="333" t="s">
        <v>680</v>
      </c>
      <c r="BP66" s="333" t="s">
        <v>604</v>
      </c>
      <c r="BQ66" s="333" t="s">
        <v>640</v>
      </c>
      <c r="BR66" s="333" t="s">
        <v>677</v>
      </c>
      <c r="BS66" s="333" t="s">
        <v>618</v>
      </c>
      <c r="BT66" s="333" t="s">
        <v>604</v>
      </c>
      <c r="BU66" s="333" t="s">
        <v>626</v>
      </c>
      <c r="BV66" s="333" t="s">
        <v>661</v>
      </c>
      <c r="BW66" s="333" t="s">
        <v>610</v>
      </c>
      <c r="BX66" s="333" t="s">
        <v>625</v>
      </c>
      <c r="BY66" s="333" t="s">
        <v>634</v>
      </c>
      <c r="BZ66" s="333" t="s">
        <v>610</v>
      </c>
      <c r="CA66" s="333" t="s">
        <v>625</v>
      </c>
      <c r="CB66" s="333" t="s">
        <v>658</v>
      </c>
      <c r="CC66" s="333" t="s">
        <v>652</v>
      </c>
      <c r="CD66" s="333" t="s">
        <v>617</v>
      </c>
      <c r="CE66" s="333" t="s">
        <v>601</v>
      </c>
      <c r="CF66" s="333" t="s">
        <v>630</v>
      </c>
      <c r="CG66" s="333" t="s">
        <v>630</v>
      </c>
      <c r="CH66" s="2"/>
      <c r="CI66" s="2"/>
      <c r="CJ66" s="332" t="s">
        <v>596</v>
      </c>
      <c r="CK66" s="333" t="s">
        <v>619</v>
      </c>
      <c r="CL66" s="333" t="s">
        <v>552</v>
      </c>
      <c r="CM66" s="333" t="s">
        <v>598</v>
      </c>
      <c r="CN66" s="333" t="s">
        <v>552</v>
      </c>
      <c r="CO66" s="333" t="s">
        <v>608</v>
      </c>
      <c r="CP66" s="333" t="s">
        <v>684</v>
      </c>
      <c r="CQ66" s="333" t="s">
        <v>674</v>
      </c>
      <c r="CR66" s="333" t="s">
        <v>607</v>
      </c>
      <c r="CS66" s="333" t="s">
        <v>623</v>
      </c>
      <c r="CT66" s="2"/>
      <c r="CU66" s="2"/>
      <c r="CV66" s="2"/>
      <c r="CW66" s="2"/>
      <c r="CX66" s="2"/>
      <c r="CY66" s="2"/>
      <c r="CZ66" s="2"/>
      <c r="DA66" s="2"/>
      <c r="DB66" s="2"/>
      <c r="DC66" s="2"/>
      <c r="DD66" s="2"/>
      <c r="DE66" s="2"/>
    </row>
    <row r="67" spans="10:109" x14ac:dyDescent="0.2">
      <c r="J67" s="185" t="s">
        <v>638</v>
      </c>
      <c r="K67" s="330" t="s">
        <v>695</v>
      </c>
      <c r="L67" s="330" t="s">
        <v>590</v>
      </c>
      <c r="M67" s="330" t="s">
        <v>620</v>
      </c>
      <c r="N67" s="330" t="s">
        <v>590</v>
      </c>
      <c r="O67" s="330" t="s">
        <v>607</v>
      </c>
      <c r="P67" s="330" t="s">
        <v>642</v>
      </c>
      <c r="Q67" s="330" t="s">
        <v>683</v>
      </c>
      <c r="R67" s="330" t="s">
        <v>647</v>
      </c>
      <c r="S67" s="330" t="s">
        <v>592</v>
      </c>
      <c r="T67" s="330" t="s">
        <v>592</v>
      </c>
      <c r="U67" s="330" t="s">
        <v>592</v>
      </c>
      <c r="V67" s="2"/>
      <c r="W67" s="185" t="s">
        <v>638</v>
      </c>
      <c r="X67" s="330" t="s">
        <v>695</v>
      </c>
      <c r="Y67" s="330" t="s">
        <v>590</v>
      </c>
      <c r="Z67" s="330" t="s">
        <v>598</v>
      </c>
      <c r="AA67" s="330" t="s">
        <v>590</v>
      </c>
      <c r="AB67" s="330" t="s">
        <v>599</v>
      </c>
      <c r="AC67" s="330" t="s">
        <v>642</v>
      </c>
      <c r="AD67" s="330" t="s">
        <v>635</v>
      </c>
      <c r="AE67" s="330" t="s">
        <v>599</v>
      </c>
      <c r="AF67" s="330" t="s">
        <v>592</v>
      </c>
      <c r="AG67" s="330" t="s">
        <v>592</v>
      </c>
      <c r="AH67" s="330" t="s">
        <v>592</v>
      </c>
      <c r="AI67" s="2"/>
      <c r="AJ67" s="185" t="s">
        <v>638</v>
      </c>
      <c r="AK67" s="330" t="s">
        <v>619</v>
      </c>
      <c r="AL67" s="330" t="s">
        <v>590</v>
      </c>
      <c r="AM67" s="330" t="s">
        <v>612</v>
      </c>
      <c r="AN67" s="330" t="s">
        <v>590</v>
      </c>
      <c r="AO67" s="330" t="s">
        <v>661</v>
      </c>
      <c r="AP67" s="330" t="s">
        <v>600</v>
      </c>
      <c r="AQ67" s="330" t="s">
        <v>679</v>
      </c>
      <c r="AR67" s="330" t="s">
        <v>615</v>
      </c>
      <c r="AS67" s="330" t="s">
        <v>592</v>
      </c>
      <c r="AT67" s="330" t="s">
        <v>592</v>
      </c>
      <c r="AU67" s="330" t="s">
        <v>592</v>
      </c>
      <c r="AV67" s="330" t="s">
        <v>592</v>
      </c>
      <c r="AW67" s="330" t="s">
        <v>592</v>
      </c>
      <c r="AX67" s="330" t="s">
        <v>592</v>
      </c>
      <c r="AY67" s="2"/>
      <c r="AZ67" s="185" t="s">
        <v>638</v>
      </c>
      <c r="BA67" s="330" t="s">
        <v>597</v>
      </c>
      <c r="BB67" s="330" t="s">
        <v>590</v>
      </c>
      <c r="BC67" s="330" t="s">
        <v>620</v>
      </c>
      <c r="BD67" s="330" t="s">
        <v>590</v>
      </c>
      <c r="BE67" s="330" t="s">
        <v>655</v>
      </c>
      <c r="BF67" s="330" t="s">
        <v>683</v>
      </c>
      <c r="BG67" s="330" t="s">
        <v>646</v>
      </c>
      <c r="BH67" s="330" t="s">
        <v>615</v>
      </c>
      <c r="BI67" s="330" t="s">
        <v>592</v>
      </c>
      <c r="BJ67" s="330" t="s">
        <v>592</v>
      </c>
      <c r="BK67" s="330" t="s">
        <v>592</v>
      </c>
      <c r="BL67" s="330" t="s">
        <v>592</v>
      </c>
      <c r="BM67" s="330" t="s">
        <v>592</v>
      </c>
      <c r="BN67" s="330" t="s">
        <v>592</v>
      </c>
      <c r="BO67" s="330" t="s">
        <v>592</v>
      </c>
      <c r="BP67" s="330" t="s">
        <v>592</v>
      </c>
      <c r="BQ67" s="330" t="s">
        <v>592</v>
      </c>
      <c r="BR67" s="330" t="s">
        <v>592</v>
      </c>
      <c r="BS67" s="330" t="s">
        <v>592</v>
      </c>
      <c r="BT67" s="330" t="s">
        <v>592</v>
      </c>
      <c r="BU67" s="330" t="s">
        <v>592</v>
      </c>
      <c r="BV67" s="330" t="s">
        <v>592</v>
      </c>
      <c r="BW67" s="330" t="s">
        <v>592</v>
      </c>
      <c r="BX67" s="330" t="s">
        <v>592</v>
      </c>
      <c r="BY67" s="330" t="s">
        <v>592</v>
      </c>
      <c r="BZ67" s="330" t="s">
        <v>592</v>
      </c>
      <c r="CA67" s="330" t="s">
        <v>592</v>
      </c>
      <c r="CB67" s="330" t="s">
        <v>592</v>
      </c>
      <c r="CC67" s="330" t="s">
        <v>592</v>
      </c>
      <c r="CD67" s="330" t="s">
        <v>592</v>
      </c>
      <c r="CE67" s="330" t="s">
        <v>592</v>
      </c>
      <c r="CF67" s="330" t="s">
        <v>592</v>
      </c>
      <c r="CG67" s="330" t="s">
        <v>592</v>
      </c>
      <c r="CH67" s="2"/>
      <c r="CI67" s="2"/>
      <c r="CJ67" s="185" t="s">
        <v>638</v>
      </c>
      <c r="CK67" s="330" t="s">
        <v>619</v>
      </c>
      <c r="CL67" s="330" t="s">
        <v>590</v>
      </c>
      <c r="CM67" s="330" t="s">
        <v>598</v>
      </c>
      <c r="CN67" s="330" t="s">
        <v>590</v>
      </c>
      <c r="CO67" s="330" t="s">
        <v>680</v>
      </c>
      <c r="CP67" s="330" t="s">
        <v>677</v>
      </c>
      <c r="CQ67" s="330" t="s">
        <v>694</v>
      </c>
      <c r="CR67" s="330" t="s">
        <v>607</v>
      </c>
      <c r="CS67" s="330" t="s">
        <v>648</v>
      </c>
      <c r="CT67" s="2"/>
      <c r="CU67" s="2"/>
      <c r="CV67" s="2"/>
      <c r="CW67" s="2"/>
      <c r="CX67" s="2"/>
      <c r="CY67" s="2"/>
      <c r="CZ67" s="2"/>
      <c r="DA67" s="2"/>
      <c r="DB67" s="2"/>
      <c r="DC67" s="2"/>
      <c r="DD67" s="2"/>
      <c r="DE67" s="2"/>
    </row>
    <row r="68" spans="10:109" x14ac:dyDescent="0.2">
      <c r="J68" s="185" t="s">
        <v>649</v>
      </c>
      <c r="K68" s="330" t="s">
        <v>597</v>
      </c>
      <c r="L68" s="330" t="s">
        <v>590</v>
      </c>
      <c r="M68" s="330" t="s">
        <v>620</v>
      </c>
      <c r="N68" s="330" t="s">
        <v>590</v>
      </c>
      <c r="O68" s="330" t="s">
        <v>607</v>
      </c>
      <c r="P68" s="330" t="s">
        <v>601</v>
      </c>
      <c r="Q68" s="330" t="s">
        <v>617</v>
      </c>
      <c r="R68" s="330" t="s">
        <v>651</v>
      </c>
      <c r="S68" s="330" t="s">
        <v>592</v>
      </c>
      <c r="T68" s="330" t="s">
        <v>592</v>
      </c>
      <c r="U68" s="330" t="s">
        <v>592</v>
      </c>
      <c r="V68" s="2"/>
      <c r="W68" s="185" t="s">
        <v>649</v>
      </c>
      <c r="X68" s="330" t="s">
        <v>597</v>
      </c>
      <c r="Y68" s="330" t="s">
        <v>590</v>
      </c>
      <c r="Z68" s="330" t="s">
        <v>598</v>
      </c>
      <c r="AA68" s="330" t="s">
        <v>590</v>
      </c>
      <c r="AB68" s="330" t="s">
        <v>670</v>
      </c>
      <c r="AC68" s="330" t="s">
        <v>601</v>
      </c>
      <c r="AD68" s="330" t="s">
        <v>617</v>
      </c>
      <c r="AE68" s="330" t="s">
        <v>615</v>
      </c>
      <c r="AF68" s="330" t="s">
        <v>592</v>
      </c>
      <c r="AG68" s="330" t="s">
        <v>592</v>
      </c>
      <c r="AH68" s="330" t="s">
        <v>592</v>
      </c>
      <c r="AI68" s="2"/>
      <c r="AJ68" s="185" t="s">
        <v>649</v>
      </c>
      <c r="AK68" s="330" t="s">
        <v>685</v>
      </c>
      <c r="AL68" s="330" t="s">
        <v>590</v>
      </c>
      <c r="AM68" s="330" t="s">
        <v>598</v>
      </c>
      <c r="AN68" s="330" t="s">
        <v>590</v>
      </c>
      <c r="AO68" s="330" t="s">
        <v>684</v>
      </c>
      <c r="AP68" s="330" t="s">
        <v>680</v>
      </c>
      <c r="AQ68" s="330" t="s">
        <v>668</v>
      </c>
      <c r="AR68" s="330" t="s">
        <v>623</v>
      </c>
      <c r="AS68" s="330" t="s">
        <v>592</v>
      </c>
      <c r="AT68" s="330" t="s">
        <v>592</v>
      </c>
      <c r="AU68" s="330" t="s">
        <v>592</v>
      </c>
      <c r="AV68" s="330" t="s">
        <v>592</v>
      </c>
      <c r="AW68" s="330" t="s">
        <v>592</v>
      </c>
      <c r="AX68" s="330" t="s">
        <v>592</v>
      </c>
      <c r="AY68" s="2"/>
      <c r="AZ68" s="185" t="s">
        <v>649</v>
      </c>
      <c r="BA68" s="330" t="s">
        <v>650</v>
      </c>
      <c r="BB68" s="330" t="s">
        <v>590</v>
      </c>
      <c r="BC68" s="330" t="s">
        <v>620</v>
      </c>
      <c r="BD68" s="330" t="s">
        <v>590</v>
      </c>
      <c r="BE68" s="330" t="s">
        <v>668</v>
      </c>
      <c r="BF68" s="330" t="s">
        <v>633</v>
      </c>
      <c r="BG68" s="330" t="s">
        <v>688</v>
      </c>
      <c r="BH68" s="330" t="s">
        <v>623</v>
      </c>
      <c r="BI68" s="330" t="s">
        <v>592</v>
      </c>
      <c r="BJ68" s="330" t="s">
        <v>592</v>
      </c>
      <c r="BK68" s="330" t="s">
        <v>592</v>
      </c>
      <c r="BL68" s="330" t="s">
        <v>592</v>
      </c>
      <c r="BM68" s="330" t="s">
        <v>592</v>
      </c>
      <c r="BN68" s="330" t="s">
        <v>592</v>
      </c>
      <c r="BO68" s="330" t="s">
        <v>592</v>
      </c>
      <c r="BP68" s="330" t="s">
        <v>592</v>
      </c>
      <c r="BQ68" s="330" t="s">
        <v>592</v>
      </c>
      <c r="BR68" s="330" t="s">
        <v>592</v>
      </c>
      <c r="BS68" s="330" t="s">
        <v>592</v>
      </c>
      <c r="BT68" s="330" t="s">
        <v>592</v>
      </c>
      <c r="BU68" s="330" t="s">
        <v>592</v>
      </c>
      <c r="BV68" s="330" t="s">
        <v>592</v>
      </c>
      <c r="BW68" s="330" t="s">
        <v>592</v>
      </c>
      <c r="BX68" s="330" t="s">
        <v>592</v>
      </c>
      <c r="BY68" s="330" t="s">
        <v>592</v>
      </c>
      <c r="BZ68" s="330" t="s">
        <v>592</v>
      </c>
      <c r="CA68" s="330" t="s">
        <v>592</v>
      </c>
      <c r="CB68" s="330" t="s">
        <v>592</v>
      </c>
      <c r="CC68" s="330" t="s">
        <v>592</v>
      </c>
      <c r="CD68" s="330" t="s">
        <v>592</v>
      </c>
      <c r="CE68" s="330" t="s">
        <v>592</v>
      </c>
      <c r="CF68" s="330" t="s">
        <v>592</v>
      </c>
      <c r="CG68" s="330" t="s">
        <v>592</v>
      </c>
      <c r="CH68" s="2"/>
      <c r="CI68" s="2"/>
      <c r="CJ68" s="185" t="s">
        <v>649</v>
      </c>
      <c r="CK68" s="330" t="s">
        <v>611</v>
      </c>
      <c r="CL68" s="330" t="s">
        <v>590</v>
      </c>
      <c r="CM68" s="330" t="s">
        <v>620</v>
      </c>
      <c r="CN68" s="330" t="s">
        <v>590</v>
      </c>
      <c r="CO68" s="330" t="s">
        <v>635</v>
      </c>
      <c r="CP68" s="330" t="s">
        <v>642</v>
      </c>
      <c r="CQ68" s="330" t="s">
        <v>602</v>
      </c>
      <c r="CR68" s="330" t="s">
        <v>623</v>
      </c>
      <c r="CS68" s="330" t="s">
        <v>648</v>
      </c>
      <c r="CT68" s="2"/>
      <c r="CU68" s="2"/>
      <c r="CV68" s="2"/>
      <c r="CW68" s="2"/>
      <c r="CX68" s="2"/>
      <c r="CY68" s="2"/>
      <c r="CZ68" s="2"/>
      <c r="DA68" s="2"/>
      <c r="DB68" s="2"/>
      <c r="DC68" s="2"/>
      <c r="DD68" s="2"/>
      <c r="DE68" s="2"/>
    </row>
    <row r="69" spans="10:109" x14ac:dyDescent="0.2">
      <c r="J69" s="185" t="s">
        <v>662</v>
      </c>
      <c r="K69" s="330" t="s">
        <v>663</v>
      </c>
      <c r="L69" s="330" t="s">
        <v>589</v>
      </c>
      <c r="M69" s="330" t="s">
        <v>598</v>
      </c>
      <c r="N69" s="330" t="s">
        <v>590</v>
      </c>
      <c r="O69" s="330" t="s">
        <v>648</v>
      </c>
      <c r="P69" s="330" t="s">
        <v>694</v>
      </c>
      <c r="Q69" s="330" t="s">
        <v>617</v>
      </c>
      <c r="R69" s="330" t="s">
        <v>677</v>
      </c>
      <c r="S69" s="330" t="s">
        <v>592</v>
      </c>
      <c r="T69" s="330" t="s">
        <v>592</v>
      </c>
      <c r="U69" s="330" t="s">
        <v>592</v>
      </c>
      <c r="V69" s="2"/>
      <c r="W69" s="185" t="s">
        <v>662</v>
      </c>
      <c r="X69" s="330" t="s">
        <v>671</v>
      </c>
      <c r="Y69" s="330" t="s">
        <v>589</v>
      </c>
      <c r="Z69" s="330" t="s">
        <v>612</v>
      </c>
      <c r="AA69" s="330" t="s">
        <v>590</v>
      </c>
      <c r="AB69" s="330" t="s">
        <v>648</v>
      </c>
      <c r="AC69" s="330" t="s">
        <v>655</v>
      </c>
      <c r="AD69" s="330" t="s">
        <v>658</v>
      </c>
      <c r="AE69" s="330" t="s">
        <v>679</v>
      </c>
      <c r="AF69" s="330" t="s">
        <v>592</v>
      </c>
      <c r="AG69" s="330" t="s">
        <v>592</v>
      </c>
      <c r="AH69" s="330" t="s">
        <v>592</v>
      </c>
      <c r="AI69" s="2"/>
      <c r="AJ69" s="185" t="s">
        <v>662</v>
      </c>
      <c r="AK69" s="330" t="s">
        <v>666</v>
      </c>
      <c r="AL69" s="330" t="s">
        <v>589</v>
      </c>
      <c r="AM69" s="330" t="s">
        <v>664</v>
      </c>
      <c r="AN69" s="330" t="s">
        <v>590</v>
      </c>
      <c r="AO69" s="330" t="s">
        <v>647</v>
      </c>
      <c r="AP69" s="330" t="s">
        <v>646</v>
      </c>
      <c r="AQ69" s="330" t="s">
        <v>680</v>
      </c>
      <c r="AR69" s="330" t="s">
        <v>655</v>
      </c>
      <c r="AS69" s="330" t="s">
        <v>592</v>
      </c>
      <c r="AT69" s="330" t="s">
        <v>592</v>
      </c>
      <c r="AU69" s="330" t="s">
        <v>592</v>
      </c>
      <c r="AV69" s="330" t="s">
        <v>592</v>
      </c>
      <c r="AW69" s="330" t="s">
        <v>592</v>
      </c>
      <c r="AX69" s="330" t="s">
        <v>592</v>
      </c>
      <c r="AY69" s="2"/>
      <c r="AZ69" s="185" t="s">
        <v>662</v>
      </c>
      <c r="BA69" s="330" t="s">
        <v>706</v>
      </c>
      <c r="BB69" s="330" t="s">
        <v>589</v>
      </c>
      <c r="BC69" s="330" t="s">
        <v>598</v>
      </c>
      <c r="BD69" s="330" t="s">
        <v>590</v>
      </c>
      <c r="BE69" s="330" t="s">
        <v>607</v>
      </c>
      <c r="BF69" s="330" t="s">
        <v>613</v>
      </c>
      <c r="BG69" s="330" t="s">
        <v>640</v>
      </c>
      <c r="BH69" s="330" t="s">
        <v>659</v>
      </c>
      <c r="BI69" s="330" t="s">
        <v>592</v>
      </c>
      <c r="BJ69" s="330" t="s">
        <v>592</v>
      </c>
      <c r="BK69" s="330" t="s">
        <v>592</v>
      </c>
      <c r="BL69" s="330" t="s">
        <v>592</v>
      </c>
      <c r="BM69" s="330" t="s">
        <v>592</v>
      </c>
      <c r="BN69" s="330" t="s">
        <v>592</v>
      </c>
      <c r="BO69" s="330" t="s">
        <v>592</v>
      </c>
      <c r="BP69" s="330" t="s">
        <v>592</v>
      </c>
      <c r="BQ69" s="330" t="s">
        <v>592</v>
      </c>
      <c r="BR69" s="330" t="s">
        <v>592</v>
      </c>
      <c r="BS69" s="330" t="s">
        <v>592</v>
      </c>
      <c r="BT69" s="330" t="s">
        <v>592</v>
      </c>
      <c r="BU69" s="330" t="s">
        <v>592</v>
      </c>
      <c r="BV69" s="330" t="s">
        <v>592</v>
      </c>
      <c r="BW69" s="330" t="s">
        <v>592</v>
      </c>
      <c r="BX69" s="330" t="s">
        <v>592</v>
      </c>
      <c r="BY69" s="330" t="s">
        <v>592</v>
      </c>
      <c r="BZ69" s="330" t="s">
        <v>592</v>
      </c>
      <c r="CA69" s="330" t="s">
        <v>592</v>
      </c>
      <c r="CB69" s="330" t="s">
        <v>592</v>
      </c>
      <c r="CC69" s="330" t="s">
        <v>592</v>
      </c>
      <c r="CD69" s="330" t="s">
        <v>592</v>
      </c>
      <c r="CE69" s="330" t="s">
        <v>592</v>
      </c>
      <c r="CF69" s="330" t="s">
        <v>592</v>
      </c>
      <c r="CG69" s="330" t="s">
        <v>592</v>
      </c>
      <c r="CH69" s="2"/>
      <c r="CI69" s="2"/>
      <c r="CJ69" s="185" t="s">
        <v>662</v>
      </c>
      <c r="CK69" s="330" t="s">
        <v>699</v>
      </c>
      <c r="CL69" s="330" t="s">
        <v>589</v>
      </c>
      <c r="CM69" s="330" t="s">
        <v>701</v>
      </c>
      <c r="CN69" s="330" t="s">
        <v>589</v>
      </c>
      <c r="CO69" s="330" t="s">
        <v>665</v>
      </c>
      <c r="CP69" s="330" t="s">
        <v>678</v>
      </c>
      <c r="CQ69" s="330" t="s">
        <v>661</v>
      </c>
      <c r="CR69" s="330" t="s">
        <v>643</v>
      </c>
      <c r="CS69" s="330" t="s">
        <v>637</v>
      </c>
      <c r="CT69" s="2"/>
      <c r="CU69" s="2"/>
      <c r="CV69" s="2"/>
      <c r="CW69" s="2"/>
      <c r="CX69" s="2"/>
      <c r="CY69" s="2"/>
      <c r="CZ69" s="2"/>
      <c r="DA69" s="2"/>
      <c r="DB69" s="2"/>
      <c r="DC69" s="2"/>
      <c r="DD69" s="2"/>
      <c r="DE69" s="2"/>
    </row>
    <row r="70" spans="10:109" x14ac:dyDescent="0.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row>
    <row r="71" spans="10:109" x14ac:dyDescent="0.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row>
    <row r="72" spans="10:109" ht="15.75" x14ac:dyDescent="0.25">
      <c r="J72" s="327" t="s">
        <v>707</v>
      </c>
      <c r="K72" s="2"/>
      <c r="L72" s="2"/>
      <c r="M72" s="2"/>
      <c r="N72" s="2"/>
      <c r="O72" s="2"/>
      <c r="P72" s="2"/>
      <c r="Q72" s="2"/>
      <c r="R72" s="2"/>
      <c r="S72" s="2"/>
      <c r="T72" s="2"/>
      <c r="U72" s="2"/>
      <c r="V72" s="2"/>
      <c r="W72" s="327" t="s">
        <v>707</v>
      </c>
      <c r="X72" s="2"/>
      <c r="Y72" s="2"/>
      <c r="Z72" s="2"/>
      <c r="AA72" s="2"/>
      <c r="AB72" s="2"/>
      <c r="AC72" s="2"/>
      <c r="AD72" s="2"/>
      <c r="AE72" s="2"/>
      <c r="AF72" s="2"/>
      <c r="AG72" s="2"/>
      <c r="AH72" s="2"/>
      <c r="AI72" s="2"/>
      <c r="AJ72" s="327" t="s">
        <v>707</v>
      </c>
      <c r="AK72" s="2"/>
      <c r="AL72" s="2"/>
      <c r="AM72" s="2"/>
      <c r="AN72" s="2"/>
      <c r="AO72" s="2"/>
      <c r="AP72" s="2"/>
      <c r="AQ72" s="2"/>
      <c r="AR72" s="2"/>
      <c r="AS72" s="2"/>
      <c r="AT72" s="2"/>
      <c r="AU72" s="2"/>
      <c r="AV72" s="2"/>
      <c r="AW72" s="2"/>
      <c r="AX72" s="2"/>
      <c r="AY72" s="2"/>
      <c r="AZ72" s="327" t="s">
        <v>707</v>
      </c>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327" t="s">
        <v>707</v>
      </c>
      <c r="CK72" s="2"/>
      <c r="CL72" s="2"/>
      <c r="CM72" s="2"/>
      <c r="CN72" s="2"/>
      <c r="CO72" s="2"/>
      <c r="CP72" s="2"/>
      <c r="CQ72" s="2"/>
      <c r="CR72" s="2"/>
      <c r="CS72" s="2"/>
      <c r="CT72" s="2"/>
      <c r="CU72" s="2"/>
      <c r="CV72" s="2"/>
      <c r="CW72" s="2"/>
      <c r="CX72" s="2"/>
      <c r="CY72" s="2"/>
      <c r="CZ72" s="2"/>
      <c r="DA72" s="2"/>
      <c r="DB72" s="2"/>
      <c r="DC72" s="2"/>
      <c r="DD72" s="2"/>
      <c r="DE72" s="2"/>
    </row>
    <row r="73" spans="10:109" ht="39.75" customHeight="1" x14ac:dyDescent="0.2">
      <c r="J73" s="695" t="s">
        <v>708</v>
      </c>
      <c r="K73" s="695" t="s">
        <v>538</v>
      </c>
      <c r="L73" s="693" t="s">
        <v>539</v>
      </c>
      <c r="M73" s="693" t="s">
        <v>540</v>
      </c>
      <c r="N73" s="693" t="s">
        <v>541</v>
      </c>
      <c r="O73" s="693" t="s">
        <v>542</v>
      </c>
      <c r="P73" s="694"/>
      <c r="Q73" s="694"/>
      <c r="R73" s="694"/>
      <c r="S73" s="693" t="s">
        <v>543</v>
      </c>
      <c r="T73" s="694"/>
      <c r="U73" s="694"/>
      <c r="V73" s="2"/>
      <c r="W73" s="695" t="s">
        <v>708</v>
      </c>
      <c r="X73" s="695" t="s">
        <v>538</v>
      </c>
      <c r="Y73" s="693" t="s">
        <v>544</v>
      </c>
      <c r="Z73" s="693" t="s">
        <v>540</v>
      </c>
      <c r="AA73" s="693" t="s">
        <v>545</v>
      </c>
      <c r="AB73" s="693" t="s">
        <v>542</v>
      </c>
      <c r="AC73" s="694"/>
      <c r="AD73" s="694"/>
      <c r="AE73" s="694"/>
      <c r="AF73" s="693" t="s">
        <v>543</v>
      </c>
      <c r="AG73" s="694"/>
      <c r="AH73" s="694"/>
      <c r="AI73" s="2"/>
      <c r="AJ73" s="695" t="s">
        <v>708</v>
      </c>
      <c r="AK73" s="693" t="s">
        <v>538</v>
      </c>
      <c r="AL73" s="693" t="s">
        <v>546</v>
      </c>
      <c r="AM73" s="693" t="s">
        <v>540</v>
      </c>
      <c r="AN73" s="693" t="s">
        <v>547</v>
      </c>
      <c r="AO73" s="693" t="s">
        <v>542</v>
      </c>
      <c r="AP73" s="694"/>
      <c r="AQ73" s="694"/>
      <c r="AR73" s="694"/>
      <c r="AS73" s="693" t="s">
        <v>543</v>
      </c>
      <c r="AT73" s="694"/>
      <c r="AU73" s="694"/>
      <c r="AV73" s="694"/>
      <c r="AW73" s="694"/>
      <c r="AX73" s="694"/>
      <c r="AY73" s="2"/>
      <c r="AZ73" s="695" t="s">
        <v>708</v>
      </c>
      <c r="BA73" s="695" t="s">
        <v>538</v>
      </c>
      <c r="BB73" s="693" t="s">
        <v>548</v>
      </c>
      <c r="BC73" s="693" t="s">
        <v>540</v>
      </c>
      <c r="BD73" s="693" t="s">
        <v>549</v>
      </c>
      <c r="BE73" s="693" t="s">
        <v>542</v>
      </c>
      <c r="BF73" s="694"/>
      <c r="BG73" s="694"/>
      <c r="BH73" s="694"/>
      <c r="BI73" s="693" t="s">
        <v>543</v>
      </c>
      <c r="BJ73" s="694"/>
      <c r="BK73" s="694"/>
      <c r="BL73" s="694"/>
      <c r="BM73" s="694"/>
      <c r="BN73" s="694"/>
      <c r="BO73" s="694"/>
      <c r="BP73" s="694"/>
      <c r="BQ73" s="694"/>
      <c r="BR73" s="694"/>
      <c r="BS73" s="694"/>
      <c r="BT73" s="694"/>
      <c r="BU73" s="694"/>
      <c r="BV73" s="694"/>
      <c r="BW73" s="694"/>
      <c r="BX73" s="694"/>
      <c r="BY73" s="694"/>
      <c r="BZ73" s="694"/>
      <c r="CA73" s="694"/>
      <c r="CB73" s="694"/>
      <c r="CC73" s="694"/>
      <c r="CD73" s="694"/>
      <c r="CE73" s="694"/>
      <c r="CF73" s="694"/>
      <c r="CG73" s="694"/>
      <c r="CH73" s="694"/>
      <c r="CI73" s="2"/>
      <c r="CJ73" s="695" t="s">
        <v>708</v>
      </c>
      <c r="CK73" s="695" t="s">
        <v>538</v>
      </c>
      <c r="CL73" s="693" t="s">
        <v>550</v>
      </c>
      <c r="CM73" s="693" t="s">
        <v>540</v>
      </c>
      <c r="CN73" s="693" t="s">
        <v>551</v>
      </c>
      <c r="CO73" s="693" t="s">
        <v>542</v>
      </c>
      <c r="CP73" s="694"/>
      <c r="CQ73" s="694"/>
      <c r="CR73" s="694"/>
      <c r="CS73" s="694"/>
      <c r="CT73" s="2"/>
      <c r="CU73" s="2"/>
      <c r="CV73" s="2"/>
      <c r="CW73" s="2"/>
      <c r="CX73" s="2"/>
      <c r="CY73" s="2"/>
      <c r="CZ73" s="2"/>
      <c r="DA73" s="2"/>
      <c r="DB73" s="2"/>
      <c r="DC73" s="2"/>
      <c r="DD73" s="2"/>
      <c r="DE73" s="2"/>
    </row>
    <row r="74" spans="10:109" ht="25.5" x14ac:dyDescent="0.2">
      <c r="J74" s="695" t="s">
        <v>552</v>
      </c>
      <c r="K74" s="695" t="s">
        <v>552</v>
      </c>
      <c r="L74" s="693" t="s">
        <v>552</v>
      </c>
      <c r="M74" s="693" t="s">
        <v>552</v>
      </c>
      <c r="N74" s="693" t="s">
        <v>552</v>
      </c>
      <c r="O74" s="329" t="s">
        <v>553</v>
      </c>
      <c r="P74" s="329" t="s">
        <v>554</v>
      </c>
      <c r="Q74" s="329" t="s">
        <v>555</v>
      </c>
      <c r="R74" s="329" t="s">
        <v>556</v>
      </c>
      <c r="S74" s="329" t="s">
        <v>557</v>
      </c>
      <c r="T74" s="329" t="s">
        <v>558</v>
      </c>
      <c r="U74" s="329" t="s">
        <v>559</v>
      </c>
      <c r="V74" s="2"/>
      <c r="W74" s="695" t="s">
        <v>552</v>
      </c>
      <c r="X74" s="695" t="s">
        <v>552</v>
      </c>
      <c r="Y74" s="693" t="s">
        <v>552</v>
      </c>
      <c r="Z74" s="693" t="s">
        <v>552</v>
      </c>
      <c r="AA74" s="693" t="s">
        <v>552</v>
      </c>
      <c r="AB74" s="329" t="s">
        <v>553</v>
      </c>
      <c r="AC74" s="329" t="s">
        <v>554</v>
      </c>
      <c r="AD74" s="329" t="s">
        <v>555</v>
      </c>
      <c r="AE74" s="329" t="s">
        <v>556</v>
      </c>
      <c r="AF74" s="329" t="s">
        <v>557</v>
      </c>
      <c r="AG74" s="329" t="s">
        <v>558</v>
      </c>
      <c r="AH74" s="329" t="s">
        <v>559</v>
      </c>
      <c r="AI74" s="2"/>
      <c r="AJ74" s="695" t="s">
        <v>552</v>
      </c>
      <c r="AK74" s="693" t="s">
        <v>552</v>
      </c>
      <c r="AL74" s="693" t="s">
        <v>552</v>
      </c>
      <c r="AM74" s="693" t="s">
        <v>552</v>
      </c>
      <c r="AN74" s="693" t="s">
        <v>552</v>
      </c>
      <c r="AO74" s="329" t="s">
        <v>553</v>
      </c>
      <c r="AP74" s="329" t="s">
        <v>554</v>
      </c>
      <c r="AQ74" s="329" t="s">
        <v>555</v>
      </c>
      <c r="AR74" s="329" t="s">
        <v>556</v>
      </c>
      <c r="AS74" s="329" t="s">
        <v>557</v>
      </c>
      <c r="AT74" s="329" t="s">
        <v>558</v>
      </c>
      <c r="AU74" s="329" t="s">
        <v>559</v>
      </c>
      <c r="AV74" s="329" t="s">
        <v>560</v>
      </c>
      <c r="AW74" s="329" t="s">
        <v>561</v>
      </c>
      <c r="AX74" s="329" t="s">
        <v>562</v>
      </c>
      <c r="AY74" s="2"/>
      <c r="AZ74" s="695" t="s">
        <v>552</v>
      </c>
      <c r="BA74" s="695" t="s">
        <v>552</v>
      </c>
      <c r="BB74" s="693" t="s">
        <v>552</v>
      </c>
      <c r="BC74" s="693" t="s">
        <v>552</v>
      </c>
      <c r="BD74" s="693" t="s">
        <v>552</v>
      </c>
      <c r="BE74" s="329" t="s">
        <v>553</v>
      </c>
      <c r="BF74" s="329" t="s">
        <v>554</v>
      </c>
      <c r="BG74" s="329" t="s">
        <v>555</v>
      </c>
      <c r="BH74" s="329" t="s">
        <v>556</v>
      </c>
      <c r="BI74" s="329" t="s">
        <v>557</v>
      </c>
      <c r="BJ74" s="329" t="s">
        <v>558</v>
      </c>
      <c r="BK74" s="329" t="s">
        <v>559</v>
      </c>
      <c r="BL74" s="329" t="s">
        <v>560</v>
      </c>
      <c r="BM74" s="329" t="s">
        <v>561</v>
      </c>
      <c r="BN74" s="329" t="s">
        <v>562</v>
      </c>
      <c r="BO74" s="329" t="s">
        <v>563</v>
      </c>
      <c r="BP74" s="329" t="s">
        <v>564</v>
      </c>
      <c r="BQ74" s="329" t="s">
        <v>565</v>
      </c>
      <c r="BR74" s="329" t="s">
        <v>566</v>
      </c>
      <c r="BS74" s="329" t="s">
        <v>567</v>
      </c>
      <c r="BT74" s="329" t="s">
        <v>568</v>
      </c>
      <c r="BU74" s="329" t="s">
        <v>569</v>
      </c>
      <c r="BV74" s="329" t="s">
        <v>570</v>
      </c>
      <c r="BW74" s="329" t="s">
        <v>571</v>
      </c>
      <c r="BX74" s="329" t="s">
        <v>572</v>
      </c>
      <c r="BY74" s="329" t="s">
        <v>573</v>
      </c>
      <c r="BZ74" s="329" t="s">
        <v>574</v>
      </c>
      <c r="CA74" s="329" t="s">
        <v>575</v>
      </c>
      <c r="CB74" s="329" t="s">
        <v>576</v>
      </c>
      <c r="CC74" s="329" t="s">
        <v>577</v>
      </c>
      <c r="CD74" s="329" t="s">
        <v>578</v>
      </c>
      <c r="CE74" s="329" t="s">
        <v>579</v>
      </c>
      <c r="CF74" s="329" t="s">
        <v>580</v>
      </c>
      <c r="CG74" s="329" t="s">
        <v>581</v>
      </c>
      <c r="CH74" s="329" t="s">
        <v>582</v>
      </c>
      <c r="CI74" s="2"/>
      <c r="CJ74" s="695" t="s">
        <v>552</v>
      </c>
      <c r="CK74" s="695" t="s">
        <v>552</v>
      </c>
      <c r="CL74" s="693" t="s">
        <v>552</v>
      </c>
      <c r="CM74" s="693" t="s">
        <v>552</v>
      </c>
      <c r="CN74" s="693" t="s">
        <v>552</v>
      </c>
      <c r="CO74" s="329" t="s">
        <v>583</v>
      </c>
      <c r="CP74" s="329" t="s">
        <v>584</v>
      </c>
      <c r="CQ74" s="329" t="s">
        <v>585</v>
      </c>
      <c r="CR74" s="329" t="s">
        <v>586</v>
      </c>
      <c r="CS74" s="329" t="s">
        <v>587</v>
      </c>
      <c r="CT74" s="2"/>
      <c r="CU74" s="2"/>
      <c r="CV74" s="2"/>
      <c r="CW74" s="2"/>
      <c r="CX74" s="2"/>
      <c r="CY74" s="2"/>
      <c r="CZ74" s="2"/>
      <c r="DA74" s="2"/>
      <c r="DB74" s="2"/>
      <c r="DC74" s="2"/>
      <c r="DD74" s="2"/>
      <c r="DE74" s="2"/>
    </row>
    <row r="75" spans="10:109" x14ac:dyDescent="0.2">
      <c r="J75" s="185" t="s">
        <v>588</v>
      </c>
      <c r="K75" s="330" t="s">
        <v>695</v>
      </c>
      <c r="L75" s="330" t="s">
        <v>589</v>
      </c>
      <c r="M75" s="330" t="s">
        <v>598</v>
      </c>
      <c r="N75" s="330" t="s">
        <v>590</v>
      </c>
      <c r="O75" s="330" t="s">
        <v>607</v>
      </c>
      <c r="P75" s="330" t="s">
        <v>684</v>
      </c>
      <c r="Q75" s="330" t="s">
        <v>617</v>
      </c>
      <c r="R75" s="330" t="s">
        <v>694</v>
      </c>
      <c r="S75" s="330" t="s">
        <v>680</v>
      </c>
      <c r="T75" s="330" t="s">
        <v>627</v>
      </c>
      <c r="U75" s="330" t="s">
        <v>625</v>
      </c>
      <c r="V75" s="2"/>
      <c r="W75" s="185" t="s">
        <v>588</v>
      </c>
      <c r="X75" s="330" t="s">
        <v>639</v>
      </c>
      <c r="Y75" s="330" t="s">
        <v>589</v>
      </c>
      <c r="Z75" s="330" t="s">
        <v>664</v>
      </c>
      <c r="AA75" s="330" t="s">
        <v>589</v>
      </c>
      <c r="AB75" s="330" t="s">
        <v>602</v>
      </c>
      <c r="AC75" s="330" t="s">
        <v>626</v>
      </c>
      <c r="AD75" s="330" t="s">
        <v>617</v>
      </c>
      <c r="AE75" s="330" t="s">
        <v>651</v>
      </c>
      <c r="AF75" s="330" t="s">
        <v>627</v>
      </c>
      <c r="AG75" s="330" t="s">
        <v>604</v>
      </c>
      <c r="AH75" s="330" t="s">
        <v>626</v>
      </c>
      <c r="AI75" s="2"/>
      <c r="AJ75" s="185" t="s">
        <v>588</v>
      </c>
      <c r="AK75" s="330" t="s">
        <v>650</v>
      </c>
      <c r="AL75" s="330" t="s">
        <v>590</v>
      </c>
      <c r="AM75" s="330" t="s">
        <v>664</v>
      </c>
      <c r="AN75" s="330" t="s">
        <v>590</v>
      </c>
      <c r="AO75" s="330" t="s">
        <v>679</v>
      </c>
      <c r="AP75" s="330" t="s">
        <v>601</v>
      </c>
      <c r="AQ75" s="330" t="s">
        <v>661</v>
      </c>
      <c r="AR75" s="330" t="s">
        <v>599</v>
      </c>
      <c r="AS75" s="330" t="s">
        <v>625</v>
      </c>
      <c r="AT75" s="330" t="s">
        <v>634</v>
      </c>
      <c r="AU75" s="330" t="s">
        <v>608</v>
      </c>
      <c r="AV75" s="330" t="s">
        <v>610</v>
      </c>
      <c r="AW75" s="330" t="s">
        <v>601</v>
      </c>
      <c r="AX75" s="330" t="s">
        <v>631</v>
      </c>
      <c r="AY75" s="2"/>
      <c r="AZ75" s="185" t="s">
        <v>588</v>
      </c>
      <c r="BA75" s="330" t="s">
        <v>597</v>
      </c>
      <c r="BB75" s="330" t="s">
        <v>589</v>
      </c>
      <c r="BC75" s="330" t="s">
        <v>598</v>
      </c>
      <c r="BD75" s="330" t="s">
        <v>590</v>
      </c>
      <c r="BE75" s="330" t="s">
        <v>668</v>
      </c>
      <c r="BF75" s="330" t="s">
        <v>608</v>
      </c>
      <c r="BG75" s="330" t="s">
        <v>609</v>
      </c>
      <c r="BH75" s="330" t="s">
        <v>607</v>
      </c>
      <c r="BI75" s="330" t="s">
        <v>613</v>
      </c>
      <c r="BJ75" s="330" t="s">
        <v>625</v>
      </c>
      <c r="BK75" s="330" t="s">
        <v>608</v>
      </c>
      <c r="BL75" s="330" t="s">
        <v>658</v>
      </c>
      <c r="BM75" s="330" t="s">
        <v>600</v>
      </c>
      <c r="BN75" s="330" t="s">
        <v>645</v>
      </c>
      <c r="BO75" s="330" t="s">
        <v>630</v>
      </c>
      <c r="BP75" s="330" t="s">
        <v>709</v>
      </c>
      <c r="BQ75" s="330" t="s">
        <v>642</v>
      </c>
      <c r="BR75" s="330" t="s">
        <v>625</v>
      </c>
      <c r="BS75" s="330" t="s">
        <v>600</v>
      </c>
      <c r="BT75" s="330" t="s">
        <v>600</v>
      </c>
      <c r="BU75" s="330" t="s">
        <v>613</v>
      </c>
      <c r="BV75" s="330" t="s">
        <v>610</v>
      </c>
      <c r="BW75" s="330" t="s">
        <v>683</v>
      </c>
      <c r="BX75" s="330" t="s">
        <v>613</v>
      </c>
      <c r="BY75" s="330" t="s">
        <v>600</v>
      </c>
      <c r="BZ75" s="330" t="s">
        <v>613</v>
      </c>
      <c r="CA75" s="330" t="s">
        <v>621</v>
      </c>
      <c r="CB75" s="330" t="s">
        <v>630</v>
      </c>
      <c r="CC75" s="330" t="s">
        <v>633</v>
      </c>
      <c r="CD75" s="330" t="s">
        <v>654</v>
      </c>
      <c r="CE75" s="330" t="s">
        <v>624</v>
      </c>
      <c r="CF75" s="330" t="s">
        <v>610</v>
      </c>
      <c r="CG75" s="330" t="s">
        <v>709</v>
      </c>
      <c r="CH75" s="330" t="s">
        <v>677</v>
      </c>
      <c r="CI75" s="2"/>
      <c r="CJ75" s="185" t="s">
        <v>588</v>
      </c>
      <c r="CK75" s="330" t="s">
        <v>639</v>
      </c>
      <c r="CL75" s="330" t="s">
        <v>589</v>
      </c>
      <c r="CM75" s="330" t="s">
        <v>612</v>
      </c>
      <c r="CN75" s="330" t="s">
        <v>589</v>
      </c>
      <c r="CO75" s="330" t="s">
        <v>677</v>
      </c>
      <c r="CP75" s="330" t="s">
        <v>630</v>
      </c>
      <c r="CQ75" s="330" t="s">
        <v>622</v>
      </c>
      <c r="CR75" s="330" t="s">
        <v>602</v>
      </c>
      <c r="CS75" s="330" t="s">
        <v>615</v>
      </c>
      <c r="CT75" s="2"/>
      <c r="CU75" s="2"/>
      <c r="CV75" s="2"/>
      <c r="CW75" s="2"/>
      <c r="CX75" s="2"/>
      <c r="CY75" s="2"/>
      <c r="CZ75" s="2"/>
      <c r="DA75" s="2"/>
      <c r="DB75" s="2"/>
      <c r="DC75" s="2"/>
      <c r="DD75" s="2"/>
      <c r="DE75" s="2"/>
    </row>
    <row r="76" spans="10:109" x14ac:dyDescent="0.2">
      <c r="J76" s="332" t="s">
        <v>519</v>
      </c>
      <c r="K76" s="333" t="s">
        <v>606</v>
      </c>
      <c r="L76" s="333" t="s">
        <v>552</v>
      </c>
      <c r="M76" s="333" t="s">
        <v>620</v>
      </c>
      <c r="N76" s="333" t="s">
        <v>552</v>
      </c>
      <c r="O76" s="333" t="s">
        <v>651</v>
      </c>
      <c r="P76" s="333" t="s">
        <v>617</v>
      </c>
      <c r="Q76" s="333" t="s">
        <v>634</v>
      </c>
      <c r="R76" s="333" t="s">
        <v>651</v>
      </c>
      <c r="S76" s="333" t="s">
        <v>683</v>
      </c>
      <c r="T76" s="333" t="s">
        <v>645</v>
      </c>
      <c r="U76" s="333" t="s">
        <v>608</v>
      </c>
      <c r="V76" s="2"/>
      <c r="W76" s="332" t="s">
        <v>519</v>
      </c>
      <c r="X76" s="333" t="s">
        <v>619</v>
      </c>
      <c r="Y76" s="333" t="s">
        <v>552</v>
      </c>
      <c r="Z76" s="333" t="s">
        <v>598</v>
      </c>
      <c r="AA76" s="333" t="s">
        <v>552</v>
      </c>
      <c r="AB76" s="333" t="s">
        <v>674</v>
      </c>
      <c r="AC76" s="333" t="s">
        <v>608</v>
      </c>
      <c r="AD76" s="333" t="s">
        <v>677</v>
      </c>
      <c r="AE76" s="333" t="s">
        <v>623</v>
      </c>
      <c r="AF76" s="333" t="s">
        <v>635</v>
      </c>
      <c r="AG76" s="333" t="s">
        <v>618</v>
      </c>
      <c r="AH76" s="333" t="s">
        <v>625</v>
      </c>
      <c r="AI76" s="2"/>
      <c r="AJ76" s="332" t="s">
        <v>519</v>
      </c>
      <c r="AK76" s="333" t="s">
        <v>611</v>
      </c>
      <c r="AL76" s="333" t="s">
        <v>552</v>
      </c>
      <c r="AM76" s="333" t="s">
        <v>612</v>
      </c>
      <c r="AN76" s="333" t="s">
        <v>552</v>
      </c>
      <c r="AO76" s="333" t="s">
        <v>613</v>
      </c>
      <c r="AP76" s="333" t="s">
        <v>640</v>
      </c>
      <c r="AQ76" s="333" t="s">
        <v>614</v>
      </c>
      <c r="AR76" s="333" t="s">
        <v>623</v>
      </c>
      <c r="AS76" s="333" t="s">
        <v>631</v>
      </c>
      <c r="AT76" s="333" t="s">
        <v>604</v>
      </c>
      <c r="AU76" s="333" t="s">
        <v>645</v>
      </c>
      <c r="AV76" s="333" t="s">
        <v>633</v>
      </c>
      <c r="AW76" s="333" t="s">
        <v>608</v>
      </c>
      <c r="AX76" s="333" t="s">
        <v>635</v>
      </c>
      <c r="AY76" s="2"/>
      <c r="AZ76" s="332" t="s">
        <v>519</v>
      </c>
      <c r="BA76" s="333" t="s">
        <v>644</v>
      </c>
      <c r="BB76" s="333" t="s">
        <v>552</v>
      </c>
      <c r="BC76" s="333" t="s">
        <v>620</v>
      </c>
      <c r="BD76" s="333" t="s">
        <v>552</v>
      </c>
      <c r="BE76" s="333" t="s">
        <v>657</v>
      </c>
      <c r="BF76" s="333" t="s">
        <v>624</v>
      </c>
      <c r="BG76" s="333" t="s">
        <v>614</v>
      </c>
      <c r="BH76" s="333" t="s">
        <v>623</v>
      </c>
      <c r="BI76" s="333" t="s">
        <v>600</v>
      </c>
      <c r="BJ76" s="333" t="s">
        <v>627</v>
      </c>
      <c r="BK76" s="333" t="s">
        <v>624</v>
      </c>
      <c r="BL76" s="333" t="s">
        <v>709</v>
      </c>
      <c r="BM76" s="333" t="s">
        <v>631</v>
      </c>
      <c r="BN76" s="333" t="s">
        <v>709</v>
      </c>
      <c r="BO76" s="333" t="s">
        <v>634</v>
      </c>
      <c r="BP76" s="333" t="s">
        <v>710</v>
      </c>
      <c r="BQ76" s="333" t="s">
        <v>654</v>
      </c>
      <c r="BR76" s="333" t="s">
        <v>631</v>
      </c>
      <c r="BS76" s="333" t="s">
        <v>683</v>
      </c>
      <c r="BT76" s="333" t="s">
        <v>610</v>
      </c>
      <c r="BU76" s="333" t="s">
        <v>634</v>
      </c>
      <c r="BV76" s="333" t="s">
        <v>658</v>
      </c>
      <c r="BW76" s="333" t="s">
        <v>658</v>
      </c>
      <c r="BX76" s="333" t="s">
        <v>601</v>
      </c>
      <c r="BY76" s="333" t="s">
        <v>617</v>
      </c>
      <c r="BZ76" s="333" t="s">
        <v>640</v>
      </c>
      <c r="CA76" s="333" t="s">
        <v>678</v>
      </c>
      <c r="CB76" s="333" t="s">
        <v>634</v>
      </c>
      <c r="CC76" s="333" t="s">
        <v>660</v>
      </c>
      <c r="CD76" s="333" t="s">
        <v>604</v>
      </c>
      <c r="CE76" s="333" t="s">
        <v>660</v>
      </c>
      <c r="CF76" s="333" t="s">
        <v>605</v>
      </c>
      <c r="CG76" s="333" t="s">
        <v>696</v>
      </c>
      <c r="CH76" s="333" t="s">
        <v>640</v>
      </c>
      <c r="CI76" s="2"/>
      <c r="CJ76" s="332" t="s">
        <v>519</v>
      </c>
      <c r="CK76" s="333" t="s">
        <v>644</v>
      </c>
      <c r="CL76" s="333" t="s">
        <v>552</v>
      </c>
      <c r="CM76" s="333" t="s">
        <v>620</v>
      </c>
      <c r="CN76" s="333" t="s">
        <v>552</v>
      </c>
      <c r="CO76" s="333" t="s">
        <v>610</v>
      </c>
      <c r="CP76" s="333" t="s">
        <v>630</v>
      </c>
      <c r="CQ76" s="333" t="s">
        <v>703</v>
      </c>
      <c r="CR76" s="333" t="s">
        <v>615</v>
      </c>
      <c r="CS76" s="333" t="s">
        <v>648</v>
      </c>
      <c r="CT76" s="2"/>
      <c r="CU76" s="2"/>
      <c r="CV76" s="2"/>
      <c r="CW76" s="2"/>
      <c r="CX76" s="2"/>
      <c r="CY76" s="2"/>
      <c r="CZ76" s="2"/>
      <c r="DA76" s="2"/>
      <c r="DB76" s="2"/>
      <c r="DC76" s="2"/>
      <c r="DD76" s="2"/>
      <c r="DE76" s="2"/>
    </row>
    <row r="77" spans="10:109" x14ac:dyDescent="0.2">
      <c r="J77" s="185" t="s">
        <v>591</v>
      </c>
      <c r="K77" s="330" t="s">
        <v>597</v>
      </c>
      <c r="L77" s="330" t="s">
        <v>590</v>
      </c>
      <c r="M77" s="330" t="s">
        <v>620</v>
      </c>
      <c r="N77" s="330" t="s">
        <v>590</v>
      </c>
      <c r="O77" s="330" t="s">
        <v>599</v>
      </c>
      <c r="P77" s="330" t="s">
        <v>680</v>
      </c>
      <c r="Q77" s="330" t="s">
        <v>625</v>
      </c>
      <c r="R77" s="330" t="s">
        <v>651</v>
      </c>
      <c r="S77" s="330" t="s">
        <v>592</v>
      </c>
      <c r="T77" s="330" t="s">
        <v>592</v>
      </c>
      <c r="U77" s="330" t="s">
        <v>592</v>
      </c>
      <c r="V77" s="2"/>
      <c r="W77" s="185" t="s">
        <v>591</v>
      </c>
      <c r="X77" s="330" t="s">
        <v>619</v>
      </c>
      <c r="Y77" s="330" t="s">
        <v>590</v>
      </c>
      <c r="Z77" s="330" t="s">
        <v>598</v>
      </c>
      <c r="AA77" s="330" t="s">
        <v>590</v>
      </c>
      <c r="AB77" s="330" t="s">
        <v>647</v>
      </c>
      <c r="AC77" s="330" t="s">
        <v>604</v>
      </c>
      <c r="AD77" s="330" t="s">
        <v>654</v>
      </c>
      <c r="AE77" s="330" t="s">
        <v>623</v>
      </c>
      <c r="AF77" s="330" t="s">
        <v>592</v>
      </c>
      <c r="AG77" s="330" t="s">
        <v>592</v>
      </c>
      <c r="AH77" s="330" t="s">
        <v>592</v>
      </c>
      <c r="AI77" s="2"/>
      <c r="AJ77" s="185" t="s">
        <v>591</v>
      </c>
      <c r="AK77" s="330" t="s">
        <v>611</v>
      </c>
      <c r="AL77" s="330" t="s">
        <v>590</v>
      </c>
      <c r="AM77" s="330" t="s">
        <v>612</v>
      </c>
      <c r="AN77" s="330" t="s">
        <v>590</v>
      </c>
      <c r="AO77" s="330" t="s">
        <v>642</v>
      </c>
      <c r="AP77" s="330" t="s">
        <v>640</v>
      </c>
      <c r="AQ77" s="330" t="s">
        <v>643</v>
      </c>
      <c r="AR77" s="330" t="s">
        <v>623</v>
      </c>
      <c r="AS77" s="330" t="s">
        <v>592</v>
      </c>
      <c r="AT77" s="330" t="s">
        <v>592</v>
      </c>
      <c r="AU77" s="330" t="s">
        <v>592</v>
      </c>
      <c r="AV77" s="330" t="s">
        <v>592</v>
      </c>
      <c r="AW77" s="330" t="s">
        <v>592</v>
      </c>
      <c r="AX77" s="330" t="s">
        <v>592</v>
      </c>
      <c r="AY77" s="2"/>
      <c r="AZ77" s="185" t="s">
        <v>591</v>
      </c>
      <c r="BA77" s="330" t="s">
        <v>619</v>
      </c>
      <c r="BB77" s="330" t="s">
        <v>590</v>
      </c>
      <c r="BC77" s="330" t="s">
        <v>620</v>
      </c>
      <c r="BD77" s="330" t="s">
        <v>590</v>
      </c>
      <c r="BE77" s="330" t="s">
        <v>673</v>
      </c>
      <c r="BF77" s="330" t="s">
        <v>624</v>
      </c>
      <c r="BG77" s="330" t="s">
        <v>622</v>
      </c>
      <c r="BH77" s="330" t="s">
        <v>623</v>
      </c>
      <c r="BI77" s="330" t="s">
        <v>592</v>
      </c>
      <c r="BJ77" s="330" t="s">
        <v>592</v>
      </c>
      <c r="BK77" s="330" t="s">
        <v>592</v>
      </c>
      <c r="BL77" s="330" t="s">
        <v>592</v>
      </c>
      <c r="BM77" s="330" t="s">
        <v>592</v>
      </c>
      <c r="BN77" s="330" t="s">
        <v>592</v>
      </c>
      <c r="BO77" s="330" t="s">
        <v>592</v>
      </c>
      <c r="BP77" s="330" t="s">
        <v>592</v>
      </c>
      <c r="BQ77" s="330" t="s">
        <v>592</v>
      </c>
      <c r="BR77" s="330" t="s">
        <v>592</v>
      </c>
      <c r="BS77" s="330" t="s">
        <v>592</v>
      </c>
      <c r="BT77" s="330" t="s">
        <v>592</v>
      </c>
      <c r="BU77" s="330" t="s">
        <v>592</v>
      </c>
      <c r="BV77" s="330" t="s">
        <v>592</v>
      </c>
      <c r="BW77" s="330" t="s">
        <v>592</v>
      </c>
      <c r="BX77" s="330" t="s">
        <v>592</v>
      </c>
      <c r="BY77" s="330" t="s">
        <v>592</v>
      </c>
      <c r="BZ77" s="330" t="s">
        <v>592</v>
      </c>
      <c r="CA77" s="330" t="s">
        <v>592</v>
      </c>
      <c r="CB77" s="330" t="s">
        <v>592</v>
      </c>
      <c r="CC77" s="330" t="s">
        <v>592</v>
      </c>
      <c r="CD77" s="330" t="s">
        <v>592</v>
      </c>
      <c r="CE77" s="330" t="s">
        <v>592</v>
      </c>
      <c r="CF77" s="330" t="s">
        <v>592</v>
      </c>
      <c r="CG77" s="330" t="s">
        <v>592</v>
      </c>
      <c r="CH77" s="330" t="s">
        <v>592</v>
      </c>
      <c r="CI77" s="2"/>
      <c r="CJ77" s="185" t="s">
        <v>591</v>
      </c>
      <c r="CK77" s="330" t="s">
        <v>619</v>
      </c>
      <c r="CL77" s="330" t="s">
        <v>590</v>
      </c>
      <c r="CM77" s="330" t="s">
        <v>620</v>
      </c>
      <c r="CN77" s="330" t="s">
        <v>590</v>
      </c>
      <c r="CO77" s="330" t="s">
        <v>608</v>
      </c>
      <c r="CP77" s="330" t="s">
        <v>613</v>
      </c>
      <c r="CQ77" s="330" t="s">
        <v>674</v>
      </c>
      <c r="CR77" s="330" t="s">
        <v>615</v>
      </c>
      <c r="CS77" s="330" t="s">
        <v>648</v>
      </c>
      <c r="CT77" s="2"/>
      <c r="CU77" s="2"/>
      <c r="CV77" s="2"/>
      <c r="CW77" s="2"/>
      <c r="CX77" s="2"/>
      <c r="CY77" s="2"/>
      <c r="CZ77" s="2"/>
      <c r="DA77" s="2"/>
      <c r="DB77" s="2"/>
      <c r="DC77" s="2"/>
      <c r="DD77" s="2"/>
      <c r="DE77" s="2"/>
    </row>
    <row r="78" spans="10:109" x14ac:dyDescent="0.2">
      <c r="J78" s="185" t="s">
        <v>593</v>
      </c>
      <c r="K78" s="330" t="s">
        <v>619</v>
      </c>
      <c r="L78" s="330" t="s">
        <v>590</v>
      </c>
      <c r="M78" s="330" t="s">
        <v>620</v>
      </c>
      <c r="N78" s="330" t="s">
        <v>590</v>
      </c>
      <c r="O78" s="330" t="s">
        <v>641</v>
      </c>
      <c r="P78" s="330" t="s">
        <v>618</v>
      </c>
      <c r="Q78" s="330" t="s">
        <v>684</v>
      </c>
      <c r="R78" s="330" t="s">
        <v>615</v>
      </c>
      <c r="S78" s="330" t="s">
        <v>592</v>
      </c>
      <c r="T78" s="330" t="s">
        <v>592</v>
      </c>
      <c r="U78" s="330" t="s">
        <v>592</v>
      </c>
      <c r="V78" s="2"/>
      <c r="W78" s="185" t="s">
        <v>593</v>
      </c>
      <c r="X78" s="330" t="s">
        <v>685</v>
      </c>
      <c r="Y78" s="330" t="s">
        <v>590</v>
      </c>
      <c r="Z78" s="330" t="s">
        <v>598</v>
      </c>
      <c r="AA78" s="330" t="s">
        <v>590</v>
      </c>
      <c r="AB78" s="330" t="s">
        <v>665</v>
      </c>
      <c r="AC78" s="330" t="s">
        <v>683</v>
      </c>
      <c r="AD78" s="330" t="s">
        <v>636</v>
      </c>
      <c r="AE78" s="330" t="s">
        <v>623</v>
      </c>
      <c r="AF78" s="330" t="s">
        <v>592</v>
      </c>
      <c r="AG78" s="330" t="s">
        <v>592</v>
      </c>
      <c r="AH78" s="330" t="s">
        <v>592</v>
      </c>
      <c r="AI78" s="2"/>
      <c r="AJ78" s="185" t="s">
        <v>593</v>
      </c>
      <c r="AK78" s="330" t="s">
        <v>689</v>
      </c>
      <c r="AL78" s="330" t="s">
        <v>590</v>
      </c>
      <c r="AM78" s="330" t="s">
        <v>598</v>
      </c>
      <c r="AN78" s="330" t="s">
        <v>590</v>
      </c>
      <c r="AO78" s="330" t="s">
        <v>601</v>
      </c>
      <c r="AP78" s="330" t="s">
        <v>600</v>
      </c>
      <c r="AQ78" s="330" t="s">
        <v>674</v>
      </c>
      <c r="AR78" s="330" t="s">
        <v>648</v>
      </c>
      <c r="AS78" s="330" t="s">
        <v>592</v>
      </c>
      <c r="AT78" s="330" t="s">
        <v>592</v>
      </c>
      <c r="AU78" s="330" t="s">
        <v>592</v>
      </c>
      <c r="AV78" s="330" t="s">
        <v>592</v>
      </c>
      <c r="AW78" s="330" t="s">
        <v>592</v>
      </c>
      <c r="AX78" s="330" t="s">
        <v>592</v>
      </c>
      <c r="AY78" s="2"/>
      <c r="AZ78" s="185" t="s">
        <v>593</v>
      </c>
      <c r="BA78" s="330" t="s">
        <v>611</v>
      </c>
      <c r="BB78" s="330" t="s">
        <v>590</v>
      </c>
      <c r="BC78" s="330" t="s">
        <v>656</v>
      </c>
      <c r="BD78" s="330" t="s">
        <v>590</v>
      </c>
      <c r="BE78" s="330" t="s">
        <v>636</v>
      </c>
      <c r="BF78" s="330" t="s">
        <v>605</v>
      </c>
      <c r="BG78" s="330" t="s">
        <v>674</v>
      </c>
      <c r="BH78" s="330" t="s">
        <v>648</v>
      </c>
      <c r="BI78" s="330" t="s">
        <v>592</v>
      </c>
      <c r="BJ78" s="330" t="s">
        <v>592</v>
      </c>
      <c r="BK78" s="330" t="s">
        <v>592</v>
      </c>
      <c r="BL78" s="330" t="s">
        <v>592</v>
      </c>
      <c r="BM78" s="330" t="s">
        <v>592</v>
      </c>
      <c r="BN78" s="330" t="s">
        <v>592</v>
      </c>
      <c r="BO78" s="330" t="s">
        <v>592</v>
      </c>
      <c r="BP78" s="330" t="s">
        <v>592</v>
      </c>
      <c r="BQ78" s="330" t="s">
        <v>592</v>
      </c>
      <c r="BR78" s="330" t="s">
        <v>592</v>
      </c>
      <c r="BS78" s="330" t="s">
        <v>592</v>
      </c>
      <c r="BT78" s="330" t="s">
        <v>592</v>
      </c>
      <c r="BU78" s="330" t="s">
        <v>592</v>
      </c>
      <c r="BV78" s="330" t="s">
        <v>592</v>
      </c>
      <c r="BW78" s="330" t="s">
        <v>592</v>
      </c>
      <c r="BX78" s="330" t="s">
        <v>592</v>
      </c>
      <c r="BY78" s="330" t="s">
        <v>592</v>
      </c>
      <c r="BZ78" s="330" t="s">
        <v>592</v>
      </c>
      <c r="CA78" s="330" t="s">
        <v>592</v>
      </c>
      <c r="CB78" s="330" t="s">
        <v>592</v>
      </c>
      <c r="CC78" s="330" t="s">
        <v>592</v>
      </c>
      <c r="CD78" s="330" t="s">
        <v>592</v>
      </c>
      <c r="CE78" s="330" t="s">
        <v>592</v>
      </c>
      <c r="CF78" s="330" t="s">
        <v>592</v>
      </c>
      <c r="CG78" s="330" t="s">
        <v>592</v>
      </c>
      <c r="CH78" s="330" t="s">
        <v>592</v>
      </c>
      <c r="CI78" s="2"/>
      <c r="CJ78" s="185" t="s">
        <v>593</v>
      </c>
      <c r="CK78" s="330" t="s">
        <v>685</v>
      </c>
      <c r="CL78" s="330" t="s">
        <v>590</v>
      </c>
      <c r="CM78" s="330" t="s">
        <v>656</v>
      </c>
      <c r="CN78" s="330" t="s">
        <v>590</v>
      </c>
      <c r="CO78" s="330" t="s">
        <v>616</v>
      </c>
      <c r="CP78" s="330" t="s">
        <v>609</v>
      </c>
      <c r="CQ78" s="330" t="s">
        <v>670</v>
      </c>
      <c r="CR78" s="330" t="s">
        <v>648</v>
      </c>
      <c r="CS78" s="330" t="s">
        <v>648</v>
      </c>
      <c r="CT78" s="2"/>
      <c r="CU78" s="2"/>
      <c r="CV78" s="2"/>
      <c r="CW78" s="2"/>
      <c r="CX78" s="2"/>
      <c r="CY78" s="2"/>
      <c r="CZ78" s="2"/>
      <c r="DA78" s="2"/>
      <c r="DB78" s="2"/>
      <c r="DC78" s="2"/>
      <c r="DD78" s="2"/>
      <c r="DE78" s="2"/>
    </row>
    <row r="79" spans="10:109" x14ac:dyDescent="0.2">
      <c r="J79" s="185" t="s">
        <v>595</v>
      </c>
      <c r="K79" s="330" t="s">
        <v>693</v>
      </c>
      <c r="L79" s="330" t="s">
        <v>589</v>
      </c>
      <c r="M79" s="330" t="s">
        <v>620</v>
      </c>
      <c r="N79" s="330" t="s">
        <v>590</v>
      </c>
      <c r="O79" s="330" t="s">
        <v>615</v>
      </c>
      <c r="P79" s="330" t="s">
        <v>636</v>
      </c>
      <c r="Q79" s="330" t="s">
        <v>618</v>
      </c>
      <c r="R79" s="330" t="s">
        <v>659</v>
      </c>
      <c r="S79" s="330" t="s">
        <v>592</v>
      </c>
      <c r="T79" s="330" t="s">
        <v>592</v>
      </c>
      <c r="U79" s="330" t="s">
        <v>592</v>
      </c>
      <c r="V79" s="2"/>
      <c r="W79" s="185" t="s">
        <v>595</v>
      </c>
      <c r="X79" s="330" t="s">
        <v>676</v>
      </c>
      <c r="Y79" s="330" t="s">
        <v>589</v>
      </c>
      <c r="Z79" s="330" t="s">
        <v>612</v>
      </c>
      <c r="AA79" s="330" t="s">
        <v>590</v>
      </c>
      <c r="AB79" s="330" t="s">
        <v>670</v>
      </c>
      <c r="AC79" s="330" t="s">
        <v>630</v>
      </c>
      <c r="AD79" s="330" t="s">
        <v>618</v>
      </c>
      <c r="AE79" s="330" t="s">
        <v>651</v>
      </c>
      <c r="AF79" s="330" t="s">
        <v>592</v>
      </c>
      <c r="AG79" s="330" t="s">
        <v>592</v>
      </c>
      <c r="AH79" s="330" t="s">
        <v>592</v>
      </c>
      <c r="AI79" s="2"/>
      <c r="AJ79" s="185" t="s">
        <v>595</v>
      </c>
      <c r="AK79" s="330" t="s">
        <v>639</v>
      </c>
      <c r="AL79" s="330" t="s">
        <v>589</v>
      </c>
      <c r="AM79" s="330" t="s">
        <v>664</v>
      </c>
      <c r="AN79" s="330" t="s">
        <v>590</v>
      </c>
      <c r="AO79" s="330" t="s">
        <v>622</v>
      </c>
      <c r="AP79" s="330" t="s">
        <v>634</v>
      </c>
      <c r="AQ79" s="330" t="s">
        <v>630</v>
      </c>
      <c r="AR79" s="330" t="s">
        <v>670</v>
      </c>
      <c r="AS79" s="330" t="s">
        <v>592</v>
      </c>
      <c r="AT79" s="330" t="s">
        <v>592</v>
      </c>
      <c r="AU79" s="330" t="s">
        <v>592</v>
      </c>
      <c r="AV79" s="330" t="s">
        <v>592</v>
      </c>
      <c r="AW79" s="330" t="s">
        <v>592</v>
      </c>
      <c r="AX79" s="330" t="s">
        <v>592</v>
      </c>
      <c r="AY79" s="2"/>
      <c r="AZ79" s="185" t="s">
        <v>595</v>
      </c>
      <c r="BA79" s="330" t="s">
        <v>639</v>
      </c>
      <c r="BB79" s="330" t="s">
        <v>589</v>
      </c>
      <c r="BC79" s="330" t="s">
        <v>620</v>
      </c>
      <c r="BD79" s="330" t="s">
        <v>590</v>
      </c>
      <c r="BE79" s="330" t="s">
        <v>703</v>
      </c>
      <c r="BF79" s="330" t="s">
        <v>631</v>
      </c>
      <c r="BG79" s="330" t="s">
        <v>684</v>
      </c>
      <c r="BH79" s="330" t="s">
        <v>607</v>
      </c>
      <c r="BI79" s="330" t="s">
        <v>592</v>
      </c>
      <c r="BJ79" s="330" t="s">
        <v>592</v>
      </c>
      <c r="BK79" s="330" t="s">
        <v>592</v>
      </c>
      <c r="BL79" s="330" t="s">
        <v>592</v>
      </c>
      <c r="BM79" s="330" t="s">
        <v>592</v>
      </c>
      <c r="BN79" s="330" t="s">
        <v>592</v>
      </c>
      <c r="BO79" s="330" t="s">
        <v>592</v>
      </c>
      <c r="BP79" s="330" t="s">
        <v>592</v>
      </c>
      <c r="BQ79" s="330" t="s">
        <v>592</v>
      </c>
      <c r="BR79" s="330" t="s">
        <v>592</v>
      </c>
      <c r="BS79" s="330" t="s">
        <v>592</v>
      </c>
      <c r="BT79" s="330" t="s">
        <v>592</v>
      </c>
      <c r="BU79" s="330" t="s">
        <v>592</v>
      </c>
      <c r="BV79" s="330" t="s">
        <v>592</v>
      </c>
      <c r="BW79" s="330" t="s">
        <v>592</v>
      </c>
      <c r="BX79" s="330" t="s">
        <v>592</v>
      </c>
      <c r="BY79" s="330" t="s">
        <v>592</v>
      </c>
      <c r="BZ79" s="330" t="s">
        <v>592</v>
      </c>
      <c r="CA79" s="330" t="s">
        <v>592</v>
      </c>
      <c r="CB79" s="330" t="s">
        <v>592</v>
      </c>
      <c r="CC79" s="330" t="s">
        <v>592</v>
      </c>
      <c r="CD79" s="330" t="s">
        <v>592</v>
      </c>
      <c r="CE79" s="330" t="s">
        <v>592</v>
      </c>
      <c r="CF79" s="330" t="s">
        <v>592</v>
      </c>
      <c r="CG79" s="330" t="s">
        <v>592</v>
      </c>
      <c r="CH79" s="330" t="s">
        <v>592</v>
      </c>
      <c r="CI79" s="2"/>
      <c r="CJ79" s="185" t="s">
        <v>595</v>
      </c>
      <c r="CK79" s="330" t="s">
        <v>693</v>
      </c>
      <c r="CL79" s="330" t="s">
        <v>589</v>
      </c>
      <c r="CM79" s="330" t="s">
        <v>612</v>
      </c>
      <c r="CN79" s="330" t="s">
        <v>589</v>
      </c>
      <c r="CO79" s="330" t="s">
        <v>673</v>
      </c>
      <c r="CP79" s="330" t="s">
        <v>603</v>
      </c>
      <c r="CQ79" s="330" t="s">
        <v>682</v>
      </c>
      <c r="CR79" s="330" t="s">
        <v>703</v>
      </c>
      <c r="CS79" s="330" t="s">
        <v>615</v>
      </c>
      <c r="CT79" s="2"/>
      <c r="CU79" s="2"/>
      <c r="CV79" s="2"/>
      <c r="CW79" s="2"/>
      <c r="CX79" s="2"/>
      <c r="CY79" s="2"/>
      <c r="CZ79" s="2"/>
      <c r="DA79" s="2"/>
      <c r="DB79" s="2"/>
      <c r="DC79" s="2"/>
      <c r="DD79" s="2"/>
      <c r="DE79" s="2"/>
    </row>
    <row r="80" spans="10:109" x14ac:dyDescent="0.2">
      <c r="J80" s="332" t="s">
        <v>596</v>
      </c>
      <c r="K80" s="333" t="s">
        <v>676</v>
      </c>
      <c r="L80" s="333" t="s">
        <v>552</v>
      </c>
      <c r="M80" s="333" t="s">
        <v>620</v>
      </c>
      <c r="N80" s="333" t="s">
        <v>552</v>
      </c>
      <c r="O80" s="333" t="s">
        <v>615</v>
      </c>
      <c r="P80" s="333" t="s">
        <v>652</v>
      </c>
      <c r="Q80" s="333" t="s">
        <v>608</v>
      </c>
      <c r="R80" s="333" t="s">
        <v>602</v>
      </c>
      <c r="S80" s="333" t="s">
        <v>608</v>
      </c>
      <c r="T80" s="333" t="s">
        <v>600</v>
      </c>
      <c r="U80" s="333" t="s">
        <v>610</v>
      </c>
      <c r="V80" s="2"/>
      <c r="W80" s="332" t="s">
        <v>596</v>
      </c>
      <c r="X80" s="333" t="s">
        <v>639</v>
      </c>
      <c r="Y80" s="333" t="s">
        <v>552</v>
      </c>
      <c r="Z80" s="333" t="s">
        <v>598</v>
      </c>
      <c r="AA80" s="333" t="s">
        <v>552</v>
      </c>
      <c r="AB80" s="333" t="s">
        <v>670</v>
      </c>
      <c r="AC80" s="333" t="s">
        <v>652</v>
      </c>
      <c r="AD80" s="333" t="s">
        <v>627</v>
      </c>
      <c r="AE80" s="333" t="s">
        <v>599</v>
      </c>
      <c r="AF80" s="333" t="s">
        <v>617</v>
      </c>
      <c r="AG80" s="333" t="s">
        <v>631</v>
      </c>
      <c r="AH80" s="333" t="s">
        <v>603</v>
      </c>
      <c r="AI80" s="2"/>
      <c r="AJ80" s="332" t="s">
        <v>596</v>
      </c>
      <c r="AK80" s="333" t="s">
        <v>650</v>
      </c>
      <c r="AL80" s="333" t="s">
        <v>552</v>
      </c>
      <c r="AM80" s="333" t="s">
        <v>612</v>
      </c>
      <c r="AN80" s="333" t="s">
        <v>552</v>
      </c>
      <c r="AO80" s="333" t="s">
        <v>679</v>
      </c>
      <c r="AP80" s="333" t="s">
        <v>617</v>
      </c>
      <c r="AQ80" s="333" t="s">
        <v>657</v>
      </c>
      <c r="AR80" s="333" t="s">
        <v>615</v>
      </c>
      <c r="AS80" s="333" t="s">
        <v>601</v>
      </c>
      <c r="AT80" s="333" t="s">
        <v>680</v>
      </c>
      <c r="AU80" s="333" t="s">
        <v>600</v>
      </c>
      <c r="AV80" s="333" t="s">
        <v>631</v>
      </c>
      <c r="AW80" s="333" t="s">
        <v>610</v>
      </c>
      <c r="AX80" s="333" t="s">
        <v>645</v>
      </c>
      <c r="AY80" s="2"/>
      <c r="AZ80" s="332" t="s">
        <v>596</v>
      </c>
      <c r="BA80" s="333" t="s">
        <v>597</v>
      </c>
      <c r="BB80" s="333" t="s">
        <v>552</v>
      </c>
      <c r="BC80" s="333" t="s">
        <v>620</v>
      </c>
      <c r="BD80" s="333" t="s">
        <v>552</v>
      </c>
      <c r="BE80" s="333" t="s">
        <v>674</v>
      </c>
      <c r="BF80" s="333" t="s">
        <v>605</v>
      </c>
      <c r="BG80" s="333" t="s">
        <v>661</v>
      </c>
      <c r="BH80" s="333" t="s">
        <v>615</v>
      </c>
      <c r="BI80" s="333" t="s">
        <v>634</v>
      </c>
      <c r="BJ80" s="333" t="s">
        <v>684</v>
      </c>
      <c r="BK80" s="333" t="s">
        <v>624</v>
      </c>
      <c r="BL80" s="333" t="s">
        <v>709</v>
      </c>
      <c r="BM80" s="333" t="s">
        <v>684</v>
      </c>
      <c r="BN80" s="333" t="s">
        <v>684</v>
      </c>
      <c r="BO80" s="333" t="s">
        <v>605</v>
      </c>
      <c r="BP80" s="333" t="s">
        <v>625</v>
      </c>
      <c r="BQ80" s="333" t="s">
        <v>605</v>
      </c>
      <c r="BR80" s="333" t="s">
        <v>640</v>
      </c>
      <c r="BS80" s="333" t="s">
        <v>618</v>
      </c>
      <c r="BT80" s="333" t="s">
        <v>613</v>
      </c>
      <c r="BU80" s="333" t="s">
        <v>622</v>
      </c>
      <c r="BV80" s="333" t="s">
        <v>610</v>
      </c>
      <c r="BW80" s="333" t="s">
        <v>697</v>
      </c>
      <c r="BX80" s="333" t="s">
        <v>625</v>
      </c>
      <c r="BY80" s="333" t="s">
        <v>683</v>
      </c>
      <c r="BZ80" s="333" t="s">
        <v>630</v>
      </c>
      <c r="CA80" s="333" t="s">
        <v>640</v>
      </c>
      <c r="CB80" s="333" t="s">
        <v>625</v>
      </c>
      <c r="CC80" s="333" t="s">
        <v>652</v>
      </c>
      <c r="CD80" s="333" t="s">
        <v>624</v>
      </c>
      <c r="CE80" s="333" t="s">
        <v>631</v>
      </c>
      <c r="CF80" s="333" t="s">
        <v>630</v>
      </c>
      <c r="CG80" s="333" t="s">
        <v>684</v>
      </c>
      <c r="CH80" s="333" t="s">
        <v>625</v>
      </c>
      <c r="CI80" s="2"/>
      <c r="CJ80" s="332" t="s">
        <v>596</v>
      </c>
      <c r="CK80" s="333" t="s">
        <v>606</v>
      </c>
      <c r="CL80" s="333" t="s">
        <v>552</v>
      </c>
      <c r="CM80" s="333" t="s">
        <v>620</v>
      </c>
      <c r="CN80" s="333" t="s">
        <v>552</v>
      </c>
      <c r="CO80" s="333" t="s">
        <v>634</v>
      </c>
      <c r="CP80" s="333" t="s">
        <v>652</v>
      </c>
      <c r="CQ80" s="333" t="s">
        <v>655</v>
      </c>
      <c r="CR80" s="333" t="s">
        <v>607</v>
      </c>
      <c r="CS80" s="333" t="s">
        <v>623</v>
      </c>
      <c r="CT80" s="2"/>
      <c r="CU80" s="2"/>
      <c r="CV80" s="2"/>
      <c r="CW80" s="2"/>
      <c r="CX80" s="2"/>
      <c r="CY80" s="2"/>
      <c r="CZ80" s="2"/>
      <c r="DA80" s="2"/>
      <c r="DB80" s="2"/>
      <c r="DC80" s="2"/>
      <c r="DD80" s="2"/>
      <c r="DE80" s="2"/>
    </row>
    <row r="81" spans="10:109" x14ac:dyDescent="0.2">
      <c r="J81" s="185" t="s">
        <v>638</v>
      </c>
      <c r="K81" s="330" t="s">
        <v>676</v>
      </c>
      <c r="L81" s="330" t="s">
        <v>590</v>
      </c>
      <c r="M81" s="330" t="s">
        <v>620</v>
      </c>
      <c r="N81" s="330" t="s">
        <v>590</v>
      </c>
      <c r="O81" s="330" t="s">
        <v>615</v>
      </c>
      <c r="P81" s="330" t="s">
        <v>677</v>
      </c>
      <c r="Q81" s="330" t="s">
        <v>631</v>
      </c>
      <c r="R81" s="330" t="s">
        <v>637</v>
      </c>
      <c r="S81" s="330" t="s">
        <v>592</v>
      </c>
      <c r="T81" s="330" t="s">
        <v>592</v>
      </c>
      <c r="U81" s="330" t="s">
        <v>592</v>
      </c>
      <c r="V81" s="2"/>
      <c r="W81" s="185" t="s">
        <v>638</v>
      </c>
      <c r="X81" s="330" t="s">
        <v>676</v>
      </c>
      <c r="Y81" s="330" t="s">
        <v>590</v>
      </c>
      <c r="Z81" s="330" t="s">
        <v>598</v>
      </c>
      <c r="AA81" s="330" t="s">
        <v>590</v>
      </c>
      <c r="AB81" s="330" t="s">
        <v>651</v>
      </c>
      <c r="AC81" s="330" t="s">
        <v>613</v>
      </c>
      <c r="AD81" s="330" t="s">
        <v>618</v>
      </c>
      <c r="AE81" s="330" t="s">
        <v>599</v>
      </c>
      <c r="AF81" s="330" t="s">
        <v>592</v>
      </c>
      <c r="AG81" s="330" t="s">
        <v>592</v>
      </c>
      <c r="AH81" s="330" t="s">
        <v>592</v>
      </c>
      <c r="AI81" s="2"/>
      <c r="AJ81" s="185" t="s">
        <v>638</v>
      </c>
      <c r="AK81" s="330" t="s">
        <v>650</v>
      </c>
      <c r="AL81" s="330" t="s">
        <v>590</v>
      </c>
      <c r="AM81" s="330" t="s">
        <v>612</v>
      </c>
      <c r="AN81" s="330" t="s">
        <v>590</v>
      </c>
      <c r="AO81" s="330" t="s">
        <v>688</v>
      </c>
      <c r="AP81" s="330" t="s">
        <v>617</v>
      </c>
      <c r="AQ81" s="330" t="s">
        <v>678</v>
      </c>
      <c r="AR81" s="330" t="s">
        <v>615</v>
      </c>
      <c r="AS81" s="330" t="s">
        <v>592</v>
      </c>
      <c r="AT81" s="330" t="s">
        <v>592</v>
      </c>
      <c r="AU81" s="330" t="s">
        <v>592</v>
      </c>
      <c r="AV81" s="330" t="s">
        <v>592</v>
      </c>
      <c r="AW81" s="330" t="s">
        <v>592</v>
      </c>
      <c r="AX81" s="330" t="s">
        <v>592</v>
      </c>
      <c r="AY81" s="2"/>
      <c r="AZ81" s="185" t="s">
        <v>638</v>
      </c>
      <c r="BA81" s="330" t="s">
        <v>597</v>
      </c>
      <c r="BB81" s="330" t="s">
        <v>590</v>
      </c>
      <c r="BC81" s="330" t="s">
        <v>620</v>
      </c>
      <c r="BD81" s="330" t="s">
        <v>590</v>
      </c>
      <c r="BE81" s="330" t="s">
        <v>703</v>
      </c>
      <c r="BF81" s="330" t="s">
        <v>635</v>
      </c>
      <c r="BG81" s="330" t="s">
        <v>636</v>
      </c>
      <c r="BH81" s="330" t="s">
        <v>615</v>
      </c>
      <c r="BI81" s="330" t="s">
        <v>592</v>
      </c>
      <c r="BJ81" s="330" t="s">
        <v>592</v>
      </c>
      <c r="BK81" s="330" t="s">
        <v>592</v>
      </c>
      <c r="BL81" s="330" t="s">
        <v>592</v>
      </c>
      <c r="BM81" s="330" t="s">
        <v>592</v>
      </c>
      <c r="BN81" s="330" t="s">
        <v>592</v>
      </c>
      <c r="BO81" s="330" t="s">
        <v>592</v>
      </c>
      <c r="BP81" s="330" t="s">
        <v>592</v>
      </c>
      <c r="BQ81" s="330" t="s">
        <v>592</v>
      </c>
      <c r="BR81" s="330" t="s">
        <v>592</v>
      </c>
      <c r="BS81" s="330" t="s">
        <v>592</v>
      </c>
      <c r="BT81" s="330" t="s">
        <v>592</v>
      </c>
      <c r="BU81" s="330" t="s">
        <v>592</v>
      </c>
      <c r="BV81" s="330" t="s">
        <v>592</v>
      </c>
      <c r="BW81" s="330" t="s">
        <v>592</v>
      </c>
      <c r="BX81" s="330" t="s">
        <v>592</v>
      </c>
      <c r="BY81" s="330" t="s">
        <v>592</v>
      </c>
      <c r="BZ81" s="330" t="s">
        <v>592</v>
      </c>
      <c r="CA81" s="330" t="s">
        <v>592</v>
      </c>
      <c r="CB81" s="330" t="s">
        <v>592</v>
      </c>
      <c r="CC81" s="330" t="s">
        <v>592</v>
      </c>
      <c r="CD81" s="330" t="s">
        <v>592</v>
      </c>
      <c r="CE81" s="330" t="s">
        <v>592</v>
      </c>
      <c r="CF81" s="330" t="s">
        <v>592</v>
      </c>
      <c r="CG81" s="330" t="s">
        <v>592</v>
      </c>
      <c r="CH81" s="330" t="s">
        <v>592</v>
      </c>
      <c r="CI81" s="2"/>
      <c r="CJ81" s="185" t="s">
        <v>638</v>
      </c>
      <c r="CK81" s="330" t="s">
        <v>606</v>
      </c>
      <c r="CL81" s="330" t="s">
        <v>590</v>
      </c>
      <c r="CM81" s="330" t="s">
        <v>620</v>
      </c>
      <c r="CN81" s="330" t="s">
        <v>590</v>
      </c>
      <c r="CO81" s="330" t="s">
        <v>603</v>
      </c>
      <c r="CP81" s="330" t="s">
        <v>634</v>
      </c>
      <c r="CQ81" s="330" t="s">
        <v>665</v>
      </c>
      <c r="CR81" s="330" t="s">
        <v>607</v>
      </c>
      <c r="CS81" s="330" t="s">
        <v>648</v>
      </c>
      <c r="CT81" s="2"/>
      <c r="CU81" s="2"/>
      <c r="CV81" s="2"/>
      <c r="CW81" s="2"/>
      <c r="CX81" s="2"/>
      <c r="CY81" s="2"/>
      <c r="CZ81" s="2"/>
      <c r="DA81" s="2"/>
      <c r="DB81" s="2"/>
      <c r="DC81" s="2"/>
      <c r="DD81" s="2"/>
      <c r="DE81" s="2"/>
    </row>
    <row r="82" spans="10:109" x14ac:dyDescent="0.2">
      <c r="J82" s="185" t="s">
        <v>649</v>
      </c>
      <c r="K82" s="330" t="s">
        <v>597</v>
      </c>
      <c r="L82" s="330" t="s">
        <v>590</v>
      </c>
      <c r="M82" s="330" t="s">
        <v>656</v>
      </c>
      <c r="N82" s="330" t="s">
        <v>590</v>
      </c>
      <c r="O82" s="330" t="s">
        <v>607</v>
      </c>
      <c r="P82" s="330" t="s">
        <v>680</v>
      </c>
      <c r="Q82" s="330" t="s">
        <v>640</v>
      </c>
      <c r="R82" s="330" t="s">
        <v>599</v>
      </c>
      <c r="S82" s="330" t="s">
        <v>592</v>
      </c>
      <c r="T82" s="330" t="s">
        <v>592</v>
      </c>
      <c r="U82" s="330" t="s">
        <v>592</v>
      </c>
      <c r="V82" s="2"/>
      <c r="W82" s="185" t="s">
        <v>649</v>
      </c>
      <c r="X82" s="330" t="s">
        <v>650</v>
      </c>
      <c r="Y82" s="330" t="s">
        <v>590</v>
      </c>
      <c r="Z82" s="330" t="s">
        <v>598</v>
      </c>
      <c r="AA82" s="330" t="s">
        <v>590</v>
      </c>
      <c r="AB82" s="330" t="s">
        <v>602</v>
      </c>
      <c r="AC82" s="330" t="s">
        <v>680</v>
      </c>
      <c r="AD82" s="330" t="s">
        <v>625</v>
      </c>
      <c r="AE82" s="330" t="s">
        <v>615</v>
      </c>
      <c r="AF82" s="330" t="s">
        <v>592</v>
      </c>
      <c r="AG82" s="330" t="s">
        <v>592</v>
      </c>
      <c r="AH82" s="330" t="s">
        <v>592</v>
      </c>
      <c r="AI82" s="2"/>
      <c r="AJ82" s="185" t="s">
        <v>649</v>
      </c>
      <c r="AK82" s="330" t="s">
        <v>611</v>
      </c>
      <c r="AL82" s="330" t="s">
        <v>590</v>
      </c>
      <c r="AM82" s="330" t="s">
        <v>598</v>
      </c>
      <c r="AN82" s="330" t="s">
        <v>590</v>
      </c>
      <c r="AO82" s="330" t="s">
        <v>609</v>
      </c>
      <c r="AP82" s="330" t="s">
        <v>608</v>
      </c>
      <c r="AQ82" s="330" t="s">
        <v>614</v>
      </c>
      <c r="AR82" s="330" t="s">
        <v>623</v>
      </c>
      <c r="AS82" s="330" t="s">
        <v>592</v>
      </c>
      <c r="AT82" s="330" t="s">
        <v>592</v>
      </c>
      <c r="AU82" s="330" t="s">
        <v>592</v>
      </c>
      <c r="AV82" s="330" t="s">
        <v>592</v>
      </c>
      <c r="AW82" s="330" t="s">
        <v>592</v>
      </c>
      <c r="AX82" s="330" t="s">
        <v>592</v>
      </c>
      <c r="AY82" s="2"/>
      <c r="AZ82" s="185" t="s">
        <v>649</v>
      </c>
      <c r="BA82" s="330" t="s">
        <v>650</v>
      </c>
      <c r="BB82" s="330" t="s">
        <v>590</v>
      </c>
      <c r="BC82" s="330" t="s">
        <v>656</v>
      </c>
      <c r="BD82" s="330" t="s">
        <v>590</v>
      </c>
      <c r="BE82" s="330" t="s">
        <v>659</v>
      </c>
      <c r="BF82" s="330" t="s">
        <v>628</v>
      </c>
      <c r="BG82" s="330" t="s">
        <v>688</v>
      </c>
      <c r="BH82" s="330" t="s">
        <v>623</v>
      </c>
      <c r="BI82" s="330" t="s">
        <v>592</v>
      </c>
      <c r="BJ82" s="330" t="s">
        <v>592</v>
      </c>
      <c r="BK82" s="330" t="s">
        <v>592</v>
      </c>
      <c r="BL82" s="330" t="s">
        <v>592</v>
      </c>
      <c r="BM82" s="330" t="s">
        <v>592</v>
      </c>
      <c r="BN82" s="330" t="s">
        <v>592</v>
      </c>
      <c r="BO82" s="330" t="s">
        <v>592</v>
      </c>
      <c r="BP82" s="330" t="s">
        <v>592</v>
      </c>
      <c r="BQ82" s="330" t="s">
        <v>592</v>
      </c>
      <c r="BR82" s="330" t="s">
        <v>592</v>
      </c>
      <c r="BS82" s="330" t="s">
        <v>592</v>
      </c>
      <c r="BT82" s="330" t="s">
        <v>592</v>
      </c>
      <c r="BU82" s="330" t="s">
        <v>592</v>
      </c>
      <c r="BV82" s="330" t="s">
        <v>592</v>
      </c>
      <c r="BW82" s="330" t="s">
        <v>592</v>
      </c>
      <c r="BX82" s="330" t="s">
        <v>592</v>
      </c>
      <c r="BY82" s="330" t="s">
        <v>592</v>
      </c>
      <c r="BZ82" s="330" t="s">
        <v>592</v>
      </c>
      <c r="CA82" s="330" t="s">
        <v>592</v>
      </c>
      <c r="CB82" s="330" t="s">
        <v>592</v>
      </c>
      <c r="CC82" s="330" t="s">
        <v>592</v>
      </c>
      <c r="CD82" s="330" t="s">
        <v>592</v>
      </c>
      <c r="CE82" s="330" t="s">
        <v>592</v>
      </c>
      <c r="CF82" s="330" t="s">
        <v>592</v>
      </c>
      <c r="CG82" s="330" t="s">
        <v>592</v>
      </c>
      <c r="CH82" s="330" t="s">
        <v>592</v>
      </c>
      <c r="CI82" s="2"/>
      <c r="CJ82" s="185" t="s">
        <v>649</v>
      </c>
      <c r="CK82" s="330" t="s">
        <v>644</v>
      </c>
      <c r="CL82" s="330" t="s">
        <v>590</v>
      </c>
      <c r="CM82" s="330" t="s">
        <v>656</v>
      </c>
      <c r="CN82" s="330" t="s">
        <v>590</v>
      </c>
      <c r="CO82" s="330" t="s">
        <v>608</v>
      </c>
      <c r="CP82" s="330" t="s">
        <v>603</v>
      </c>
      <c r="CQ82" s="330" t="s">
        <v>637</v>
      </c>
      <c r="CR82" s="330" t="s">
        <v>623</v>
      </c>
      <c r="CS82" s="330" t="s">
        <v>648</v>
      </c>
      <c r="CT82" s="2"/>
      <c r="CU82" s="2"/>
      <c r="CV82" s="2"/>
      <c r="CW82" s="2"/>
      <c r="CX82" s="2"/>
      <c r="CY82" s="2"/>
      <c r="CZ82" s="2"/>
      <c r="DA82" s="2"/>
      <c r="DB82" s="2"/>
      <c r="DC82" s="2"/>
      <c r="DD82" s="2"/>
      <c r="DE82" s="2"/>
    </row>
    <row r="83" spans="10:109" x14ac:dyDescent="0.2">
      <c r="J83" s="185" t="s">
        <v>662</v>
      </c>
      <c r="K83" s="330" t="s">
        <v>699</v>
      </c>
      <c r="L83" s="330" t="s">
        <v>589</v>
      </c>
      <c r="M83" s="330" t="s">
        <v>620</v>
      </c>
      <c r="N83" s="330" t="s">
        <v>590</v>
      </c>
      <c r="O83" s="330" t="s">
        <v>648</v>
      </c>
      <c r="P83" s="330" t="s">
        <v>674</v>
      </c>
      <c r="Q83" s="330" t="s">
        <v>618</v>
      </c>
      <c r="R83" s="330" t="s">
        <v>629</v>
      </c>
      <c r="S83" s="330" t="s">
        <v>592</v>
      </c>
      <c r="T83" s="330" t="s">
        <v>592</v>
      </c>
      <c r="U83" s="330" t="s">
        <v>592</v>
      </c>
      <c r="V83" s="2"/>
      <c r="W83" s="185" t="s">
        <v>662</v>
      </c>
      <c r="X83" s="330" t="s">
        <v>669</v>
      </c>
      <c r="Y83" s="330" t="s">
        <v>589</v>
      </c>
      <c r="Z83" s="330" t="s">
        <v>612</v>
      </c>
      <c r="AA83" s="330" t="s">
        <v>590</v>
      </c>
      <c r="AB83" s="330" t="s">
        <v>615</v>
      </c>
      <c r="AC83" s="330" t="s">
        <v>614</v>
      </c>
      <c r="AD83" s="330" t="s">
        <v>628</v>
      </c>
      <c r="AE83" s="330" t="s">
        <v>614</v>
      </c>
      <c r="AF83" s="330" t="s">
        <v>592</v>
      </c>
      <c r="AG83" s="330" t="s">
        <v>592</v>
      </c>
      <c r="AH83" s="330" t="s">
        <v>592</v>
      </c>
      <c r="AI83" s="2"/>
      <c r="AJ83" s="185" t="s">
        <v>662</v>
      </c>
      <c r="AK83" s="330" t="s">
        <v>666</v>
      </c>
      <c r="AL83" s="330" t="s">
        <v>589</v>
      </c>
      <c r="AM83" s="330" t="s">
        <v>664</v>
      </c>
      <c r="AN83" s="330" t="s">
        <v>590</v>
      </c>
      <c r="AO83" s="330" t="s">
        <v>637</v>
      </c>
      <c r="AP83" s="330" t="s">
        <v>642</v>
      </c>
      <c r="AQ83" s="330" t="s">
        <v>601</v>
      </c>
      <c r="AR83" s="330" t="s">
        <v>655</v>
      </c>
      <c r="AS83" s="330" t="s">
        <v>592</v>
      </c>
      <c r="AT83" s="330" t="s">
        <v>592</v>
      </c>
      <c r="AU83" s="330" t="s">
        <v>592</v>
      </c>
      <c r="AV83" s="330" t="s">
        <v>592</v>
      </c>
      <c r="AW83" s="330" t="s">
        <v>592</v>
      </c>
      <c r="AX83" s="330" t="s">
        <v>592</v>
      </c>
      <c r="AY83" s="2"/>
      <c r="AZ83" s="185" t="s">
        <v>662</v>
      </c>
      <c r="BA83" s="330" t="s">
        <v>706</v>
      </c>
      <c r="BB83" s="330" t="s">
        <v>589</v>
      </c>
      <c r="BC83" s="330" t="s">
        <v>598</v>
      </c>
      <c r="BD83" s="330" t="s">
        <v>590</v>
      </c>
      <c r="BE83" s="330" t="s">
        <v>607</v>
      </c>
      <c r="BF83" s="330" t="s">
        <v>629</v>
      </c>
      <c r="BG83" s="330" t="s">
        <v>645</v>
      </c>
      <c r="BH83" s="330" t="s">
        <v>637</v>
      </c>
      <c r="BI83" s="330" t="s">
        <v>592</v>
      </c>
      <c r="BJ83" s="330" t="s">
        <v>592</v>
      </c>
      <c r="BK83" s="330" t="s">
        <v>592</v>
      </c>
      <c r="BL83" s="330" t="s">
        <v>592</v>
      </c>
      <c r="BM83" s="330" t="s">
        <v>592</v>
      </c>
      <c r="BN83" s="330" t="s">
        <v>592</v>
      </c>
      <c r="BO83" s="330" t="s">
        <v>592</v>
      </c>
      <c r="BP83" s="330" t="s">
        <v>592</v>
      </c>
      <c r="BQ83" s="330" t="s">
        <v>592</v>
      </c>
      <c r="BR83" s="330" t="s">
        <v>592</v>
      </c>
      <c r="BS83" s="330" t="s">
        <v>592</v>
      </c>
      <c r="BT83" s="330" t="s">
        <v>592</v>
      </c>
      <c r="BU83" s="330" t="s">
        <v>592</v>
      </c>
      <c r="BV83" s="330" t="s">
        <v>592</v>
      </c>
      <c r="BW83" s="330" t="s">
        <v>592</v>
      </c>
      <c r="BX83" s="330" t="s">
        <v>592</v>
      </c>
      <c r="BY83" s="330" t="s">
        <v>592</v>
      </c>
      <c r="BZ83" s="330" t="s">
        <v>592</v>
      </c>
      <c r="CA83" s="330" t="s">
        <v>592</v>
      </c>
      <c r="CB83" s="330" t="s">
        <v>592</v>
      </c>
      <c r="CC83" s="330" t="s">
        <v>592</v>
      </c>
      <c r="CD83" s="330" t="s">
        <v>592</v>
      </c>
      <c r="CE83" s="330" t="s">
        <v>592</v>
      </c>
      <c r="CF83" s="330" t="s">
        <v>592</v>
      </c>
      <c r="CG83" s="330" t="s">
        <v>592</v>
      </c>
      <c r="CH83" s="330" t="s">
        <v>592</v>
      </c>
      <c r="CI83" s="2"/>
      <c r="CJ83" s="185" t="s">
        <v>662</v>
      </c>
      <c r="CK83" s="330" t="s">
        <v>699</v>
      </c>
      <c r="CL83" s="330" t="s">
        <v>589</v>
      </c>
      <c r="CM83" s="330" t="s">
        <v>667</v>
      </c>
      <c r="CN83" s="330" t="s">
        <v>589</v>
      </c>
      <c r="CO83" s="330" t="s">
        <v>659</v>
      </c>
      <c r="CP83" s="330" t="s">
        <v>661</v>
      </c>
      <c r="CQ83" s="330" t="s">
        <v>609</v>
      </c>
      <c r="CR83" s="330" t="s">
        <v>659</v>
      </c>
      <c r="CS83" s="330" t="s">
        <v>703</v>
      </c>
      <c r="CT83" s="2"/>
      <c r="CU83" s="2"/>
      <c r="CV83" s="2"/>
      <c r="CW83" s="2"/>
      <c r="CX83" s="2"/>
      <c r="CY83" s="2"/>
      <c r="CZ83" s="2"/>
      <c r="DA83" s="2"/>
      <c r="DB83" s="2"/>
      <c r="DC83" s="2"/>
      <c r="DD83" s="2"/>
      <c r="DE83" s="2"/>
    </row>
    <row r="84" spans="10:109" x14ac:dyDescent="0.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c r="AM84" s="2"/>
      <c r="AN84" s="2"/>
      <c r="AO84" s="2"/>
      <c r="AP84" s="2"/>
      <c r="AQ84" s="2"/>
      <c r="AR84" s="2"/>
      <c r="AS84" s="2"/>
      <c r="AT84" s="2"/>
      <c r="AU84" s="2"/>
      <c r="AV84" s="2"/>
      <c r="AW84" s="2"/>
      <c r="AX84" s="2"/>
      <c r="AY84" s="2"/>
      <c r="AZ84" s="2"/>
      <c r="BA84" s="2"/>
      <c r="BB84" s="2"/>
      <c r="BC84" s="2"/>
      <c r="BD84" s="2"/>
      <c r="BE84" s="2"/>
      <c r="BF84" s="2"/>
      <c r="BG84" s="2"/>
      <c r="BH84" s="2"/>
      <c r="BI84" s="2"/>
      <c r="BJ84" s="2"/>
      <c r="BK84" s="2"/>
      <c r="BL84" s="2"/>
      <c r="BM84" s="2"/>
      <c r="BN84" s="2"/>
      <c r="BO84" s="2"/>
      <c r="BP84" s="2"/>
      <c r="BQ84" s="2"/>
      <c r="BR84" s="2"/>
      <c r="BS84" s="2"/>
      <c r="BT84" s="2"/>
      <c r="BU84" s="2"/>
      <c r="BV84" s="2"/>
      <c r="BW84" s="2"/>
      <c r="BX84" s="2"/>
      <c r="BY84" s="2"/>
      <c r="BZ84" s="2"/>
      <c r="CA84" s="2"/>
      <c r="CB84" s="2"/>
      <c r="CC84" s="2"/>
      <c r="CD84" s="2"/>
      <c r="CE84" s="2"/>
      <c r="CF84" s="2"/>
      <c r="CG84" s="2"/>
      <c r="CH84" s="2"/>
      <c r="CI84" s="2"/>
      <c r="CJ84" s="2"/>
      <c r="CK84" s="2"/>
      <c r="CL84" s="2"/>
      <c r="CM84" s="2"/>
      <c r="CN84" s="2"/>
      <c r="CO84" s="2"/>
      <c r="CP84" s="2"/>
      <c r="CQ84" s="2"/>
      <c r="CR84" s="2"/>
      <c r="CS84" s="2"/>
      <c r="CT84" s="2"/>
      <c r="CU84" s="2"/>
      <c r="CV84" s="2"/>
      <c r="CW84" s="2"/>
      <c r="CX84" s="2"/>
      <c r="CY84" s="2"/>
      <c r="CZ84" s="2"/>
      <c r="DA84" s="2"/>
      <c r="DB84" s="2"/>
      <c r="DC84" s="2"/>
      <c r="DD84" s="2"/>
      <c r="DE84" s="2"/>
    </row>
    <row r="85" spans="10:109" x14ac:dyDescent="0.2">
      <c r="J85" s="2"/>
      <c r="K85" s="2"/>
      <c r="L85" s="2"/>
      <c r="M85" s="2"/>
      <c r="N85" s="2"/>
      <c r="O85" s="2"/>
      <c r="P85" s="2"/>
      <c r="Q85" s="2"/>
      <c r="R85" s="2"/>
      <c r="S85" s="2"/>
      <c r="T85" s="2"/>
      <c r="U85" s="2"/>
      <c r="V85" s="2"/>
      <c r="W85" s="2"/>
      <c r="X85" s="2"/>
      <c r="Y85" s="2"/>
      <c r="Z85" s="2"/>
      <c r="AA85" s="2"/>
      <c r="AB85" s="2"/>
      <c r="AC85" s="2"/>
      <c r="AD85" s="2"/>
      <c r="AE85" s="2"/>
      <c r="AF85" s="2"/>
      <c r="AG85" s="2"/>
      <c r="AH85" s="2"/>
      <c r="AI85" s="2"/>
      <c r="AJ85" s="2"/>
      <c r="AK85" s="2"/>
      <c r="AL85" s="2"/>
      <c r="AM85" s="2"/>
      <c r="AN85" s="2"/>
      <c r="AO85" s="2"/>
      <c r="AP85" s="2"/>
      <c r="AQ85" s="2"/>
      <c r="AR85" s="2"/>
      <c r="AS85" s="2"/>
      <c r="AT85" s="2"/>
      <c r="AU85" s="2"/>
      <c r="AV85" s="2"/>
      <c r="AW85" s="2"/>
      <c r="AX85" s="2"/>
      <c r="AY85" s="2"/>
      <c r="AZ85" s="2"/>
      <c r="BA85" s="2"/>
      <c r="BB85" s="2"/>
      <c r="BC85" s="2"/>
      <c r="BD85" s="2"/>
      <c r="BE85" s="2"/>
      <c r="BF85" s="2"/>
      <c r="BG85" s="2"/>
      <c r="BH85" s="2"/>
      <c r="BI85" s="2"/>
      <c r="BJ85" s="2"/>
      <c r="BK85" s="2"/>
      <c r="BL85" s="2"/>
      <c r="BM85" s="2"/>
      <c r="BN85" s="2"/>
      <c r="BO85" s="2"/>
      <c r="BP85" s="2"/>
      <c r="BQ85" s="2"/>
      <c r="BR85" s="2"/>
      <c r="BS85" s="2"/>
      <c r="BT85" s="2"/>
      <c r="BU85" s="2"/>
      <c r="BV85" s="2"/>
      <c r="BW85" s="2"/>
      <c r="BX85" s="2"/>
      <c r="BY85" s="2"/>
      <c r="BZ85" s="2"/>
      <c r="CA85" s="2"/>
      <c r="CB85" s="2"/>
      <c r="CC85" s="2"/>
      <c r="CD85" s="2"/>
      <c r="CE85" s="2"/>
      <c r="CF85" s="2"/>
      <c r="CG85" s="2"/>
      <c r="CH85" s="2"/>
      <c r="CI85" s="2"/>
      <c r="CJ85" s="2"/>
      <c r="CK85" s="2"/>
      <c r="CL85" s="2"/>
      <c r="CM85" s="2"/>
      <c r="CN85" s="2"/>
      <c r="CO85" s="2"/>
      <c r="CP85" s="2"/>
      <c r="CQ85" s="2"/>
      <c r="CR85" s="2"/>
      <c r="CS85" s="2"/>
      <c r="CT85" s="2"/>
      <c r="CU85" s="2"/>
      <c r="CV85" s="2"/>
      <c r="CW85" s="2"/>
      <c r="CX85" s="2"/>
      <c r="CY85" s="2"/>
      <c r="CZ85" s="2"/>
      <c r="DA85" s="2"/>
      <c r="DB85" s="2"/>
      <c r="DC85" s="2"/>
      <c r="DD85" s="2"/>
      <c r="DE85" s="2"/>
    </row>
    <row r="86" spans="10:109" ht="15.75" x14ac:dyDescent="0.25">
      <c r="J86" s="327" t="s">
        <v>711</v>
      </c>
      <c r="K86" s="2"/>
      <c r="L86" s="2"/>
      <c r="M86" s="2"/>
      <c r="N86" s="2"/>
      <c r="O86" s="2"/>
      <c r="P86" s="2"/>
      <c r="Q86" s="2"/>
      <c r="R86" s="2"/>
      <c r="S86" s="2"/>
      <c r="T86" s="2"/>
      <c r="U86" s="2"/>
      <c r="V86" s="2"/>
      <c r="W86" s="327" t="s">
        <v>711</v>
      </c>
      <c r="X86" s="2"/>
      <c r="Y86" s="2"/>
      <c r="Z86" s="2"/>
      <c r="AA86" s="2"/>
      <c r="AB86" s="2"/>
      <c r="AC86" s="2"/>
      <c r="AD86" s="2"/>
      <c r="AE86" s="2"/>
      <c r="AF86" s="2"/>
      <c r="AG86" s="2"/>
      <c r="AH86" s="2"/>
      <c r="AI86" s="2"/>
      <c r="AJ86" s="327" t="s">
        <v>711</v>
      </c>
      <c r="AK86" s="2"/>
      <c r="AL86" s="2"/>
      <c r="AM86" s="2"/>
      <c r="AN86" s="2"/>
      <c r="AO86" s="2"/>
      <c r="AP86" s="2"/>
      <c r="AQ86" s="2"/>
      <c r="AR86" s="2"/>
      <c r="AS86" s="2"/>
      <c r="AT86" s="2"/>
      <c r="AU86" s="2"/>
      <c r="AV86" s="2"/>
      <c r="AW86" s="2"/>
      <c r="AX86" s="2"/>
      <c r="AY86" s="2"/>
      <c r="AZ86" s="327" t="s">
        <v>711</v>
      </c>
      <c r="BA86" s="2"/>
      <c r="BB86" s="2"/>
      <c r="BC86" s="2"/>
      <c r="BD86" s="2"/>
      <c r="BE86" s="2"/>
      <c r="BF86" s="2"/>
      <c r="BG86" s="2"/>
      <c r="BH86" s="2"/>
      <c r="BI86" s="2"/>
      <c r="BJ86" s="2"/>
      <c r="BK86" s="2"/>
      <c r="BL86" s="2"/>
      <c r="BM86" s="2"/>
      <c r="BN86" s="2"/>
      <c r="BO86" s="2"/>
      <c r="BP86" s="2"/>
      <c r="BQ86" s="2"/>
      <c r="BR86" s="2"/>
      <c r="BS86" s="2"/>
      <c r="BT86" s="2"/>
      <c r="BU86" s="2"/>
      <c r="BV86" s="2"/>
      <c r="BW86" s="2"/>
      <c r="BX86" s="2"/>
      <c r="BY86" s="2"/>
      <c r="BZ86" s="2"/>
      <c r="CA86" s="2"/>
      <c r="CB86" s="2"/>
      <c r="CC86" s="2"/>
      <c r="CD86" s="2"/>
      <c r="CE86" s="2"/>
      <c r="CF86" s="2"/>
      <c r="CG86" s="2"/>
      <c r="CH86" s="2"/>
      <c r="CI86" s="2"/>
      <c r="CJ86" s="327" t="s">
        <v>711</v>
      </c>
      <c r="CK86" s="2"/>
      <c r="CL86" s="2"/>
      <c r="CM86" s="2"/>
      <c r="CN86" s="2"/>
      <c r="CO86" s="2"/>
      <c r="CP86" s="2"/>
      <c r="CQ86" s="2"/>
      <c r="CR86" s="2"/>
      <c r="CS86" s="2"/>
      <c r="CT86" s="2"/>
      <c r="CU86" s="2"/>
      <c r="CV86" s="2"/>
      <c r="CW86" s="2"/>
      <c r="CX86" s="2"/>
      <c r="CY86" s="2"/>
      <c r="CZ86" s="2"/>
      <c r="DA86" s="2"/>
      <c r="DB86" s="2"/>
      <c r="DC86" s="2"/>
      <c r="DD86" s="2"/>
      <c r="DE86" s="2"/>
    </row>
    <row r="87" spans="10:109" ht="36.75" customHeight="1" x14ac:dyDescent="0.2">
      <c r="J87" s="695" t="s">
        <v>537</v>
      </c>
      <c r="K87" s="695" t="s">
        <v>538</v>
      </c>
      <c r="L87" s="693" t="s">
        <v>539</v>
      </c>
      <c r="M87" s="693" t="s">
        <v>540</v>
      </c>
      <c r="N87" s="693" t="s">
        <v>541</v>
      </c>
      <c r="O87" s="693" t="s">
        <v>542</v>
      </c>
      <c r="P87" s="694"/>
      <c r="Q87" s="694"/>
      <c r="R87" s="694"/>
      <c r="S87" s="693" t="s">
        <v>543</v>
      </c>
      <c r="T87" s="694"/>
      <c r="U87" s="694"/>
      <c r="V87" s="2"/>
      <c r="W87" s="693" t="s">
        <v>537</v>
      </c>
      <c r="X87" s="693" t="s">
        <v>538</v>
      </c>
      <c r="Y87" s="693" t="s">
        <v>544</v>
      </c>
      <c r="Z87" s="693" t="s">
        <v>540</v>
      </c>
      <c r="AA87" s="693" t="s">
        <v>545</v>
      </c>
      <c r="AB87" s="693" t="s">
        <v>542</v>
      </c>
      <c r="AC87" s="696"/>
      <c r="AD87" s="696"/>
      <c r="AE87" s="696"/>
      <c r="AF87" s="693" t="s">
        <v>543</v>
      </c>
      <c r="AG87" s="696"/>
      <c r="AH87" s="696"/>
      <c r="AI87" s="2"/>
      <c r="AJ87" s="695" t="s">
        <v>537</v>
      </c>
      <c r="AK87" s="695" t="s">
        <v>538</v>
      </c>
      <c r="AL87" s="693" t="s">
        <v>546</v>
      </c>
      <c r="AM87" s="695" t="s">
        <v>540</v>
      </c>
      <c r="AN87" s="693" t="s">
        <v>547</v>
      </c>
      <c r="AO87" s="693" t="s">
        <v>542</v>
      </c>
      <c r="AP87" s="694"/>
      <c r="AQ87" s="694"/>
      <c r="AR87" s="694"/>
      <c r="AS87" s="693" t="s">
        <v>543</v>
      </c>
      <c r="AT87" s="694"/>
      <c r="AU87" s="694"/>
      <c r="AV87" s="694"/>
      <c r="AW87" s="694"/>
      <c r="AX87" s="694"/>
      <c r="AY87" s="2"/>
      <c r="AZ87" s="695" t="s">
        <v>537</v>
      </c>
      <c r="BA87" s="695" t="s">
        <v>538</v>
      </c>
      <c r="BB87" s="695" t="s">
        <v>548</v>
      </c>
      <c r="BC87" s="695" t="s">
        <v>540</v>
      </c>
      <c r="BD87" s="695" t="s">
        <v>549</v>
      </c>
      <c r="BE87" s="693" t="s">
        <v>542</v>
      </c>
      <c r="BF87" s="694"/>
      <c r="BG87" s="694"/>
      <c r="BH87" s="694"/>
      <c r="BI87" s="693" t="s">
        <v>543</v>
      </c>
      <c r="BJ87" s="694"/>
      <c r="BK87" s="694"/>
      <c r="BL87" s="694"/>
      <c r="BM87" s="694"/>
      <c r="BN87" s="694"/>
      <c r="BO87" s="694"/>
      <c r="BP87" s="694"/>
      <c r="BQ87" s="694"/>
      <c r="BR87" s="694"/>
      <c r="BS87" s="694"/>
      <c r="BT87" s="694"/>
      <c r="BU87" s="694"/>
      <c r="BV87" s="694"/>
      <c r="BW87" s="694"/>
      <c r="BX87" s="694"/>
      <c r="BY87" s="694"/>
      <c r="BZ87" s="694"/>
      <c r="CA87" s="694"/>
      <c r="CB87" s="694"/>
      <c r="CC87" s="694"/>
      <c r="CD87" s="694"/>
      <c r="CE87" s="694"/>
      <c r="CF87" s="694"/>
      <c r="CG87" s="694"/>
      <c r="CH87" s="2"/>
      <c r="CI87" s="2"/>
      <c r="CJ87" s="695" t="s">
        <v>537</v>
      </c>
      <c r="CK87" s="695" t="s">
        <v>538</v>
      </c>
      <c r="CL87" s="693" t="s">
        <v>550</v>
      </c>
      <c r="CM87" s="693" t="s">
        <v>540</v>
      </c>
      <c r="CN87" s="693" t="s">
        <v>551</v>
      </c>
      <c r="CO87" s="693" t="s">
        <v>542</v>
      </c>
      <c r="CP87" s="694"/>
      <c r="CQ87" s="694"/>
      <c r="CR87" s="694"/>
      <c r="CS87" s="694"/>
      <c r="CT87" s="2"/>
      <c r="CU87" s="2"/>
      <c r="CV87" s="2"/>
      <c r="CW87" s="2"/>
      <c r="CX87" s="2"/>
      <c r="CY87" s="2"/>
      <c r="CZ87" s="2"/>
      <c r="DA87" s="2"/>
      <c r="DB87" s="2"/>
      <c r="DC87" s="2"/>
      <c r="DD87" s="2"/>
      <c r="DE87" s="2"/>
    </row>
    <row r="88" spans="10:109" ht="25.5" x14ac:dyDescent="0.2">
      <c r="J88" s="695" t="s">
        <v>552</v>
      </c>
      <c r="K88" s="695" t="s">
        <v>552</v>
      </c>
      <c r="L88" s="693" t="s">
        <v>552</v>
      </c>
      <c r="M88" s="693" t="s">
        <v>552</v>
      </c>
      <c r="N88" s="693" t="s">
        <v>552</v>
      </c>
      <c r="O88" s="329" t="s">
        <v>553</v>
      </c>
      <c r="P88" s="329" t="s">
        <v>554</v>
      </c>
      <c r="Q88" s="329" t="s">
        <v>555</v>
      </c>
      <c r="R88" s="329" t="s">
        <v>556</v>
      </c>
      <c r="S88" s="329" t="s">
        <v>557</v>
      </c>
      <c r="T88" s="329" t="s">
        <v>558</v>
      </c>
      <c r="U88" s="329" t="s">
        <v>559</v>
      </c>
      <c r="V88" s="2"/>
      <c r="W88" s="693" t="s">
        <v>552</v>
      </c>
      <c r="X88" s="693" t="s">
        <v>552</v>
      </c>
      <c r="Y88" s="693" t="s">
        <v>552</v>
      </c>
      <c r="Z88" s="693" t="s">
        <v>552</v>
      </c>
      <c r="AA88" s="693" t="s">
        <v>552</v>
      </c>
      <c r="AB88" s="329" t="s">
        <v>553</v>
      </c>
      <c r="AC88" s="329" t="s">
        <v>554</v>
      </c>
      <c r="AD88" s="329" t="s">
        <v>555</v>
      </c>
      <c r="AE88" s="329" t="s">
        <v>556</v>
      </c>
      <c r="AF88" s="329" t="s">
        <v>557</v>
      </c>
      <c r="AG88" s="329" t="s">
        <v>558</v>
      </c>
      <c r="AH88" s="329" t="s">
        <v>559</v>
      </c>
      <c r="AI88" s="2"/>
      <c r="AJ88" s="695" t="s">
        <v>552</v>
      </c>
      <c r="AK88" s="695" t="s">
        <v>552</v>
      </c>
      <c r="AL88" s="693" t="s">
        <v>552</v>
      </c>
      <c r="AM88" s="695" t="s">
        <v>552</v>
      </c>
      <c r="AN88" s="693" t="s">
        <v>552</v>
      </c>
      <c r="AO88" s="329" t="s">
        <v>553</v>
      </c>
      <c r="AP88" s="329" t="s">
        <v>554</v>
      </c>
      <c r="AQ88" s="329" t="s">
        <v>555</v>
      </c>
      <c r="AR88" s="329" t="s">
        <v>556</v>
      </c>
      <c r="AS88" s="329" t="s">
        <v>557</v>
      </c>
      <c r="AT88" s="329" t="s">
        <v>558</v>
      </c>
      <c r="AU88" s="329" t="s">
        <v>559</v>
      </c>
      <c r="AV88" s="329" t="s">
        <v>560</v>
      </c>
      <c r="AW88" s="329" t="s">
        <v>561</v>
      </c>
      <c r="AX88" s="329" t="s">
        <v>562</v>
      </c>
      <c r="AY88" s="2"/>
      <c r="AZ88" s="695" t="s">
        <v>552</v>
      </c>
      <c r="BA88" s="695" t="s">
        <v>552</v>
      </c>
      <c r="BB88" s="695" t="s">
        <v>552</v>
      </c>
      <c r="BC88" s="695" t="s">
        <v>552</v>
      </c>
      <c r="BD88" s="695" t="s">
        <v>552</v>
      </c>
      <c r="BE88" s="329" t="s">
        <v>553</v>
      </c>
      <c r="BF88" s="329" t="s">
        <v>554</v>
      </c>
      <c r="BG88" s="329" t="s">
        <v>555</v>
      </c>
      <c r="BH88" s="329" t="s">
        <v>556</v>
      </c>
      <c r="BI88" s="329" t="s">
        <v>557</v>
      </c>
      <c r="BJ88" s="329" t="s">
        <v>558</v>
      </c>
      <c r="BK88" s="329" t="s">
        <v>559</v>
      </c>
      <c r="BL88" s="329" t="s">
        <v>560</v>
      </c>
      <c r="BM88" s="329" t="s">
        <v>561</v>
      </c>
      <c r="BN88" s="329" t="s">
        <v>562</v>
      </c>
      <c r="BO88" s="329" t="s">
        <v>563</v>
      </c>
      <c r="BP88" s="329" t="s">
        <v>564</v>
      </c>
      <c r="BQ88" s="329" t="s">
        <v>565</v>
      </c>
      <c r="BR88" s="329" t="s">
        <v>566</v>
      </c>
      <c r="BS88" s="329" t="s">
        <v>567</v>
      </c>
      <c r="BT88" s="329" t="s">
        <v>568</v>
      </c>
      <c r="BU88" s="329" t="s">
        <v>569</v>
      </c>
      <c r="BV88" s="329" t="s">
        <v>570</v>
      </c>
      <c r="BW88" s="329" t="s">
        <v>571</v>
      </c>
      <c r="BX88" s="329" t="s">
        <v>572</v>
      </c>
      <c r="BY88" s="329" t="s">
        <v>573</v>
      </c>
      <c r="BZ88" s="329" t="s">
        <v>574</v>
      </c>
      <c r="CA88" s="329" t="s">
        <v>575</v>
      </c>
      <c r="CB88" s="329" t="s">
        <v>576</v>
      </c>
      <c r="CC88" s="329" t="s">
        <v>577</v>
      </c>
      <c r="CD88" s="329" t="s">
        <v>578</v>
      </c>
      <c r="CE88" s="329" t="s">
        <v>579</v>
      </c>
      <c r="CF88" s="329" t="s">
        <v>580</v>
      </c>
      <c r="CG88" s="329" t="s">
        <v>581</v>
      </c>
      <c r="CH88" s="2"/>
      <c r="CI88" s="2"/>
      <c r="CJ88" s="695" t="s">
        <v>552</v>
      </c>
      <c r="CK88" s="695" t="s">
        <v>552</v>
      </c>
      <c r="CL88" s="693" t="s">
        <v>552</v>
      </c>
      <c r="CM88" s="693" t="s">
        <v>552</v>
      </c>
      <c r="CN88" s="693" t="s">
        <v>552</v>
      </c>
      <c r="CO88" s="329" t="s">
        <v>583</v>
      </c>
      <c r="CP88" s="329" t="s">
        <v>584</v>
      </c>
      <c r="CQ88" s="329" t="s">
        <v>585</v>
      </c>
      <c r="CR88" s="329" t="s">
        <v>586</v>
      </c>
      <c r="CS88" s="329" t="s">
        <v>587</v>
      </c>
      <c r="CT88" s="2"/>
      <c r="CU88" s="2"/>
      <c r="CV88" s="2"/>
      <c r="CW88" s="2"/>
      <c r="CX88" s="2"/>
      <c r="CY88" s="2"/>
      <c r="CZ88" s="2"/>
      <c r="DA88" s="2"/>
      <c r="DB88" s="2"/>
      <c r="DC88" s="2"/>
      <c r="DD88" s="2"/>
      <c r="DE88" s="2"/>
    </row>
    <row r="89" spans="10:109" x14ac:dyDescent="0.2">
      <c r="J89" s="185" t="s">
        <v>588</v>
      </c>
      <c r="K89" s="330" t="s">
        <v>695</v>
      </c>
      <c r="L89" s="330" t="s">
        <v>590</v>
      </c>
      <c r="M89" s="330" t="s">
        <v>598</v>
      </c>
      <c r="N89" s="330" t="s">
        <v>590</v>
      </c>
      <c r="O89" s="330" t="s">
        <v>615</v>
      </c>
      <c r="P89" s="330" t="s">
        <v>642</v>
      </c>
      <c r="Q89" s="330" t="s">
        <v>631</v>
      </c>
      <c r="R89" s="330" t="s">
        <v>694</v>
      </c>
      <c r="S89" s="330" t="s">
        <v>601</v>
      </c>
      <c r="T89" s="330" t="s">
        <v>680</v>
      </c>
      <c r="U89" s="330" t="s">
        <v>640</v>
      </c>
      <c r="V89" s="2"/>
      <c r="W89" s="185" t="s">
        <v>588</v>
      </c>
      <c r="X89" s="330" t="s">
        <v>639</v>
      </c>
      <c r="Y89" s="330" t="s">
        <v>589</v>
      </c>
      <c r="Z89" s="330" t="s">
        <v>664</v>
      </c>
      <c r="AA89" s="330" t="s">
        <v>590</v>
      </c>
      <c r="AB89" s="330" t="s">
        <v>637</v>
      </c>
      <c r="AC89" s="330" t="s">
        <v>626</v>
      </c>
      <c r="AD89" s="330" t="s">
        <v>604</v>
      </c>
      <c r="AE89" s="330" t="s">
        <v>651</v>
      </c>
      <c r="AF89" s="330" t="s">
        <v>604</v>
      </c>
      <c r="AG89" s="330" t="s">
        <v>683</v>
      </c>
      <c r="AH89" s="330" t="s">
        <v>677</v>
      </c>
      <c r="AI89" s="2"/>
      <c r="AJ89" s="185" t="s">
        <v>588</v>
      </c>
      <c r="AK89" s="330" t="s">
        <v>597</v>
      </c>
      <c r="AL89" s="330" t="s">
        <v>590</v>
      </c>
      <c r="AM89" s="330" t="s">
        <v>612</v>
      </c>
      <c r="AN89" s="330" t="s">
        <v>590</v>
      </c>
      <c r="AO89" s="330" t="s">
        <v>668</v>
      </c>
      <c r="AP89" s="330" t="s">
        <v>680</v>
      </c>
      <c r="AQ89" s="330" t="s">
        <v>629</v>
      </c>
      <c r="AR89" s="330" t="s">
        <v>599</v>
      </c>
      <c r="AS89" s="330" t="s">
        <v>601</v>
      </c>
      <c r="AT89" s="330" t="s">
        <v>604</v>
      </c>
      <c r="AU89" s="330" t="s">
        <v>683</v>
      </c>
      <c r="AV89" s="330" t="s">
        <v>625</v>
      </c>
      <c r="AW89" s="330" t="s">
        <v>654</v>
      </c>
      <c r="AX89" s="330" t="s">
        <v>604</v>
      </c>
      <c r="AY89" s="2"/>
      <c r="AZ89" s="185" t="s">
        <v>588</v>
      </c>
      <c r="BA89" s="330" t="s">
        <v>639</v>
      </c>
      <c r="BB89" s="330" t="s">
        <v>590</v>
      </c>
      <c r="BC89" s="330" t="s">
        <v>598</v>
      </c>
      <c r="BD89" s="330" t="s">
        <v>590</v>
      </c>
      <c r="BE89" s="330" t="s">
        <v>674</v>
      </c>
      <c r="BF89" s="330" t="s">
        <v>617</v>
      </c>
      <c r="BG89" s="330" t="s">
        <v>613</v>
      </c>
      <c r="BH89" s="330" t="s">
        <v>607</v>
      </c>
      <c r="BI89" s="330" t="s">
        <v>661</v>
      </c>
      <c r="BJ89" s="330" t="s">
        <v>600</v>
      </c>
      <c r="BK89" s="330" t="s">
        <v>645</v>
      </c>
      <c r="BL89" s="330" t="s">
        <v>626</v>
      </c>
      <c r="BM89" s="330" t="s">
        <v>683</v>
      </c>
      <c r="BN89" s="330" t="s">
        <v>627</v>
      </c>
      <c r="BO89" s="330" t="s">
        <v>627</v>
      </c>
      <c r="BP89" s="330" t="s">
        <v>627</v>
      </c>
      <c r="BQ89" s="330" t="s">
        <v>635</v>
      </c>
      <c r="BR89" s="330" t="s">
        <v>680</v>
      </c>
      <c r="BS89" s="330" t="s">
        <v>610</v>
      </c>
      <c r="BT89" s="330" t="s">
        <v>629</v>
      </c>
      <c r="BU89" s="330" t="s">
        <v>636</v>
      </c>
      <c r="BV89" s="330" t="s">
        <v>680</v>
      </c>
      <c r="BW89" s="330" t="s">
        <v>616</v>
      </c>
      <c r="BX89" s="330" t="s">
        <v>628</v>
      </c>
      <c r="BY89" s="330" t="s">
        <v>654</v>
      </c>
      <c r="BZ89" s="330" t="s">
        <v>618</v>
      </c>
      <c r="CA89" s="330" t="s">
        <v>605</v>
      </c>
      <c r="CB89" s="330" t="s">
        <v>617</v>
      </c>
      <c r="CC89" s="330" t="s">
        <v>634</v>
      </c>
      <c r="CD89" s="330" t="s">
        <v>654</v>
      </c>
      <c r="CE89" s="330" t="s">
        <v>613</v>
      </c>
      <c r="CF89" s="330" t="s">
        <v>601</v>
      </c>
      <c r="CG89" s="330" t="s">
        <v>640</v>
      </c>
      <c r="CH89" s="2"/>
      <c r="CI89" s="2"/>
      <c r="CJ89" s="185" t="s">
        <v>588</v>
      </c>
      <c r="CK89" s="330" t="s">
        <v>597</v>
      </c>
      <c r="CL89" s="330" t="s">
        <v>589</v>
      </c>
      <c r="CM89" s="330" t="s">
        <v>612</v>
      </c>
      <c r="CN89" s="330" t="s">
        <v>589</v>
      </c>
      <c r="CO89" s="330" t="s">
        <v>625</v>
      </c>
      <c r="CP89" s="330" t="s">
        <v>646</v>
      </c>
      <c r="CQ89" s="330" t="s">
        <v>665</v>
      </c>
      <c r="CR89" s="330" t="s">
        <v>602</v>
      </c>
      <c r="CS89" s="330" t="s">
        <v>615</v>
      </c>
      <c r="CT89" s="2"/>
      <c r="CU89" s="2"/>
      <c r="CV89" s="2"/>
      <c r="CW89" s="2"/>
      <c r="CX89" s="2"/>
      <c r="CY89" s="2"/>
      <c r="CZ89" s="2"/>
      <c r="DA89" s="2"/>
      <c r="DB89" s="2"/>
      <c r="DC89" s="2"/>
      <c r="DD89" s="2"/>
      <c r="DE89" s="2"/>
    </row>
    <row r="90" spans="10:109" x14ac:dyDescent="0.2">
      <c r="J90" s="332" t="s">
        <v>519</v>
      </c>
      <c r="K90" s="333" t="s">
        <v>597</v>
      </c>
      <c r="L90" s="333" t="s">
        <v>552</v>
      </c>
      <c r="M90" s="333" t="s">
        <v>620</v>
      </c>
      <c r="N90" s="333" t="s">
        <v>552</v>
      </c>
      <c r="O90" s="333" t="s">
        <v>599</v>
      </c>
      <c r="P90" s="333" t="s">
        <v>600</v>
      </c>
      <c r="Q90" s="333" t="s">
        <v>600</v>
      </c>
      <c r="R90" s="333" t="s">
        <v>670</v>
      </c>
      <c r="S90" s="333" t="s">
        <v>608</v>
      </c>
      <c r="T90" s="333" t="s">
        <v>631</v>
      </c>
      <c r="U90" s="333" t="s">
        <v>631</v>
      </c>
      <c r="V90" s="2"/>
      <c r="W90" s="332" t="s">
        <v>519</v>
      </c>
      <c r="X90" s="333" t="s">
        <v>644</v>
      </c>
      <c r="Y90" s="333" t="s">
        <v>552</v>
      </c>
      <c r="Z90" s="333" t="s">
        <v>612</v>
      </c>
      <c r="AA90" s="333" t="s">
        <v>552</v>
      </c>
      <c r="AB90" s="333" t="s">
        <v>655</v>
      </c>
      <c r="AC90" s="333" t="s">
        <v>604</v>
      </c>
      <c r="AD90" s="333" t="s">
        <v>613</v>
      </c>
      <c r="AE90" s="333" t="s">
        <v>615</v>
      </c>
      <c r="AF90" s="333" t="s">
        <v>683</v>
      </c>
      <c r="AG90" s="333" t="s">
        <v>658</v>
      </c>
      <c r="AH90" s="333" t="s">
        <v>601</v>
      </c>
      <c r="AI90" s="2"/>
      <c r="AJ90" s="332" t="s">
        <v>519</v>
      </c>
      <c r="AK90" s="333" t="s">
        <v>619</v>
      </c>
      <c r="AL90" s="333" t="s">
        <v>552</v>
      </c>
      <c r="AM90" s="333" t="s">
        <v>598</v>
      </c>
      <c r="AN90" s="333" t="s">
        <v>552</v>
      </c>
      <c r="AO90" s="333" t="s">
        <v>679</v>
      </c>
      <c r="AP90" s="333" t="s">
        <v>610</v>
      </c>
      <c r="AQ90" s="333" t="s">
        <v>621</v>
      </c>
      <c r="AR90" s="333" t="s">
        <v>623</v>
      </c>
      <c r="AS90" s="333" t="s">
        <v>608</v>
      </c>
      <c r="AT90" s="333" t="s">
        <v>683</v>
      </c>
      <c r="AU90" s="333" t="s">
        <v>605</v>
      </c>
      <c r="AV90" s="333" t="s">
        <v>627</v>
      </c>
      <c r="AW90" s="333" t="s">
        <v>600</v>
      </c>
      <c r="AX90" s="333" t="s">
        <v>618</v>
      </c>
      <c r="AY90" s="2"/>
      <c r="AZ90" s="332" t="s">
        <v>519</v>
      </c>
      <c r="BA90" s="333" t="s">
        <v>650</v>
      </c>
      <c r="BB90" s="333" t="s">
        <v>552</v>
      </c>
      <c r="BC90" s="333" t="s">
        <v>620</v>
      </c>
      <c r="BD90" s="333" t="s">
        <v>552</v>
      </c>
      <c r="BE90" s="333" t="s">
        <v>665</v>
      </c>
      <c r="BF90" s="333" t="s">
        <v>605</v>
      </c>
      <c r="BG90" s="333" t="s">
        <v>679</v>
      </c>
      <c r="BH90" s="333" t="s">
        <v>623</v>
      </c>
      <c r="BI90" s="333" t="s">
        <v>642</v>
      </c>
      <c r="BJ90" s="333" t="s">
        <v>617</v>
      </c>
      <c r="BK90" s="333" t="s">
        <v>709</v>
      </c>
      <c r="BL90" s="333" t="s">
        <v>625</v>
      </c>
      <c r="BM90" s="333" t="s">
        <v>635</v>
      </c>
      <c r="BN90" s="333" t="s">
        <v>645</v>
      </c>
      <c r="BO90" s="333" t="s">
        <v>624</v>
      </c>
      <c r="BP90" s="333" t="s">
        <v>624</v>
      </c>
      <c r="BQ90" s="333" t="s">
        <v>709</v>
      </c>
      <c r="BR90" s="333" t="s">
        <v>618</v>
      </c>
      <c r="BS90" s="333" t="s">
        <v>616</v>
      </c>
      <c r="BT90" s="333" t="s">
        <v>677</v>
      </c>
      <c r="BU90" s="333" t="s">
        <v>684</v>
      </c>
      <c r="BV90" s="333" t="s">
        <v>610</v>
      </c>
      <c r="BW90" s="333" t="s">
        <v>696</v>
      </c>
      <c r="BX90" s="333" t="s">
        <v>697</v>
      </c>
      <c r="BY90" s="333" t="s">
        <v>600</v>
      </c>
      <c r="BZ90" s="333" t="s">
        <v>628</v>
      </c>
      <c r="CA90" s="333" t="s">
        <v>660</v>
      </c>
      <c r="CB90" s="333" t="s">
        <v>645</v>
      </c>
      <c r="CC90" s="333" t="s">
        <v>604</v>
      </c>
      <c r="CD90" s="333" t="s">
        <v>600</v>
      </c>
      <c r="CE90" s="333" t="s">
        <v>634</v>
      </c>
      <c r="CF90" s="333" t="s">
        <v>604</v>
      </c>
      <c r="CG90" s="333" t="s">
        <v>631</v>
      </c>
      <c r="CH90" s="2"/>
      <c r="CI90" s="2"/>
      <c r="CJ90" s="332" t="s">
        <v>519</v>
      </c>
      <c r="CK90" s="333" t="s">
        <v>611</v>
      </c>
      <c r="CL90" s="333" t="s">
        <v>552</v>
      </c>
      <c r="CM90" s="333" t="s">
        <v>620</v>
      </c>
      <c r="CN90" s="333" t="s">
        <v>552</v>
      </c>
      <c r="CO90" s="333" t="s">
        <v>605</v>
      </c>
      <c r="CP90" s="333" t="s">
        <v>646</v>
      </c>
      <c r="CQ90" s="333" t="s">
        <v>637</v>
      </c>
      <c r="CR90" s="333" t="s">
        <v>615</v>
      </c>
      <c r="CS90" s="333" t="s">
        <v>648</v>
      </c>
      <c r="CT90" s="2"/>
      <c r="CU90" s="2"/>
      <c r="CV90" s="2"/>
      <c r="CW90" s="2"/>
      <c r="CX90" s="2"/>
      <c r="CY90" s="2"/>
      <c r="CZ90" s="2"/>
      <c r="DA90" s="2"/>
      <c r="DB90" s="2"/>
      <c r="DC90" s="2"/>
      <c r="DD90" s="2"/>
      <c r="DE90" s="2"/>
    </row>
    <row r="91" spans="10:109" x14ac:dyDescent="0.2">
      <c r="J91" s="185" t="s">
        <v>591</v>
      </c>
      <c r="K91" s="330" t="s">
        <v>597</v>
      </c>
      <c r="L91" s="330" t="s">
        <v>590</v>
      </c>
      <c r="M91" s="330" t="s">
        <v>620</v>
      </c>
      <c r="N91" s="330" t="s">
        <v>590</v>
      </c>
      <c r="O91" s="330" t="s">
        <v>607</v>
      </c>
      <c r="P91" s="330" t="s">
        <v>601</v>
      </c>
      <c r="Q91" s="330" t="s">
        <v>680</v>
      </c>
      <c r="R91" s="330" t="s">
        <v>641</v>
      </c>
      <c r="S91" s="330" t="s">
        <v>592</v>
      </c>
      <c r="T91" s="330" t="s">
        <v>592</v>
      </c>
      <c r="U91" s="330" t="s">
        <v>592</v>
      </c>
      <c r="V91" s="2"/>
      <c r="W91" s="185" t="s">
        <v>591</v>
      </c>
      <c r="X91" s="330" t="s">
        <v>619</v>
      </c>
      <c r="Y91" s="330" t="s">
        <v>590</v>
      </c>
      <c r="Z91" s="330" t="s">
        <v>612</v>
      </c>
      <c r="AA91" s="330" t="s">
        <v>590</v>
      </c>
      <c r="AB91" s="330" t="s">
        <v>694</v>
      </c>
      <c r="AC91" s="330" t="s">
        <v>600</v>
      </c>
      <c r="AD91" s="330" t="s">
        <v>652</v>
      </c>
      <c r="AE91" s="330" t="s">
        <v>615</v>
      </c>
      <c r="AF91" s="330" t="s">
        <v>592</v>
      </c>
      <c r="AG91" s="330" t="s">
        <v>592</v>
      </c>
      <c r="AH91" s="330" t="s">
        <v>592</v>
      </c>
      <c r="AI91" s="2"/>
      <c r="AJ91" s="185" t="s">
        <v>591</v>
      </c>
      <c r="AK91" s="330" t="s">
        <v>619</v>
      </c>
      <c r="AL91" s="330" t="s">
        <v>590</v>
      </c>
      <c r="AM91" s="330" t="s">
        <v>598</v>
      </c>
      <c r="AN91" s="330" t="s">
        <v>590</v>
      </c>
      <c r="AO91" s="330" t="s">
        <v>673</v>
      </c>
      <c r="AP91" s="330" t="s">
        <v>631</v>
      </c>
      <c r="AQ91" s="330" t="s">
        <v>673</v>
      </c>
      <c r="AR91" s="330" t="s">
        <v>615</v>
      </c>
      <c r="AS91" s="330" t="s">
        <v>592</v>
      </c>
      <c r="AT91" s="330" t="s">
        <v>592</v>
      </c>
      <c r="AU91" s="330" t="s">
        <v>592</v>
      </c>
      <c r="AV91" s="330" t="s">
        <v>592</v>
      </c>
      <c r="AW91" s="330" t="s">
        <v>592</v>
      </c>
      <c r="AX91" s="330" t="s">
        <v>592</v>
      </c>
      <c r="AY91" s="2"/>
      <c r="AZ91" s="185" t="s">
        <v>591</v>
      </c>
      <c r="BA91" s="330" t="s">
        <v>606</v>
      </c>
      <c r="BB91" s="330" t="s">
        <v>590</v>
      </c>
      <c r="BC91" s="330" t="s">
        <v>620</v>
      </c>
      <c r="BD91" s="330" t="s">
        <v>590</v>
      </c>
      <c r="BE91" s="330" t="s">
        <v>659</v>
      </c>
      <c r="BF91" s="330" t="s">
        <v>605</v>
      </c>
      <c r="BG91" s="330" t="s">
        <v>682</v>
      </c>
      <c r="BH91" s="330" t="s">
        <v>623</v>
      </c>
      <c r="BI91" s="330" t="s">
        <v>592</v>
      </c>
      <c r="BJ91" s="330" t="s">
        <v>592</v>
      </c>
      <c r="BK91" s="330" t="s">
        <v>592</v>
      </c>
      <c r="BL91" s="330" t="s">
        <v>592</v>
      </c>
      <c r="BM91" s="330" t="s">
        <v>592</v>
      </c>
      <c r="BN91" s="330" t="s">
        <v>592</v>
      </c>
      <c r="BO91" s="330" t="s">
        <v>592</v>
      </c>
      <c r="BP91" s="330" t="s">
        <v>592</v>
      </c>
      <c r="BQ91" s="330" t="s">
        <v>592</v>
      </c>
      <c r="BR91" s="330" t="s">
        <v>592</v>
      </c>
      <c r="BS91" s="330" t="s">
        <v>592</v>
      </c>
      <c r="BT91" s="330" t="s">
        <v>592</v>
      </c>
      <c r="BU91" s="330" t="s">
        <v>592</v>
      </c>
      <c r="BV91" s="330" t="s">
        <v>592</v>
      </c>
      <c r="BW91" s="330" t="s">
        <v>592</v>
      </c>
      <c r="BX91" s="330" t="s">
        <v>592</v>
      </c>
      <c r="BY91" s="330" t="s">
        <v>592</v>
      </c>
      <c r="BZ91" s="330" t="s">
        <v>592</v>
      </c>
      <c r="CA91" s="330" t="s">
        <v>592</v>
      </c>
      <c r="CB91" s="330" t="s">
        <v>592</v>
      </c>
      <c r="CC91" s="330" t="s">
        <v>592</v>
      </c>
      <c r="CD91" s="330" t="s">
        <v>592</v>
      </c>
      <c r="CE91" s="330" t="s">
        <v>592</v>
      </c>
      <c r="CF91" s="330" t="s">
        <v>592</v>
      </c>
      <c r="CG91" s="330" t="s">
        <v>592</v>
      </c>
      <c r="CH91" s="2"/>
      <c r="CI91" s="2"/>
      <c r="CJ91" s="185" t="s">
        <v>591</v>
      </c>
      <c r="CK91" s="330" t="s">
        <v>644</v>
      </c>
      <c r="CL91" s="330" t="s">
        <v>590</v>
      </c>
      <c r="CM91" s="330" t="s">
        <v>620</v>
      </c>
      <c r="CN91" s="330" t="s">
        <v>590</v>
      </c>
      <c r="CO91" s="330" t="s">
        <v>645</v>
      </c>
      <c r="CP91" s="330" t="s">
        <v>629</v>
      </c>
      <c r="CQ91" s="330" t="s">
        <v>647</v>
      </c>
      <c r="CR91" s="330" t="s">
        <v>615</v>
      </c>
      <c r="CS91" s="330" t="s">
        <v>648</v>
      </c>
      <c r="CT91" s="2"/>
      <c r="CU91" s="2"/>
      <c r="CV91" s="2"/>
      <c r="CW91" s="2"/>
      <c r="CX91" s="2"/>
      <c r="CY91" s="2"/>
      <c r="CZ91" s="2"/>
      <c r="DA91" s="2"/>
      <c r="DB91" s="2"/>
      <c r="DC91" s="2"/>
      <c r="DD91" s="2"/>
      <c r="DE91" s="2"/>
    </row>
    <row r="92" spans="10:109" x14ac:dyDescent="0.2">
      <c r="J92" s="185" t="s">
        <v>593</v>
      </c>
      <c r="K92" s="330" t="s">
        <v>650</v>
      </c>
      <c r="L92" s="330" t="s">
        <v>590</v>
      </c>
      <c r="M92" s="330" t="s">
        <v>656</v>
      </c>
      <c r="N92" s="330" t="s">
        <v>590</v>
      </c>
      <c r="O92" s="330" t="s">
        <v>641</v>
      </c>
      <c r="P92" s="330" t="s">
        <v>610</v>
      </c>
      <c r="Q92" s="330" t="s">
        <v>626</v>
      </c>
      <c r="R92" s="330" t="s">
        <v>615</v>
      </c>
      <c r="S92" s="330" t="s">
        <v>592</v>
      </c>
      <c r="T92" s="330" t="s">
        <v>592</v>
      </c>
      <c r="U92" s="330" t="s">
        <v>592</v>
      </c>
      <c r="V92" s="2"/>
      <c r="W92" s="185" t="s">
        <v>593</v>
      </c>
      <c r="X92" s="330" t="s">
        <v>685</v>
      </c>
      <c r="Y92" s="330" t="s">
        <v>590</v>
      </c>
      <c r="Z92" s="330" t="s">
        <v>598</v>
      </c>
      <c r="AA92" s="330" t="s">
        <v>590</v>
      </c>
      <c r="AB92" s="330" t="s">
        <v>614</v>
      </c>
      <c r="AC92" s="330" t="s">
        <v>683</v>
      </c>
      <c r="AD92" s="330" t="s">
        <v>678</v>
      </c>
      <c r="AE92" s="330" t="s">
        <v>648</v>
      </c>
      <c r="AF92" s="330" t="s">
        <v>592</v>
      </c>
      <c r="AG92" s="330" t="s">
        <v>592</v>
      </c>
      <c r="AH92" s="330" t="s">
        <v>592</v>
      </c>
      <c r="AI92" s="2"/>
      <c r="AJ92" s="185" t="s">
        <v>593</v>
      </c>
      <c r="AK92" s="330" t="s">
        <v>611</v>
      </c>
      <c r="AL92" s="330" t="s">
        <v>590</v>
      </c>
      <c r="AM92" s="330" t="s">
        <v>620</v>
      </c>
      <c r="AN92" s="330" t="s">
        <v>590</v>
      </c>
      <c r="AO92" s="330" t="s">
        <v>646</v>
      </c>
      <c r="AP92" s="330" t="s">
        <v>618</v>
      </c>
      <c r="AQ92" s="330" t="s">
        <v>659</v>
      </c>
      <c r="AR92" s="330" t="s">
        <v>648</v>
      </c>
      <c r="AS92" s="330" t="s">
        <v>592</v>
      </c>
      <c r="AT92" s="330" t="s">
        <v>592</v>
      </c>
      <c r="AU92" s="330" t="s">
        <v>592</v>
      </c>
      <c r="AV92" s="330" t="s">
        <v>592</v>
      </c>
      <c r="AW92" s="330" t="s">
        <v>592</v>
      </c>
      <c r="AX92" s="330" t="s">
        <v>592</v>
      </c>
      <c r="AY92" s="2"/>
      <c r="AZ92" s="185" t="s">
        <v>593</v>
      </c>
      <c r="BA92" s="330" t="s">
        <v>619</v>
      </c>
      <c r="BB92" s="330" t="s">
        <v>590</v>
      </c>
      <c r="BC92" s="330" t="s">
        <v>656</v>
      </c>
      <c r="BD92" s="330" t="s">
        <v>590</v>
      </c>
      <c r="BE92" s="330" t="s">
        <v>622</v>
      </c>
      <c r="BF92" s="330" t="s">
        <v>658</v>
      </c>
      <c r="BG92" s="330" t="s">
        <v>643</v>
      </c>
      <c r="BH92" s="330" t="s">
        <v>648</v>
      </c>
      <c r="BI92" s="330" t="s">
        <v>592</v>
      </c>
      <c r="BJ92" s="330" t="s">
        <v>592</v>
      </c>
      <c r="BK92" s="330" t="s">
        <v>592</v>
      </c>
      <c r="BL92" s="330" t="s">
        <v>592</v>
      </c>
      <c r="BM92" s="330" t="s">
        <v>592</v>
      </c>
      <c r="BN92" s="330" t="s">
        <v>592</v>
      </c>
      <c r="BO92" s="330" t="s">
        <v>592</v>
      </c>
      <c r="BP92" s="330" t="s">
        <v>592</v>
      </c>
      <c r="BQ92" s="330" t="s">
        <v>592</v>
      </c>
      <c r="BR92" s="330" t="s">
        <v>592</v>
      </c>
      <c r="BS92" s="330" t="s">
        <v>592</v>
      </c>
      <c r="BT92" s="330" t="s">
        <v>592</v>
      </c>
      <c r="BU92" s="330" t="s">
        <v>592</v>
      </c>
      <c r="BV92" s="330" t="s">
        <v>592</v>
      </c>
      <c r="BW92" s="330" t="s">
        <v>592</v>
      </c>
      <c r="BX92" s="330" t="s">
        <v>592</v>
      </c>
      <c r="BY92" s="330" t="s">
        <v>592</v>
      </c>
      <c r="BZ92" s="330" t="s">
        <v>592</v>
      </c>
      <c r="CA92" s="330" t="s">
        <v>592</v>
      </c>
      <c r="CB92" s="330" t="s">
        <v>592</v>
      </c>
      <c r="CC92" s="330" t="s">
        <v>592</v>
      </c>
      <c r="CD92" s="330" t="s">
        <v>592</v>
      </c>
      <c r="CE92" s="330" t="s">
        <v>592</v>
      </c>
      <c r="CF92" s="330" t="s">
        <v>592</v>
      </c>
      <c r="CG92" s="330" t="s">
        <v>592</v>
      </c>
      <c r="CH92" s="2"/>
      <c r="CI92" s="2"/>
      <c r="CJ92" s="185" t="s">
        <v>593</v>
      </c>
      <c r="CK92" s="330" t="s">
        <v>653</v>
      </c>
      <c r="CL92" s="330" t="s">
        <v>590</v>
      </c>
      <c r="CM92" s="330" t="s">
        <v>691</v>
      </c>
      <c r="CN92" s="330" t="s">
        <v>594</v>
      </c>
      <c r="CO92" s="330" t="s">
        <v>686</v>
      </c>
      <c r="CP92" s="330" t="s">
        <v>679</v>
      </c>
      <c r="CQ92" s="330" t="s">
        <v>651</v>
      </c>
      <c r="CR92" s="330" t="s">
        <v>648</v>
      </c>
      <c r="CS92" s="330" t="s">
        <v>648</v>
      </c>
      <c r="CT92" s="2"/>
      <c r="CU92" s="2"/>
      <c r="CV92" s="2"/>
      <c r="CW92" s="2"/>
      <c r="CX92" s="2"/>
      <c r="CY92" s="2"/>
      <c r="CZ92" s="2"/>
      <c r="DA92" s="2"/>
      <c r="DB92" s="2"/>
      <c r="DC92" s="2"/>
      <c r="DD92" s="2"/>
      <c r="DE92" s="2"/>
    </row>
    <row r="93" spans="10:109" x14ac:dyDescent="0.2">
      <c r="J93" s="185" t="s">
        <v>595</v>
      </c>
      <c r="K93" s="330" t="s">
        <v>693</v>
      </c>
      <c r="L93" s="330" t="s">
        <v>589</v>
      </c>
      <c r="M93" s="330" t="s">
        <v>598</v>
      </c>
      <c r="N93" s="330" t="s">
        <v>590</v>
      </c>
      <c r="O93" s="330" t="s">
        <v>607</v>
      </c>
      <c r="P93" s="330" t="s">
        <v>609</v>
      </c>
      <c r="Q93" s="330" t="s">
        <v>631</v>
      </c>
      <c r="R93" s="330" t="s">
        <v>655</v>
      </c>
      <c r="S93" s="330" t="s">
        <v>592</v>
      </c>
      <c r="T93" s="330" t="s">
        <v>592</v>
      </c>
      <c r="U93" s="330" t="s">
        <v>592</v>
      </c>
      <c r="V93" s="2"/>
      <c r="W93" s="185" t="s">
        <v>595</v>
      </c>
      <c r="X93" s="330" t="s">
        <v>597</v>
      </c>
      <c r="Y93" s="330" t="s">
        <v>589</v>
      </c>
      <c r="Z93" s="330" t="s">
        <v>664</v>
      </c>
      <c r="AA93" s="330" t="s">
        <v>590</v>
      </c>
      <c r="AB93" s="330" t="s">
        <v>637</v>
      </c>
      <c r="AC93" s="330" t="s">
        <v>652</v>
      </c>
      <c r="AD93" s="330" t="s">
        <v>640</v>
      </c>
      <c r="AE93" s="330" t="s">
        <v>651</v>
      </c>
      <c r="AF93" s="330" t="s">
        <v>592</v>
      </c>
      <c r="AG93" s="330" t="s">
        <v>592</v>
      </c>
      <c r="AH93" s="330" t="s">
        <v>592</v>
      </c>
      <c r="AI93" s="2"/>
      <c r="AJ93" s="185" t="s">
        <v>595</v>
      </c>
      <c r="AK93" s="330" t="s">
        <v>639</v>
      </c>
      <c r="AL93" s="330" t="s">
        <v>589</v>
      </c>
      <c r="AM93" s="330" t="s">
        <v>612</v>
      </c>
      <c r="AN93" s="330" t="s">
        <v>590</v>
      </c>
      <c r="AO93" s="330" t="s">
        <v>668</v>
      </c>
      <c r="AP93" s="330" t="s">
        <v>680</v>
      </c>
      <c r="AQ93" s="330" t="s">
        <v>629</v>
      </c>
      <c r="AR93" s="330" t="s">
        <v>599</v>
      </c>
      <c r="AS93" s="330" t="s">
        <v>592</v>
      </c>
      <c r="AT93" s="330" t="s">
        <v>592</v>
      </c>
      <c r="AU93" s="330" t="s">
        <v>592</v>
      </c>
      <c r="AV93" s="330" t="s">
        <v>592</v>
      </c>
      <c r="AW93" s="330" t="s">
        <v>592</v>
      </c>
      <c r="AX93" s="330" t="s">
        <v>592</v>
      </c>
      <c r="AY93" s="2"/>
      <c r="AZ93" s="185" t="s">
        <v>595</v>
      </c>
      <c r="BA93" s="330" t="s">
        <v>639</v>
      </c>
      <c r="BB93" s="330" t="s">
        <v>590</v>
      </c>
      <c r="BC93" s="330" t="s">
        <v>598</v>
      </c>
      <c r="BD93" s="330" t="s">
        <v>590</v>
      </c>
      <c r="BE93" s="330" t="s">
        <v>674</v>
      </c>
      <c r="BF93" s="330" t="s">
        <v>617</v>
      </c>
      <c r="BG93" s="330" t="s">
        <v>677</v>
      </c>
      <c r="BH93" s="330" t="s">
        <v>615</v>
      </c>
      <c r="BI93" s="330" t="s">
        <v>592</v>
      </c>
      <c r="BJ93" s="330" t="s">
        <v>592</v>
      </c>
      <c r="BK93" s="330" t="s">
        <v>592</v>
      </c>
      <c r="BL93" s="330" t="s">
        <v>592</v>
      </c>
      <c r="BM93" s="330" t="s">
        <v>592</v>
      </c>
      <c r="BN93" s="330" t="s">
        <v>592</v>
      </c>
      <c r="BO93" s="330" t="s">
        <v>592</v>
      </c>
      <c r="BP93" s="330" t="s">
        <v>592</v>
      </c>
      <c r="BQ93" s="330" t="s">
        <v>592</v>
      </c>
      <c r="BR93" s="330" t="s">
        <v>592</v>
      </c>
      <c r="BS93" s="330" t="s">
        <v>592</v>
      </c>
      <c r="BT93" s="330" t="s">
        <v>592</v>
      </c>
      <c r="BU93" s="330" t="s">
        <v>592</v>
      </c>
      <c r="BV93" s="330" t="s">
        <v>592</v>
      </c>
      <c r="BW93" s="330" t="s">
        <v>592</v>
      </c>
      <c r="BX93" s="330" t="s">
        <v>592</v>
      </c>
      <c r="BY93" s="330" t="s">
        <v>592</v>
      </c>
      <c r="BZ93" s="330" t="s">
        <v>592</v>
      </c>
      <c r="CA93" s="330" t="s">
        <v>592</v>
      </c>
      <c r="CB93" s="330" t="s">
        <v>592</v>
      </c>
      <c r="CC93" s="330" t="s">
        <v>592</v>
      </c>
      <c r="CD93" s="330" t="s">
        <v>592</v>
      </c>
      <c r="CE93" s="330" t="s">
        <v>592</v>
      </c>
      <c r="CF93" s="330" t="s">
        <v>592</v>
      </c>
      <c r="CG93" s="330" t="s">
        <v>592</v>
      </c>
      <c r="CH93" s="2"/>
      <c r="CI93" s="2"/>
      <c r="CJ93" s="185" t="s">
        <v>595</v>
      </c>
      <c r="CK93" s="330" t="s">
        <v>676</v>
      </c>
      <c r="CL93" s="330" t="s">
        <v>589</v>
      </c>
      <c r="CM93" s="330" t="s">
        <v>612</v>
      </c>
      <c r="CN93" s="330" t="s">
        <v>589</v>
      </c>
      <c r="CO93" s="330" t="s">
        <v>613</v>
      </c>
      <c r="CP93" s="330" t="s">
        <v>609</v>
      </c>
      <c r="CQ93" s="330" t="s">
        <v>688</v>
      </c>
      <c r="CR93" s="330" t="s">
        <v>647</v>
      </c>
      <c r="CS93" s="330" t="s">
        <v>623</v>
      </c>
      <c r="CT93" s="2"/>
      <c r="CU93" s="2"/>
      <c r="CV93" s="2"/>
      <c r="CW93" s="2"/>
      <c r="CX93" s="2"/>
      <c r="CY93" s="2"/>
      <c r="CZ93" s="2"/>
      <c r="DA93" s="2"/>
      <c r="DB93" s="2"/>
      <c r="DC93" s="2"/>
      <c r="DD93" s="2"/>
      <c r="DE93" s="2"/>
    </row>
    <row r="94" spans="10:109" x14ac:dyDescent="0.2">
      <c r="J94" s="332" t="s">
        <v>596</v>
      </c>
      <c r="K94" s="333" t="s">
        <v>676</v>
      </c>
      <c r="L94" s="333" t="s">
        <v>552</v>
      </c>
      <c r="M94" s="333" t="s">
        <v>620</v>
      </c>
      <c r="N94" s="333" t="s">
        <v>552</v>
      </c>
      <c r="O94" s="333" t="s">
        <v>623</v>
      </c>
      <c r="P94" s="333" t="s">
        <v>613</v>
      </c>
      <c r="Q94" s="333" t="s">
        <v>683</v>
      </c>
      <c r="R94" s="333" t="s">
        <v>637</v>
      </c>
      <c r="S94" s="333" t="s">
        <v>640</v>
      </c>
      <c r="T94" s="333" t="s">
        <v>604</v>
      </c>
      <c r="U94" s="333" t="s">
        <v>680</v>
      </c>
      <c r="V94" s="2"/>
      <c r="W94" s="332" t="s">
        <v>596</v>
      </c>
      <c r="X94" s="333" t="s">
        <v>597</v>
      </c>
      <c r="Y94" s="333" t="s">
        <v>552</v>
      </c>
      <c r="Z94" s="333" t="s">
        <v>612</v>
      </c>
      <c r="AA94" s="333" t="s">
        <v>552</v>
      </c>
      <c r="AB94" s="333" t="s">
        <v>641</v>
      </c>
      <c r="AC94" s="333" t="s">
        <v>654</v>
      </c>
      <c r="AD94" s="333" t="s">
        <v>604</v>
      </c>
      <c r="AE94" s="333" t="s">
        <v>607</v>
      </c>
      <c r="AF94" s="333" t="s">
        <v>617</v>
      </c>
      <c r="AG94" s="333" t="s">
        <v>645</v>
      </c>
      <c r="AH94" s="333" t="s">
        <v>677</v>
      </c>
      <c r="AI94" s="2"/>
      <c r="AJ94" s="332" t="s">
        <v>596</v>
      </c>
      <c r="AK94" s="333" t="s">
        <v>597</v>
      </c>
      <c r="AL94" s="333" t="s">
        <v>552</v>
      </c>
      <c r="AM94" s="333" t="s">
        <v>598</v>
      </c>
      <c r="AN94" s="333" t="s">
        <v>552</v>
      </c>
      <c r="AO94" s="333" t="s">
        <v>665</v>
      </c>
      <c r="AP94" s="333" t="s">
        <v>610</v>
      </c>
      <c r="AQ94" s="333" t="s">
        <v>661</v>
      </c>
      <c r="AR94" s="333" t="s">
        <v>607</v>
      </c>
      <c r="AS94" s="333" t="s">
        <v>600</v>
      </c>
      <c r="AT94" s="333" t="s">
        <v>608</v>
      </c>
      <c r="AU94" s="333" t="s">
        <v>618</v>
      </c>
      <c r="AV94" s="333" t="s">
        <v>640</v>
      </c>
      <c r="AW94" s="333" t="s">
        <v>652</v>
      </c>
      <c r="AX94" s="333" t="s">
        <v>617</v>
      </c>
      <c r="AY94" s="2"/>
      <c r="AZ94" s="332" t="s">
        <v>596</v>
      </c>
      <c r="BA94" s="333" t="s">
        <v>639</v>
      </c>
      <c r="BB94" s="333" t="s">
        <v>552</v>
      </c>
      <c r="BC94" s="333" t="s">
        <v>620</v>
      </c>
      <c r="BD94" s="333" t="s">
        <v>552</v>
      </c>
      <c r="BE94" s="333" t="s">
        <v>637</v>
      </c>
      <c r="BF94" s="333" t="s">
        <v>683</v>
      </c>
      <c r="BG94" s="333" t="s">
        <v>684</v>
      </c>
      <c r="BH94" s="333" t="s">
        <v>615</v>
      </c>
      <c r="BI94" s="333" t="s">
        <v>682</v>
      </c>
      <c r="BJ94" s="333" t="s">
        <v>600</v>
      </c>
      <c r="BK94" s="333" t="s">
        <v>635</v>
      </c>
      <c r="BL94" s="333" t="s">
        <v>626</v>
      </c>
      <c r="BM94" s="333" t="s">
        <v>683</v>
      </c>
      <c r="BN94" s="333" t="s">
        <v>627</v>
      </c>
      <c r="BO94" s="333" t="s">
        <v>627</v>
      </c>
      <c r="BP94" s="333" t="s">
        <v>627</v>
      </c>
      <c r="BQ94" s="333" t="s">
        <v>633</v>
      </c>
      <c r="BR94" s="333" t="s">
        <v>617</v>
      </c>
      <c r="BS94" s="333" t="s">
        <v>645</v>
      </c>
      <c r="BT94" s="333" t="s">
        <v>609</v>
      </c>
      <c r="BU94" s="333" t="s">
        <v>636</v>
      </c>
      <c r="BV94" s="333" t="s">
        <v>608</v>
      </c>
      <c r="BW94" s="333" t="s">
        <v>616</v>
      </c>
      <c r="BX94" s="333" t="s">
        <v>628</v>
      </c>
      <c r="BY94" s="333" t="s">
        <v>654</v>
      </c>
      <c r="BZ94" s="333" t="s">
        <v>635</v>
      </c>
      <c r="CA94" s="333" t="s">
        <v>628</v>
      </c>
      <c r="CB94" s="333" t="s">
        <v>617</v>
      </c>
      <c r="CC94" s="333" t="s">
        <v>634</v>
      </c>
      <c r="CD94" s="333" t="s">
        <v>652</v>
      </c>
      <c r="CE94" s="333" t="s">
        <v>684</v>
      </c>
      <c r="CF94" s="333" t="s">
        <v>601</v>
      </c>
      <c r="CG94" s="333" t="s">
        <v>617</v>
      </c>
      <c r="CH94" s="2"/>
      <c r="CI94" s="2"/>
      <c r="CJ94" s="332" t="s">
        <v>596</v>
      </c>
      <c r="CK94" s="333" t="s">
        <v>650</v>
      </c>
      <c r="CL94" s="333" t="s">
        <v>552</v>
      </c>
      <c r="CM94" s="333" t="s">
        <v>620</v>
      </c>
      <c r="CN94" s="333" t="s">
        <v>552</v>
      </c>
      <c r="CO94" s="333" t="s">
        <v>608</v>
      </c>
      <c r="CP94" s="333" t="s">
        <v>630</v>
      </c>
      <c r="CQ94" s="333" t="s">
        <v>674</v>
      </c>
      <c r="CR94" s="333" t="s">
        <v>607</v>
      </c>
      <c r="CS94" s="333" t="s">
        <v>623</v>
      </c>
      <c r="CT94" s="2"/>
      <c r="CU94" s="2"/>
      <c r="CV94" s="2"/>
      <c r="CW94" s="2"/>
      <c r="CX94" s="2"/>
      <c r="CY94" s="2"/>
      <c r="CZ94" s="2"/>
      <c r="DA94" s="2"/>
      <c r="DB94" s="2"/>
      <c r="DC94" s="2"/>
      <c r="DD94" s="2"/>
      <c r="DE94" s="2"/>
    </row>
    <row r="95" spans="10:109" x14ac:dyDescent="0.2">
      <c r="J95" s="185" t="s">
        <v>638</v>
      </c>
      <c r="K95" s="330" t="s">
        <v>695</v>
      </c>
      <c r="L95" s="330" t="s">
        <v>590</v>
      </c>
      <c r="M95" s="330" t="s">
        <v>620</v>
      </c>
      <c r="N95" s="330" t="s">
        <v>590</v>
      </c>
      <c r="O95" s="330" t="s">
        <v>623</v>
      </c>
      <c r="P95" s="330" t="s">
        <v>642</v>
      </c>
      <c r="Q95" s="330" t="s">
        <v>624</v>
      </c>
      <c r="R95" s="330" t="s">
        <v>637</v>
      </c>
      <c r="S95" s="330" t="s">
        <v>592</v>
      </c>
      <c r="T95" s="330" t="s">
        <v>592</v>
      </c>
      <c r="U95" s="330" t="s">
        <v>592</v>
      </c>
      <c r="V95" s="2"/>
      <c r="W95" s="185" t="s">
        <v>638</v>
      </c>
      <c r="X95" s="330" t="s">
        <v>639</v>
      </c>
      <c r="Y95" s="330" t="s">
        <v>590</v>
      </c>
      <c r="Z95" s="330" t="s">
        <v>598</v>
      </c>
      <c r="AA95" s="330" t="s">
        <v>590</v>
      </c>
      <c r="AB95" s="330" t="s">
        <v>670</v>
      </c>
      <c r="AC95" s="330" t="s">
        <v>652</v>
      </c>
      <c r="AD95" s="330" t="s">
        <v>627</v>
      </c>
      <c r="AE95" s="330" t="s">
        <v>607</v>
      </c>
      <c r="AF95" s="330" t="s">
        <v>592</v>
      </c>
      <c r="AG95" s="330" t="s">
        <v>592</v>
      </c>
      <c r="AH95" s="330" t="s">
        <v>592</v>
      </c>
      <c r="AI95" s="2"/>
      <c r="AJ95" s="185" t="s">
        <v>638</v>
      </c>
      <c r="AK95" s="330" t="s">
        <v>597</v>
      </c>
      <c r="AL95" s="330" t="s">
        <v>590</v>
      </c>
      <c r="AM95" s="330" t="s">
        <v>598</v>
      </c>
      <c r="AN95" s="330" t="s">
        <v>590</v>
      </c>
      <c r="AO95" s="330" t="s">
        <v>655</v>
      </c>
      <c r="AP95" s="330" t="s">
        <v>631</v>
      </c>
      <c r="AQ95" s="330" t="s">
        <v>646</v>
      </c>
      <c r="AR95" s="330" t="s">
        <v>607</v>
      </c>
      <c r="AS95" s="330" t="s">
        <v>592</v>
      </c>
      <c r="AT95" s="330" t="s">
        <v>592</v>
      </c>
      <c r="AU95" s="330" t="s">
        <v>592</v>
      </c>
      <c r="AV95" s="330" t="s">
        <v>592</v>
      </c>
      <c r="AW95" s="330" t="s">
        <v>592</v>
      </c>
      <c r="AX95" s="330" t="s">
        <v>592</v>
      </c>
      <c r="AY95" s="2"/>
      <c r="AZ95" s="185" t="s">
        <v>638</v>
      </c>
      <c r="BA95" s="330" t="s">
        <v>676</v>
      </c>
      <c r="BB95" s="330" t="s">
        <v>590</v>
      </c>
      <c r="BC95" s="330" t="s">
        <v>620</v>
      </c>
      <c r="BD95" s="330" t="s">
        <v>590</v>
      </c>
      <c r="BE95" s="330" t="s">
        <v>637</v>
      </c>
      <c r="BF95" s="330" t="s">
        <v>631</v>
      </c>
      <c r="BG95" s="330" t="s">
        <v>677</v>
      </c>
      <c r="BH95" s="330" t="s">
        <v>615</v>
      </c>
      <c r="BI95" s="330" t="s">
        <v>592</v>
      </c>
      <c r="BJ95" s="330" t="s">
        <v>592</v>
      </c>
      <c r="BK95" s="330" t="s">
        <v>592</v>
      </c>
      <c r="BL95" s="330" t="s">
        <v>592</v>
      </c>
      <c r="BM95" s="330" t="s">
        <v>592</v>
      </c>
      <c r="BN95" s="330" t="s">
        <v>592</v>
      </c>
      <c r="BO95" s="330" t="s">
        <v>592</v>
      </c>
      <c r="BP95" s="330" t="s">
        <v>592</v>
      </c>
      <c r="BQ95" s="330" t="s">
        <v>592</v>
      </c>
      <c r="BR95" s="330" t="s">
        <v>592</v>
      </c>
      <c r="BS95" s="330" t="s">
        <v>592</v>
      </c>
      <c r="BT95" s="330" t="s">
        <v>592</v>
      </c>
      <c r="BU95" s="330" t="s">
        <v>592</v>
      </c>
      <c r="BV95" s="330" t="s">
        <v>592</v>
      </c>
      <c r="BW95" s="330" t="s">
        <v>592</v>
      </c>
      <c r="BX95" s="330" t="s">
        <v>592</v>
      </c>
      <c r="BY95" s="330" t="s">
        <v>592</v>
      </c>
      <c r="BZ95" s="330" t="s">
        <v>592</v>
      </c>
      <c r="CA95" s="330" t="s">
        <v>592</v>
      </c>
      <c r="CB95" s="330" t="s">
        <v>592</v>
      </c>
      <c r="CC95" s="330" t="s">
        <v>592</v>
      </c>
      <c r="CD95" s="330" t="s">
        <v>592</v>
      </c>
      <c r="CE95" s="330" t="s">
        <v>592</v>
      </c>
      <c r="CF95" s="330" t="s">
        <v>592</v>
      </c>
      <c r="CG95" s="330" t="s">
        <v>592</v>
      </c>
      <c r="CH95" s="2"/>
      <c r="CI95" s="2"/>
      <c r="CJ95" s="185" t="s">
        <v>638</v>
      </c>
      <c r="CK95" s="330" t="s">
        <v>650</v>
      </c>
      <c r="CL95" s="330" t="s">
        <v>590</v>
      </c>
      <c r="CM95" s="330" t="s">
        <v>620</v>
      </c>
      <c r="CN95" s="330" t="s">
        <v>590</v>
      </c>
      <c r="CO95" s="330" t="s">
        <v>680</v>
      </c>
      <c r="CP95" s="330" t="s">
        <v>613</v>
      </c>
      <c r="CQ95" s="330" t="s">
        <v>655</v>
      </c>
      <c r="CR95" s="330" t="s">
        <v>607</v>
      </c>
      <c r="CS95" s="330" t="s">
        <v>648</v>
      </c>
      <c r="CT95" s="2"/>
      <c r="CU95" s="2"/>
      <c r="CV95" s="2"/>
      <c r="CW95" s="2"/>
      <c r="CX95" s="2"/>
      <c r="CY95" s="2"/>
      <c r="CZ95" s="2"/>
      <c r="DA95" s="2"/>
      <c r="DB95" s="2"/>
      <c r="DC95" s="2"/>
      <c r="DD95" s="2"/>
      <c r="DE95" s="2"/>
    </row>
    <row r="96" spans="10:109" x14ac:dyDescent="0.2">
      <c r="J96" s="185" t="s">
        <v>649</v>
      </c>
      <c r="K96" s="330" t="s">
        <v>639</v>
      </c>
      <c r="L96" s="330" t="s">
        <v>590</v>
      </c>
      <c r="M96" s="330" t="s">
        <v>656</v>
      </c>
      <c r="N96" s="330" t="s">
        <v>590</v>
      </c>
      <c r="O96" s="330" t="s">
        <v>615</v>
      </c>
      <c r="P96" s="330" t="s">
        <v>625</v>
      </c>
      <c r="Q96" s="330" t="s">
        <v>617</v>
      </c>
      <c r="R96" s="330" t="s">
        <v>651</v>
      </c>
      <c r="S96" s="330" t="s">
        <v>592</v>
      </c>
      <c r="T96" s="330" t="s">
        <v>592</v>
      </c>
      <c r="U96" s="330" t="s">
        <v>592</v>
      </c>
      <c r="V96" s="2"/>
      <c r="W96" s="185" t="s">
        <v>649</v>
      </c>
      <c r="X96" s="330" t="s">
        <v>650</v>
      </c>
      <c r="Y96" s="330" t="s">
        <v>590</v>
      </c>
      <c r="Z96" s="330" t="s">
        <v>598</v>
      </c>
      <c r="AA96" s="330" t="s">
        <v>590</v>
      </c>
      <c r="AB96" s="330" t="s">
        <v>647</v>
      </c>
      <c r="AC96" s="330" t="s">
        <v>680</v>
      </c>
      <c r="AD96" s="330" t="s">
        <v>634</v>
      </c>
      <c r="AE96" s="330" t="s">
        <v>623</v>
      </c>
      <c r="AF96" s="330" t="s">
        <v>592</v>
      </c>
      <c r="AG96" s="330" t="s">
        <v>592</v>
      </c>
      <c r="AH96" s="330" t="s">
        <v>592</v>
      </c>
      <c r="AI96" s="2"/>
      <c r="AJ96" s="185" t="s">
        <v>649</v>
      </c>
      <c r="AK96" s="330" t="s">
        <v>650</v>
      </c>
      <c r="AL96" s="330" t="s">
        <v>590</v>
      </c>
      <c r="AM96" s="330" t="s">
        <v>620</v>
      </c>
      <c r="AN96" s="330" t="s">
        <v>590</v>
      </c>
      <c r="AO96" s="330" t="s">
        <v>643</v>
      </c>
      <c r="AP96" s="330" t="s">
        <v>645</v>
      </c>
      <c r="AQ96" s="330" t="s">
        <v>673</v>
      </c>
      <c r="AR96" s="330" t="s">
        <v>623</v>
      </c>
      <c r="AS96" s="330" t="s">
        <v>592</v>
      </c>
      <c r="AT96" s="330" t="s">
        <v>592</v>
      </c>
      <c r="AU96" s="330" t="s">
        <v>592</v>
      </c>
      <c r="AV96" s="330" t="s">
        <v>592</v>
      </c>
      <c r="AW96" s="330" t="s">
        <v>592</v>
      </c>
      <c r="AX96" s="330" t="s">
        <v>592</v>
      </c>
      <c r="AY96" s="2"/>
      <c r="AZ96" s="185" t="s">
        <v>649</v>
      </c>
      <c r="BA96" s="330" t="s">
        <v>597</v>
      </c>
      <c r="BB96" s="330" t="s">
        <v>590</v>
      </c>
      <c r="BC96" s="330" t="s">
        <v>656</v>
      </c>
      <c r="BD96" s="330" t="s">
        <v>590</v>
      </c>
      <c r="BE96" s="330" t="s">
        <v>647</v>
      </c>
      <c r="BF96" s="330" t="s">
        <v>633</v>
      </c>
      <c r="BG96" s="330" t="s">
        <v>636</v>
      </c>
      <c r="BH96" s="330" t="s">
        <v>648</v>
      </c>
      <c r="BI96" s="330" t="s">
        <v>592</v>
      </c>
      <c r="BJ96" s="330" t="s">
        <v>592</v>
      </c>
      <c r="BK96" s="330" t="s">
        <v>592</v>
      </c>
      <c r="BL96" s="330" t="s">
        <v>592</v>
      </c>
      <c r="BM96" s="330" t="s">
        <v>592</v>
      </c>
      <c r="BN96" s="330" t="s">
        <v>592</v>
      </c>
      <c r="BO96" s="330" t="s">
        <v>592</v>
      </c>
      <c r="BP96" s="330" t="s">
        <v>592</v>
      </c>
      <c r="BQ96" s="330" t="s">
        <v>592</v>
      </c>
      <c r="BR96" s="330" t="s">
        <v>592</v>
      </c>
      <c r="BS96" s="330" t="s">
        <v>592</v>
      </c>
      <c r="BT96" s="330" t="s">
        <v>592</v>
      </c>
      <c r="BU96" s="330" t="s">
        <v>592</v>
      </c>
      <c r="BV96" s="330" t="s">
        <v>592</v>
      </c>
      <c r="BW96" s="330" t="s">
        <v>592</v>
      </c>
      <c r="BX96" s="330" t="s">
        <v>592</v>
      </c>
      <c r="BY96" s="330" t="s">
        <v>592</v>
      </c>
      <c r="BZ96" s="330" t="s">
        <v>592</v>
      </c>
      <c r="CA96" s="330" t="s">
        <v>592</v>
      </c>
      <c r="CB96" s="330" t="s">
        <v>592</v>
      </c>
      <c r="CC96" s="330" t="s">
        <v>592</v>
      </c>
      <c r="CD96" s="330" t="s">
        <v>592</v>
      </c>
      <c r="CE96" s="330" t="s">
        <v>592</v>
      </c>
      <c r="CF96" s="330" t="s">
        <v>592</v>
      </c>
      <c r="CG96" s="330" t="s">
        <v>592</v>
      </c>
      <c r="CH96" s="2"/>
      <c r="CI96" s="2"/>
      <c r="CJ96" s="185" t="s">
        <v>649</v>
      </c>
      <c r="CK96" s="330" t="s">
        <v>611</v>
      </c>
      <c r="CL96" s="330" t="s">
        <v>590</v>
      </c>
      <c r="CM96" s="330" t="s">
        <v>656</v>
      </c>
      <c r="CN96" s="330" t="s">
        <v>590</v>
      </c>
      <c r="CO96" s="330" t="s">
        <v>605</v>
      </c>
      <c r="CP96" s="330" t="s">
        <v>629</v>
      </c>
      <c r="CQ96" s="330" t="s">
        <v>602</v>
      </c>
      <c r="CR96" s="330" t="s">
        <v>623</v>
      </c>
      <c r="CS96" s="330" t="s">
        <v>648</v>
      </c>
      <c r="CT96" s="2"/>
      <c r="CU96" s="2"/>
      <c r="CV96" s="2"/>
      <c r="CW96" s="2"/>
      <c r="CX96" s="2"/>
      <c r="CY96" s="2"/>
      <c r="CZ96" s="2"/>
      <c r="DA96" s="2"/>
      <c r="DB96" s="2"/>
      <c r="DC96" s="2"/>
      <c r="DD96" s="2"/>
      <c r="DE96" s="2"/>
    </row>
    <row r="97" spans="10:109" x14ac:dyDescent="0.2">
      <c r="J97" s="185" t="s">
        <v>662</v>
      </c>
      <c r="K97" s="330" t="s">
        <v>699</v>
      </c>
      <c r="L97" s="330" t="s">
        <v>589</v>
      </c>
      <c r="M97" s="330" t="s">
        <v>620</v>
      </c>
      <c r="N97" s="330" t="s">
        <v>590</v>
      </c>
      <c r="O97" s="330" t="s">
        <v>648</v>
      </c>
      <c r="P97" s="330" t="s">
        <v>694</v>
      </c>
      <c r="Q97" s="330" t="s">
        <v>631</v>
      </c>
      <c r="R97" s="330" t="s">
        <v>684</v>
      </c>
      <c r="S97" s="330" t="s">
        <v>592</v>
      </c>
      <c r="T97" s="330" t="s">
        <v>592</v>
      </c>
      <c r="U97" s="330" t="s">
        <v>592</v>
      </c>
      <c r="V97" s="2"/>
      <c r="W97" s="185" t="s">
        <v>662</v>
      </c>
      <c r="X97" s="330" t="s">
        <v>663</v>
      </c>
      <c r="Y97" s="330" t="s">
        <v>589</v>
      </c>
      <c r="Z97" s="330" t="s">
        <v>664</v>
      </c>
      <c r="AA97" s="330" t="s">
        <v>590</v>
      </c>
      <c r="AB97" s="330" t="s">
        <v>607</v>
      </c>
      <c r="AC97" s="330" t="s">
        <v>659</v>
      </c>
      <c r="AD97" s="330" t="s">
        <v>633</v>
      </c>
      <c r="AE97" s="330" t="s">
        <v>688</v>
      </c>
      <c r="AF97" s="330" t="s">
        <v>592</v>
      </c>
      <c r="AG97" s="330" t="s">
        <v>592</v>
      </c>
      <c r="AH97" s="330" t="s">
        <v>592</v>
      </c>
      <c r="AI97" s="2"/>
      <c r="AJ97" s="185" t="s">
        <v>662</v>
      </c>
      <c r="AK97" s="330" t="s">
        <v>706</v>
      </c>
      <c r="AL97" s="330" t="s">
        <v>589</v>
      </c>
      <c r="AM97" s="330" t="s">
        <v>664</v>
      </c>
      <c r="AN97" s="330" t="s">
        <v>589</v>
      </c>
      <c r="AO97" s="330" t="s">
        <v>602</v>
      </c>
      <c r="AP97" s="330" t="s">
        <v>636</v>
      </c>
      <c r="AQ97" s="330" t="s">
        <v>680</v>
      </c>
      <c r="AR97" s="330" t="s">
        <v>668</v>
      </c>
      <c r="AS97" s="330" t="s">
        <v>592</v>
      </c>
      <c r="AT97" s="330" t="s">
        <v>592</v>
      </c>
      <c r="AU97" s="330" t="s">
        <v>592</v>
      </c>
      <c r="AV97" s="330" t="s">
        <v>592</v>
      </c>
      <c r="AW97" s="330" t="s">
        <v>592</v>
      </c>
      <c r="AX97" s="330" t="s">
        <v>592</v>
      </c>
      <c r="AY97" s="2"/>
      <c r="AZ97" s="185" t="s">
        <v>662</v>
      </c>
      <c r="BA97" s="330" t="s">
        <v>669</v>
      </c>
      <c r="BB97" s="330" t="s">
        <v>589</v>
      </c>
      <c r="BC97" s="330" t="s">
        <v>598</v>
      </c>
      <c r="BD97" s="330" t="s">
        <v>590</v>
      </c>
      <c r="BE97" s="330" t="s">
        <v>615</v>
      </c>
      <c r="BF97" s="330" t="s">
        <v>609</v>
      </c>
      <c r="BG97" s="330" t="s">
        <v>618</v>
      </c>
      <c r="BH97" s="330" t="s">
        <v>694</v>
      </c>
      <c r="BI97" s="330" t="s">
        <v>592</v>
      </c>
      <c r="BJ97" s="330" t="s">
        <v>592</v>
      </c>
      <c r="BK97" s="330" t="s">
        <v>592</v>
      </c>
      <c r="BL97" s="330" t="s">
        <v>592</v>
      </c>
      <c r="BM97" s="330" t="s">
        <v>592</v>
      </c>
      <c r="BN97" s="330" t="s">
        <v>592</v>
      </c>
      <c r="BO97" s="330" t="s">
        <v>592</v>
      </c>
      <c r="BP97" s="330" t="s">
        <v>592</v>
      </c>
      <c r="BQ97" s="330" t="s">
        <v>592</v>
      </c>
      <c r="BR97" s="330" t="s">
        <v>592</v>
      </c>
      <c r="BS97" s="330" t="s">
        <v>592</v>
      </c>
      <c r="BT97" s="330" t="s">
        <v>592</v>
      </c>
      <c r="BU97" s="330" t="s">
        <v>592</v>
      </c>
      <c r="BV97" s="330" t="s">
        <v>592</v>
      </c>
      <c r="BW97" s="330" t="s">
        <v>592</v>
      </c>
      <c r="BX97" s="330" t="s">
        <v>592</v>
      </c>
      <c r="BY97" s="330" t="s">
        <v>592</v>
      </c>
      <c r="BZ97" s="330" t="s">
        <v>592</v>
      </c>
      <c r="CA97" s="330" t="s">
        <v>592</v>
      </c>
      <c r="CB97" s="330" t="s">
        <v>592</v>
      </c>
      <c r="CC97" s="330" t="s">
        <v>592</v>
      </c>
      <c r="CD97" s="330" t="s">
        <v>592</v>
      </c>
      <c r="CE97" s="330" t="s">
        <v>592</v>
      </c>
      <c r="CF97" s="330" t="s">
        <v>592</v>
      </c>
      <c r="CG97" s="330" t="s">
        <v>592</v>
      </c>
      <c r="CH97" s="2"/>
      <c r="CI97" s="2"/>
      <c r="CJ97" s="185" t="s">
        <v>662</v>
      </c>
      <c r="CK97" s="330" t="s">
        <v>663</v>
      </c>
      <c r="CL97" s="330" t="s">
        <v>589</v>
      </c>
      <c r="CM97" s="330" t="s">
        <v>667</v>
      </c>
      <c r="CN97" s="330" t="s">
        <v>589</v>
      </c>
      <c r="CO97" s="330" t="s">
        <v>655</v>
      </c>
      <c r="CP97" s="330" t="s">
        <v>678</v>
      </c>
      <c r="CQ97" s="330" t="s">
        <v>688</v>
      </c>
      <c r="CR97" s="330" t="s">
        <v>682</v>
      </c>
      <c r="CS97" s="330" t="s">
        <v>647</v>
      </c>
      <c r="CT97" s="2"/>
      <c r="CU97" s="2"/>
      <c r="CV97" s="2"/>
      <c r="CW97" s="2"/>
      <c r="CX97" s="2"/>
      <c r="CY97" s="2"/>
      <c r="CZ97" s="2"/>
      <c r="DA97" s="2"/>
      <c r="DB97" s="2"/>
      <c r="DC97" s="2"/>
      <c r="DD97" s="2"/>
      <c r="DE97" s="2"/>
    </row>
    <row r="98" spans="10:109" x14ac:dyDescent="0.2">
      <c r="J98" s="2"/>
      <c r="K98" s="2"/>
      <c r="L98" s="2"/>
      <c r="M98" s="2"/>
      <c r="N98" s="2"/>
      <c r="O98" s="2"/>
      <c r="P98" s="2"/>
      <c r="Q98" s="2"/>
      <c r="R98" s="2"/>
      <c r="S98" s="2"/>
      <c r="T98" s="2"/>
      <c r="U98" s="2"/>
      <c r="V98" s="2"/>
      <c r="W98" s="2"/>
      <c r="X98" s="2"/>
      <c r="Y98" s="2"/>
      <c r="Z98" s="2"/>
      <c r="AA98" s="2"/>
      <c r="AB98" s="2"/>
      <c r="AC98" s="2"/>
      <c r="AD98" s="2"/>
      <c r="AE98" s="2"/>
      <c r="AF98" s="2"/>
      <c r="AG98" s="2"/>
      <c r="AH98" s="2"/>
      <c r="AI98" s="2"/>
      <c r="AJ98" s="2"/>
      <c r="AK98" s="2"/>
      <c r="AL98" s="2"/>
      <c r="AM98" s="2"/>
      <c r="AN98" s="2"/>
      <c r="AO98" s="2"/>
      <c r="AP98" s="2"/>
      <c r="AQ98" s="2"/>
      <c r="AR98" s="2"/>
      <c r="AS98" s="2"/>
      <c r="AT98" s="2"/>
      <c r="AU98" s="2"/>
      <c r="AV98" s="2"/>
      <c r="AW98" s="2"/>
      <c r="AX98" s="2"/>
      <c r="AY98" s="2"/>
      <c r="AZ98" s="2"/>
      <c r="BA98" s="2"/>
      <c r="BB98" s="2"/>
      <c r="BC98" s="2"/>
      <c r="BD98" s="2"/>
      <c r="BE98" s="2"/>
      <c r="BF98" s="2"/>
      <c r="BG98" s="2"/>
      <c r="BH98" s="2"/>
      <c r="BI98" s="2"/>
      <c r="BJ98" s="2"/>
      <c r="BK98" s="2"/>
      <c r="BL98" s="2"/>
      <c r="BM98" s="2"/>
      <c r="BN98" s="2"/>
      <c r="BO98" s="2"/>
      <c r="BP98" s="2"/>
      <c r="BQ98" s="2"/>
      <c r="BR98" s="2"/>
      <c r="BS98" s="2"/>
      <c r="BT98" s="2"/>
      <c r="BU98" s="2"/>
      <c r="BV98" s="2"/>
      <c r="BW98" s="2"/>
      <c r="BX98" s="2"/>
      <c r="BY98" s="2"/>
      <c r="BZ98" s="2"/>
      <c r="CA98" s="2"/>
      <c r="CB98" s="2"/>
      <c r="CC98" s="2"/>
      <c r="CD98" s="2"/>
      <c r="CE98" s="2"/>
      <c r="CF98" s="2"/>
      <c r="CG98" s="2"/>
      <c r="CH98" s="2"/>
      <c r="CI98" s="2"/>
      <c r="CJ98" s="2"/>
      <c r="CK98" s="2"/>
      <c r="CL98" s="2"/>
      <c r="CM98" s="2"/>
      <c r="CN98" s="2"/>
      <c r="CO98" s="2"/>
      <c r="CP98" s="2"/>
      <c r="CQ98" s="2"/>
      <c r="CR98" s="2"/>
      <c r="CS98" s="2"/>
      <c r="CT98" s="2"/>
      <c r="CU98" s="2"/>
      <c r="CV98" s="2"/>
      <c r="CW98" s="2"/>
      <c r="CX98" s="2"/>
      <c r="CY98" s="2"/>
      <c r="CZ98" s="2"/>
      <c r="DA98" s="2"/>
      <c r="DB98" s="2"/>
      <c r="DC98" s="2"/>
      <c r="DD98" s="2"/>
      <c r="DE98" s="2"/>
    </row>
    <row r="99" spans="10:109" x14ac:dyDescent="0.2">
      <c r="J99" s="2"/>
      <c r="K99" s="2"/>
      <c r="L99" s="2"/>
      <c r="M99" s="2"/>
      <c r="N99" s="2"/>
      <c r="O99" s="2"/>
      <c r="P99" s="2"/>
      <c r="Q99" s="2"/>
      <c r="R99" s="2"/>
      <c r="S99" s="2"/>
      <c r="T99" s="2"/>
      <c r="U99" s="2"/>
      <c r="V99" s="2"/>
      <c r="W99" s="2"/>
      <c r="X99" s="2"/>
      <c r="Y99" s="2"/>
      <c r="Z99" s="2"/>
      <c r="AA99" s="2"/>
      <c r="AB99" s="2"/>
      <c r="AC99" s="2"/>
      <c r="AD99" s="2"/>
      <c r="AE99" s="2"/>
      <c r="AF99" s="2"/>
      <c r="AG99" s="2"/>
      <c r="AH99" s="2"/>
      <c r="AI99" s="2"/>
      <c r="AJ99" s="2"/>
      <c r="AK99" s="2"/>
      <c r="AL99" s="2"/>
      <c r="AM99" s="2"/>
      <c r="AN99" s="2"/>
      <c r="AO99" s="2"/>
      <c r="AP99" s="2"/>
      <c r="AQ99" s="2"/>
      <c r="AR99" s="2"/>
      <c r="AS99" s="2"/>
      <c r="AT99" s="2"/>
      <c r="AU99" s="2"/>
      <c r="AV99" s="2"/>
      <c r="AW99" s="2"/>
      <c r="AX99" s="2"/>
      <c r="AY99" s="2"/>
      <c r="AZ99" s="2"/>
      <c r="BA99" s="2"/>
      <c r="BB99" s="2"/>
      <c r="BC99" s="2"/>
      <c r="BD99" s="2"/>
      <c r="BE99" s="2"/>
      <c r="BF99" s="2"/>
      <c r="BG99" s="2"/>
      <c r="BH99" s="2"/>
      <c r="BI99" s="2"/>
      <c r="BJ99" s="2"/>
      <c r="BK99" s="2"/>
      <c r="BL99" s="2"/>
      <c r="BM99" s="2"/>
      <c r="BN99" s="2"/>
      <c r="BO99" s="2"/>
      <c r="BP99" s="2"/>
      <c r="BQ99" s="2"/>
      <c r="BR99" s="2"/>
      <c r="BS99" s="2"/>
      <c r="BT99" s="2"/>
      <c r="BU99" s="2"/>
      <c r="BV99" s="2"/>
      <c r="BW99" s="2"/>
      <c r="BX99" s="2"/>
      <c r="BY99" s="2"/>
      <c r="BZ99" s="2"/>
      <c r="CA99" s="2"/>
      <c r="CB99" s="2"/>
      <c r="CC99" s="2"/>
      <c r="CD99" s="2"/>
      <c r="CE99" s="2"/>
      <c r="CF99" s="2"/>
      <c r="CG99" s="2"/>
      <c r="CH99" s="2"/>
      <c r="CI99" s="2"/>
      <c r="CJ99" s="2"/>
      <c r="CK99" s="2"/>
      <c r="CL99" s="2"/>
      <c r="CM99" s="2"/>
      <c r="CN99" s="2"/>
      <c r="CO99" s="2"/>
      <c r="CP99" s="2"/>
      <c r="CQ99" s="2"/>
      <c r="CR99" s="2"/>
      <c r="CS99" s="2"/>
      <c r="CT99" s="2"/>
      <c r="CU99" s="2"/>
      <c r="CV99" s="2"/>
      <c r="CW99" s="2"/>
      <c r="CX99" s="2"/>
      <c r="CY99" s="2"/>
      <c r="CZ99" s="2"/>
      <c r="DA99" s="2"/>
      <c r="DB99" s="2"/>
      <c r="DC99" s="2"/>
      <c r="DD99" s="2"/>
      <c r="DE99" s="2"/>
    </row>
    <row r="100" spans="10:109" x14ac:dyDescent="0.2">
      <c r="J100" s="2"/>
      <c r="K100" s="2"/>
      <c r="L100" s="2"/>
      <c r="M100" s="2"/>
      <c r="N100" s="2"/>
      <c r="O100" s="2"/>
      <c r="P100" s="2"/>
      <c r="Q100" s="2"/>
      <c r="R100" s="2"/>
      <c r="S100" s="2"/>
      <c r="T100" s="2"/>
      <c r="U100" s="2"/>
      <c r="V100" s="2"/>
      <c r="W100" s="2"/>
      <c r="X100" s="2"/>
      <c r="Y100" s="2"/>
      <c r="Z100" s="2"/>
      <c r="AA100" s="2"/>
      <c r="AB100" s="2"/>
      <c r="AC100" s="2"/>
      <c r="AD100" s="2"/>
      <c r="AE100" s="2"/>
      <c r="AF100" s="2"/>
      <c r="AG100" s="2"/>
      <c r="AH100" s="2"/>
      <c r="AI100" s="2"/>
      <c r="AJ100" s="2"/>
      <c r="AK100" s="2"/>
      <c r="AL100" s="2"/>
      <c r="AM100" s="2"/>
      <c r="AN100" s="2"/>
      <c r="AO100" s="2"/>
      <c r="AP100" s="2"/>
      <c r="AQ100" s="2"/>
      <c r="AR100" s="2"/>
      <c r="AS100" s="2"/>
      <c r="AT100" s="2"/>
      <c r="AU100" s="2"/>
      <c r="AV100" s="2"/>
      <c r="AW100" s="2"/>
      <c r="AX100" s="2"/>
      <c r="AY100" s="2"/>
      <c r="AZ100" s="2"/>
      <c r="BA100" s="2"/>
      <c r="BB100" s="2"/>
      <c r="BC100" s="2"/>
      <c r="BD100" s="2"/>
      <c r="BE100" s="2"/>
      <c r="BF100" s="2"/>
      <c r="BG100" s="2"/>
      <c r="BH100" s="2"/>
      <c r="BI100" s="2"/>
      <c r="BJ100" s="2"/>
      <c r="BK100" s="2"/>
      <c r="BL100" s="2"/>
      <c r="BM100" s="2"/>
      <c r="BN100" s="2"/>
      <c r="BO100" s="2"/>
      <c r="BP100" s="2"/>
      <c r="BQ100" s="2"/>
      <c r="BR100" s="2"/>
      <c r="BS100" s="2"/>
      <c r="BT100" s="2"/>
      <c r="BU100" s="2"/>
      <c r="BV100" s="2"/>
      <c r="BW100" s="2"/>
      <c r="BX100" s="2"/>
      <c r="BY100" s="2"/>
      <c r="BZ100" s="2"/>
      <c r="CA100" s="2"/>
      <c r="CB100" s="2"/>
      <c r="CC100" s="2"/>
      <c r="CD100" s="2"/>
      <c r="CE100" s="2"/>
      <c r="CF100" s="2"/>
      <c r="CG100" s="2"/>
      <c r="CH100" s="2"/>
      <c r="CI100" s="2"/>
      <c r="CJ100" s="2"/>
      <c r="CK100" s="2"/>
      <c r="CL100" s="2"/>
      <c r="CM100" s="2"/>
      <c r="CN100" s="2"/>
      <c r="CO100" s="2"/>
      <c r="CP100" s="2"/>
      <c r="CQ100" s="2"/>
      <c r="CR100" s="2"/>
      <c r="CS100" s="2"/>
      <c r="CT100" s="2"/>
      <c r="CU100" s="2"/>
      <c r="CV100" s="2"/>
      <c r="CW100" s="2"/>
      <c r="CX100" s="2"/>
      <c r="CY100" s="2"/>
      <c r="CZ100" s="2"/>
      <c r="DA100" s="2"/>
      <c r="DB100" s="2"/>
      <c r="DC100" s="2"/>
      <c r="DD100" s="2"/>
      <c r="DE100" s="2"/>
    </row>
    <row r="101" spans="10:109" x14ac:dyDescent="0.2">
      <c r="J101" s="2"/>
      <c r="K101" s="2"/>
      <c r="L101" s="2"/>
      <c r="M101" s="2"/>
      <c r="N101" s="2"/>
      <c r="O101" s="2"/>
      <c r="P101" s="2"/>
      <c r="Q101" s="2"/>
      <c r="R101" s="2"/>
      <c r="S101" s="2"/>
      <c r="T101" s="2"/>
      <c r="U101" s="2"/>
      <c r="V101" s="2"/>
      <c r="W101" s="2"/>
      <c r="X101" s="2"/>
      <c r="Y101" s="2"/>
      <c r="Z101" s="2"/>
      <c r="AA101" s="2"/>
      <c r="AB101" s="2"/>
      <c r="AC101" s="2"/>
      <c r="AD101" s="2"/>
      <c r="AE101" s="2"/>
      <c r="AF101" s="2"/>
      <c r="AG101" s="2"/>
      <c r="AH101" s="2"/>
      <c r="AI101" s="2"/>
      <c r="AJ101" s="2"/>
      <c r="AK101" s="2"/>
      <c r="AL101" s="2"/>
      <c r="AM101" s="2"/>
      <c r="AN101" s="2"/>
      <c r="AO101" s="2"/>
      <c r="AP101" s="2"/>
      <c r="AQ101" s="2"/>
      <c r="AR101" s="2"/>
      <c r="AS101" s="2"/>
      <c r="AT101" s="2"/>
      <c r="AU101" s="2"/>
      <c r="AV101" s="2"/>
      <c r="AW101" s="2"/>
      <c r="AX101" s="2"/>
      <c r="AY101" s="2"/>
      <c r="AZ101" s="2"/>
      <c r="BA101" s="2"/>
      <c r="BB101" s="2"/>
      <c r="BC101" s="2"/>
      <c r="BD101" s="2"/>
      <c r="BE101" s="2"/>
      <c r="BF101" s="2"/>
      <c r="BG101" s="2"/>
      <c r="BH101" s="2"/>
      <c r="BI101" s="2"/>
      <c r="BJ101" s="2"/>
      <c r="BK101" s="2"/>
      <c r="BL101" s="2"/>
      <c r="BM101" s="2"/>
      <c r="BN101" s="2"/>
      <c r="BO101" s="2"/>
      <c r="BP101" s="2"/>
      <c r="BQ101" s="2"/>
      <c r="BR101" s="2"/>
      <c r="BS101" s="2"/>
      <c r="BT101" s="2"/>
      <c r="BU101" s="2"/>
      <c r="BV101" s="2"/>
      <c r="BW101" s="2"/>
      <c r="BX101" s="2"/>
      <c r="BY101" s="2"/>
      <c r="BZ101" s="2"/>
      <c r="CA101" s="2"/>
      <c r="CB101" s="2"/>
      <c r="CC101" s="2"/>
      <c r="CD101" s="2"/>
      <c r="CE101" s="2"/>
      <c r="CF101" s="2"/>
      <c r="CG101" s="2"/>
      <c r="CH101" s="2"/>
      <c r="CI101" s="2"/>
      <c r="CJ101" s="2"/>
      <c r="CK101" s="2"/>
      <c r="CL101" s="2"/>
      <c r="CM101" s="2"/>
      <c r="CN101" s="2"/>
      <c r="CO101" s="2"/>
      <c r="CP101" s="2"/>
      <c r="CQ101" s="2"/>
      <c r="CR101" s="2"/>
      <c r="CS101" s="2"/>
      <c r="CT101" s="2"/>
      <c r="CU101" s="2"/>
      <c r="CV101" s="2"/>
      <c r="CW101" s="2"/>
      <c r="CX101" s="2"/>
      <c r="CY101" s="2"/>
      <c r="CZ101" s="2"/>
      <c r="DA101" s="2"/>
      <c r="DB101" s="2"/>
      <c r="DC101" s="2"/>
      <c r="DD101" s="2"/>
      <c r="DE101" s="2"/>
    </row>
    <row r="102" spans="10:109" x14ac:dyDescent="0.2">
      <c r="J102" s="2"/>
      <c r="K102" s="2"/>
      <c r="L102" s="2"/>
      <c r="M102" s="2"/>
      <c r="N102" s="2"/>
      <c r="O102" s="2"/>
      <c r="P102" s="2"/>
      <c r="Q102" s="2"/>
      <c r="R102" s="2"/>
      <c r="S102" s="2"/>
      <c r="T102" s="2"/>
      <c r="U102" s="2"/>
      <c r="V102" s="2"/>
      <c r="W102" s="2"/>
      <c r="X102" s="2"/>
      <c r="Y102" s="2"/>
      <c r="Z102" s="2"/>
      <c r="AA102" s="2"/>
      <c r="AB102" s="2"/>
      <c r="AC102" s="2"/>
      <c r="AD102" s="2"/>
      <c r="AE102" s="2"/>
      <c r="AF102" s="2"/>
      <c r="AG102" s="2"/>
      <c r="AH102" s="2"/>
      <c r="AI102" s="2"/>
      <c r="AJ102" s="2"/>
      <c r="AK102" s="2"/>
      <c r="AL102" s="2"/>
      <c r="AM102" s="2"/>
      <c r="AN102" s="2"/>
      <c r="AO102" s="2"/>
      <c r="AP102" s="2"/>
      <c r="AQ102" s="2"/>
      <c r="AR102" s="2"/>
      <c r="AS102" s="2"/>
      <c r="AT102" s="2"/>
      <c r="AU102" s="2"/>
      <c r="AV102" s="2"/>
      <c r="AW102" s="2"/>
      <c r="AX102" s="2"/>
      <c r="AY102" s="2"/>
      <c r="AZ102" s="2"/>
      <c r="BA102" s="2"/>
      <c r="BB102" s="2"/>
      <c r="BC102" s="2"/>
      <c r="BD102" s="2"/>
      <c r="BE102" s="2"/>
      <c r="BF102" s="2"/>
      <c r="BG102" s="2"/>
      <c r="BH102" s="2"/>
      <c r="BI102" s="2"/>
      <c r="BJ102" s="2"/>
      <c r="BK102" s="2"/>
      <c r="BL102" s="2"/>
      <c r="BM102" s="2"/>
      <c r="BN102" s="2"/>
      <c r="BO102" s="2"/>
      <c r="BP102" s="2"/>
      <c r="BQ102" s="2"/>
      <c r="BR102" s="2"/>
      <c r="BS102" s="2"/>
      <c r="BT102" s="2"/>
      <c r="BU102" s="2"/>
      <c r="BV102" s="2"/>
      <c r="BW102" s="2"/>
      <c r="BX102" s="2"/>
      <c r="BY102" s="2"/>
      <c r="BZ102" s="2"/>
      <c r="CA102" s="2"/>
      <c r="CB102" s="2"/>
      <c r="CC102" s="2"/>
      <c r="CD102" s="2"/>
      <c r="CE102" s="2"/>
      <c r="CF102" s="2"/>
      <c r="CG102" s="2"/>
      <c r="CH102" s="2"/>
      <c r="CI102" s="2"/>
      <c r="CJ102" s="2"/>
      <c r="CK102" s="2"/>
      <c r="CL102" s="2"/>
      <c r="CM102" s="2"/>
      <c r="CN102" s="2"/>
      <c r="CO102" s="2"/>
      <c r="CP102" s="2"/>
      <c r="CQ102" s="2"/>
      <c r="CR102" s="2"/>
      <c r="CS102" s="2"/>
      <c r="CT102" s="2"/>
      <c r="CU102" s="2"/>
      <c r="CV102" s="2"/>
      <c r="CW102" s="2"/>
      <c r="CX102" s="2"/>
      <c r="CY102" s="2"/>
      <c r="CZ102" s="2"/>
      <c r="DA102" s="2"/>
      <c r="DB102" s="2"/>
      <c r="DC102" s="2"/>
      <c r="DD102" s="2"/>
      <c r="DE102" s="2"/>
    </row>
    <row r="103" spans="10:109" x14ac:dyDescent="0.2">
      <c r="J103" s="2"/>
      <c r="K103" s="2"/>
      <c r="L103" s="2"/>
      <c r="M103" s="2"/>
      <c r="N103" s="2"/>
      <c r="O103" s="2"/>
      <c r="P103" s="2"/>
      <c r="Q103" s="2"/>
      <c r="R103" s="2"/>
      <c r="S103" s="2"/>
      <c r="T103" s="2"/>
      <c r="U103" s="2"/>
      <c r="V103" s="2"/>
      <c r="W103" s="2"/>
      <c r="X103" s="2"/>
      <c r="Y103" s="2"/>
      <c r="Z103" s="2"/>
      <c r="AA103" s="2"/>
      <c r="AB103" s="2"/>
      <c r="AC103" s="2"/>
      <c r="AD103" s="2"/>
      <c r="AE103" s="2"/>
      <c r="AF103" s="2"/>
      <c r="AG103" s="2"/>
      <c r="AH103" s="2"/>
      <c r="AI103" s="2"/>
      <c r="AJ103" s="2"/>
      <c r="AK103" s="2"/>
      <c r="AL103" s="2"/>
      <c r="AM103" s="2"/>
      <c r="AN103" s="2"/>
      <c r="AO103" s="2"/>
      <c r="AP103" s="2"/>
      <c r="AQ103" s="2"/>
      <c r="AR103" s="2"/>
      <c r="AS103" s="2"/>
      <c r="AT103" s="2"/>
      <c r="AU103" s="2"/>
      <c r="AV103" s="2"/>
      <c r="AW103" s="2"/>
      <c r="AX103" s="2"/>
      <c r="AY103" s="2"/>
      <c r="AZ103" s="2"/>
      <c r="BA103" s="2"/>
      <c r="BB103" s="2"/>
      <c r="BC103" s="2"/>
      <c r="BD103" s="2"/>
      <c r="BE103" s="2"/>
      <c r="BF103" s="2"/>
      <c r="BG103" s="2"/>
      <c r="BH103" s="2"/>
      <c r="BI103" s="2"/>
      <c r="BJ103" s="2"/>
      <c r="BK103" s="2"/>
      <c r="BL103" s="2"/>
      <c r="BM103" s="2"/>
      <c r="BN103" s="2"/>
      <c r="BO103" s="2"/>
      <c r="BP103" s="2"/>
      <c r="BQ103" s="2"/>
      <c r="BR103" s="2"/>
      <c r="BS103" s="2"/>
      <c r="BT103" s="2"/>
      <c r="BU103" s="2"/>
      <c r="BV103" s="2"/>
      <c r="BW103" s="2"/>
      <c r="BX103" s="2"/>
      <c r="BY103" s="2"/>
      <c r="BZ103" s="2"/>
      <c r="CA103" s="2"/>
      <c r="CB103" s="2"/>
      <c r="CC103" s="2"/>
      <c r="CD103" s="2"/>
      <c r="CE103" s="2"/>
      <c r="CF103" s="2"/>
      <c r="CG103" s="2"/>
      <c r="CH103" s="2"/>
      <c r="CI103" s="2"/>
      <c r="CJ103" s="2"/>
      <c r="CK103" s="2"/>
      <c r="CL103" s="2"/>
      <c r="CM103" s="2"/>
      <c r="CN103" s="2"/>
      <c r="CO103" s="2"/>
      <c r="CP103" s="2"/>
      <c r="CQ103" s="2"/>
      <c r="CR103" s="2"/>
      <c r="CS103" s="2"/>
      <c r="CT103" s="2"/>
      <c r="CU103" s="2"/>
      <c r="CV103" s="2"/>
      <c r="CW103" s="2"/>
      <c r="CX103" s="2"/>
      <c r="CY103" s="2"/>
      <c r="CZ103" s="2"/>
      <c r="DA103" s="2"/>
      <c r="DB103" s="2"/>
      <c r="DC103" s="2"/>
      <c r="DD103" s="2"/>
      <c r="DE103" s="2"/>
    </row>
    <row r="104" spans="10:109" x14ac:dyDescent="0.2">
      <c r="J104" s="2"/>
      <c r="K104" s="2"/>
      <c r="L104" s="2"/>
      <c r="M104" s="2"/>
      <c r="N104" s="2"/>
      <c r="O104" s="2"/>
      <c r="P104" s="2"/>
      <c r="Q104" s="2"/>
      <c r="R104" s="2"/>
      <c r="S104" s="2"/>
      <c r="T104" s="2"/>
      <c r="U104" s="2"/>
      <c r="V104" s="2"/>
      <c r="W104" s="2"/>
      <c r="X104" s="2"/>
      <c r="Y104" s="2"/>
      <c r="Z104" s="2"/>
      <c r="AA104" s="2"/>
      <c r="AB104" s="2"/>
      <c r="AC104" s="2"/>
      <c r="AD104" s="2"/>
      <c r="AE104" s="2"/>
      <c r="AF104" s="2"/>
      <c r="AG104" s="2"/>
      <c r="AH104" s="2"/>
      <c r="AI104" s="2"/>
      <c r="AJ104" s="2"/>
      <c r="AK104" s="2"/>
      <c r="AL104" s="2"/>
      <c r="AM104" s="2"/>
      <c r="AN104" s="2"/>
      <c r="AO104" s="2"/>
      <c r="AP104" s="2"/>
      <c r="AQ104" s="2"/>
      <c r="AR104" s="2"/>
      <c r="AS104" s="2"/>
      <c r="AT104" s="2"/>
      <c r="AU104" s="2"/>
      <c r="AV104" s="2"/>
      <c r="AW104" s="2"/>
      <c r="AX104" s="2"/>
      <c r="AY104" s="2"/>
      <c r="AZ104" s="2"/>
      <c r="BA104" s="2"/>
      <c r="BB104" s="2"/>
      <c r="BC104" s="2"/>
      <c r="BD104" s="2"/>
      <c r="BE104" s="2"/>
      <c r="BF104" s="2"/>
      <c r="BG104" s="2"/>
      <c r="BH104" s="2"/>
      <c r="BI104" s="2"/>
      <c r="BJ104" s="2"/>
      <c r="BK104" s="2"/>
      <c r="BL104" s="2"/>
      <c r="BM104" s="2"/>
      <c r="BN104" s="2"/>
      <c r="BO104" s="2"/>
      <c r="BP104" s="2"/>
      <c r="BQ104" s="2"/>
      <c r="BR104" s="2"/>
      <c r="BS104" s="2"/>
      <c r="BT104" s="2"/>
      <c r="BU104" s="2"/>
      <c r="BV104" s="2"/>
      <c r="BW104" s="2"/>
      <c r="BX104" s="2"/>
      <c r="BY104" s="2"/>
      <c r="BZ104" s="2"/>
      <c r="CA104" s="2"/>
      <c r="CB104" s="2"/>
      <c r="CC104" s="2"/>
      <c r="CD104" s="2"/>
      <c r="CE104" s="2"/>
      <c r="CF104" s="2"/>
      <c r="CG104" s="2"/>
      <c r="CH104" s="2"/>
      <c r="CI104" s="2"/>
      <c r="CJ104" s="2"/>
      <c r="CK104" s="2"/>
      <c r="CL104" s="2"/>
      <c r="CM104" s="2"/>
      <c r="CN104" s="2"/>
      <c r="CO104" s="2"/>
      <c r="CP104" s="2"/>
      <c r="CQ104" s="2"/>
      <c r="CR104" s="2"/>
      <c r="CS104" s="2"/>
      <c r="CT104" s="2"/>
      <c r="CU104" s="2"/>
      <c r="CV104" s="2"/>
      <c r="CW104" s="2"/>
      <c r="CX104" s="2"/>
      <c r="CY104" s="2"/>
      <c r="CZ104" s="2"/>
      <c r="DA104" s="2"/>
      <c r="DB104" s="2"/>
      <c r="DC104" s="2"/>
      <c r="DD104" s="2"/>
      <c r="DE104" s="2"/>
    </row>
    <row r="105" spans="10:109" x14ac:dyDescent="0.2">
      <c r="J105" s="2"/>
      <c r="K105" s="2"/>
      <c r="L105" s="2"/>
      <c r="M105" s="2"/>
      <c r="N105" s="2"/>
      <c r="O105" s="2"/>
      <c r="P105" s="2"/>
      <c r="Q105" s="2"/>
      <c r="R105" s="2"/>
      <c r="S105" s="2"/>
      <c r="T105" s="2"/>
      <c r="U105" s="2"/>
      <c r="V105" s="2"/>
      <c r="W105" s="2"/>
      <c r="X105" s="2"/>
      <c r="Y105" s="2"/>
      <c r="Z105" s="2"/>
      <c r="AA105" s="2"/>
      <c r="AB105" s="2"/>
      <c r="AC105" s="2"/>
      <c r="AD105" s="2"/>
      <c r="AE105" s="2"/>
      <c r="AF105" s="2"/>
      <c r="AG105" s="2"/>
      <c r="AH105" s="2"/>
      <c r="AI105" s="2"/>
      <c r="AJ105" s="2"/>
      <c r="AK105" s="2"/>
      <c r="AL105" s="2"/>
      <c r="AM105" s="2"/>
      <c r="AN105" s="2"/>
      <c r="AO105" s="2"/>
      <c r="AP105" s="2"/>
      <c r="AQ105" s="2"/>
      <c r="AR105" s="2"/>
      <c r="AS105" s="2"/>
      <c r="AT105" s="2"/>
      <c r="AU105" s="2"/>
      <c r="AV105" s="2"/>
      <c r="AW105" s="2"/>
      <c r="AX105" s="2"/>
      <c r="AY105" s="2"/>
      <c r="AZ105" s="2"/>
      <c r="BA105" s="2"/>
      <c r="BB105" s="2"/>
      <c r="BC105" s="2"/>
      <c r="BD105" s="2"/>
      <c r="BE105" s="2"/>
      <c r="BF105" s="2"/>
      <c r="BG105" s="2"/>
      <c r="BH105" s="2"/>
      <c r="BI105" s="2"/>
      <c r="BJ105" s="2"/>
      <c r="BK105" s="2"/>
      <c r="BL105" s="2"/>
      <c r="BM105" s="2"/>
      <c r="BN105" s="2"/>
      <c r="BO105" s="2"/>
      <c r="BP105" s="2"/>
      <c r="BQ105" s="2"/>
      <c r="BR105" s="2"/>
      <c r="BS105" s="2"/>
      <c r="BT105" s="2"/>
      <c r="BU105" s="2"/>
      <c r="BV105" s="2"/>
      <c r="BW105" s="2"/>
      <c r="BX105" s="2"/>
      <c r="BY105" s="2"/>
      <c r="BZ105" s="2"/>
      <c r="CA105" s="2"/>
      <c r="CB105" s="2"/>
      <c r="CC105" s="2"/>
      <c r="CD105" s="2"/>
      <c r="CE105" s="2"/>
      <c r="CF105" s="2"/>
      <c r="CG105" s="2"/>
      <c r="CH105" s="2"/>
      <c r="CI105" s="2"/>
      <c r="CJ105" s="2"/>
      <c r="CK105" s="2"/>
      <c r="CL105" s="2"/>
      <c r="CM105" s="2"/>
      <c r="CN105" s="2"/>
      <c r="CO105" s="2"/>
      <c r="CP105" s="2"/>
      <c r="CQ105" s="2"/>
      <c r="CR105" s="2"/>
      <c r="CS105" s="2"/>
      <c r="CT105" s="2"/>
      <c r="CU105" s="2"/>
      <c r="CV105" s="2"/>
      <c r="CW105" s="2"/>
      <c r="CX105" s="2"/>
      <c r="CY105" s="2"/>
      <c r="CZ105" s="2"/>
      <c r="DA105" s="2"/>
      <c r="DB105" s="2"/>
      <c r="DC105" s="2"/>
      <c r="DD105" s="2"/>
      <c r="DE105" s="2"/>
    </row>
    <row r="106" spans="10:109" x14ac:dyDescent="0.2">
      <c r="J106" s="2"/>
      <c r="K106" s="2"/>
      <c r="L106" s="2"/>
      <c r="M106" s="2"/>
      <c r="N106" s="2"/>
      <c r="O106" s="2"/>
      <c r="P106" s="2"/>
      <c r="Q106" s="2"/>
      <c r="R106" s="2"/>
      <c r="S106" s="2"/>
      <c r="T106" s="2"/>
      <c r="U106" s="2"/>
      <c r="V106" s="2"/>
      <c r="W106" s="2"/>
      <c r="X106" s="2"/>
      <c r="Y106" s="2"/>
      <c r="Z106" s="2"/>
      <c r="AA106" s="2"/>
      <c r="AB106" s="2"/>
      <c r="AC106" s="2"/>
      <c r="AD106" s="2"/>
      <c r="AE106" s="2"/>
      <c r="AF106" s="2"/>
      <c r="AG106" s="2"/>
      <c r="AH106" s="2"/>
      <c r="AI106" s="2"/>
      <c r="AJ106" s="2"/>
      <c r="AK106" s="2"/>
      <c r="AL106" s="2"/>
      <c r="AM106" s="2"/>
      <c r="AN106" s="2"/>
      <c r="AO106" s="2"/>
      <c r="AP106" s="2"/>
      <c r="AQ106" s="2"/>
      <c r="AR106" s="2"/>
      <c r="AS106" s="2"/>
      <c r="AT106" s="2"/>
      <c r="AU106" s="2"/>
      <c r="AV106" s="2"/>
      <c r="AW106" s="2"/>
      <c r="AX106" s="2"/>
      <c r="AY106" s="2"/>
      <c r="AZ106" s="2"/>
      <c r="BA106" s="2"/>
      <c r="BB106" s="2"/>
      <c r="BC106" s="2"/>
      <c r="BD106" s="2"/>
      <c r="BE106" s="2"/>
      <c r="BF106" s="2"/>
      <c r="BG106" s="2"/>
      <c r="BH106" s="2"/>
      <c r="BI106" s="2"/>
      <c r="BJ106" s="2"/>
      <c r="BK106" s="2"/>
      <c r="BL106" s="2"/>
      <c r="BM106" s="2"/>
      <c r="BN106" s="2"/>
      <c r="BO106" s="2"/>
      <c r="BP106" s="2"/>
      <c r="BQ106" s="2"/>
      <c r="BR106" s="2"/>
      <c r="BS106" s="2"/>
      <c r="BT106" s="2"/>
      <c r="BU106" s="2"/>
      <c r="BV106" s="2"/>
      <c r="BW106" s="2"/>
      <c r="BX106" s="2"/>
      <c r="BY106" s="2"/>
      <c r="BZ106" s="2"/>
      <c r="CA106" s="2"/>
      <c r="CB106" s="2"/>
      <c r="CC106" s="2"/>
      <c r="CD106" s="2"/>
      <c r="CE106" s="2"/>
      <c r="CF106" s="2"/>
      <c r="CG106" s="2"/>
      <c r="CH106" s="2"/>
      <c r="CI106" s="2"/>
      <c r="CJ106" s="2"/>
      <c r="CK106" s="2"/>
      <c r="CL106" s="2"/>
      <c r="CM106" s="2"/>
      <c r="CN106" s="2"/>
      <c r="CO106" s="2"/>
      <c r="CP106" s="2"/>
      <c r="CQ106" s="2"/>
      <c r="CR106" s="2"/>
      <c r="CS106" s="2"/>
      <c r="CT106" s="2"/>
      <c r="CU106" s="2"/>
      <c r="CV106" s="2"/>
      <c r="CW106" s="2"/>
      <c r="CX106" s="2"/>
      <c r="CY106" s="2"/>
      <c r="CZ106" s="2"/>
      <c r="DA106" s="2"/>
      <c r="DB106" s="2"/>
      <c r="DC106" s="2"/>
      <c r="DD106" s="2"/>
      <c r="DE106" s="2"/>
    </row>
    <row r="107" spans="10:109" x14ac:dyDescent="0.2">
      <c r="J107" s="2"/>
      <c r="K107" s="2"/>
      <c r="L107" s="2"/>
      <c r="M107" s="2"/>
      <c r="N107" s="2"/>
      <c r="O107" s="2"/>
      <c r="P107" s="2"/>
      <c r="Q107" s="2"/>
      <c r="R107" s="2"/>
      <c r="S107" s="2"/>
      <c r="T107" s="2"/>
      <c r="U107" s="2"/>
      <c r="V107" s="2"/>
      <c r="W107" s="2"/>
      <c r="X107" s="2"/>
      <c r="Y107" s="2"/>
      <c r="Z107" s="2"/>
      <c r="AA107" s="2"/>
      <c r="AB107" s="2"/>
      <c r="AC107" s="2"/>
      <c r="AD107" s="2"/>
      <c r="AE107" s="2"/>
      <c r="AF107" s="2"/>
      <c r="AG107" s="2"/>
      <c r="AH107" s="2"/>
      <c r="AI107" s="2"/>
      <c r="AJ107" s="2"/>
      <c r="AK107" s="2"/>
      <c r="AL107" s="2"/>
      <c r="AM107" s="2"/>
      <c r="AN107" s="2"/>
      <c r="AO107" s="2"/>
      <c r="AP107" s="2"/>
      <c r="AQ107" s="2"/>
      <c r="AR107" s="2"/>
      <c r="AS107" s="2"/>
      <c r="AT107" s="2"/>
      <c r="AU107" s="2"/>
      <c r="AV107" s="2"/>
      <c r="AW107" s="2"/>
      <c r="AX107" s="2"/>
      <c r="AY107" s="2"/>
      <c r="AZ107" s="2"/>
      <c r="BA107" s="2"/>
      <c r="BB107" s="2"/>
      <c r="BC107" s="2"/>
      <c r="BD107" s="2"/>
      <c r="BE107" s="2"/>
      <c r="BF107" s="2"/>
      <c r="BG107" s="2"/>
      <c r="BH107" s="2"/>
      <c r="BI107" s="2"/>
      <c r="BJ107" s="2"/>
      <c r="BK107" s="2"/>
      <c r="BL107" s="2"/>
      <c r="BM107" s="2"/>
      <c r="BN107" s="2"/>
      <c r="BO107" s="2"/>
      <c r="BP107" s="2"/>
      <c r="BQ107" s="2"/>
      <c r="BR107" s="2"/>
      <c r="BS107" s="2"/>
      <c r="BT107" s="2"/>
      <c r="BU107" s="2"/>
      <c r="BV107" s="2"/>
      <c r="BW107" s="2"/>
      <c r="BX107" s="2"/>
      <c r="BY107" s="2"/>
      <c r="BZ107" s="2"/>
      <c r="CA107" s="2"/>
      <c r="CB107" s="2"/>
      <c r="CC107" s="2"/>
      <c r="CD107" s="2"/>
      <c r="CE107" s="2"/>
      <c r="CF107" s="2"/>
      <c r="CG107" s="2"/>
      <c r="CH107" s="2"/>
      <c r="CI107" s="2"/>
      <c r="CJ107" s="2"/>
      <c r="CK107" s="2"/>
      <c r="CL107" s="2"/>
      <c r="CM107" s="2"/>
      <c r="CN107" s="2"/>
      <c r="CO107" s="2"/>
      <c r="CP107" s="2"/>
      <c r="CQ107" s="2"/>
      <c r="CR107" s="2"/>
      <c r="CS107" s="2"/>
      <c r="CT107" s="2"/>
      <c r="CU107" s="2"/>
      <c r="CV107" s="2"/>
      <c r="CW107" s="2"/>
      <c r="CX107" s="2"/>
      <c r="CY107" s="2"/>
      <c r="CZ107" s="2"/>
      <c r="DA107" s="2"/>
      <c r="DB107" s="2"/>
      <c r="DC107" s="2"/>
      <c r="DD107" s="2"/>
      <c r="DE107" s="2"/>
    </row>
    <row r="108" spans="10:109" x14ac:dyDescent="0.2">
      <c r="J108" s="2"/>
      <c r="K108" s="2"/>
      <c r="L108" s="2"/>
      <c r="M108" s="2"/>
      <c r="N108" s="2"/>
      <c r="O108" s="2"/>
      <c r="P108" s="2"/>
      <c r="Q108" s="2"/>
      <c r="R108" s="2"/>
      <c r="S108" s="2"/>
      <c r="T108" s="2"/>
      <c r="U108" s="2"/>
      <c r="V108" s="2"/>
      <c r="W108" s="2"/>
      <c r="X108" s="2"/>
      <c r="Y108" s="2"/>
      <c r="Z108" s="2"/>
      <c r="AA108" s="2"/>
      <c r="AB108" s="2"/>
      <c r="AC108" s="2"/>
      <c r="AD108" s="2"/>
      <c r="AE108" s="2"/>
      <c r="AF108" s="2"/>
      <c r="AG108" s="2"/>
      <c r="AH108" s="2"/>
      <c r="AI108" s="2"/>
      <c r="AJ108" s="2"/>
      <c r="AK108" s="2"/>
      <c r="AL108" s="2"/>
      <c r="AM108" s="2"/>
      <c r="AN108" s="2"/>
      <c r="AO108" s="2"/>
      <c r="AP108" s="2"/>
      <c r="AQ108" s="2"/>
      <c r="AR108" s="2"/>
      <c r="AS108" s="2"/>
      <c r="AT108" s="2"/>
      <c r="AU108" s="2"/>
      <c r="AV108" s="2"/>
      <c r="AW108" s="2"/>
      <c r="AX108" s="2"/>
      <c r="AY108" s="2"/>
      <c r="AZ108" s="2"/>
      <c r="BA108" s="2"/>
      <c r="BB108" s="2"/>
      <c r="BC108" s="2"/>
      <c r="BD108" s="2"/>
      <c r="BE108" s="2"/>
      <c r="BF108" s="2"/>
      <c r="BG108" s="2"/>
      <c r="BH108" s="2"/>
      <c r="BI108" s="2"/>
      <c r="BJ108" s="2"/>
      <c r="BK108" s="2"/>
      <c r="BL108" s="2"/>
      <c r="BM108" s="2"/>
      <c r="BN108" s="2"/>
      <c r="BO108" s="2"/>
      <c r="BP108" s="2"/>
      <c r="BQ108" s="2"/>
      <c r="BR108" s="2"/>
      <c r="BS108" s="2"/>
      <c r="BT108" s="2"/>
      <c r="BU108" s="2"/>
      <c r="BV108" s="2"/>
      <c r="BW108" s="2"/>
      <c r="BX108" s="2"/>
      <c r="BY108" s="2"/>
      <c r="BZ108" s="2"/>
      <c r="CA108" s="2"/>
      <c r="CB108" s="2"/>
      <c r="CC108" s="2"/>
      <c r="CD108" s="2"/>
      <c r="CE108" s="2"/>
      <c r="CF108" s="2"/>
      <c r="CG108" s="2"/>
      <c r="CH108" s="2"/>
      <c r="CI108" s="2"/>
      <c r="CJ108" s="2"/>
      <c r="CK108" s="2"/>
      <c r="CL108" s="2"/>
      <c r="CM108" s="2"/>
      <c r="CN108" s="2"/>
      <c r="CO108" s="2"/>
      <c r="CP108" s="2"/>
      <c r="CQ108" s="2"/>
      <c r="CR108" s="2"/>
      <c r="CS108" s="2"/>
      <c r="CT108" s="2"/>
      <c r="CU108" s="2"/>
      <c r="CV108" s="2"/>
      <c r="CW108" s="2"/>
      <c r="CX108" s="2"/>
      <c r="CY108" s="2"/>
      <c r="CZ108" s="2"/>
      <c r="DA108" s="2"/>
      <c r="DB108" s="2"/>
      <c r="DC108" s="2"/>
      <c r="DD108" s="2"/>
      <c r="DE108" s="2"/>
    </row>
    <row r="109" spans="10:109" x14ac:dyDescent="0.2">
      <c r="J109" s="2"/>
      <c r="K109" s="2"/>
      <c r="L109" s="2"/>
      <c r="M109" s="2"/>
      <c r="N109" s="2"/>
      <c r="O109" s="2"/>
      <c r="P109" s="2"/>
      <c r="Q109" s="2"/>
      <c r="R109" s="2"/>
      <c r="S109" s="2"/>
      <c r="T109" s="2"/>
      <c r="U109" s="2"/>
      <c r="V109" s="2"/>
      <c r="W109" s="2"/>
      <c r="X109" s="2"/>
      <c r="Y109" s="2"/>
      <c r="Z109" s="2"/>
      <c r="AA109" s="2"/>
      <c r="AB109" s="2"/>
      <c r="AC109" s="2"/>
      <c r="AD109" s="2"/>
      <c r="AE109" s="2"/>
      <c r="AF109" s="2"/>
      <c r="AG109" s="2"/>
      <c r="AH109" s="2"/>
      <c r="AI109" s="2"/>
      <c r="AJ109" s="2"/>
      <c r="AK109" s="2"/>
      <c r="AL109" s="2"/>
      <c r="AM109" s="2"/>
      <c r="AN109" s="2"/>
      <c r="AO109" s="2"/>
      <c r="AP109" s="2"/>
      <c r="AQ109" s="2"/>
      <c r="AR109" s="2"/>
      <c r="AS109" s="2"/>
      <c r="AT109" s="2"/>
      <c r="AU109" s="2"/>
      <c r="AV109" s="2"/>
      <c r="AW109" s="2"/>
      <c r="AX109" s="2"/>
      <c r="AY109" s="2"/>
      <c r="AZ109" s="2"/>
      <c r="BA109" s="2"/>
      <c r="BB109" s="2"/>
      <c r="BC109" s="2"/>
      <c r="BD109" s="2"/>
      <c r="BE109" s="2"/>
      <c r="BF109" s="2"/>
      <c r="BG109" s="2"/>
      <c r="BH109" s="2"/>
      <c r="BI109" s="2"/>
      <c r="BJ109" s="2"/>
      <c r="BK109" s="2"/>
      <c r="BL109" s="2"/>
      <c r="BM109" s="2"/>
      <c r="BN109" s="2"/>
      <c r="BO109" s="2"/>
      <c r="BP109" s="2"/>
      <c r="BQ109" s="2"/>
      <c r="BR109" s="2"/>
      <c r="BS109" s="2"/>
      <c r="BT109" s="2"/>
      <c r="BU109" s="2"/>
      <c r="BV109" s="2"/>
      <c r="BW109" s="2"/>
      <c r="BX109" s="2"/>
      <c r="BY109" s="2"/>
      <c r="BZ109" s="2"/>
      <c r="CA109" s="2"/>
      <c r="CB109" s="2"/>
      <c r="CC109" s="2"/>
      <c r="CD109" s="2"/>
      <c r="CE109" s="2"/>
      <c r="CF109" s="2"/>
      <c r="CG109" s="2"/>
      <c r="CH109" s="2"/>
      <c r="CI109" s="2"/>
      <c r="CJ109" s="2"/>
      <c r="CK109" s="2"/>
      <c r="CL109" s="2"/>
      <c r="CM109" s="2"/>
      <c r="CN109" s="2"/>
      <c r="CO109" s="2"/>
      <c r="CP109" s="2"/>
      <c r="CQ109" s="2"/>
      <c r="CR109" s="2"/>
      <c r="CS109" s="2"/>
      <c r="CT109" s="2"/>
      <c r="CU109" s="2"/>
      <c r="CV109" s="2"/>
      <c r="CW109" s="2"/>
      <c r="CX109" s="2"/>
      <c r="CY109" s="2"/>
      <c r="CZ109" s="2"/>
      <c r="DA109" s="2"/>
      <c r="DB109" s="2"/>
      <c r="DC109" s="2"/>
      <c r="DD109" s="2"/>
      <c r="DE109" s="2"/>
    </row>
    <row r="110" spans="10:109" x14ac:dyDescent="0.2">
      <c r="J110" s="2"/>
      <c r="K110" s="2"/>
      <c r="L110" s="2"/>
      <c r="M110" s="2"/>
      <c r="N110" s="2"/>
      <c r="O110" s="2"/>
      <c r="P110" s="2"/>
      <c r="Q110" s="2"/>
      <c r="R110" s="2"/>
      <c r="S110" s="2"/>
      <c r="T110" s="2"/>
      <c r="U110" s="2"/>
      <c r="V110" s="2"/>
      <c r="W110" s="2"/>
      <c r="X110" s="2"/>
      <c r="Y110" s="2"/>
      <c r="Z110" s="2"/>
      <c r="AA110" s="2"/>
      <c r="AB110" s="2"/>
      <c r="AC110" s="2"/>
      <c r="AD110" s="2"/>
      <c r="AE110" s="2"/>
      <c r="AF110" s="2"/>
      <c r="AG110" s="2"/>
      <c r="AH110" s="2"/>
      <c r="AI110" s="2"/>
      <c r="AJ110" s="2"/>
      <c r="AK110" s="2"/>
      <c r="AL110" s="2"/>
      <c r="AM110" s="2"/>
      <c r="AN110" s="2"/>
      <c r="AO110" s="2"/>
      <c r="AP110" s="2"/>
      <c r="AQ110" s="2"/>
      <c r="AR110" s="2"/>
      <c r="AS110" s="2"/>
      <c r="AT110" s="2"/>
      <c r="AU110" s="2"/>
      <c r="AV110" s="2"/>
      <c r="AW110" s="2"/>
      <c r="AX110" s="2"/>
      <c r="AY110" s="2"/>
      <c r="AZ110" s="2"/>
      <c r="BA110" s="2"/>
      <c r="BB110" s="2"/>
      <c r="BC110" s="2"/>
      <c r="BD110" s="2"/>
      <c r="BE110" s="2"/>
      <c r="BF110" s="2"/>
      <c r="BG110" s="2"/>
      <c r="BH110" s="2"/>
      <c r="BI110" s="2"/>
      <c r="BJ110" s="2"/>
      <c r="BK110" s="2"/>
      <c r="BL110" s="2"/>
      <c r="BM110" s="2"/>
      <c r="BN110" s="2"/>
      <c r="BO110" s="2"/>
      <c r="BP110" s="2"/>
      <c r="BQ110" s="2"/>
      <c r="BR110" s="2"/>
      <c r="BS110" s="2"/>
      <c r="BT110" s="2"/>
      <c r="BU110" s="2"/>
      <c r="BV110" s="2"/>
      <c r="BW110" s="2"/>
      <c r="BX110" s="2"/>
      <c r="BY110" s="2"/>
      <c r="BZ110" s="2"/>
      <c r="CA110" s="2"/>
      <c r="CB110" s="2"/>
      <c r="CC110" s="2"/>
      <c r="CD110" s="2"/>
      <c r="CE110" s="2"/>
      <c r="CF110" s="2"/>
      <c r="CG110" s="2"/>
      <c r="CH110" s="2"/>
      <c r="CI110" s="2"/>
      <c r="CJ110" s="2"/>
      <c r="CK110" s="2"/>
      <c r="CL110" s="2"/>
      <c r="CM110" s="2"/>
      <c r="CN110" s="2"/>
      <c r="CO110" s="2"/>
      <c r="CP110" s="2"/>
      <c r="CQ110" s="2"/>
      <c r="CR110" s="2"/>
      <c r="CS110" s="2"/>
      <c r="CT110" s="2"/>
      <c r="CU110" s="2"/>
      <c r="CV110" s="2"/>
      <c r="CW110" s="2"/>
      <c r="CX110" s="2"/>
      <c r="CY110" s="2"/>
      <c r="CZ110" s="2"/>
      <c r="DA110" s="2"/>
      <c r="DB110" s="2"/>
      <c r="DC110" s="2"/>
      <c r="DD110" s="2"/>
      <c r="DE110" s="2"/>
    </row>
    <row r="111" spans="10:109" x14ac:dyDescent="0.2">
      <c r="J111" s="2"/>
      <c r="K111" s="2"/>
      <c r="L111" s="2"/>
      <c r="M111" s="2"/>
      <c r="N111" s="2"/>
      <c r="O111" s="2"/>
      <c r="P111" s="2"/>
      <c r="Q111" s="2"/>
      <c r="R111" s="2"/>
      <c r="S111" s="2"/>
      <c r="T111" s="2"/>
      <c r="U111" s="2"/>
      <c r="V111" s="2"/>
      <c r="W111" s="2"/>
      <c r="X111" s="2"/>
      <c r="Y111" s="2"/>
      <c r="Z111" s="2"/>
      <c r="AA111" s="2"/>
      <c r="AB111" s="2"/>
      <c r="AC111" s="2"/>
      <c r="AD111" s="2"/>
      <c r="AE111" s="2"/>
      <c r="AF111" s="2"/>
      <c r="AG111" s="2"/>
      <c r="AH111" s="2"/>
      <c r="AI111" s="2"/>
      <c r="AJ111" s="2"/>
      <c r="AK111" s="2"/>
      <c r="AL111" s="2"/>
      <c r="AM111" s="2"/>
      <c r="AN111" s="2"/>
      <c r="AO111" s="2"/>
      <c r="AP111" s="2"/>
      <c r="AQ111" s="2"/>
      <c r="AR111" s="2"/>
      <c r="AS111" s="2"/>
      <c r="AT111" s="2"/>
      <c r="AU111" s="2"/>
      <c r="AV111" s="2"/>
      <c r="AW111" s="2"/>
      <c r="AX111" s="2"/>
      <c r="AY111" s="2"/>
      <c r="AZ111" s="2"/>
      <c r="BA111" s="2"/>
      <c r="BB111" s="2"/>
      <c r="BC111" s="2"/>
      <c r="BD111" s="2"/>
      <c r="BE111" s="2"/>
      <c r="BF111" s="2"/>
      <c r="BG111" s="2"/>
      <c r="BH111" s="2"/>
      <c r="BI111" s="2"/>
      <c r="BJ111" s="2"/>
      <c r="BK111" s="2"/>
      <c r="BL111" s="2"/>
      <c r="BM111" s="2"/>
      <c r="BN111" s="2"/>
      <c r="BO111" s="2"/>
      <c r="BP111" s="2"/>
      <c r="BQ111" s="2"/>
      <c r="BR111" s="2"/>
      <c r="BS111" s="2"/>
      <c r="BT111" s="2"/>
      <c r="BU111" s="2"/>
      <c r="BV111" s="2"/>
      <c r="BW111" s="2"/>
      <c r="BX111" s="2"/>
      <c r="BY111" s="2"/>
      <c r="BZ111" s="2"/>
      <c r="CA111" s="2"/>
      <c r="CB111" s="2"/>
      <c r="CC111" s="2"/>
      <c r="CD111" s="2"/>
      <c r="CE111" s="2"/>
      <c r="CF111" s="2"/>
      <c r="CG111" s="2"/>
      <c r="CH111" s="2"/>
      <c r="CI111" s="2"/>
      <c r="CJ111" s="2"/>
      <c r="CK111" s="2"/>
      <c r="CL111" s="2"/>
      <c r="CM111" s="2"/>
      <c r="CN111" s="2"/>
      <c r="CO111" s="2"/>
      <c r="CP111" s="2"/>
      <c r="CQ111" s="2"/>
      <c r="CR111" s="2"/>
      <c r="CS111" s="2"/>
      <c r="CT111" s="2"/>
      <c r="CU111" s="2"/>
      <c r="CV111" s="2"/>
      <c r="CW111" s="2"/>
      <c r="CX111" s="2"/>
      <c r="CY111" s="2"/>
      <c r="CZ111" s="2"/>
      <c r="DA111" s="2"/>
      <c r="DB111" s="2"/>
      <c r="DC111" s="2"/>
      <c r="DD111" s="2"/>
      <c r="DE111" s="2"/>
    </row>
    <row r="112" spans="10:109" x14ac:dyDescent="0.2">
      <c r="J112" s="2"/>
      <c r="K112" s="2"/>
      <c r="L112" s="2"/>
      <c r="M112" s="2"/>
      <c r="N112" s="2"/>
      <c r="O112" s="2"/>
      <c r="P112" s="2"/>
      <c r="Q112" s="2"/>
      <c r="R112" s="2"/>
      <c r="S112" s="2"/>
      <c r="T112" s="2"/>
      <c r="U112" s="2"/>
      <c r="V112" s="2"/>
      <c r="W112" s="2"/>
      <c r="X112" s="2"/>
      <c r="Y112" s="2"/>
      <c r="Z112" s="2"/>
      <c r="AA112" s="2"/>
      <c r="AB112" s="2"/>
      <c r="AC112" s="2"/>
      <c r="AD112" s="2"/>
      <c r="AE112" s="2"/>
      <c r="AF112" s="2"/>
      <c r="AG112" s="2"/>
      <c r="AH112" s="2"/>
      <c r="AI112" s="2"/>
      <c r="AJ112" s="2"/>
      <c r="AK112" s="2"/>
      <c r="AL112" s="2"/>
      <c r="AM112" s="2"/>
      <c r="AN112" s="2"/>
      <c r="AO112" s="2"/>
      <c r="AP112" s="2"/>
      <c r="AQ112" s="2"/>
      <c r="AR112" s="2"/>
      <c r="AS112" s="2"/>
      <c r="AT112" s="2"/>
      <c r="AU112" s="2"/>
      <c r="AV112" s="2"/>
      <c r="AW112" s="2"/>
      <c r="AX112" s="2"/>
      <c r="AY112" s="2"/>
      <c r="AZ112" s="2"/>
      <c r="BA112" s="2"/>
      <c r="BB112" s="2"/>
      <c r="BC112" s="2"/>
      <c r="BD112" s="2"/>
      <c r="BE112" s="2"/>
      <c r="BF112" s="2"/>
      <c r="BG112" s="2"/>
      <c r="BH112" s="2"/>
      <c r="BI112" s="2"/>
      <c r="BJ112" s="2"/>
      <c r="BK112" s="2"/>
      <c r="BL112" s="2"/>
      <c r="BM112" s="2"/>
      <c r="BN112" s="2"/>
      <c r="BO112" s="2"/>
      <c r="BP112" s="2"/>
      <c r="BQ112" s="2"/>
      <c r="BR112" s="2"/>
      <c r="BS112" s="2"/>
      <c r="BT112" s="2"/>
      <c r="BU112" s="2"/>
      <c r="BV112" s="2"/>
      <c r="BW112" s="2"/>
      <c r="BX112" s="2"/>
      <c r="BY112" s="2"/>
      <c r="BZ112" s="2"/>
      <c r="CA112" s="2"/>
      <c r="CB112" s="2"/>
      <c r="CC112" s="2"/>
      <c r="CD112" s="2"/>
      <c r="CE112" s="2"/>
      <c r="CF112" s="2"/>
      <c r="CG112" s="2"/>
      <c r="CH112" s="2"/>
      <c r="CI112" s="2"/>
      <c r="CJ112" s="2"/>
      <c r="CK112" s="2"/>
      <c r="CL112" s="2"/>
      <c r="CM112" s="2"/>
      <c r="CN112" s="2"/>
      <c r="CO112" s="2"/>
      <c r="CP112" s="2"/>
      <c r="CQ112" s="2"/>
      <c r="CR112" s="2"/>
      <c r="CS112" s="2"/>
      <c r="CT112" s="2"/>
      <c r="CU112" s="2"/>
      <c r="CV112" s="2"/>
      <c r="CW112" s="2"/>
      <c r="CX112" s="2"/>
      <c r="CY112" s="2"/>
      <c r="CZ112" s="2"/>
      <c r="DA112" s="2"/>
      <c r="DB112" s="2"/>
      <c r="DC112" s="2"/>
      <c r="DD112" s="2"/>
      <c r="DE112" s="2"/>
    </row>
    <row r="113" spans="10:109" x14ac:dyDescent="0.2">
      <c r="J113" s="2"/>
      <c r="K113" s="2"/>
      <c r="L113" s="2"/>
      <c r="M113" s="2"/>
      <c r="N113" s="2"/>
      <c r="O113" s="2"/>
      <c r="P113" s="2"/>
      <c r="Q113" s="2"/>
      <c r="R113" s="2"/>
      <c r="S113" s="2"/>
      <c r="T113" s="2"/>
      <c r="U113" s="2"/>
      <c r="V113" s="2"/>
      <c r="W113" s="2"/>
      <c r="X113" s="2"/>
      <c r="Y113" s="2"/>
      <c r="Z113" s="2"/>
      <c r="AA113" s="2"/>
      <c r="AB113" s="2"/>
      <c r="AC113" s="2"/>
      <c r="AD113" s="2"/>
      <c r="AE113" s="2"/>
      <c r="AF113" s="2"/>
      <c r="AG113" s="2"/>
      <c r="AH113" s="2"/>
      <c r="AI113" s="2"/>
      <c r="AJ113" s="2"/>
      <c r="AK113" s="2"/>
      <c r="AL113" s="2"/>
      <c r="AM113" s="2"/>
      <c r="AN113" s="2"/>
      <c r="AO113" s="2"/>
      <c r="AP113" s="2"/>
      <c r="AQ113" s="2"/>
      <c r="AR113" s="2"/>
      <c r="AS113" s="2"/>
      <c r="AT113" s="2"/>
      <c r="AU113" s="2"/>
      <c r="AV113" s="2"/>
      <c r="AW113" s="2"/>
      <c r="AX113" s="2"/>
      <c r="AY113" s="2"/>
      <c r="AZ113" s="2"/>
      <c r="BA113" s="2"/>
      <c r="BB113" s="2"/>
      <c r="BC113" s="2"/>
      <c r="BD113" s="2"/>
      <c r="BE113" s="2"/>
      <c r="BF113" s="2"/>
      <c r="BG113" s="2"/>
      <c r="BH113" s="2"/>
      <c r="BI113" s="2"/>
      <c r="BJ113" s="2"/>
      <c r="BK113" s="2"/>
      <c r="BL113" s="2"/>
      <c r="BM113" s="2"/>
      <c r="BN113" s="2"/>
      <c r="BO113" s="2"/>
      <c r="BP113" s="2"/>
      <c r="BQ113" s="2"/>
      <c r="BR113" s="2"/>
      <c r="BS113" s="2"/>
      <c r="BT113" s="2"/>
      <c r="BU113" s="2"/>
      <c r="BV113" s="2"/>
      <c r="BW113" s="2"/>
      <c r="BX113" s="2"/>
      <c r="BY113" s="2"/>
      <c r="BZ113" s="2"/>
      <c r="CA113" s="2"/>
      <c r="CB113" s="2"/>
      <c r="CC113" s="2"/>
      <c r="CD113" s="2"/>
      <c r="CE113" s="2"/>
      <c r="CF113" s="2"/>
      <c r="CG113" s="2"/>
      <c r="CH113" s="2"/>
      <c r="CI113" s="2"/>
      <c r="CJ113" s="2"/>
      <c r="CK113" s="2"/>
      <c r="CL113" s="2"/>
      <c r="CM113" s="2"/>
      <c r="CN113" s="2"/>
      <c r="CO113" s="2"/>
      <c r="CP113" s="2"/>
      <c r="CQ113" s="2"/>
      <c r="CR113" s="2"/>
      <c r="CS113" s="2"/>
      <c r="CT113" s="2"/>
      <c r="CU113" s="2"/>
      <c r="CV113" s="2"/>
      <c r="CW113" s="2"/>
      <c r="CX113" s="2"/>
      <c r="CY113" s="2"/>
      <c r="CZ113" s="2"/>
      <c r="DA113" s="2"/>
      <c r="DB113" s="2"/>
      <c r="DC113" s="2"/>
      <c r="DD113" s="2"/>
      <c r="DE113" s="2"/>
    </row>
    <row r="114" spans="10:109" x14ac:dyDescent="0.2">
      <c r="J114" s="2"/>
      <c r="K114" s="2"/>
      <c r="L114" s="2"/>
      <c r="M114" s="2"/>
      <c r="N114" s="2"/>
      <c r="O114" s="2"/>
      <c r="P114" s="2"/>
      <c r="Q114" s="2"/>
      <c r="R114" s="2"/>
      <c r="S114" s="2"/>
      <c r="T114" s="2"/>
      <c r="U114" s="2"/>
      <c r="V114" s="2"/>
      <c r="W114" s="2"/>
      <c r="X114" s="2"/>
      <c r="Y114" s="2"/>
      <c r="Z114" s="2"/>
      <c r="AA114" s="2"/>
      <c r="AB114" s="2"/>
      <c r="AC114" s="2"/>
      <c r="AD114" s="2"/>
      <c r="AE114" s="2"/>
      <c r="AF114" s="2"/>
      <c r="AG114" s="2"/>
      <c r="AH114" s="2"/>
      <c r="AI114" s="2"/>
    </row>
    <row r="115" spans="10:109" x14ac:dyDescent="0.2">
      <c r="J115" s="2"/>
      <c r="K115" s="2"/>
      <c r="L115" s="2"/>
      <c r="M115" s="2"/>
      <c r="N115" s="2"/>
      <c r="O115" s="2"/>
      <c r="P115" s="2"/>
      <c r="Q115" s="2"/>
      <c r="R115" s="2"/>
      <c r="S115" s="2"/>
      <c r="T115" s="2"/>
      <c r="U115" s="2"/>
      <c r="V115" s="2"/>
      <c r="W115" s="2"/>
      <c r="X115" s="2"/>
      <c r="Y115" s="2"/>
      <c r="Z115" s="2"/>
      <c r="AA115" s="2"/>
      <c r="AB115" s="2"/>
      <c r="AC115" s="2"/>
      <c r="AD115" s="2"/>
      <c r="AE115" s="2"/>
      <c r="AF115" s="2"/>
      <c r="AG115" s="2"/>
      <c r="AH115" s="2"/>
      <c r="AI115" s="2"/>
    </row>
    <row r="116" spans="10:109" x14ac:dyDescent="0.2">
      <c r="J116" s="2"/>
      <c r="K116" s="2"/>
      <c r="L116" s="2"/>
      <c r="M116" s="2"/>
      <c r="N116" s="2"/>
      <c r="O116" s="2"/>
      <c r="P116" s="2"/>
      <c r="Q116" s="2"/>
      <c r="R116" s="2"/>
      <c r="S116" s="2"/>
      <c r="T116" s="2"/>
      <c r="U116" s="2"/>
      <c r="V116" s="2"/>
      <c r="W116" s="2"/>
      <c r="X116" s="2"/>
      <c r="Y116" s="2"/>
      <c r="Z116" s="2"/>
      <c r="AA116" s="2"/>
      <c r="AB116" s="2"/>
      <c r="AC116" s="2"/>
      <c r="AD116" s="2"/>
      <c r="AE116" s="2"/>
      <c r="AF116" s="2"/>
      <c r="AG116" s="2"/>
      <c r="AH116" s="2"/>
      <c r="AI116" s="2"/>
    </row>
    <row r="117" spans="10:109" x14ac:dyDescent="0.2">
      <c r="J117" s="2"/>
      <c r="K117" s="2"/>
      <c r="L117" s="2"/>
      <c r="M117" s="2"/>
      <c r="N117" s="2"/>
      <c r="O117" s="2"/>
      <c r="P117" s="2"/>
      <c r="Q117" s="2"/>
      <c r="R117" s="2"/>
      <c r="S117" s="2"/>
      <c r="T117" s="2"/>
      <c r="U117" s="2"/>
      <c r="V117" s="2"/>
      <c r="W117" s="2"/>
      <c r="X117" s="2"/>
      <c r="Y117" s="2"/>
      <c r="Z117" s="2"/>
      <c r="AA117" s="2"/>
      <c r="AB117" s="2"/>
      <c r="AC117" s="2"/>
      <c r="AD117" s="2"/>
      <c r="AE117" s="2"/>
      <c r="AF117" s="2"/>
      <c r="AG117" s="2"/>
      <c r="AH117" s="2"/>
      <c r="AI117" s="2"/>
    </row>
  </sheetData>
  <mergeCells count="218">
    <mergeCell ref="AZ23:CH25"/>
    <mergeCell ref="CJ23:CS25"/>
    <mergeCell ref="B31:F31"/>
    <mergeCell ref="A32:A33"/>
    <mergeCell ref="B32:B33"/>
    <mergeCell ref="C32:C33"/>
    <mergeCell ref="D32:D33"/>
    <mergeCell ref="E32:E33"/>
    <mergeCell ref="F32:F33"/>
    <mergeCell ref="A24:H28"/>
    <mergeCell ref="AN29:AN30"/>
    <mergeCell ref="AO29:AR29"/>
    <mergeCell ref="AS29:AX29"/>
    <mergeCell ref="AA29:AA30"/>
    <mergeCell ref="AB29:AE29"/>
    <mergeCell ref="AF29:AH29"/>
    <mergeCell ref="AJ29:AJ30"/>
    <mergeCell ref="AM29:AM30"/>
    <mergeCell ref="AJ23:AX25"/>
    <mergeCell ref="CO29:CS29"/>
    <mergeCell ref="BI29:CH29"/>
    <mergeCell ref="CJ29:CJ30"/>
    <mergeCell ref="CK29:CK30"/>
    <mergeCell ref="CL29:CL30"/>
    <mergeCell ref="W5:AC5"/>
    <mergeCell ref="J29:J30"/>
    <mergeCell ref="K29:K30"/>
    <mergeCell ref="L29:L30"/>
    <mergeCell ref="M29:M30"/>
    <mergeCell ref="N29:N30"/>
    <mergeCell ref="O29:R29"/>
    <mergeCell ref="S29:U29"/>
    <mergeCell ref="W29:W30"/>
    <mergeCell ref="X29:X30"/>
    <mergeCell ref="J12:J13"/>
    <mergeCell ref="K12:K13"/>
    <mergeCell ref="L12:L13"/>
    <mergeCell ref="M12:M13"/>
    <mergeCell ref="N12:N13"/>
    <mergeCell ref="O12:R12"/>
    <mergeCell ref="X12:X13"/>
    <mergeCell ref="Y12:Y13"/>
    <mergeCell ref="Z12:Z13"/>
    <mergeCell ref="AA12:AA13"/>
    <mergeCell ref="AB12:AE12"/>
    <mergeCell ref="W23:AH25"/>
    <mergeCell ref="Y29:Y30"/>
    <mergeCell ref="Z29:Z30"/>
    <mergeCell ref="J44:J45"/>
    <mergeCell ref="K44:K45"/>
    <mergeCell ref="L44:L45"/>
    <mergeCell ref="M44:M45"/>
    <mergeCell ref="N44:N45"/>
    <mergeCell ref="O44:R44"/>
    <mergeCell ref="S44:U44"/>
    <mergeCell ref="W44:W45"/>
    <mergeCell ref="X44:X45"/>
    <mergeCell ref="CM29:CM30"/>
    <mergeCell ref="CN29:CN30"/>
    <mergeCell ref="AZ29:AZ30"/>
    <mergeCell ref="BA29:BA30"/>
    <mergeCell ref="BB29:BB30"/>
    <mergeCell ref="BC29:BC30"/>
    <mergeCell ref="BD29:BD30"/>
    <mergeCell ref="BE29:BH29"/>
    <mergeCell ref="AK29:AK30"/>
    <mergeCell ref="AL29:AL30"/>
    <mergeCell ref="AM44:AM45"/>
    <mergeCell ref="AN44:AN45"/>
    <mergeCell ref="AO44:AR44"/>
    <mergeCell ref="AS44:AX44"/>
    <mergeCell ref="Y44:Y45"/>
    <mergeCell ref="Z44:Z45"/>
    <mergeCell ref="AA44:AA45"/>
    <mergeCell ref="AB44:AE44"/>
    <mergeCell ref="AF44:AH44"/>
    <mergeCell ref="AJ44:AJ45"/>
    <mergeCell ref="CO44:CS44"/>
    <mergeCell ref="J59:J60"/>
    <mergeCell ref="K59:K60"/>
    <mergeCell ref="L59:L60"/>
    <mergeCell ref="M59:M60"/>
    <mergeCell ref="N59:N60"/>
    <mergeCell ref="O59:R59"/>
    <mergeCell ref="S59:U59"/>
    <mergeCell ref="W59:W60"/>
    <mergeCell ref="X59:X60"/>
    <mergeCell ref="BI44:CF44"/>
    <mergeCell ref="CJ44:CJ45"/>
    <mergeCell ref="CK44:CK45"/>
    <mergeCell ref="CL44:CL45"/>
    <mergeCell ref="CM44:CM45"/>
    <mergeCell ref="CN44:CN45"/>
    <mergeCell ref="AZ44:AZ45"/>
    <mergeCell ref="BA44:BA45"/>
    <mergeCell ref="BB44:BB45"/>
    <mergeCell ref="BC44:BC45"/>
    <mergeCell ref="BD44:BD45"/>
    <mergeCell ref="BE44:BH44"/>
    <mergeCell ref="AK44:AK45"/>
    <mergeCell ref="AL44:AL45"/>
    <mergeCell ref="AM59:AM60"/>
    <mergeCell ref="AN59:AN60"/>
    <mergeCell ref="AO59:AR59"/>
    <mergeCell ref="AS59:AX59"/>
    <mergeCell ref="Y59:Y60"/>
    <mergeCell ref="Z59:Z60"/>
    <mergeCell ref="AA59:AA60"/>
    <mergeCell ref="AB59:AE59"/>
    <mergeCell ref="AF59:AH59"/>
    <mergeCell ref="AJ59:AJ60"/>
    <mergeCell ref="CO59:CS59"/>
    <mergeCell ref="J73:J74"/>
    <mergeCell ref="K73:K74"/>
    <mergeCell ref="L73:L74"/>
    <mergeCell ref="M73:M74"/>
    <mergeCell ref="N73:N74"/>
    <mergeCell ref="O73:R73"/>
    <mergeCell ref="S73:U73"/>
    <mergeCell ref="W73:W74"/>
    <mergeCell ref="X73:X74"/>
    <mergeCell ref="BI59:CG59"/>
    <mergeCell ref="CJ59:CJ60"/>
    <mergeCell ref="CK59:CK60"/>
    <mergeCell ref="CL59:CL60"/>
    <mergeCell ref="CM59:CM60"/>
    <mergeCell ref="CN59:CN60"/>
    <mergeCell ref="AZ59:AZ60"/>
    <mergeCell ref="BA59:BA60"/>
    <mergeCell ref="BB59:BB60"/>
    <mergeCell ref="BC59:BC60"/>
    <mergeCell ref="BD59:BD60"/>
    <mergeCell ref="BE59:BH59"/>
    <mergeCell ref="AK59:AK60"/>
    <mergeCell ref="AL59:AL60"/>
    <mergeCell ref="AM73:AM74"/>
    <mergeCell ref="AN73:AN74"/>
    <mergeCell ref="AO73:AR73"/>
    <mergeCell ref="AS73:AX73"/>
    <mergeCell ref="Y73:Y74"/>
    <mergeCell ref="Z73:Z74"/>
    <mergeCell ref="AA73:AA74"/>
    <mergeCell ref="AB73:AE73"/>
    <mergeCell ref="AF73:AH73"/>
    <mergeCell ref="AJ73:AJ74"/>
    <mergeCell ref="CO73:CS73"/>
    <mergeCell ref="J87:J88"/>
    <mergeCell ref="K87:K88"/>
    <mergeCell ref="L87:L88"/>
    <mergeCell ref="M87:M88"/>
    <mergeCell ref="N87:N88"/>
    <mergeCell ref="O87:R87"/>
    <mergeCell ref="S87:U87"/>
    <mergeCell ref="W87:W88"/>
    <mergeCell ref="X87:X88"/>
    <mergeCell ref="BI73:CH73"/>
    <mergeCell ref="CJ73:CJ74"/>
    <mergeCell ref="CK73:CK74"/>
    <mergeCell ref="CL73:CL74"/>
    <mergeCell ref="CM73:CM74"/>
    <mergeCell ref="CN73:CN74"/>
    <mergeCell ref="AZ73:AZ74"/>
    <mergeCell ref="BA73:BA74"/>
    <mergeCell ref="BB73:BB74"/>
    <mergeCell ref="BC73:BC74"/>
    <mergeCell ref="BD73:BD74"/>
    <mergeCell ref="BE73:BH73"/>
    <mergeCell ref="AK73:AK74"/>
    <mergeCell ref="AL73:AL74"/>
    <mergeCell ref="AK87:AK88"/>
    <mergeCell ref="AL87:AL88"/>
    <mergeCell ref="AM87:AM88"/>
    <mergeCell ref="AN87:AN88"/>
    <mergeCell ref="AO87:AR87"/>
    <mergeCell ref="AS87:AX87"/>
    <mergeCell ref="Y87:Y88"/>
    <mergeCell ref="Z87:Z88"/>
    <mergeCell ref="AA87:AA88"/>
    <mergeCell ref="AB87:AE87"/>
    <mergeCell ref="AF87:AH87"/>
    <mergeCell ref="AJ87:AJ88"/>
    <mergeCell ref="CO87:CS87"/>
    <mergeCell ref="BI87:CG87"/>
    <mergeCell ref="CJ87:CJ88"/>
    <mergeCell ref="CK87:CK88"/>
    <mergeCell ref="CL87:CL88"/>
    <mergeCell ref="CM87:CM88"/>
    <mergeCell ref="CN87:CN88"/>
    <mergeCell ref="AZ87:AZ88"/>
    <mergeCell ref="BA87:BA88"/>
    <mergeCell ref="BB87:BB88"/>
    <mergeCell ref="BC87:BC88"/>
    <mergeCell ref="BD87:BD88"/>
    <mergeCell ref="BE87:BH87"/>
    <mergeCell ref="CM12:CM13"/>
    <mergeCell ref="CN12:CN13"/>
    <mergeCell ref="CO12:CS12"/>
    <mergeCell ref="J23:U25"/>
    <mergeCell ref="BA12:BA13"/>
    <mergeCell ref="BB12:BB13"/>
    <mergeCell ref="BC12:BC13"/>
    <mergeCell ref="BD12:BD13"/>
    <mergeCell ref="BE12:BH12"/>
    <mergeCell ref="BI12:CH12"/>
    <mergeCell ref="CJ12:CJ13"/>
    <mergeCell ref="CK12:CK13"/>
    <mergeCell ref="CL12:CL13"/>
    <mergeCell ref="AF12:AH12"/>
    <mergeCell ref="AJ12:AJ13"/>
    <mergeCell ref="AK12:AK13"/>
    <mergeCell ref="AL12:AL13"/>
    <mergeCell ref="AM12:AM13"/>
    <mergeCell ref="AN12:AN13"/>
    <mergeCell ref="AO12:AR12"/>
    <mergeCell ref="AS12:AX12"/>
    <mergeCell ref="AZ12:AZ13"/>
    <mergeCell ref="S12:U12"/>
    <mergeCell ref="W12:W13"/>
  </mergeCells>
  <pageMargins left="0.7" right="0.7" top="0.75" bottom="0.75" header="0.3" footer="0.3"/>
  <pageSetup orientation="portrait" r:id="rId1"/>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36CAC1-8DC8-4E3F-8057-1454CC69EB97}">
  <dimension ref="A1:K37"/>
  <sheetViews>
    <sheetView zoomScale="73" zoomScaleNormal="73" workbookViewId="0"/>
  </sheetViews>
  <sheetFormatPr baseColWidth="10" defaultColWidth="11.42578125" defaultRowHeight="14.25" x14ac:dyDescent="0.2"/>
  <cols>
    <col min="1" max="1" width="61.42578125" style="5" customWidth="1"/>
    <col min="2" max="10" width="17.42578125" style="5" customWidth="1"/>
    <col min="11" max="11" width="15.7109375" style="5" customWidth="1"/>
    <col min="12" max="16384" width="11.42578125" style="5"/>
  </cols>
  <sheetData>
    <row r="1" spans="1:11" ht="15" x14ac:dyDescent="0.2">
      <c r="A1" s="159"/>
      <c r="B1" s="748"/>
      <c r="C1" s="748"/>
      <c r="D1" s="748"/>
      <c r="E1" s="748"/>
      <c r="F1" s="748"/>
      <c r="G1" s="748"/>
      <c r="H1" s="748"/>
      <c r="I1" s="748"/>
      <c r="J1" s="748"/>
      <c r="K1" s="748"/>
    </row>
    <row r="2" spans="1:11" ht="15" x14ac:dyDescent="0.2">
      <c r="A2" s="159"/>
      <c r="B2" s="748"/>
      <c r="C2" s="748"/>
      <c r="D2" s="748"/>
      <c r="E2" s="748"/>
      <c r="F2" s="748"/>
      <c r="G2" s="748"/>
      <c r="H2" s="748"/>
      <c r="I2" s="748"/>
      <c r="J2" s="748"/>
      <c r="K2" s="748"/>
    </row>
    <row r="3" spans="1:11" ht="15.75" x14ac:dyDescent="0.25">
      <c r="A3" s="160" t="s">
        <v>0</v>
      </c>
      <c r="B3" s="748"/>
      <c r="C3" s="748"/>
      <c r="D3" s="748"/>
      <c r="E3" s="748"/>
      <c r="F3" s="748"/>
      <c r="G3" s="748"/>
      <c r="H3" s="748"/>
      <c r="I3" s="748"/>
      <c r="J3" s="748"/>
      <c r="K3" s="748"/>
    </row>
    <row r="4" spans="1:11" x14ac:dyDescent="0.2">
      <c r="A4" s="162" t="s">
        <v>1</v>
      </c>
      <c r="B4" s="748"/>
      <c r="C4" s="748"/>
      <c r="D4" s="748"/>
      <c r="E4" s="748"/>
      <c r="F4" s="748"/>
      <c r="G4" s="748"/>
      <c r="H4" s="748"/>
      <c r="I4" s="748"/>
      <c r="J4" s="748"/>
      <c r="K4" s="748"/>
    </row>
    <row r="5" spans="1:11" x14ac:dyDescent="0.2">
      <c r="A5" s="162" t="s">
        <v>712</v>
      </c>
      <c r="B5" s="748"/>
      <c r="C5" s="748"/>
      <c r="D5" s="748"/>
      <c r="E5" s="748"/>
      <c r="F5" s="748"/>
      <c r="G5" s="748"/>
      <c r="H5" s="748"/>
      <c r="I5" s="748"/>
      <c r="J5" s="748"/>
      <c r="K5" s="748"/>
    </row>
    <row r="6" spans="1:11" ht="15" x14ac:dyDescent="0.2">
      <c r="A6" s="162" t="s">
        <v>713</v>
      </c>
      <c r="B6" s="159"/>
      <c r="C6" s="159"/>
      <c r="D6" s="159"/>
      <c r="E6" s="159"/>
      <c r="F6" s="159"/>
      <c r="G6" s="159"/>
      <c r="H6" s="159"/>
      <c r="I6" s="159"/>
      <c r="J6" s="159"/>
      <c r="K6" s="159"/>
    </row>
    <row r="7" spans="1:11" ht="15" x14ac:dyDescent="0.2">
      <c r="A7" s="159"/>
      <c r="B7" s="159"/>
      <c r="C7" s="159"/>
      <c r="D7" s="159"/>
      <c r="E7" s="159"/>
      <c r="F7" s="159"/>
      <c r="G7" s="159"/>
      <c r="H7" s="159"/>
      <c r="I7" s="159"/>
      <c r="J7" s="159"/>
      <c r="K7" s="159"/>
    </row>
    <row r="8" spans="1:11" x14ac:dyDescent="0.2">
      <c r="A8" s="749" t="s">
        <v>714</v>
      </c>
      <c r="B8" s="749"/>
      <c r="C8" s="749"/>
      <c r="D8" s="749"/>
      <c r="E8" s="749"/>
      <c r="F8" s="749"/>
      <c r="G8" s="749"/>
      <c r="H8" s="749"/>
      <c r="I8" s="749"/>
      <c r="J8" s="749"/>
      <c r="K8" s="749"/>
    </row>
    <row r="9" spans="1:11" x14ac:dyDescent="0.2">
      <c r="A9" s="749"/>
      <c r="B9" s="749"/>
      <c r="C9" s="749"/>
      <c r="D9" s="749"/>
      <c r="E9" s="749"/>
      <c r="F9" s="749"/>
      <c r="G9" s="749"/>
      <c r="H9" s="749"/>
      <c r="I9" s="749"/>
      <c r="J9" s="749"/>
      <c r="K9" s="749"/>
    </row>
    <row r="10" spans="1:11" ht="15.75" x14ac:dyDescent="0.25">
      <c r="A10" s="751" t="s">
        <v>715</v>
      </c>
      <c r="B10" s="750">
        <v>2022</v>
      </c>
      <c r="C10" s="750"/>
      <c r="D10" s="750">
        <v>2021</v>
      </c>
      <c r="E10" s="750"/>
      <c r="F10" s="750">
        <v>2020</v>
      </c>
      <c r="G10" s="750"/>
      <c r="H10" s="750">
        <v>2019</v>
      </c>
      <c r="I10" s="750"/>
      <c r="J10" s="750">
        <v>2018</v>
      </c>
      <c r="K10" s="750"/>
    </row>
    <row r="11" spans="1:11" ht="15.75" x14ac:dyDescent="0.2">
      <c r="A11" s="751"/>
      <c r="B11" s="488" t="s">
        <v>588</v>
      </c>
      <c r="C11" s="488" t="s">
        <v>519</v>
      </c>
      <c r="D11" s="488" t="s">
        <v>588</v>
      </c>
      <c r="E11" s="488" t="s">
        <v>519</v>
      </c>
      <c r="F11" s="488" t="s">
        <v>588</v>
      </c>
      <c r="G11" s="488" t="s">
        <v>519</v>
      </c>
      <c r="H11" s="488" t="s">
        <v>588</v>
      </c>
      <c r="I11" s="488" t="s">
        <v>519</v>
      </c>
      <c r="J11" s="488" t="s">
        <v>588</v>
      </c>
      <c r="K11" s="488" t="s">
        <v>519</v>
      </c>
    </row>
    <row r="12" spans="1:11" ht="15" x14ac:dyDescent="0.2">
      <c r="A12" s="165" t="s">
        <v>716</v>
      </c>
      <c r="B12" s="482">
        <v>0.47</v>
      </c>
      <c r="C12" s="482">
        <v>0.54</v>
      </c>
      <c r="D12" s="480">
        <v>0.55000000000000004</v>
      </c>
      <c r="E12" s="480">
        <v>0.61</v>
      </c>
      <c r="F12" s="87">
        <v>0.39</v>
      </c>
      <c r="G12" s="87">
        <v>0.45</v>
      </c>
      <c r="H12" s="87">
        <v>0.43</v>
      </c>
      <c r="I12" s="87">
        <v>0.48</v>
      </c>
      <c r="J12" s="481">
        <v>0.51</v>
      </c>
      <c r="K12" s="481">
        <v>0.56000000000000005</v>
      </c>
    </row>
    <row r="13" spans="1:11" ht="30" x14ac:dyDescent="0.2">
      <c r="A13" s="165" t="s">
        <v>717</v>
      </c>
      <c r="B13" s="166">
        <v>0.36</v>
      </c>
      <c r="C13" s="166">
        <v>0.41</v>
      </c>
      <c r="D13" s="87">
        <v>0.36</v>
      </c>
      <c r="E13" s="87">
        <v>0.42</v>
      </c>
      <c r="F13" s="87">
        <v>0.46</v>
      </c>
      <c r="G13" s="87">
        <v>0.49</v>
      </c>
      <c r="H13" s="87">
        <v>0.37</v>
      </c>
      <c r="I13" s="87">
        <v>0.43</v>
      </c>
      <c r="J13" s="343">
        <v>0.47</v>
      </c>
      <c r="K13" s="343">
        <v>0.54</v>
      </c>
    </row>
    <row r="14" spans="1:11" ht="30" x14ac:dyDescent="0.2">
      <c r="A14" s="165" t="s">
        <v>718</v>
      </c>
      <c r="B14" s="166">
        <v>0.47</v>
      </c>
      <c r="C14" s="166">
        <v>0.53</v>
      </c>
      <c r="D14" s="87">
        <v>0.45</v>
      </c>
      <c r="E14" s="87">
        <v>0.52</v>
      </c>
      <c r="F14" s="480">
        <v>0.48</v>
      </c>
      <c r="G14" s="480">
        <v>0.54</v>
      </c>
      <c r="H14" s="480">
        <v>0.43</v>
      </c>
      <c r="I14" s="480">
        <v>0.5</v>
      </c>
      <c r="J14" s="343">
        <v>0.44</v>
      </c>
      <c r="K14" s="343">
        <v>0.5</v>
      </c>
    </row>
    <row r="15" spans="1:11" ht="15" x14ac:dyDescent="0.2">
      <c r="A15" s="63"/>
      <c r="B15" s="63"/>
      <c r="C15" s="63"/>
      <c r="D15" s="63"/>
      <c r="E15" s="63"/>
      <c r="F15" s="63"/>
      <c r="G15" s="63"/>
      <c r="H15" s="63"/>
      <c r="I15" s="63"/>
      <c r="J15" s="63"/>
      <c r="K15" s="63"/>
    </row>
    <row r="16" spans="1:11" ht="15" x14ac:dyDescent="0.2">
      <c r="B16" s="63"/>
      <c r="C16" s="63"/>
      <c r="D16" s="63"/>
      <c r="E16" s="63"/>
      <c r="F16" s="63"/>
      <c r="G16" s="63"/>
      <c r="H16" s="63"/>
      <c r="I16" s="63"/>
      <c r="J16" s="63"/>
    </row>
    <row r="17" spans="1:11" ht="14.25" customHeight="1" x14ac:dyDescent="0.2">
      <c r="A17" s="752" t="s">
        <v>1013</v>
      </c>
      <c r="B17" s="752"/>
      <c r="C17" s="752"/>
      <c r="D17" s="752"/>
      <c r="E17" s="752"/>
      <c r="F17" s="752"/>
      <c r="G17" s="752"/>
      <c r="H17" s="752"/>
      <c r="I17" s="752"/>
      <c r="J17" s="752"/>
      <c r="K17" s="752"/>
    </row>
    <row r="18" spans="1:11" ht="14.25" customHeight="1" x14ac:dyDescent="0.2">
      <c r="A18" s="377"/>
      <c r="B18" s="377"/>
      <c r="C18" s="377"/>
      <c r="D18" s="377"/>
      <c r="E18" s="377"/>
      <c r="F18" s="377"/>
      <c r="G18" s="377"/>
      <c r="H18" s="377"/>
      <c r="I18" s="377"/>
      <c r="J18" s="377"/>
      <c r="K18" s="377"/>
    </row>
    <row r="20" spans="1:11" ht="36.75" customHeight="1" x14ac:dyDescent="0.25">
      <c r="A20" s="745" t="s">
        <v>974</v>
      </c>
      <c r="B20" s="745" t="s">
        <v>720</v>
      </c>
      <c r="C20" s="745" t="s">
        <v>538</v>
      </c>
      <c r="D20" s="746" t="s">
        <v>543</v>
      </c>
      <c r="E20" s="747"/>
      <c r="F20" s="747"/>
    </row>
    <row r="21" spans="1:11" x14ac:dyDescent="0.2">
      <c r="A21" s="745" t="s">
        <v>552</v>
      </c>
      <c r="B21" s="745" t="s">
        <v>552</v>
      </c>
      <c r="C21" s="745" t="s">
        <v>552</v>
      </c>
      <c r="D21" s="483" t="s">
        <v>557</v>
      </c>
      <c r="E21" s="483" t="s">
        <v>558</v>
      </c>
      <c r="F21" s="483" t="s">
        <v>559</v>
      </c>
    </row>
    <row r="22" spans="1:11" x14ac:dyDescent="0.2">
      <c r="A22" s="484" t="s">
        <v>975</v>
      </c>
      <c r="B22" s="484" t="s">
        <v>732</v>
      </c>
      <c r="C22" s="485">
        <v>36</v>
      </c>
      <c r="D22" s="486">
        <v>0.71</v>
      </c>
      <c r="E22" s="486">
        <v>0.72</v>
      </c>
      <c r="F22" s="487">
        <v>0.86</v>
      </c>
    </row>
    <row r="23" spans="1:11" x14ac:dyDescent="0.2">
      <c r="A23" s="484" t="s">
        <v>413</v>
      </c>
      <c r="B23" s="484" t="s">
        <v>741</v>
      </c>
      <c r="C23" s="485">
        <v>39</v>
      </c>
      <c r="D23" s="486">
        <v>0.64</v>
      </c>
      <c r="E23" s="486">
        <v>0.69</v>
      </c>
      <c r="F23" s="487">
        <v>0.79</v>
      </c>
    </row>
    <row r="24" spans="1:11" x14ac:dyDescent="0.2">
      <c r="A24" s="484" t="s">
        <v>250</v>
      </c>
      <c r="B24" s="484" t="s">
        <v>724</v>
      </c>
      <c r="C24" s="485">
        <v>37</v>
      </c>
      <c r="D24" s="486">
        <v>0.7</v>
      </c>
      <c r="E24" s="486">
        <v>0.68</v>
      </c>
      <c r="F24" s="487">
        <v>0.73</v>
      </c>
    </row>
    <row r="25" spans="1:11" x14ac:dyDescent="0.2">
      <c r="A25" s="484" t="s">
        <v>419</v>
      </c>
      <c r="B25" s="484" t="s">
        <v>914</v>
      </c>
      <c r="C25" s="485">
        <v>40</v>
      </c>
      <c r="D25" s="486">
        <v>0.72</v>
      </c>
      <c r="E25" s="486">
        <v>0.56000000000000005</v>
      </c>
      <c r="F25" s="487">
        <v>0.73</v>
      </c>
    </row>
    <row r="26" spans="1:11" x14ac:dyDescent="0.2">
      <c r="A26" s="484" t="s">
        <v>976</v>
      </c>
      <c r="B26" s="484" t="s">
        <v>896</v>
      </c>
      <c r="C26" s="485">
        <v>34</v>
      </c>
      <c r="D26" s="486">
        <v>0.66</v>
      </c>
      <c r="E26" s="486">
        <v>0.7</v>
      </c>
      <c r="F26" s="487">
        <v>0.72</v>
      </c>
    </row>
    <row r="27" spans="1:11" x14ac:dyDescent="0.2">
      <c r="A27" s="484" t="s">
        <v>197</v>
      </c>
      <c r="B27" s="484" t="s">
        <v>977</v>
      </c>
      <c r="C27" s="485">
        <v>43</v>
      </c>
      <c r="D27" s="486">
        <v>0.63</v>
      </c>
      <c r="E27" s="486">
        <v>0.54</v>
      </c>
      <c r="F27" s="487">
        <v>0.72</v>
      </c>
    </row>
    <row r="28" spans="1:11" x14ac:dyDescent="0.2">
      <c r="A28" s="484" t="s">
        <v>245</v>
      </c>
      <c r="B28" s="484" t="s">
        <v>724</v>
      </c>
      <c r="C28" s="485">
        <v>44</v>
      </c>
      <c r="D28" s="486">
        <v>0.63</v>
      </c>
      <c r="E28" s="486">
        <v>0.43</v>
      </c>
      <c r="F28" s="487">
        <v>0.72</v>
      </c>
    </row>
    <row r="29" spans="1:11" x14ac:dyDescent="0.2">
      <c r="A29" s="484" t="s">
        <v>380</v>
      </c>
      <c r="B29" s="484" t="s">
        <v>727</v>
      </c>
      <c r="C29" s="485">
        <v>38</v>
      </c>
      <c r="D29" s="486">
        <v>0.67</v>
      </c>
      <c r="E29" s="486">
        <v>0.59</v>
      </c>
      <c r="F29" s="487">
        <v>0.72</v>
      </c>
    </row>
    <row r="30" spans="1:11" x14ac:dyDescent="0.2">
      <c r="A30" s="484" t="s">
        <v>873</v>
      </c>
      <c r="B30" s="484" t="s">
        <v>734</v>
      </c>
      <c r="C30" s="485">
        <v>41</v>
      </c>
      <c r="D30" s="486">
        <v>0.7</v>
      </c>
      <c r="E30" s="486">
        <v>0.56000000000000005</v>
      </c>
      <c r="F30" s="487">
        <v>0.72</v>
      </c>
    </row>
    <row r="31" spans="1:11" x14ac:dyDescent="0.2">
      <c r="A31" s="484" t="s">
        <v>803</v>
      </c>
      <c r="B31" s="484" t="s">
        <v>750</v>
      </c>
      <c r="C31" s="485">
        <v>46</v>
      </c>
      <c r="D31" s="486">
        <v>0.53</v>
      </c>
      <c r="E31" s="486">
        <v>0.49</v>
      </c>
      <c r="F31" s="487">
        <v>0.72</v>
      </c>
    </row>
    <row r="32" spans="1:11" x14ac:dyDescent="0.2">
      <c r="A32" s="484" t="s">
        <v>204</v>
      </c>
      <c r="B32" s="484" t="s">
        <v>721</v>
      </c>
      <c r="C32" s="485">
        <v>45</v>
      </c>
      <c r="D32" s="486">
        <v>0.71</v>
      </c>
      <c r="E32" s="486">
        <v>0.42</v>
      </c>
      <c r="F32" s="487">
        <v>0.71</v>
      </c>
    </row>
    <row r="33" spans="1:6" x14ac:dyDescent="0.2">
      <c r="A33" s="484" t="s">
        <v>232</v>
      </c>
      <c r="B33" s="484" t="s">
        <v>722</v>
      </c>
      <c r="C33" s="485">
        <v>43</v>
      </c>
      <c r="D33" s="486">
        <v>0.62</v>
      </c>
      <c r="E33" s="486">
        <v>0.5</v>
      </c>
      <c r="F33" s="487">
        <v>0.71</v>
      </c>
    </row>
    <row r="34" spans="1:6" x14ac:dyDescent="0.2">
      <c r="A34" s="484" t="s">
        <v>420</v>
      </c>
      <c r="B34" s="484" t="s">
        <v>914</v>
      </c>
      <c r="C34" s="485">
        <v>45</v>
      </c>
      <c r="D34" s="486">
        <v>0.59</v>
      </c>
      <c r="E34" s="486">
        <v>0.45</v>
      </c>
      <c r="F34" s="487">
        <v>0.71</v>
      </c>
    </row>
    <row r="35" spans="1:6" x14ac:dyDescent="0.2">
      <c r="A35" s="484" t="s">
        <v>241</v>
      </c>
      <c r="B35" s="484" t="s">
        <v>724</v>
      </c>
      <c r="C35" s="485">
        <v>38</v>
      </c>
      <c r="D35" s="486">
        <v>0.73</v>
      </c>
      <c r="E35" s="486">
        <v>0.63</v>
      </c>
      <c r="F35" s="487">
        <v>0.7</v>
      </c>
    </row>
    <row r="36" spans="1:6" x14ac:dyDescent="0.2">
      <c r="A36" s="484" t="s">
        <v>978</v>
      </c>
      <c r="B36" s="484" t="s">
        <v>728</v>
      </c>
      <c r="C36" s="485">
        <v>41</v>
      </c>
      <c r="D36" s="486">
        <v>0.68</v>
      </c>
      <c r="E36" s="486">
        <v>0.59</v>
      </c>
      <c r="F36" s="487">
        <v>0.7</v>
      </c>
    </row>
    <row r="37" spans="1:6" x14ac:dyDescent="0.2">
      <c r="A37" s="484" t="s">
        <v>316</v>
      </c>
      <c r="B37" s="484" t="s">
        <v>728</v>
      </c>
      <c r="C37" s="485">
        <v>43</v>
      </c>
      <c r="D37" s="486">
        <v>0.65</v>
      </c>
      <c r="E37" s="486">
        <v>0.52</v>
      </c>
      <c r="F37" s="487">
        <v>0.7</v>
      </c>
    </row>
  </sheetData>
  <mergeCells count="13">
    <mergeCell ref="A20:A21"/>
    <mergeCell ref="B20:B21"/>
    <mergeCell ref="C20:C21"/>
    <mergeCell ref="D20:F20"/>
    <mergeCell ref="B1:K5"/>
    <mergeCell ref="A8:K9"/>
    <mergeCell ref="J10:K10"/>
    <mergeCell ref="A10:A11"/>
    <mergeCell ref="B10:C10"/>
    <mergeCell ref="D10:E10"/>
    <mergeCell ref="F10:G10"/>
    <mergeCell ref="H10:I10"/>
    <mergeCell ref="A17:K17"/>
  </mergeCells>
  <pageMargins left="0.7" right="0.7" top="0.75" bottom="0.75" header="0.3" footer="0.3"/>
  <pageSetup orientation="portrait" r:id="rId1"/>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39B52-9192-49B4-B4E2-525EC8CC0F5E}">
  <dimension ref="A1:K37"/>
  <sheetViews>
    <sheetView zoomScale="78" zoomScaleNormal="78" workbookViewId="0"/>
  </sheetViews>
  <sheetFormatPr baseColWidth="10" defaultColWidth="11.42578125" defaultRowHeight="14.25" x14ac:dyDescent="0.2"/>
  <cols>
    <col min="1" max="1" width="59.28515625" style="5" customWidth="1"/>
    <col min="2" max="2" width="15.5703125" style="5" customWidth="1"/>
    <col min="3" max="3" width="13.42578125" style="5" customWidth="1"/>
    <col min="4" max="8" width="14.7109375" style="5" customWidth="1"/>
    <col min="9" max="9" width="11.42578125" style="5"/>
    <col min="10" max="10" width="16.42578125" style="5" customWidth="1"/>
    <col min="11" max="11" width="14.140625" style="5" customWidth="1"/>
    <col min="12" max="16384" width="11.42578125" style="5"/>
  </cols>
  <sheetData>
    <row r="1" spans="1:11" ht="15" x14ac:dyDescent="0.2">
      <c r="A1" s="63"/>
      <c r="B1" s="547"/>
      <c r="C1" s="547"/>
      <c r="D1" s="63"/>
      <c r="E1" s="63"/>
      <c r="F1" s="63"/>
      <c r="G1" s="63"/>
      <c r="H1" s="63"/>
      <c r="I1" s="63"/>
    </row>
    <row r="2" spans="1:11" ht="15" x14ac:dyDescent="0.2">
      <c r="A2" s="63"/>
      <c r="B2" s="547"/>
      <c r="C2" s="547"/>
      <c r="D2" s="63"/>
      <c r="E2" s="63"/>
      <c r="F2" s="63"/>
      <c r="G2" s="63"/>
      <c r="H2" s="63"/>
      <c r="I2" s="63"/>
    </row>
    <row r="3" spans="1:11" ht="15.75" x14ac:dyDescent="0.25">
      <c r="A3" s="161" t="s">
        <v>0</v>
      </c>
      <c r="B3" s="547"/>
      <c r="C3" s="547"/>
      <c r="D3" s="63"/>
      <c r="E3" s="63"/>
      <c r="F3" s="63"/>
      <c r="G3" s="63"/>
      <c r="H3" s="63"/>
      <c r="I3" s="63"/>
    </row>
    <row r="4" spans="1:11" ht="15" x14ac:dyDescent="0.2">
      <c r="A4" s="19" t="s">
        <v>1</v>
      </c>
      <c r="B4" s="547"/>
      <c r="C4" s="547"/>
      <c r="D4" s="63"/>
      <c r="E4" s="63"/>
      <c r="F4" s="63"/>
      <c r="G4" s="63"/>
      <c r="H4" s="63"/>
      <c r="I4" s="63"/>
    </row>
    <row r="5" spans="1:11" ht="15" x14ac:dyDescent="0.2">
      <c r="A5" s="19" t="s">
        <v>712</v>
      </c>
      <c r="B5" s="547"/>
      <c r="C5" s="547"/>
      <c r="D5" s="63"/>
      <c r="E5" s="63"/>
      <c r="F5" s="63"/>
      <c r="G5" s="63"/>
      <c r="H5" s="63"/>
      <c r="I5" s="63"/>
    </row>
    <row r="6" spans="1:11" ht="15" x14ac:dyDescent="0.2">
      <c r="A6" s="19" t="s">
        <v>713</v>
      </c>
      <c r="B6" s="63"/>
      <c r="C6" s="63"/>
      <c r="D6" s="63"/>
      <c r="E6" s="63"/>
      <c r="F6" s="63"/>
      <c r="G6" s="63"/>
      <c r="H6" s="63"/>
      <c r="I6" s="63"/>
    </row>
    <row r="7" spans="1:11" ht="15" x14ac:dyDescent="0.2">
      <c r="A7" s="63"/>
      <c r="B7" s="63"/>
      <c r="C7" s="63"/>
      <c r="D7" s="63"/>
      <c r="E7" s="63"/>
      <c r="F7" s="63"/>
      <c r="G7" s="63"/>
      <c r="H7" s="63"/>
      <c r="I7" s="63"/>
    </row>
    <row r="8" spans="1:11" ht="15.75" customHeight="1" x14ac:dyDescent="0.2">
      <c r="A8" s="169" t="s">
        <v>736</v>
      </c>
      <c r="B8" s="169"/>
      <c r="C8" s="169"/>
      <c r="D8" s="63"/>
      <c r="E8" s="63"/>
      <c r="F8" s="63"/>
      <c r="G8" s="63"/>
      <c r="H8" s="63"/>
      <c r="I8" s="63"/>
    </row>
    <row r="9" spans="1:11" ht="15.75" x14ac:dyDescent="0.2">
      <c r="A9" s="169"/>
      <c r="B9" s="169"/>
      <c r="C9" s="169"/>
      <c r="D9" s="63"/>
      <c r="E9" s="63"/>
      <c r="F9" s="63"/>
      <c r="G9" s="63"/>
      <c r="H9" s="63"/>
      <c r="I9" s="63"/>
    </row>
    <row r="10" spans="1:11" ht="15.75" x14ac:dyDescent="0.2">
      <c r="A10" s="140"/>
      <c r="B10" s="140"/>
      <c r="C10" s="140"/>
      <c r="D10" s="63"/>
      <c r="E10" s="63"/>
      <c r="F10" s="63"/>
      <c r="G10" s="63"/>
      <c r="H10" s="63"/>
      <c r="I10" s="63"/>
    </row>
    <row r="11" spans="1:11" ht="15.75" x14ac:dyDescent="0.25">
      <c r="A11" s="163"/>
      <c r="B11" s="758">
        <v>2022</v>
      </c>
      <c r="C11" s="758"/>
      <c r="D11" s="756">
        <v>2021</v>
      </c>
      <c r="E11" s="757"/>
      <c r="F11" s="756">
        <v>2020</v>
      </c>
      <c r="G11" s="757"/>
      <c r="H11" s="756">
        <v>2019</v>
      </c>
      <c r="I11" s="757"/>
      <c r="J11" s="756">
        <v>2018</v>
      </c>
      <c r="K11" s="757"/>
    </row>
    <row r="12" spans="1:11" ht="15.75" x14ac:dyDescent="0.25">
      <c r="A12" s="490" t="s">
        <v>715</v>
      </c>
      <c r="B12" s="490" t="s">
        <v>588</v>
      </c>
      <c r="C12" s="490" t="s">
        <v>519</v>
      </c>
      <c r="D12" s="490" t="s">
        <v>588</v>
      </c>
      <c r="E12" s="490" t="s">
        <v>519</v>
      </c>
      <c r="F12" s="490" t="s">
        <v>588</v>
      </c>
      <c r="G12" s="490" t="s">
        <v>519</v>
      </c>
      <c r="H12" s="490" t="s">
        <v>588</v>
      </c>
      <c r="I12" s="490" t="s">
        <v>519</v>
      </c>
      <c r="J12" s="490" t="s">
        <v>588</v>
      </c>
      <c r="K12" s="490" t="s">
        <v>519</v>
      </c>
    </row>
    <row r="13" spans="1:11" ht="30" x14ac:dyDescent="0.2">
      <c r="A13" s="168" t="s">
        <v>737</v>
      </c>
      <c r="B13" s="343">
        <v>0.39</v>
      </c>
      <c r="C13" s="343">
        <v>0.44</v>
      </c>
      <c r="D13" s="87">
        <v>0.31</v>
      </c>
      <c r="E13" s="87">
        <v>0.36</v>
      </c>
      <c r="F13" s="87">
        <v>0.3</v>
      </c>
      <c r="G13" s="87">
        <v>0.35</v>
      </c>
      <c r="H13" s="87">
        <v>0.25</v>
      </c>
      <c r="I13" s="87">
        <v>0.3</v>
      </c>
      <c r="J13" s="87">
        <v>0.38</v>
      </c>
      <c r="K13" s="87">
        <v>0.44</v>
      </c>
    </row>
    <row r="14" spans="1:11" ht="30" x14ac:dyDescent="0.2">
      <c r="A14" s="82" t="s">
        <v>738</v>
      </c>
      <c r="B14" s="481">
        <v>0.59</v>
      </c>
      <c r="C14" s="481">
        <v>0.65</v>
      </c>
      <c r="D14" s="480">
        <v>0.59</v>
      </c>
      <c r="E14" s="87">
        <v>0.55000000000000004</v>
      </c>
      <c r="F14" s="480">
        <v>0.51</v>
      </c>
      <c r="G14" s="480">
        <v>0.56999999999999995</v>
      </c>
      <c r="H14" s="87">
        <v>0.51</v>
      </c>
      <c r="I14" s="87">
        <v>0.56999999999999995</v>
      </c>
      <c r="J14" s="480">
        <v>0.51</v>
      </c>
      <c r="K14" s="480">
        <v>0.57999999999999996</v>
      </c>
    </row>
    <row r="15" spans="1:11" ht="45" x14ac:dyDescent="0.2">
      <c r="A15" s="82" t="s">
        <v>739</v>
      </c>
      <c r="B15" s="343">
        <v>0.52</v>
      </c>
      <c r="C15" s="343">
        <v>0.57999999999999996</v>
      </c>
      <c r="D15" s="87">
        <v>0.52</v>
      </c>
      <c r="E15" s="480">
        <v>0.57999999999999996</v>
      </c>
      <c r="F15" s="87">
        <v>0.5</v>
      </c>
      <c r="G15" s="87">
        <v>0.56000000000000005</v>
      </c>
      <c r="H15" s="480">
        <v>0.53</v>
      </c>
      <c r="I15" s="480">
        <v>0.6</v>
      </c>
      <c r="J15" s="87">
        <v>0.48</v>
      </c>
      <c r="K15" s="87">
        <v>0.55000000000000004</v>
      </c>
    </row>
    <row r="16" spans="1:11" ht="15" x14ac:dyDescent="0.2">
      <c r="A16" s="478"/>
      <c r="D16" s="477"/>
      <c r="E16" s="477"/>
      <c r="F16" s="477"/>
      <c r="G16" s="477"/>
      <c r="H16" s="477"/>
      <c r="I16" s="477"/>
      <c r="J16" s="477"/>
      <c r="K16" s="477"/>
    </row>
    <row r="17" spans="1:9" ht="15" x14ac:dyDescent="0.2">
      <c r="A17" s="63"/>
      <c r="B17" s="63"/>
      <c r="C17" s="63"/>
      <c r="D17" s="63"/>
      <c r="E17" s="63"/>
      <c r="F17" s="63"/>
      <c r="G17" s="63"/>
      <c r="H17" s="63"/>
      <c r="I17" s="63"/>
    </row>
    <row r="18" spans="1:9" ht="15" x14ac:dyDescent="0.2">
      <c r="G18" s="63"/>
      <c r="H18" s="63"/>
      <c r="I18" s="63"/>
    </row>
    <row r="21" spans="1:9" ht="35.25" customHeight="1" x14ac:dyDescent="0.2">
      <c r="A21" s="755" t="s">
        <v>1007</v>
      </c>
      <c r="B21" s="755"/>
      <c r="C21" s="755"/>
      <c r="D21" s="755"/>
      <c r="E21" s="755"/>
      <c r="F21" s="755"/>
    </row>
    <row r="22" spans="1:9" ht="15" customHeight="1" x14ac:dyDescent="0.2">
      <c r="A22" s="755"/>
      <c r="B22" s="755"/>
      <c r="C22" s="755"/>
      <c r="D22" s="755"/>
      <c r="E22" s="755"/>
      <c r="F22" s="755"/>
    </row>
    <row r="23" spans="1:9" ht="27.75" customHeight="1" x14ac:dyDescent="0.25">
      <c r="A23" s="759" t="s">
        <v>979</v>
      </c>
      <c r="B23" s="759" t="s">
        <v>720</v>
      </c>
      <c r="C23" s="759" t="s">
        <v>538</v>
      </c>
      <c r="D23" s="753" t="s">
        <v>543</v>
      </c>
      <c r="E23" s="754"/>
      <c r="F23" s="754"/>
    </row>
    <row r="24" spans="1:9" ht="27" customHeight="1" x14ac:dyDescent="0.2">
      <c r="A24" s="759" t="s">
        <v>552</v>
      </c>
      <c r="B24" s="759" t="s">
        <v>552</v>
      </c>
      <c r="C24" s="759" t="s">
        <v>552</v>
      </c>
      <c r="D24" s="491" t="s">
        <v>557</v>
      </c>
      <c r="E24" s="491" t="s">
        <v>558</v>
      </c>
      <c r="F24" s="491" t="s">
        <v>559</v>
      </c>
    </row>
    <row r="25" spans="1:9" x14ac:dyDescent="0.2">
      <c r="A25" s="484" t="s">
        <v>980</v>
      </c>
      <c r="B25" s="484" t="s">
        <v>727</v>
      </c>
      <c r="C25" s="492">
        <v>50</v>
      </c>
      <c r="D25" s="493">
        <v>0.64</v>
      </c>
      <c r="E25" s="494">
        <v>0.88</v>
      </c>
      <c r="F25" s="493">
        <v>0.5</v>
      </c>
    </row>
    <row r="26" spans="1:9" x14ac:dyDescent="0.2">
      <c r="A26" s="484" t="s">
        <v>197</v>
      </c>
      <c r="B26" s="484" t="s">
        <v>726</v>
      </c>
      <c r="C26" s="492">
        <v>41</v>
      </c>
      <c r="D26" s="493">
        <v>0.71</v>
      </c>
      <c r="E26" s="494">
        <v>0.87</v>
      </c>
      <c r="F26" s="493">
        <v>0.5</v>
      </c>
    </row>
    <row r="27" spans="1:9" x14ac:dyDescent="0.2">
      <c r="A27" s="484" t="s">
        <v>725</v>
      </c>
      <c r="B27" s="484" t="s">
        <v>724</v>
      </c>
      <c r="C27" s="492">
        <v>39</v>
      </c>
      <c r="D27" s="493">
        <v>0.78</v>
      </c>
      <c r="E27" s="494">
        <v>0.85</v>
      </c>
      <c r="F27" s="493">
        <v>0.57999999999999996</v>
      </c>
    </row>
    <row r="28" spans="1:9" x14ac:dyDescent="0.2">
      <c r="A28" s="484" t="s">
        <v>442</v>
      </c>
      <c r="B28" s="484" t="s">
        <v>750</v>
      </c>
      <c r="C28" s="492">
        <v>45</v>
      </c>
      <c r="D28" s="493">
        <v>0.61</v>
      </c>
      <c r="E28" s="494">
        <v>0.84</v>
      </c>
      <c r="F28" s="493">
        <v>0.48</v>
      </c>
    </row>
    <row r="29" spans="1:9" x14ac:dyDescent="0.2">
      <c r="A29" s="484" t="s">
        <v>200</v>
      </c>
      <c r="B29" s="484" t="s">
        <v>721</v>
      </c>
      <c r="C29" s="492">
        <v>45</v>
      </c>
      <c r="D29" s="493">
        <v>0.54</v>
      </c>
      <c r="E29" s="494">
        <v>0.83</v>
      </c>
      <c r="F29" s="493">
        <v>0.57999999999999996</v>
      </c>
    </row>
    <row r="30" spans="1:9" x14ac:dyDescent="0.2">
      <c r="A30" s="484" t="s">
        <v>362</v>
      </c>
      <c r="B30" s="484" t="s">
        <v>732</v>
      </c>
      <c r="C30" s="492">
        <v>44</v>
      </c>
      <c r="D30" s="493">
        <v>0.61</v>
      </c>
      <c r="E30" s="494">
        <v>0.82</v>
      </c>
      <c r="F30" s="493">
        <v>0.57999999999999996</v>
      </c>
    </row>
    <row r="31" spans="1:9" x14ac:dyDescent="0.2">
      <c r="A31" s="484" t="s">
        <v>399</v>
      </c>
      <c r="B31" s="484" t="s">
        <v>734</v>
      </c>
      <c r="C31" s="492">
        <v>44</v>
      </c>
      <c r="D31" s="493">
        <v>0.63</v>
      </c>
      <c r="E31" s="494">
        <v>0.82</v>
      </c>
      <c r="F31" s="493">
        <v>0.46</v>
      </c>
    </row>
    <row r="32" spans="1:9" x14ac:dyDescent="0.2">
      <c r="A32" s="484" t="s">
        <v>981</v>
      </c>
      <c r="B32" s="484" t="s">
        <v>728</v>
      </c>
      <c r="C32" s="492">
        <v>40</v>
      </c>
      <c r="D32" s="493">
        <v>0.78</v>
      </c>
      <c r="E32" s="494">
        <v>0.81</v>
      </c>
      <c r="F32" s="493">
        <v>0.57999999999999996</v>
      </c>
    </row>
    <row r="33" spans="1:6" x14ac:dyDescent="0.2">
      <c r="A33" s="484" t="s">
        <v>354</v>
      </c>
      <c r="B33" s="484" t="s">
        <v>732</v>
      </c>
      <c r="C33" s="492">
        <v>51</v>
      </c>
      <c r="D33" s="493">
        <v>0.56000000000000005</v>
      </c>
      <c r="E33" s="494">
        <v>0.81</v>
      </c>
      <c r="F33" s="493">
        <v>0.5</v>
      </c>
    </row>
    <row r="34" spans="1:6" x14ac:dyDescent="0.2">
      <c r="A34" s="484" t="s">
        <v>183</v>
      </c>
      <c r="B34" s="484" t="s">
        <v>807</v>
      </c>
      <c r="C34" s="492">
        <v>41</v>
      </c>
      <c r="D34" s="493">
        <v>0.69</v>
      </c>
      <c r="E34" s="494">
        <v>0.81</v>
      </c>
      <c r="F34" s="493">
        <v>0.65</v>
      </c>
    </row>
    <row r="35" spans="1:6" x14ac:dyDescent="0.2">
      <c r="A35" s="484" t="s">
        <v>200</v>
      </c>
      <c r="B35" s="484" t="s">
        <v>902</v>
      </c>
      <c r="C35" s="492">
        <v>45</v>
      </c>
      <c r="D35" s="493">
        <v>0.6</v>
      </c>
      <c r="E35" s="494">
        <v>0.8</v>
      </c>
      <c r="F35" s="493">
        <v>0.52</v>
      </c>
    </row>
    <row r="36" spans="1:6" x14ac:dyDescent="0.2">
      <c r="A36" s="484" t="s">
        <v>982</v>
      </c>
      <c r="B36" s="484" t="s">
        <v>722</v>
      </c>
      <c r="C36" s="492">
        <v>53</v>
      </c>
      <c r="D36" s="493">
        <v>0.71</v>
      </c>
      <c r="E36" s="494">
        <v>0.8</v>
      </c>
      <c r="F36" s="493">
        <v>0.5</v>
      </c>
    </row>
    <row r="37" spans="1:6" x14ac:dyDescent="0.2">
      <c r="A37" s="484" t="s">
        <v>396</v>
      </c>
      <c r="B37" s="484" t="s">
        <v>734</v>
      </c>
      <c r="C37" s="492">
        <v>41</v>
      </c>
      <c r="D37" s="493">
        <v>0.71</v>
      </c>
      <c r="E37" s="494">
        <v>0.8</v>
      </c>
      <c r="F37" s="493">
        <v>0.54</v>
      </c>
    </row>
  </sheetData>
  <mergeCells count="11">
    <mergeCell ref="D23:F23"/>
    <mergeCell ref="A21:F22"/>
    <mergeCell ref="H11:I11"/>
    <mergeCell ref="J11:K11"/>
    <mergeCell ref="B1:C5"/>
    <mergeCell ref="B11:C11"/>
    <mergeCell ref="D11:E11"/>
    <mergeCell ref="F11:G11"/>
    <mergeCell ref="A23:A24"/>
    <mergeCell ref="B23:B24"/>
    <mergeCell ref="C23:C24"/>
  </mergeCells>
  <pageMargins left="0.7" right="0.7" top="0.75" bottom="0.75" header="0.3" footer="0.3"/>
  <pageSetup orientation="portrait" r:id="rId1"/>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F8E939-CA8D-4F77-A6FF-DF1C261A267D}">
  <dimension ref="A1:K43"/>
  <sheetViews>
    <sheetView zoomScale="86" zoomScaleNormal="86" workbookViewId="0"/>
  </sheetViews>
  <sheetFormatPr baseColWidth="10" defaultColWidth="11.42578125" defaultRowHeight="14.25" x14ac:dyDescent="0.2"/>
  <cols>
    <col min="1" max="1" width="53.42578125" style="341" customWidth="1"/>
    <col min="2" max="2" width="16.85546875" style="341" customWidth="1"/>
    <col min="3" max="3" width="11.42578125" style="341"/>
    <col min="4" max="4" width="17.42578125" style="341" customWidth="1"/>
    <col min="5" max="5" width="11.85546875" style="341" customWidth="1"/>
    <col min="6" max="6" width="16" style="341" customWidth="1"/>
    <col min="7" max="7" width="12.5703125" style="341" customWidth="1"/>
    <col min="8" max="8" width="15.28515625" style="341" customWidth="1"/>
    <col min="9" max="9" width="10.5703125" style="341" customWidth="1"/>
    <col min="10" max="10" width="17.140625" style="341" customWidth="1"/>
    <col min="11" max="16384" width="11.42578125" style="341"/>
  </cols>
  <sheetData>
    <row r="1" spans="1:11" ht="15" x14ac:dyDescent="0.2">
      <c r="A1" s="170"/>
      <c r="B1" s="763"/>
      <c r="C1" s="763"/>
      <c r="I1" s="171"/>
      <c r="J1" s="171"/>
    </row>
    <row r="2" spans="1:11" ht="15" x14ac:dyDescent="0.2">
      <c r="A2" s="170"/>
      <c r="B2" s="763"/>
      <c r="C2" s="763"/>
      <c r="I2" s="171"/>
      <c r="J2" s="171"/>
    </row>
    <row r="3" spans="1:11" ht="15.75" x14ac:dyDescent="0.25">
      <c r="A3" s="172" t="s">
        <v>0</v>
      </c>
      <c r="B3" s="763"/>
      <c r="C3" s="763"/>
      <c r="I3" s="171"/>
      <c r="J3" s="171"/>
    </row>
    <row r="4" spans="1:11" ht="28.5" x14ac:dyDescent="0.2">
      <c r="A4" s="173" t="s">
        <v>1</v>
      </c>
      <c r="B4" s="763"/>
      <c r="C4" s="763"/>
      <c r="I4" s="171"/>
      <c r="J4" s="171"/>
    </row>
    <row r="5" spans="1:11" ht="15" x14ac:dyDescent="0.2">
      <c r="A5" s="173" t="s">
        <v>712</v>
      </c>
      <c r="B5" s="763"/>
      <c r="C5" s="763"/>
      <c r="I5" s="171"/>
      <c r="J5" s="171"/>
    </row>
    <row r="6" spans="1:11" ht="15" x14ac:dyDescent="0.2">
      <c r="A6" s="173" t="s">
        <v>713</v>
      </c>
      <c r="B6" s="170"/>
      <c r="C6" s="170"/>
      <c r="I6" s="171"/>
      <c r="J6" s="171"/>
    </row>
    <row r="7" spans="1:11" ht="15" x14ac:dyDescent="0.2">
      <c r="A7" s="170"/>
      <c r="B7" s="170"/>
      <c r="C7" s="170"/>
      <c r="I7" s="171"/>
      <c r="J7" s="171"/>
    </row>
    <row r="8" spans="1:11" ht="47.25" customHeight="1" x14ac:dyDescent="0.2">
      <c r="A8" s="764" t="s">
        <v>1011</v>
      </c>
      <c r="B8" s="764"/>
      <c r="C8" s="764"/>
      <c r="D8" s="764"/>
      <c r="E8" s="764"/>
      <c r="F8" s="764"/>
      <c r="G8" s="764"/>
      <c r="H8" s="764"/>
      <c r="I8" s="764"/>
      <c r="J8" s="764"/>
      <c r="K8" s="764"/>
    </row>
    <row r="9" spans="1:11" ht="15.75" customHeight="1" x14ac:dyDescent="0.2">
      <c r="A9" s="764"/>
      <c r="B9" s="764"/>
      <c r="C9" s="764"/>
      <c r="D9" s="764"/>
      <c r="E9" s="764"/>
      <c r="F9" s="764"/>
      <c r="G9" s="764"/>
      <c r="H9" s="764"/>
      <c r="I9" s="764"/>
      <c r="J9" s="764"/>
      <c r="K9" s="764"/>
    </row>
    <row r="10" spans="1:11" ht="15.75" x14ac:dyDescent="0.2">
      <c r="A10" s="174"/>
      <c r="B10" s="174"/>
      <c r="C10" s="174"/>
      <c r="I10" s="171"/>
      <c r="J10" s="171"/>
    </row>
    <row r="11" spans="1:11" ht="15.75" x14ac:dyDescent="0.25">
      <c r="A11" s="175"/>
      <c r="B11" s="750">
        <v>2022</v>
      </c>
      <c r="C11" s="750"/>
      <c r="D11" s="750">
        <v>2021</v>
      </c>
      <c r="E11" s="750"/>
      <c r="F11" s="750">
        <v>2020</v>
      </c>
      <c r="G11" s="750"/>
      <c r="H11" s="750">
        <v>2019</v>
      </c>
      <c r="I11" s="750"/>
      <c r="J11" s="750">
        <v>2018</v>
      </c>
      <c r="K11" s="750"/>
    </row>
    <row r="12" spans="1:11" ht="15.75" x14ac:dyDescent="0.25">
      <c r="A12" s="489" t="s">
        <v>715</v>
      </c>
      <c r="B12" s="489" t="s">
        <v>588</v>
      </c>
      <c r="C12" s="489" t="s">
        <v>519</v>
      </c>
      <c r="D12" s="489" t="s">
        <v>588</v>
      </c>
      <c r="E12" s="489" t="s">
        <v>519</v>
      </c>
      <c r="F12" s="490" t="s">
        <v>588</v>
      </c>
      <c r="G12" s="490" t="s">
        <v>519</v>
      </c>
      <c r="H12" s="490" t="s">
        <v>588</v>
      </c>
      <c r="I12" s="490" t="s">
        <v>519</v>
      </c>
      <c r="J12" s="490" t="s">
        <v>588</v>
      </c>
      <c r="K12" s="490" t="s">
        <v>519</v>
      </c>
    </row>
    <row r="13" spans="1:11" ht="30" x14ac:dyDescent="0.2">
      <c r="A13" s="176" t="s">
        <v>742</v>
      </c>
      <c r="B13" s="482">
        <v>0.57999999999999996</v>
      </c>
      <c r="C13" s="482">
        <v>0.64</v>
      </c>
      <c r="D13" s="177">
        <v>0.51</v>
      </c>
      <c r="E13" s="177">
        <v>0.57999999999999996</v>
      </c>
      <c r="F13" s="178">
        <v>0.49</v>
      </c>
      <c r="G13" s="178">
        <v>0.56000000000000005</v>
      </c>
      <c r="H13" s="480">
        <v>0.55000000000000004</v>
      </c>
      <c r="I13" s="480">
        <v>0.61</v>
      </c>
      <c r="J13" s="178">
        <v>0.5</v>
      </c>
      <c r="K13" s="178">
        <v>0.56000000000000005</v>
      </c>
    </row>
    <row r="14" spans="1:11" ht="30" x14ac:dyDescent="0.2">
      <c r="A14" s="176" t="s">
        <v>743</v>
      </c>
      <c r="B14" s="177">
        <v>0.43</v>
      </c>
      <c r="C14" s="177">
        <v>0.5</v>
      </c>
      <c r="D14" s="177">
        <v>0.55000000000000004</v>
      </c>
      <c r="E14" s="177">
        <v>0.61</v>
      </c>
      <c r="F14" s="178">
        <v>0.45</v>
      </c>
      <c r="G14" s="178">
        <v>0.53</v>
      </c>
      <c r="H14" s="178">
        <v>0.54</v>
      </c>
      <c r="I14" s="178">
        <v>0.6</v>
      </c>
      <c r="J14" s="178">
        <v>0.44</v>
      </c>
      <c r="K14" s="178">
        <v>0.52</v>
      </c>
    </row>
    <row r="15" spans="1:11" ht="15" x14ac:dyDescent="0.2">
      <c r="A15" s="176" t="s">
        <v>744</v>
      </c>
      <c r="B15" s="166">
        <v>0.57999999999999996</v>
      </c>
      <c r="C15" s="177">
        <v>0.63</v>
      </c>
      <c r="D15" s="177">
        <v>0.46</v>
      </c>
      <c r="E15" s="177">
        <v>0.52</v>
      </c>
      <c r="F15" s="480">
        <v>0.56000000000000005</v>
      </c>
      <c r="G15" s="480">
        <v>0.62</v>
      </c>
      <c r="H15" s="178">
        <v>0.55000000000000004</v>
      </c>
      <c r="I15" s="178">
        <v>0.62</v>
      </c>
      <c r="J15" s="178">
        <v>0.52</v>
      </c>
      <c r="K15" s="178">
        <v>0.57999999999999996</v>
      </c>
    </row>
    <row r="16" spans="1:11" ht="45" x14ac:dyDescent="0.2">
      <c r="A16" s="176" t="s">
        <v>745</v>
      </c>
      <c r="B16" s="177">
        <v>0.52</v>
      </c>
      <c r="C16" s="177">
        <v>0.56000000000000005</v>
      </c>
      <c r="D16" s="177">
        <v>0.5</v>
      </c>
      <c r="E16" s="177">
        <v>0.56000000000000005</v>
      </c>
      <c r="F16" s="178">
        <v>0.49</v>
      </c>
      <c r="G16" s="178">
        <v>0.56000000000000005</v>
      </c>
      <c r="H16" s="178">
        <v>0.46</v>
      </c>
      <c r="I16" s="178">
        <v>0.52</v>
      </c>
      <c r="J16" s="178">
        <v>0.42</v>
      </c>
      <c r="K16" s="178">
        <v>0.48</v>
      </c>
    </row>
    <row r="17" spans="1:11" ht="30" x14ac:dyDescent="0.2">
      <c r="A17" s="176" t="s">
        <v>746</v>
      </c>
      <c r="B17" s="177">
        <v>0.56000000000000005</v>
      </c>
      <c r="C17" s="177">
        <v>0.6</v>
      </c>
      <c r="D17" s="482">
        <v>0.57999999999999996</v>
      </c>
      <c r="E17" s="482">
        <v>0.64</v>
      </c>
      <c r="F17" s="178">
        <v>0.5</v>
      </c>
      <c r="G17" s="178">
        <v>0.56999999999999995</v>
      </c>
      <c r="H17" s="178">
        <v>0.48</v>
      </c>
      <c r="I17" s="178">
        <v>0.53</v>
      </c>
      <c r="J17" s="480">
        <v>0.53</v>
      </c>
      <c r="K17" s="480">
        <v>0.6</v>
      </c>
    </row>
    <row r="18" spans="1:11" ht="30" x14ac:dyDescent="0.2">
      <c r="A18" s="176" t="s">
        <v>747</v>
      </c>
      <c r="B18" s="177">
        <v>0.45</v>
      </c>
      <c r="C18" s="177">
        <v>0.5</v>
      </c>
      <c r="D18" s="177">
        <v>0.46</v>
      </c>
      <c r="E18" s="177">
        <v>0.51</v>
      </c>
      <c r="F18" s="178">
        <v>0.44</v>
      </c>
      <c r="G18" s="178">
        <v>0.51</v>
      </c>
      <c r="H18" s="178">
        <v>0.54</v>
      </c>
      <c r="I18" s="178">
        <v>0.6</v>
      </c>
      <c r="J18" s="178">
        <v>0.43</v>
      </c>
      <c r="K18" s="178">
        <v>0.5</v>
      </c>
    </row>
    <row r="20" spans="1:11" ht="15" customHeight="1" x14ac:dyDescent="0.2">
      <c r="A20" s="765" t="s">
        <v>1008</v>
      </c>
      <c r="B20" s="765"/>
      <c r="C20" s="765"/>
      <c r="D20" s="765"/>
      <c r="E20" s="765"/>
      <c r="F20" s="765"/>
      <c r="G20" s="765"/>
      <c r="H20" s="765"/>
      <c r="I20" s="765"/>
      <c r="J20" s="765"/>
      <c r="K20" s="765"/>
    </row>
    <row r="21" spans="1:11" ht="15" customHeight="1" x14ac:dyDescent="0.2">
      <c r="A21" s="765"/>
      <c r="B21" s="765"/>
      <c r="C21" s="765"/>
      <c r="D21" s="765"/>
      <c r="E21" s="765"/>
      <c r="F21" s="765"/>
      <c r="G21" s="765"/>
      <c r="H21" s="765"/>
      <c r="I21" s="765"/>
      <c r="J21" s="765"/>
      <c r="K21" s="765"/>
    </row>
    <row r="22" spans="1:11" ht="15" x14ac:dyDescent="0.25">
      <c r="A22" s="760" t="s">
        <v>979</v>
      </c>
      <c r="B22" s="760" t="s">
        <v>720</v>
      </c>
      <c r="C22" s="760" t="s">
        <v>538</v>
      </c>
      <c r="D22" s="761" t="s">
        <v>543</v>
      </c>
      <c r="E22" s="762"/>
      <c r="F22" s="762"/>
      <c r="G22" s="762"/>
      <c r="H22" s="762"/>
      <c r="I22" s="762"/>
    </row>
    <row r="23" spans="1:11" ht="25.5" x14ac:dyDescent="0.2">
      <c r="A23" s="760" t="s">
        <v>552</v>
      </c>
      <c r="B23" s="760" t="s">
        <v>552</v>
      </c>
      <c r="C23" s="760" t="s">
        <v>552</v>
      </c>
      <c r="D23" s="495" t="s">
        <v>557</v>
      </c>
      <c r="E23" s="495" t="s">
        <v>558</v>
      </c>
      <c r="F23" s="495" t="s">
        <v>559</v>
      </c>
      <c r="G23" s="495" t="s">
        <v>560</v>
      </c>
      <c r="H23" s="495" t="s">
        <v>561</v>
      </c>
      <c r="I23" s="495" t="s">
        <v>562</v>
      </c>
    </row>
    <row r="24" spans="1:11" x14ac:dyDescent="0.2">
      <c r="A24" s="467" t="s">
        <v>975</v>
      </c>
      <c r="B24" s="467" t="s">
        <v>732</v>
      </c>
      <c r="C24" s="468">
        <v>36</v>
      </c>
      <c r="D24" s="496">
        <v>1</v>
      </c>
      <c r="E24" s="496">
        <v>0.67</v>
      </c>
      <c r="F24" s="497">
        <v>0.88</v>
      </c>
      <c r="G24" s="496">
        <v>0.64</v>
      </c>
      <c r="H24" s="496">
        <v>0.67</v>
      </c>
      <c r="I24" s="496">
        <v>0.86</v>
      </c>
    </row>
    <row r="25" spans="1:11" x14ac:dyDescent="0.2">
      <c r="A25" s="467" t="s">
        <v>803</v>
      </c>
      <c r="B25" s="467" t="s">
        <v>750</v>
      </c>
      <c r="C25" s="468">
        <v>41</v>
      </c>
      <c r="D25" s="496">
        <v>0.71</v>
      </c>
      <c r="E25" s="496">
        <v>0.43</v>
      </c>
      <c r="F25" s="497">
        <v>0.85</v>
      </c>
      <c r="G25" s="496">
        <v>0.63</v>
      </c>
      <c r="H25" s="496">
        <v>0.44</v>
      </c>
      <c r="I25" s="496">
        <v>0.7</v>
      </c>
    </row>
    <row r="26" spans="1:11" x14ac:dyDescent="0.2">
      <c r="A26" s="467" t="s">
        <v>250</v>
      </c>
      <c r="B26" s="467" t="s">
        <v>724</v>
      </c>
      <c r="C26" s="468">
        <v>35</v>
      </c>
      <c r="D26" s="496">
        <v>0.52</v>
      </c>
      <c r="E26" s="496">
        <v>0.76</v>
      </c>
      <c r="F26" s="497">
        <v>0.81</v>
      </c>
      <c r="G26" s="496">
        <v>0.7</v>
      </c>
      <c r="H26" s="496">
        <v>0.65</v>
      </c>
      <c r="I26" s="496">
        <v>0.76</v>
      </c>
    </row>
    <row r="27" spans="1:11" x14ac:dyDescent="0.2">
      <c r="A27" s="467" t="s">
        <v>729</v>
      </c>
      <c r="B27" s="467" t="s">
        <v>730</v>
      </c>
      <c r="C27" s="468">
        <v>38</v>
      </c>
      <c r="D27" s="496">
        <v>0.28999999999999998</v>
      </c>
      <c r="E27" s="496">
        <v>0.56999999999999995</v>
      </c>
      <c r="F27" s="497">
        <v>0.81</v>
      </c>
      <c r="G27" s="496">
        <v>0.6</v>
      </c>
      <c r="H27" s="496">
        <v>0.59</v>
      </c>
      <c r="I27" s="496">
        <v>0.68</v>
      </c>
    </row>
    <row r="28" spans="1:11" x14ac:dyDescent="0.2">
      <c r="A28" s="467" t="s">
        <v>209</v>
      </c>
      <c r="B28" s="467" t="s">
        <v>900</v>
      </c>
      <c r="C28" s="468">
        <v>47</v>
      </c>
      <c r="D28" s="496">
        <v>0.47</v>
      </c>
      <c r="E28" s="496">
        <v>0.47</v>
      </c>
      <c r="F28" s="497">
        <v>0.79</v>
      </c>
      <c r="G28" s="496">
        <v>0.56999999999999995</v>
      </c>
      <c r="H28" s="496">
        <v>0.41</v>
      </c>
      <c r="I28" s="496">
        <v>0.53</v>
      </c>
    </row>
    <row r="29" spans="1:11" x14ac:dyDescent="0.2">
      <c r="A29" s="467" t="s">
        <v>978</v>
      </c>
      <c r="B29" s="467" t="s">
        <v>728</v>
      </c>
      <c r="C29" s="468">
        <v>39</v>
      </c>
      <c r="D29" s="496">
        <v>0.67</v>
      </c>
      <c r="E29" s="496">
        <v>0.65</v>
      </c>
      <c r="F29" s="497">
        <v>0.79</v>
      </c>
      <c r="G29" s="496">
        <v>0.66</v>
      </c>
      <c r="H29" s="496">
        <v>0.68</v>
      </c>
      <c r="I29" s="496">
        <v>0.63</v>
      </c>
    </row>
    <row r="30" spans="1:11" x14ac:dyDescent="0.2">
      <c r="A30" s="467" t="s">
        <v>315</v>
      </c>
      <c r="B30" s="467" t="s">
        <v>728</v>
      </c>
      <c r="C30" s="468">
        <v>44</v>
      </c>
      <c r="D30" s="496">
        <v>0.75</v>
      </c>
      <c r="E30" s="496">
        <v>0.33</v>
      </c>
      <c r="F30" s="497">
        <v>0.79</v>
      </c>
      <c r="G30" s="496">
        <v>0.7</v>
      </c>
      <c r="H30" s="496">
        <v>0.54</v>
      </c>
      <c r="I30" s="496">
        <v>0.61</v>
      </c>
    </row>
    <row r="31" spans="1:11" x14ac:dyDescent="0.2">
      <c r="A31" s="467" t="s">
        <v>983</v>
      </c>
      <c r="B31" s="467" t="s">
        <v>750</v>
      </c>
      <c r="C31" s="468">
        <v>45</v>
      </c>
      <c r="D31" s="496">
        <v>0.56000000000000005</v>
      </c>
      <c r="E31" s="496">
        <v>0.5</v>
      </c>
      <c r="F31" s="497">
        <v>0.79</v>
      </c>
      <c r="G31" s="496">
        <v>0.59</v>
      </c>
      <c r="H31" s="496">
        <v>0.56000000000000005</v>
      </c>
      <c r="I31" s="496">
        <v>0.64</v>
      </c>
    </row>
    <row r="32" spans="1:11" x14ac:dyDescent="0.2">
      <c r="A32" s="467" t="s">
        <v>483</v>
      </c>
      <c r="B32" s="467" t="s">
        <v>918</v>
      </c>
      <c r="C32" s="468">
        <v>41</v>
      </c>
      <c r="D32" s="496">
        <v>0.56999999999999995</v>
      </c>
      <c r="E32" s="496">
        <v>0.63</v>
      </c>
      <c r="F32" s="497">
        <v>0.78</v>
      </c>
      <c r="G32" s="496">
        <v>0.63</v>
      </c>
      <c r="H32" s="496">
        <v>0.5</v>
      </c>
      <c r="I32" s="496">
        <v>0.57999999999999996</v>
      </c>
    </row>
    <row r="33" spans="1:9" x14ac:dyDescent="0.2">
      <c r="A33" s="467" t="s">
        <v>288</v>
      </c>
      <c r="B33" s="467" t="s">
        <v>904</v>
      </c>
      <c r="C33" s="468">
        <v>44</v>
      </c>
      <c r="D33" s="496">
        <v>0.37</v>
      </c>
      <c r="E33" s="496">
        <v>0.56000000000000005</v>
      </c>
      <c r="F33" s="497">
        <v>0.77</v>
      </c>
      <c r="G33" s="496">
        <v>0.56000000000000005</v>
      </c>
      <c r="H33" s="496">
        <v>0.46</v>
      </c>
      <c r="I33" s="496">
        <v>0.61</v>
      </c>
    </row>
    <row r="34" spans="1:9" x14ac:dyDescent="0.2">
      <c r="A34" s="467" t="s">
        <v>419</v>
      </c>
      <c r="B34" s="467" t="s">
        <v>914</v>
      </c>
      <c r="C34" s="468">
        <v>36</v>
      </c>
      <c r="D34" s="496">
        <v>0.7</v>
      </c>
      <c r="E34" s="496">
        <v>0.6</v>
      </c>
      <c r="F34" s="497">
        <v>0.77</v>
      </c>
      <c r="G34" s="496">
        <v>0.7</v>
      </c>
      <c r="H34" s="496">
        <v>0.56999999999999995</v>
      </c>
      <c r="I34" s="496">
        <v>0.64</v>
      </c>
    </row>
    <row r="35" spans="1:9" x14ac:dyDescent="0.2">
      <c r="A35" s="467" t="s">
        <v>804</v>
      </c>
      <c r="B35" s="467" t="s">
        <v>805</v>
      </c>
      <c r="C35" s="468">
        <v>42</v>
      </c>
      <c r="D35" s="496">
        <v>0.54</v>
      </c>
      <c r="E35" s="496">
        <v>0.63</v>
      </c>
      <c r="F35" s="497">
        <v>0.77</v>
      </c>
      <c r="G35" s="496">
        <v>0.68</v>
      </c>
      <c r="H35" s="496">
        <v>0.5</v>
      </c>
      <c r="I35" s="496">
        <v>0.63</v>
      </c>
    </row>
    <row r="36" spans="1:9" x14ac:dyDescent="0.2">
      <c r="A36" s="467" t="s">
        <v>188</v>
      </c>
      <c r="B36" s="467" t="s">
        <v>897</v>
      </c>
      <c r="C36" s="468">
        <v>36</v>
      </c>
      <c r="D36" s="496">
        <v>0.67</v>
      </c>
      <c r="E36" s="496">
        <v>0.84</v>
      </c>
      <c r="F36" s="497">
        <v>0.76</v>
      </c>
      <c r="G36" s="496">
        <v>0.68</v>
      </c>
      <c r="H36" s="496">
        <v>0.56999999999999995</v>
      </c>
      <c r="I36" s="496">
        <v>0.77</v>
      </c>
    </row>
    <row r="37" spans="1:9" x14ac:dyDescent="0.2">
      <c r="A37" s="467" t="s">
        <v>725</v>
      </c>
      <c r="B37" s="467" t="s">
        <v>724</v>
      </c>
      <c r="C37" s="468">
        <v>38</v>
      </c>
      <c r="D37" s="496">
        <v>0.85</v>
      </c>
      <c r="E37" s="496">
        <v>0.57999999999999996</v>
      </c>
      <c r="F37" s="497">
        <v>0.76</v>
      </c>
      <c r="G37" s="496">
        <v>0.62</v>
      </c>
      <c r="H37" s="496">
        <v>0.72</v>
      </c>
      <c r="I37" s="496">
        <v>0.75</v>
      </c>
    </row>
    <row r="38" spans="1:9" x14ac:dyDescent="0.2">
      <c r="A38" s="467" t="s">
        <v>185</v>
      </c>
      <c r="B38" s="467" t="s">
        <v>799</v>
      </c>
      <c r="C38" s="468">
        <v>38</v>
      </c>
      <c r="D38" s="496">
        <v>0.8</v>
      </c>
      <c r="E38" s="496">
        <v>0.63</v>
      </c>
      <c r="F38" s="497">
        <v>0.75</v>
      </c>
      <c r="G38" s="496">
        <v>0.62</v>
      </c>
      <c r="H38" s="496">
        <v>0.55000000000000004</v>
      </c>
      <c r="I38" s="496">
        <v>0.67</v>
      </c>
    </row>
    <row r="39" spans="1:9" x14ac:dyDescent="0.2">
      <c r="A39" s="467" t="s">
        <v>212</v>
      </c>
      <c r="B39" s="467" t="s">
        <v>900</v>
      </c>
      <c r="C39" s="468">
        <v>41</v>
      </c>
      <c r="D39" s="496">
        <v>0.54</v>
      </c>
      <c r="E39" s="496">
        <v>0.4</v>
      </c>
      <c r="F39" s="497">
        <v>0.75</v>
      </c>
      <c r="G39" s="496">
        <v>0.56000000000000005</v>
      </c>
      <c r="H39" s="496">
        <v>0.5</v>
      </c>
      <c r="I39" s="496">
        <v>0.76</v>
      </c>
    </row>
    <row r="40" spans="1:9" x14ac:dyDescent="0.2">
      <c r="A40" s="467" t="s">
        <v>252</v>
      </c>
      <c r="B40" s="467" t="s">
        <v>724</v>
      </c>
      <c r="C40" s="468">
        <v>38</v>
      </c>
      <c r="D40" s="496">
        <v>0.69</v>
      </c>
      <c r="E40" s="496">
        <v>0.49</v>
      </c>
      <c r="F40" s="497">
        <v>0.75</v>
      </c>
      <c r="G40" s="496">
        <v>0.69</v>
      </c>
      <c r="H40" s="496">
        <v>0.55000000000000004</v>
      </c>
      <c r="I40" s="496">
        <v>0.64</v>
      </c>
    </row>
    <row r="41" spans="1:9" x14ac:dyDescent="0.2">
      <c r="A41" s="467" t="s">
        <v>243</v>
      </c>
      <c r="B41" s="467" t="s">
        <v>724</v>
      </c>
      <c r="C41" s="468">
        <v>39</v>
      </c>
      <c r="D41" s="496">
        <v>0.77</v>
      </c>
      <c r="E41" s="496">
        <v>0.57999999999999996</v>
      </c>
      <c r="F41" s="497">
        <v>0.75</v>
      </c>
      <c r="G41" s="496">
        <v>0.73</v>
      </c>
      <c r="H41" s="496">
        <v>0.54</v>
      </c>
      <c r="I41" s="496">
        <v>0.71</v>
      </c>
    </row>
    <row r="42" spans="1:9" x14ac:dyDescent="0.2">
      <c r="A42" s="467" t="s">
        <v>984</v>
      </c>
      <c r="B42" s="467" t="s">
        <v>727</v>
      </c>
      <c r="C42" s="468">
        <v>47</v>
      </c>
      <c r="D42" s="496">
        <v>0.67</v>
      </c>
      <c r="E42" s="496">
        <v>0.8</v>
      </c>
      <c r="F42" s="497">
        <v>0.75</v>
      </c>
      <c r="G42" s="496">
        <v>0.62</v>
      </c>
      <c r="H42" s="496">
        <v>0.44</v>
      </c>
      <c r="I42" s="496">
        <v>0.54</v>
      </c>
    </row>
    <row r="43" spans="1:9" x14ac:dyDescent="0.2">
      <c r="A43" s="467" t="s">
        <v>316</v>
      </c>
      <c r="B43" s="467" t="s">
        <v>728</v>
      </c>
      <c r="C43" s="468">
        <v>39</v>
      </c>
      <c r="D43" s="496">
        <v>0.5</v>
      </c>
      <c r="E43" s="496">
        <v>0.63</v>
      </c>
      <c r="F43" s="497">
        <v>0.75</v>
      </c>
      <c r="G43" s="496">
        <v>0.71</v>
      </c>
      <c r="H43" s="496">
        <v>0.57999999999999996</v>
      </c>
      <c r="I43" s="496">
        <v>0.71</v>
      </c>
    </row>
  </sheetData>
  <mergeCells count="12">
    <mergeCell ref="A22:A23"/>
    <mergeCell ref="B22:B23"/>
    <mergeCell ref="C22:C23"/>
    <mergeCell ref="D22:I22"/>
    <mergeCell ref="B1:C5"/>
    <mergeCell ref="A8:K9"/>
    <mergeCell ref="D11:E11"/>
    <mergeCell ref="F11:G11"/>
    <mergeCell ref="H11:I11"/>
    <mergeCell ref="J11:K11"/>
    <mergeCell ref="B11:C11"/>
    <mergeCell ref="A20:K21"/>
  </mergeCells>
  <pageMargins left="0.7" right="0.7" top="0.75" bottom="0.75" header="0.3" footer="0.3"/>
  <pageSetup orientation="portrait" r:id="rId1"/>
  <drawing r:id="rId2"/>
  <legacyDrawing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04BCF7-6202-4DB9-8569-97FEDA0252DB}">
  <dimension ref="A1:W65"/>
  <sheetViews>
    <sheetView zoomScale="80" zoomScaleNormal="80" workbookViewId="0"/>
  </sheetViews>
  <sheetFormatPr baseColWidth="10" defaultColWidth="11.42578125" defaultRowHeight="14.25" x14ac:dyDescent="0.2"/>
  <cols>
    <col min="1" max="1" width="67.28515625" style="5" customWidth="1"/>
    <col min="2" max="2" width="16.85546875" style="5" customWidth="1"/>
    <col min="3" max="3" width="24.7109375" style="5" customWidth="1"/>
    <col min="4" max="4" width="11.42578125" style="5"/>
    <col min="5" max="5" width="16.5703125" style="5" customWidth="1"/>
    <col min="6" max="6" width="11.42578125" style="5"/>
    <col min="7" max="7" width="70" style="5" customWidth="1"/>
    <col min="8" max="8" width="17.5703125" style="5" customWidth="1"/>
    <col min="9" max="9" width="18.28515625" style="5" customWidth="1"/>
    <col min="10" max="12" width="11.42578125" style="5"/>
    <col min="13" max="13" width="89.5703125" style="5" customWidth="1"/>
    <col min="14" max="14" width="15.85546875" style="5" customWidth="1"/>
    <col min="15" max="15" width="11.42578125" style="5"/>
    <col min="16" max="16" width="15.140625" style="5" customWidth="1"/>
    <col min="17" max="17" width="88.85546875" style="5" customWidth="1"/>
    <col min="18" max="18" width="18.5703125" style="5" customWidth="1"/>
    <col min="19" max="19" width="15.5703125" style="5" customWidth="1"/>
    <col min="20" max="20" width="11.42578125" style="5"/>
    <col min="21" max="21" width="81.42578125" style="5" customWidth="1"/>
    <col min="22" max="22" width="18.5703125" style="5" customWidth="1"/>
    <col min="23" max="23" width="17.5703125" style="5" customWidth="1"/>
    <col min="24" max="16384" width="11.42578125" style="5"/>
  </cols>
  <sheetData>
    <row r="1" spans="1:23" ht="15" x14ac:dyDescent="0.2">
      <c r="A1" s="63"/>
      <c r="B1" s="547"/>
      <c r="C1" s="547"/>
      <c r="D1" s="63"/>
      <c r="E1" s="63"/>
      <c r="F1" s="63"/>
      <c r="G1" s="63"/>
      <c r="H1" s="63"/>
      <c r="I1" s="63"/>
      <c r="J1" s="63"/>
      <c r="K1" s="63"/>
      <c r="L1" s="63"/>
      <c r="M1" s="159"/>
      <c r="N1" s="748"/>
      <c r="O1" s="748"/>
      <c r="Q1" s="159"/>
      <c r="R1" s="748"/>
      <c r="S1" s="748"/>
      <c r="U1" s="63"/>
      <c r="V1" s="547"/>
      <c r="W1" s="547"/>
    </row>
    <row r="2" spans="1:23" ht="15" x14ac:dyDescent="0.2">
      <c r="A2" s="63"/>
      <c r="B2" s="547"/>
      <c r="C2" s="547"/>
      <c r="D2" s="63"/>
      <c r="E2" s="63"/>
      <c r="F2" s="63"/>
      <c r="G2" s="63"/>
      <c r="H2" s="63"/>
      <c r="I2" s="63"/>
      <c r="J2" s="63"/>
      <c r="K2" s="63"/>
      <c r="L2" s="63"/>
      <c r="M2" s="159"/>
      <c r="N2" s="748"/>
      <c r="O2" s="748"/>
      <c r="Q2" s="159"/>
      <c r="R2" s="748"/>
      <c r="S2" s="748"/>
      <c r="U2" s="63"/>
      <c r="V2" s="547"/>
      <c r="W2" s="547"/>
    </row>
    <row r="3" spans="1:23" ht="15.75" x14ac:dyDescent="0.25">
      <c r="A3" s="161" t="s">
        <v>0</v>
      </c>
      <c r="B3" s="547"/>
      <c r="C3" s="547"/>
      <c r="D3" s="63"/>
      <c r="E3" s="63"/>
      <c r="F3" s="63"/>
      <c r="G3" s="63"/>
      <c r="H3" s="63"/>
      <c r="I3" s="63"/>
      <c r="J3" s="63"/>
      <c r="K3" s="63"/>
      <c r="L3" s="63"/>
      <c r="M3" s="160" t="s">
        <v>0</v>
      </c>
      <c r="N3" s="748"/>
      <c r="O3" s="748"/>
      <c r="Q3" s="160" t="s">
        <v>0</v>
      </c>
      <c r="R3" s="748"/>
      <c r="S3" s="748"/>
      <c r="U3" s="161" t="s">
        <v>0</v>
      </c>
      <c r="V3" s="547"/>
      <c r="W3" s="547"/>
    </row>
    <row r="4" spans="1:23" ht="15" x14ac:dyDescent="0.2">
      <c r="A4" s="19" t="s">
        <v>1</v>
      </c>
      <c r="B4" s="547"/>
      <c r="C4" s="547"/>
      <c r="D4" s="63"/>
      <c r="E4" s="63"/>
      <c r="F4" s="63"/>
      <c r="G4" s="63"/>
      <c r="H4" s="63"/>
      <c r="I4" s="63"/>
      <c r="J4" s="63"/>
      <c r="K4" s="63"/>
      <c r="L4" s="63"/>
      <c r="M4" s="162" t="s">
        <v>1</v>
      </c>
      <c r="N4" s="748"/>
      <c r="O4" s="748"/>
      <c r="Q4" s="162" t="s">
        <v>1</v>
      </c>
      <c r="R4" s="748"/>
      <c r="S4" s="748"/>
      <c r="U4" s="19" t="s">
        <v>1</v>
      </c>
      <c r="V4" s="547"/>
      <c r="W4" s="547"/>
    </row>
    <row r="5" spans="1:23" ht="15" x14ac:dyDescent="0.2">
      <c r="A5" s="19" t="s">
        <v>712</v>
      </c>
      <c r="B5" s="547"/>
      <c r="C5" s="547"/>
      <c r="D5" s="63"/>
      <c r="E5" s="63"/>
      <c r="F5" s="63"/>
      <c r="G5" s="63"/>
      <c r="H5" s="63"/>
      <c r="I5" s="63"/>
      <c r="J5" s="63"/>
      <c r="K5" s="63"/>
      <c r="L5" s="63"/>
      <c r="M5" s="162" t="s">
        <v>712</v>
      </c>
      <c r="N5" s="748"/>
      <c r="O5" s="748"/>
      <c r="Q5" s="162" t="s">
        <v>712</v>
      </c>
      <c r="R5" s="748"/>
      <c r="S5" s="748"/>
      <c r="U5" s="19" t="s">
        <v>712</v>
      </c>
      <c r="V5" s="547"/>
      <c r="W5" s="547"/>
    </row>
    <row r="6" spans="1:23" ht="15" x14ac:dyDescent="0.2">
      <c r="A6" s="19" t="s">
        <v>713</v>
      </c>
      <c r="B6" s="63"/>
      <c r="C6" s="63"/>
      <c r="D6" s="63"/>
      <c r="E6" s="63"/>
      <c r="F6" s="63"/>
      <c r="G6" s="63"/>
      <c r="H6" s="63"/>
      <c r="I6" s="63"/>
      <c r="J6" s="63"/>
      <c r="K6" s="63"/>
      <c r="L6" s="63"/>
      <c r="M6" s="162" t="s">
        <v>713</v>
      </c>
      <c r="N6" s="159"/>
      <c r="O6" s="159"/>
      <c r="Q6" s="162" t="s">
        <v>713</v>
      </c>
      <c r="R6" s="159"/>
      <c r="S6" s="159"/>
      <c r="U6" s="19" t="s">
        <v>713</v>
      </c>
      <c r="V6" s="63"/>
      <c r="W6" s="63"/>
    </row>
    <row r="7" spans="1:23" ht="15" x14ac:dyDescent="0.2">
      <c r="A7" s="63"/>
      <c r="B7" s="63"/>
      <c r="C7" s="63"/>
      <c r="D7" s="63"/>
      <c r="E7" s="63"/>
      <c r="F7" s="63"/>
      <c r="G7" s="63"/>
      <c r="H7" s="63"/>
      <c r="I7" s="63"/>
      <c r="J7" s="63"/>
      <c r="K7" s="63"/>
      <c r="L7" s="63"/>
      <c r="M7" s="159"/>
      <c r="N7" s="159"/>
      <c r="O7" s="159"/>
      <c r="Q7" s="159"/>
      <c r="R7" s="159"/>
      <c r="S7" s="159"/>
      <c r="U7" s="63"/>
      <c r="V7" s="63"/>
      <c r="W7" s="63"/>
    </row>
    <row r="8" spans="1:23" ht="21.75" customHeight="1" x14ac:dyDescent="0.2">
      <c r="A8" s="749" t="s">
        <v>945</v>
      </c>
      <c r="B8" s="749"/>
      <c r="C8" s="749"/>
      <c r="D8" s="63"/>
      <c r="E8" s="63"/>
      <c r="F8" s="63"/>
      <c r="G8" s="749" t="s">
        <v>946</v>
      </c>
      <c r="H8" s="749"/>
      <c r="I8" s="749"/>
      <c r="J8" s="63"/>
      <c r="K8" s="63"/>
      <c r="L8" s="63"/>
      <c r="M8" s="749" t="s">
        <v>947</v>
      </c>
      <c r="N8" s="749"/>
      <c r="O8" s="749"/>
      <c r="Q8" s="749" t="s">
        <v>948</v>
      </c>
      <c r="R8" s="749"/>
      <c r="S8" s="749"/>
      <c r="U8" s="749" t="s">
        <v>949</v>
      </c>
      <c r="V8" s="749"/>
      <c r="W8" s="749"/>
    </row>
    <row r="9" spans="1:23" ht="41.25" customHeight="1" x14ac:dyDescent="0.2">
      <c r="A9" s="749"/>
      <c r="B9" s="749"/>
      <c r="C9" s="749"/>
      <c r="D9" s="63"/>
      <c r="E9" s="63"/>
      <c r="F9" s="63"/>
      <c r="G9" s="749"/>
      <c r="H9" s="749"/>
      <c r="I9" s="749"/>
      <c r="J9" s="63"/>
      <c r="K9" s="63"/>
      <c r="L9" s="63"/>
      <c r="M9" s="749"/>
      <c r="N9" s="749"/>
      <c r="O9" s="749"/>
      <c r="Q9" s="749"/>
      <c r="R9" s="749"/>
      <c r="S9" s="749"/>
      <c r="U9" s="749"/>
      <c r="V9" s="749"/>
      <c r="W9" s="749"/>
    </row>
    <row r="10" spans="1:23" ht="15.75" x14ac:dyDescent="0.25">
      <c r="A10" s="163"/>
      <c r="B10" s="63"/>
      <c r="C10" s="63"/>
      <c r="D10" s="63"/>
      <c r="E10" s="63"/>
      <c r="F10" s="63"/>
      <c r="G10" s="245"/>
      <c r="H10" s="159"/>
      <c r="I10" s="159"/>
      <c r="J10" s="63"/>
      <c r="K10" s="63"/>
      <c r="L10" s="63"/>
      <c r="M10" s="245"/>
      <c r="N10" s="159"/>
      <c r="O10" s="159"/>
      <c r="Q10" s="245"/>
      <c r="R10" s="159"/>
      <c r="S10" s="159"/>
      <c r="U10" s="163"/>
      <c r="V10" s="63"/>
      <c r="W10" s="63"/>
    </row>
    <row r="11" spans="1:23" ht="33" customHeight="1" x14ac:dyDescent="0.25">
      <c r="A11" s="164" t="s">
        <v>715</v>
      </c>
      <c r="B11" s="164" t="s">
        <v>588</v>
      </c>
      <c r="C11" s="164" t="s">
        <v>519</v>
      </c>
      <c r="D11" s="63"/>
      <c r="E11" s="63"/>
      <c r="F11" s="63"/>
      <c r="G11" s="246" t="s">
        <v>715</v>
      </c>
      <c r="H11" s="246" t="s">
        <v>588</v>
      </c>
      <c r="I11" s="246" t="s">
        <v>519</v>
      </c>
      <c r="J11" s="63"/>
      <c r="K11" s="63"/>
      <c r="L11" s="63"/>
      <c r="M11" s="246" t="s">
        <v>715</v>
      </c>
      <c r="N11" s="246" t="s">
        <v>588</v>
      </c>
      <c r="O11" s="246" t="s">
        <v>519</v>
      </c>
      <c r="Q11" s="246" t="s">
        <v>715</v>
      </c>
      <c r="R11" s="246" t="s">
        <v>588</v>
      </c>
      <c r="S11" s="246" t="s">
        <v>519</v>
      </c>
      <c r="U11" s="164" t="s">
        <v>715</v>
      </c>
      <c r="V11" s="164" t="s">
        <v>588</v>
      </c>
      <c r="W11" s="164" t="s">
        <v>519</v>
      </c>
    </row>
    <row r="12" spans="1:23" ht="45" x14ac:dyDescent="0.2">
      <c r="A12" s="86" t="s">
        <v>779</v>
      </c>
      <c r="B12" s="87">
        <v>0.5</v>
      </c>
      <c r="C12" s="87">
        <v>0.54</v>
      </c>
      <c r="D12" s="63"/>
      <c r="E12" s="63"/>
      <c r="F12" s="63"/>
      <c r="G12" s="86" t="s">
        <v>752</v>
      </c>
      <c r="H12" s="166">
        <v>0.49</v>
      </c>
      <c r="I12" s="166">
        <v>0.56000000000000005</v>
      </c>
      <c r="J12" s="63"/>
      <c r="K12" s="63"/>
      <c r="L12" s="63"/>
      <c r="M12" s="86" t="s">
        <v>753</v>
      </c>
      <c r="N12" s="166">
        <v>0.51</v>
      </c>
      <c r="O12" s="166">
        <v>0.56000000000000005</v>
      </c>
      <c r="Q12" s="86" t="s">
        <v>754</v>
      </c>
      <c r="R12" s="166">
        <v>0.44</v>
      </c>
      <c r="S12" s="166">
        <v>0.48</v>
      </c>
      <c r="U12" s="86" t="s">
        <v>754</v>
      </c>
      <c r="V12" s="87">
        <v>0.41</v>
      </c>
      <c r="W12" s="87">
        <v>0.48</v>
      </c>
    </row>
    <row r="13" spans="1:23" ht="45" x14ac:dyDescent="0.2">
      <c r="A13" s="86" t="s">
        <v>788</v>
      </c>
      <c r="B13" s="87">
        <v>0.55000000000000004</v>
      </c>
      <c r="C13" s="87">
        <v>0.62</v>
      </c>
      <c r="D13" s="63"/>
      <c r="E13" s="63"/>
      <c r="F13" s="63"/>
      <c r="G13" s="86" t="s">
        <v>755</v>
      </c>
      <c r="H13" s="166">
        <v>0.65</v>
      </c>
      <c r="I13" s="166">
        <v>0.69</v>
      </c>
      <c r="J13" s="63"/>
      <c r="K13" s="63"/>
      <c r="L13" s="63"/>
      <c r="M13" s="86" t="s">
        <v>756</v>
      </c>
      <c r="N13" s="166">
        <v>0.51</v>
      </c>
      <c r="O13" s="166">
        <v>0.55000000000000004</v>
      </c>
      <c r="Q13" s="86" t="s">
        <v>757</v>
      </c>
      <c r="R13" s="166">
        <v>0.21</v>
      </c>
      <c r="S13" s="166">
        <v>0.26</v>
      </c>
      <c r="U13" s="86" t="s">
        <v>757</v>
      </c>
      <c r="V13" s="87">
        <v>0.6</v>
      </c>
      <c r="W13" s="87">
        <v>0.65</v>
      </c>
    </row>
    <row r="14" spans="1:23" ht="45" x14ac:dyDescent="0.2">
      <c r="A14" s="86" t="s">
        <v>951</v>
      </c>
      <c r="B14" s="87">
        <v>0.61</v>
      </c>
      <c r="C14" s="87">
        <v>0.66</v>
      </c>
      <c r="D14" s="63"/>
      <c r="E14" s="63"/>
      <c r="F14" s="63"/>
      <c r="G14" s="86" t="s">
        <v>758</v>
      </c>
      <c r="H14" s="166">
        <v>0.51</v>
      </c>
      <c r="I14" s="166">
        <v>0.56999999999999995</v>
      </c>
      <c r="J14" s="63"/>
      <c r="K14" s="63"/>
      <c r="L14" s="63"/>
      <c r="M14" s="86" t="s">
        <v>759</v>
      </c>
      <c r="N14" s="166">
        <v>0.59</v>
      </c>
      <c r="O14" s="166">
        <v>0.62</v>
      </c>
      <c r="Q14" s="86" t="s">
        <v>753</v>
      </c>
      <c r="R14" s="166">
        <v>0.4</v>
      </c>
      <c r="S14" s="166">
        <v>0.45</v>
      </c>
      <c r="U14" s="86" t="s">
        <v>753</v>
      </c>
      <c r="V14" s="87">
        <v>0.45</v>
      </c>
      <c r="W14" s="87">
        <v>0.53</v>
      </c>
    </row>
    <row r="15" spans="1:23" ht="45.75" customHeight="1" x14ac:dyDescent="0.2">
      <c r="A15" s="86" t="s">
        <v>782</v>
      </c>
      <c r="B15" s="87">
        <v>0.26</v>
      </c>
      <c r="C15" s="87">
        <v>0.32</v>
      </c>
      <c r="D15" s="63"/>
      <c r="E15" s="63"/>
      <c r="F15" s="63"/>
      <c r="G15" s="86" t="s">
        <v>760</v>
      </c>
      <c r="H15" s="166">
        <v>0.45</v>
      </c>
      <c r="I15" s="166">
        <v>0.53</v>
      </c>
      <c r="J15" s="63"/>
      <c r="K15" s="63"/>
      <c r="L15" s="63"/>
      <c r="M15" s="86" t="s">
        <v>761</v>
      </c>
      <c r="N15" s="166">
        <v>0.65</v>
      </c>
      <c r="O15" s="166">
        <v>0.7</v>
      </c>
      <c r="Q15" s="86" t="s">
        <v>762</v>
      </c>
      <c r="R15" s="166">
        <v>0.56999999999999995</v>
      </c>
      <c r="S15" s="166">
        <v>0.63</v>
      </c>
      <c r="U15" s="86" t="s">
        <v>762</v>
      </c>
      <c r="V15" s="87">
        <v>0.56000000000000005</v>
      </c>
      <c r="W15" s="87">
        <v>0.64</v>
      </c>
    </row>
    <row r="16" spans="1:23" ht="45" x14ac:dyDescent="0.2">
      <c r="A16" s="86" t="s">
        <v>758</v>
      </c>
      <c r="B16" s="87">
        <v>0.56000000000000005</v>
      </c>
      <c r="C16" s="87">
        <v>0.62</v>
      </c>
      <c r="D16" s="63"/>
      <c r="E16" s="63"/>
      <c r="F16" s="63"/>
      <c r="G16" s="86" t="s">
        <v>763</v>
      </c>
      <c r="H16" s="166">
        <v>0.32</v>
      </c>
      <c r="I16" s="166">
        <v>0.39</v>
      </c>
      <c r="J16" s="63"/>
      <c r="K16" s="63"/>
      <c r="L16" s="63"/>
      <c r="M16" s="86" t="s">
        <v>764</v>
      </c>
      <c r="N16" s="166">
        <v>0.45</v>
      </c>
      <c r="O16" s="166">
        <v>0.52</v>
      </c>
      <c r="Q16" s="86" t="s">
        <v>765</v>
      </c>
      <c r="R16" s="166">
        <v>0.51</v>
      </c>
      <c r="S16" s="166">
        <v>0.6</v>
      </c>
      <c r="U16" s="86" t="s">
        <v>765</v>
      </c>
      <c r="V16" s="87">
        <v>0.44</v>
      </c>
      <c r="W16" s="87">
        <v>0.52</v>
      </c>
    </row>
    <row r="17" spans="1:23" ht="52.5" customHeight="1" x14ac:dyDescent="0.2">
      <c r="A17" s="86" t="s">
        <v>952</v>
      </c>
      <c r="B17" s="87">
        <v>0.5</v>
      </c>
      <c r="C17" s="87">
        <v>0.56999999999999995</v>
      </c>
      <c r="G17" s="86" t="s">
        <v>766</v>
      </c>
      <c r="H17" s="166">
        <v>0.37</v>
      </c>
      <c r="I17" s="166">
        <v>0.43</v>
      </c>
      <c r="M17" s="86" t="s">
        <v>767</v>
      </c>
      <c r="N17" s="166">
        <v>0.46</v>
      </c>
      <c r="O17" s="166">
        <v>0.5</v>
      </c>
      <c r="Q17" s="86" t="s">
        <v>756</v>
      </c>
      <c r="R17" s="166">
        <v>0.56999999999999995</v>
      </c>
      <c r="S17" s="166">
        <v>0.62</v>
      </c>
      <c r="U17" s="86" t="s">
        <v>756</v>
      </c>
      <c r="V17" s="87">
        <v>0.61</v>
      </c>
      <c r="W17" s="87">
        <v>0.64</v>
      </c>
    </row>
    <row r="18" spans="1:23" ht="45.75" customHeight="1" x14ac:dyDescent="0.2">
      <c r="A18" s="86" t="s">
        <v>766</v>
      </c>
      <c r="B18" s="87">
        <v>0.48</v>
      </c>
      <c r="C18" s="87">
        <v>0.55000000000000004</v>
      </c>
      <c r="G18" s="86" t="s">
        <v>767</v>
      </c>
      <c r="H18" s="166">
        <v>0.42</v>
      </c>
      <c r="I18" s="166">
        <v>0.49</v>
      </c>
      <c r="M18" s="86" t="s">
        <v>768</v>
      </c>
      <c r="N18" s="166">
        <v>0.47</v>
      </c>
      <c r="O18" s="166">
        <v>0.53</v>
      </c>
      <c r="Q18" s="86" t="s">
        <v>769</v>
      </c>
      <c r="R18" s="166">
        <v>0.35</v>
      </c>
      <c r="S18" s="166">
        <v>0.41</v>
      </c>
      <c r="U18" s="86" t="s">
        <v>769</v>
      </c>
      <c r="V18" s="87">
        <v>0.34</v>
      </c>
      <c r="W18" s="87">
        <v>0.42</v>
      </c>
    </row>
    <row r="19" spans="1:23" ht="45" x14ac:dyDescent="0.2">
      <c r="A19" s="86" t="s">
        <v>763</v>
      </c>
      <c r="B19" s="87" t="s">
        <v>950</v>
      </c>
      <c r="C19" s="87" t="s">
        <v>592</v>
      </c>
      <c r="G19" s="86" t="s">
        <v>770</v>
      </c>
      <c r="H19" s="166">
        <v>0.43</v>
      </c>
      <c r="I19" s="166">
        <v>0.48</v>
      </c>
      <c r="M19" s="86" t="s">
        <v>771</v>
      </c>
      <c r="N19" s="166">
        <v>0.5</v>
      </c>
      <c r="O19" s="166">
        <v>0.54</v>
      </c>
      <c r="Q19" s="86" t="s">
        <v>772</v>
      </c>
      <c r="R19" s="166">
        <v>0.49</v>
      </c>
      <c r="S19" s="166">
        <v>0.55000000000000004</v>
      </c>
      <c r="U19" s="86" t="s">
        <v>772</v>
      </c>
      <c r="V19" s="87">
        <v>0.5</v>
      </c>
      <c r="W19" s="87">
        <v>0.56999999999999995</v>
      </c>
    </row>
    <row r="20" spans="1:23" ht="48.75" customHeight="1" x14ac:dyDescent="0.2">
      <c r="A20" s="86" t="s">
        <v>752</v>
      </c>
      <c r="B20" s="87">
        <v>0.34</v>
      </c>
      <c r="C20" s="87">
        <v>0.4</v>
      </c>
      <c r="G20" s="86" t="s">
        <v>773</v>
      </c>
      <c r="H20" s="166">
        <v>0.61</v>
      </c>
      <c r="I20" s="166">
        <v>0.65</v>
      </c>
      <c r="M20" s="86" t="s">
        <v>774</v>
      </c>
      <c r="N20" s="166">
        <v>0.28999999999999998</v>
      </c>
      <c r="O20" s="166">
        <v>0.34</v>
      </c>
      <c r="Q20" s="86" t="s">
        <v>759</v>
      </c>
      <c r="R20" s="166">
        <v>0.37</v>
      </c>
      <c r="S20" s="166">
        <v>0.41</v>
      </c>
      <c r="U20" s="86" t="s">
        <v>759</v>
      </c>
      <c r="V20" s="87">
        <v>0.44</v>
      </c>
      <c r="W20" s="87">
        <v>0.51</v>
      </c>
    </row>
    <row r="21" spans="1:23" ht="33" customHeight="1" x14ac:dyDescent="0.2">
      <c r="A21" s="86" t="s">
        <v>778</v>
      </c>
      <c r="B21" s="87">
        <v>0.65</v>
      </c>
      <c r="C21" s="87">
        <v>0.69</v>
      </c>
      <c r="G21" s="86" t="s">
        <v>775</v>
      </c>
      <c r="H21" s="166">
        <v>0.51</v>
      </c>
      <c r="I21" s="166">
        <v>0.56000000000000005</v>
      </c>
      <c r="M21" s="86" t="s">
        <v>764</v>
      </c>
      <c r="N21" s="166">
        <v>0.37</v>
      </c>
      <c r="O21" s="166">
        <v>0.42</v>
      </c>
      <c r="Q21" s="86" t="s">
        <v>761</v>
      </c>
      <c r="R21" s="166">
        <v>0.53</v>
      </c>
      <c r="S21" s="166">
        <v>0.6</v>
      </c>
      <c r="U21" s="86" t="s">
        <v>761</v>
      </c>
      <c r="V21" s="87">
        <v>0.21</v>
      </c>
      <c r="W21" s="87">
        <v>0.27</v>
      </c>
    </row>
    <row r="22" spans="1:23" ht="38.25" customHeight="1" x14ac:dyDescent="0.2">
      <c r="A22" s="8" t="s">
        <v>953</v>
      </c>
      <c r="B22" s="87">
        <v>0.48</v>
      </c>
      <c r="C22" s="87">
        <v>0.54</v>
      </c>
      <c r="G22" s="8" t="s">
        <v>776</v>
      </c>
      <c r="H22" s="166">
        <v>0.51</v>
      </c>
      <c r="I22" s="166">
        <v>0.55000000000000004</v>
      </c>
      <c r="M22" s="247"/>
      <c r="N22" s="248"/>
      <c r="O22" s="248"/>
      <c r="Q22" s="86" t="s">
        <v>777</v>
      </c>
      <c r="R22" s="166">
        <v>0.49</v>
      </c>
      <c r="S22" s="166">
        <v>0.56999999999999995</v>
      </c>
      <c r="U22" s="86" t="s">
        <v>777</v>
      </c>
      <c r="V22" s="87">
        <v>0.45</v>
      </c>
      <c r="W22" s="87">
        <v>0.54</v>
      </c>
    </row>
    <row r="23" spans="1:23" ht="44.25" customHeight="1" x14ac:dyDescent="0.2">
      <c r="A23" s="8" t="s">
        <v>796</v>
      </c>
      <c r="B23" s="87">
        <v>0.54</v>
      </c>
      <c r="C23" s="87">
        <v>0.59</v>
      </c>
      <c r="G23" s="8" t="s">
        <v>778</v>
      </c>
      <c r="H23" s="166">
        <v>0.43</v>
      </c>
      <c r="I23" s="166">
        <v>0.5</v>
      </c>
      <c r="M23" s="247"/>
      <c r="N23" s="248"/>
      <c r="O23" s="248"/>
      <c r="Q23" s="86" t="s">
        <v>779</v>
      </c>
      <c r="R23" s="166">
        <v>0.38</v>
      </c>
      <c r="S23" s="166">
        <v>0.46</v>
      </c>
      <c r="U23" s="86" t="s">
        <v>779</v>
      </c>
      <c r="V23" s="87">
        <v>0.33</v>
      </c>
      <c r="W23" s="87">
        <v>0.41</v>
      </c>
    </row>
    <row r="24" spans="1:23" ht="47.25" customHeight="1" x14ac:dyDescent="0.2">
      <c r="A24" s="8" t="s">
        <v>954</v>
      </c>
      <c r="B24" s="87">
        <v>0.56999999999999995</v>
      </c>
      <c r="C24" s="87">
        <v>0.64</v>
      </c>
      <c r="G24" s="8" t="s">
        <v>769</v>
      </c>
      <c r="H24" s="166">
        <v>0.59</v>
      </c>
      <c r="I24" s="166">
        <v>0.67</v>
      </c>
      <c r="Q24" s="86" t="s">
        <v>764</v>
      </c>
      <c r="R24" s="166">
        <v>0.37</v>
      </c>
      <c r="S24" s="166">
        <v>0.45</v>
      </c>
      <c r="U24" s="86" t="s">
        <v>764</v>
      </c>
      <c r="V24" s="87">
        <v>0.37</v>
      </c>
      <c r="W24" s="87">
        <v>0.46</v>
      </c>
    </row>
    <row r="25" spans="1:23" ht="33.75" customHeight="1" x14ac:dyDescent="0.2">
      <c r="A25" s="8" t="s">
        <v>955</v>
      </c>
      <c r="B25" s="87">
        <v>0.47</v>
      </c>
      <c r="C25" s="87">
        <v>0.54</v>
      </c>
      <c r="G25" s="8" t="s">
        <v>780</v>
      </c>
      <c r="H25" s="166">
        <v>0.56000000000000005</v>
      </c>
      <c r="I25" s="166">
        <v>0.61</v>
      </c>
      <c r="Q25" s="86" t="s">
        <v>767</v>
      </c>
      <c r="R25" s="166">
        <v>0.5</v>
      </c>
      <c r="S25" s="166">
        <v>0.55000000000000004</v>
      </c>
      <c r="U25" s="86" t="s">
        <v>767</v>
      </c>
      <c r="V25" s="87">
        <v>0.45</v>
      </c>
      <c r="W25" s="87">
        <v>0.49</v>
      </c>
    </row>
    <row r="26" spans="1:23" ht="31.5" customHeight="1" x14ac:dyDescent="0.2">
      <c r="A26" s="8" t="s">
        <v>956</v>
      </c>
      <c r="B26" s="87">
        <v>0.5</v>
      </c>
      <c r="C26" s="87">
        <v>0.56999999999999995</v>
      </c>
      <c r="G26" s="8" t="s">
        <v>779</v>
      </c>
      <c r="H26" s="166">
        <v>0.48</v>
      </c>
      <c r="I26" s="166">
        <v>0.56000000000000005</v>
      </c>
      <c r="M26" s="247"/>
      <c r="N26" s="248"/>
      <c r="O26" s="248"/>
      <c r="Q26" s="86" t="s">
        <v>781</v>
      </c>
      <c r="R26" s="166">
        <v>0.49</v>
      </c>
      <c r="S26" s="166">
        <v>0.55000000000000004</v>
      </c>
      <c r="U26" s="86" t="s">
        <v>781</v>
      </c>
      <c r="V26" s="87">
        <v>0.36</v>
      </c>
      <c r="W26" s="87">
        <v>0.42</v>
      </c>
    </row>
    <row r="27" spans="1:23" ht="42.75" x14ac:dyDescent="0.2">
      <c r="A27" s="8" t="s">
        <v>957</v>
      </c>
      <c r="B27" s="480">
        <v>0.65</v>
      </c>
      <c r="C27" s="480">
        <v>0.7</v>
      </c>
      <c r="G27" s="8" t="s">
        <v>782</v>
      </c>
      <c r="H27" s="166">
        <v>0.4</v>
      </c>
      <c r="I27" s="166">
        <v>0.47</v>
      </c>
      <c r="M27" s="247"/>
      <c r="N27" s="248"/>
      <c r="O27" s="248"/>
      <c r="Q27" s="86" t="s">
        <v>783</v>
      </c>
      <c r="R27" s="166">
        <v>0.44</v>
      </c>
      <c r="S27" s="166">
        <v>0.54</v>
      </c>
      <c r="U27" s="86" t="s">
        <v>783</v>
      </c>
      <c r="V27" s="87">
        <v>0.34</v>
      </c>
      <c r="W27" s="87">
        <v>0.42</v>
      </c>
    </row>
    <row r="28" spans="1:23" ht="42.75" x14ac:dyDescent="0.2">
      <c r="A28" s="8" t="s">
        <v>958</v>
      </c>
      <c r="B28" s="87">
        <v>0.4</v>
      </c>
      <c r="C28" s="87">
        <v>0.47</v>
      </c>
      <c r="G28" s="8" t="s">
        <v>784</v>
      </c>
      <c r="H28" s="166">
        <v>0.43</v>
      </c>
      <c r="I28" s="166">
        <v>0.49</v>
      </c>
      <c r="Q28" s="86" t="s">
        <v>768</v>
      </c>
      <c r="R28" s="166">
        <v>0.31</v>
      </c>
      <c r="S28" s="166">
        <v>0.36</v>
      </c>
      <c r="U28" s="86" t="s">
        <v>768</v>
      </c>
      <c r="V28" s="87">
        <v>0.36</v>
      </c>
      <c r="W28" s="87">
        <v>0.45</v>
      </c>
    </row>
    <row r="29" spans="1:23" ht="42.75" x14ac:dyDescent="0.2">
      <c r="A29" s="8" t="s">
        <v>959</v>
      </c>
      <c r="B29" s="87">
        <v>0.54</v>
      </c>
      <c r="C29" s="87">
        <v>0.6</v>
      </c>
      <c r="G29" s="8" t="s">
        <v>785</v>
      </c>
      <c r="H29" s="166">
        <v>0.51</v>
      </c>
      <c r="I29" s="166">
        <v>0.55000000000000004</v>
      </c>
      <c r="Q29" s="86" t="s">
        <v>771</v>
      </c>
      <c r="R29" s="166">
        <v>0.55000000000000004</v>
      </c>
      <c r="S29" s="166">
        <v>0.6</v>
      </c>
      <c r="U29" s="86" t="s">
        <v>771</v>
      </c>
      <c r="V29" s="87">
        <v>0.45</v>
      </c>
      <c r="W29" s="87">
        <v>0.52</v>
      </c>
    </row>
    <row r="30" spans="1:23" ht="51.75" customHeight="1" x14ac:dyDescent="0.2">
      <c r="A30" s="8" t="s">
        <v>960</v>
      </c>
      <c r="B30" s="87">
        <v>0.59</v>
      </c>
      <c r="C30" s="87">
        <v>0.64</v>
      </c>
      <c r="G30" s="8" t="s">
        <v>786</v>
      </c>
      <c r="H30" s="166">
        <v>0.54</v>
      </c>
      <c r="I30" s="166">
        <v>0.6</v>
      </c>
      <c r="M30" s="247"/>
      <c r="N30" s="248"/>
      <c r="O30" s="248"/>
      <c r="Q30" s="86" t="s">
        <v>787</v>
      </c>
      <c r="R30" s="166">
        <v>0.36</v>
      </c>
      <c r="S30" s="166">
        <v>0.45</v>
      </c>
      <c r="U30" s="86" t="s">
        <v>787</v>
      </c>
      <c r="V30" s="87">
        <v>0.36</v>
      </c>
      <c r="W30" s="87">
        <v>0.46</v>
      </c>
    </row>
    <row r="31" spans="1:23" ht="45" customHeight="1" x14ac:dyDescent="0.2">
      <c r="A31" s="8" t="s">
        <v>790</v>
      </c>
      <c r="B31" s="87">
        <v>0.53</v>
      </c>
      <c r="C31" s="87">
        <v>0.59</v>
      </c>
      <c r="G31" s="8" t="s">
        <v>788</v>
      </c>
      <c r="H31" s="166">
        <v>0.46</v>
      </c>
      <c r="I31" s="166">
        <v>0.52</v>
      </c>
      <c r="M31" s="247"/>
      <c r="N31" s="248"/>
      <c r="O31" s="248"/>
      <c r="Q31" s="86" t="s">
        <v>766</v>
      </c>
      <c r="R31" s="166">
        <v>0.45</v>
      </c>
      <c r="S31" s="166">
        <v>0.5</v>
      </c>
      <c r="U31" s="86" t="s">
        <v>766</v>
      </c>
      <c r="V31" s="87">
        <v>0.64</v>
      </c>
      <c r="W31" s="87">
        <v>0.71</v>
      </c>
    </row>
    <row r="32" spans="1:23" ht="45.75" customHeight="1" x14ac:dyDescent="0.2">
      <c r="A32" s="8" t="s">
        <v>961</v>
      </c>
      <c r="B32" s="87">
        <v>0.44</v>
      </c>
      <c r="C32" s="87">
        <v>0.49</v>
      </c>
      <c r="G32" s="8" t="s">
        <v>789</v>
      </c>
      <c r="H32" s="166">
        <v>0.6</v>
      </c>
      <c r="I32" s="166">
        <v>0.65</v>
      </c>
      <c r="Q32" s="86" t="s">
        <v>774</v>
      </c>
      <c r="R32" s="166">
        <v>0.6</v>
      </c>
      <c r="S32" s="166">
        <v>0.65</v>
      </c>
      <c r="U32" s="86" t="s">
        <v>774</v>
      </c>
      <c r="V32" s="87">
        <v>0.36</v>
      </c>
      <c r="W32" s="87">
        <v>0.43</v>
      </c>
    </row>
    <row r="33" spans="1:23" ht="37.5" customHeight="1" x14ac:dyDescent="0.2">
      <c r="A33" s="8" t="s">
        <v>962</v>
      </c>
      <c r="B33" s="87">
        <v>0.51</v>
      </c>
      <c r="C33" s="87">
        <v>0.56000000000000005</v>
      </c>
      <c r="G33" s="8" t="s">
        <v>790</v>
      </c>
      <c r="H33" s="166">
        <v>0.55000000000000004</v>
      </c>
      <c r="I33" s="166">
        <v>0.61</v>
      </c>
      <c r="M33" s="247"/>
      <c r="N33" s="248"/>
      <c r="O33" s="248"/>
      <c r="Q33" s="86" t="s">
        <v>791</v>
      </c>
      <c r="R33" s="166">
        <v>0.47</v>
      </c>
      <c r="S33" s="166">
        <v>0.55000000000000004</v>
      </c>
      <c r="U33" s="86" t="s">
        <v>791</v>
      </c>
      <c r="V33" s="87">
        <v>0.53</v>
      </c>
      <c r="W33" s="87">
        <v>0.59</v>
      </c>
    </row>
    <row r="34" spans="1:23" ht="63" customHeight="1" x14ac:dyDescent="0.2">
      <c r="A34" s="8" t="s">
        <v>963</v>
      </c>
      <c r="B34" s="87">
        <v>0.49</v>
      </c>
      <c r="C34" s="87">
        <v>0.53</v>
      </c>
      <c r="G34" s="8" t="s">
        <v>792</v>
      </c>
      <c r="H34" s="166">
        <v>0.49</v>
      </c>
      <c r="I34" s="166">
        <v>0.56999999999999995</v>
      </c>
      <c r="M34" s="247"/>
      <c r="N34" s="248"/>
      <c r="O34" s="248"/>
      <c r="Q34" s="86" t="s">
        <v>793</v>
      </c>
      <c r="R34" s="166">
        <v>0.55000000000000004</v>
      </c>
      <c r="S34" s="166">
        <v>0.62</v>
      </c>
      <c r="U34" s="86" t="s">
        <v>793</v>
      </c>
      <c r="V34" s="87">
        <v>0.54</v>
      </c>
      <c r="W34" s="87">
        <v>0.61</v>
      </c>
    </row>
    <row r="35" spans="1:23" ht="57" x14ac:dyDescent="0.2">
      <c r="A35" s="8" t="s">
        <v>767</v>
      </c>
      <c r="B35" s="87">
        <v>0.45</v>
      </c>
      <c r="C35" s="87">
        <v>0.51</v>
      </c>
      <c r="G35" s="8" t="s">
        <v>794</v>
      </c>
      <c r="H35" s="166">
        <v>0.48</v>
      </c>
      <c r="I35" s="166">
        <v>0.54</v>
      </c>
      <c r="M35" s="247"/>
      <c r="N35" s="248"/>
      <c r="O35" s="248"/>
      <c r="Q35" s="86" t="s">
        <v>795</v>
      </c>
      <c r="R35" s="166">
        <v>0.45</v>
      </c>
      <c r="S35" s="166">
        <v>0.53</v>
      </c>
      <c r="U35" s="86" t="s">
        <v>795</v>
      </c>
      <c r="V35" s="87">
        <v>0.56999999999999995</v>
      </c>
      <c r="W35" s="87">
        <v>0.65</v>
      </c>
    </row>
    <row r="36" spans="1:23" ht="45.75" customHeight="1" x14ac:dyDescent="0.2">
      <c r="A36" s="8" t="s">
        <v>792</v>
      </c>
      <c r="B36" s="87" t="s">
        <v>950</v>
      </c>
      <c r="C36" s="87" t="s">
        <v>950</v>
      </c>
      <c r="G36" s="8" t="s">
        <v>796</v>
      </c>
      <c r="H36" s="166">
        <v>0.57999999999999996</v>
      </c>
      <c r="I36" s="166">
        <v>0.64</v>
      </c>
      <c r="M36" s="247"/>
      <c r="N36" s="248"/>
      <c r="O36" s="248"/>
      <c r="Q36" s="86" t="s">
        <v>797</v>
      </c>
      <c r="R36" s="166">
        <v>0.55000000000000004</v>
      </c>
      <c r="S36" s="166">
        <v>0.61</v>
      </c>
      <c r="U36" s="86" t="s">
        <v>797</v>
      </c>
      <c r="V36" s="87">
        <v>0.53</v>
      </c>
      <c r="W36" s="87">
        <v>0.61</v>
      </c>
    </row>
    <row r="37" spans="1:23" ht="66.75" customHeight="1" x14ac:dyDescent="0.2">
      <c r="A37" s="8" t="s">
        <v>769</v>
      </c>
      <c r="B37" s="87">
        <v>0.44</v>
      </c>
      <c r="C37" s="87">
        <v>0.5</v>
      </c>
      <c r="G37" s="8" t="s">
        <v>798</v>
      </c>
      <c r="H37" s="166">
        <v>0.31</v>
      </c>
      <c r="I37" s="166">
        <v>0.36</v>
      </c>
      <c r="U37" s="86" t="s">
        <v>796</v>
      </c>
      <c r="V37" s="87">
        <v>0.64</v>
      </c>
      <c r="W37" s="87">
        <v>0.69</v>
      </c>
    </row>
    <row r="42" spans="1:23" ht="16.5" customHeight="1" x14ac:dyDescent="0.2"/>
    <row r="43" spans="1:23" ht="55.5" customHeight="1" x14ac:dyDescent="0.2">
      <c r="A43" s="755" t="s">
        <v>1009</v>
      </c>
      <c r="B43" s="755"/>
      <c r="C43" s="755"/>
      <c r="D43" s="755"/>
      <c r="E43" s="755"/>
      <c r="F43" s="755"/>
      <c r="G43" s="377"/>
      <c r="H43" s="377"/>
      <c r="I43" s="377"/>
      <c r="J43" s="377"/>
      <c r="K43" s="377"/>
    </row>
    <row r="44" spans="1:23" ht="15" x14ac:dyDescent="0.2">
      <c r="A44" s="755"/>
      <c r="B44" s="755"/>
      <c r="C44" s="755"/>
      <c r="D44" s="755"/>
      <c r="E44" s="755"/>
      <c r="F44" s="755"/>
      <c r="G44" s="377"/>
      <c r="H44" s="377"/>
      <c r="I44" s="377"/>
      <c r="J44" s="377"/>
      <c r="K44" s="377"/>
    </row>
    <row r="45" spans="1:23" x14ac:dyDescent="0.2">
      <c r="A45" s="766" t="s">
        <v>974</v>
      </c>
      <c r="B45" s="766" t="s">
        <v>720</v>
      </c>
      <c r="C45" s="767" t="s">
        <v>572</v>
      </c>
    </row>
    <row r="46" spans="1:23" x14ac:dyDescent="0.2">
      <c r="A46" s="766" t="s">
        <v>552</v>
      </c>
      <c r="B46" s="766" t="s">
        <v>552</v>
      </c>
      <c r="C46" s="768"/>
    </row>
    <row r="47" spans="1:23" x14ac:dyDescent="0.2">
      <c r="A47" s="467" t="s">
        <v>323</v>
      </c>
      <c r="B47" s="498" t="s">
        <v>907</v>
      </c>
      <c r="C47" s="499" t="s">
        <v>985</v>
      </c>
    </row>
    <row r="48" spans="1:23" x14ac:dyDescent="0.2">
      <c r="A48" s="467" t="s">
        <v>748</v>
      </c>
      <c r="B48" s="498" t="s">
        <v>722</v>
      </c>
      <c r="C48" s="499" t="s">
        <v>986</v>
      </c>
    </row>
    <row r="49" spans="1:3" x14ac:dyDescent="0.2">
      <c r="A49" s="467" t="s">
        <v>204</v>
      </c>
      <c r="B49" s="498" t="s">
        <v>721</v>
      </c>
      <c r="C49" s="499" t="s">
        <v>987</v>
      </c>
    </row>
    <row r="50" spans="1:3" x14ac:dyDescent="0.2">
      <c r="A50" s="467" t="s">
        <v>216</v>
      </c>
      <c r="B50" s="498" t="s">
        <v>988</v>
      </c>
      <c r="C50" s="499" t="s">
        <v>987</v>
      </c>
    </row>
    <row r="51" spans="1:3" x14ac:dyDescent="0.2">
      <c r="A51" s="467" t="s">
        <v>989</v>
      </c>
      <c r="B51" s="498" t="s">
        <v>722</v>
      </c>
      <c r="C51" s="499" t="s">
        <v>987</v>
      </c>
    </row>
    <row r="52" spans="1:3" x14ac:dyDescent="0.2">
      <c r="A52" s="467" t="s">
        <v>209</v>
      </c>
      <c r="B52" s="498" t="s">
        <v>900</v>
      </c>
      <c r="C52" s="499" t="s">
        <v>990</v>
      </c>
    </row>
    <row r="53" spans="1:3" x14ac:dyDescent="0.2">
      <c r="A53" s="467" t="s">
        <v>298</v>
      </c>
      <c r="B53" s="498" t="s">
        <v>905</v>
      </c>
      <c r="C53" s="499" t="s">
        <v>990</v>
      </c>
    </row>
    <row r="54" spans="1:3" x14ac:dyDescent="0.2">
      <c r="A54" s="467" t="s">
        <v>975</v>
      </c>
      <c r="B54" s="498" t="s">
        <v>732</v>
      </c>
      <c r="C54" s="499" t="s">
        <v>991</v>
      </c>
    </row>
    <row r="55" spans="1:3" x14ac:dyDescent="0.2">
      <c r="A55" s="467" t="s">
        <v>419</v>
      </c>
      <c r="B55" s="498" t="s">
        <v>914</v>
      </c>
      <c r="C55" s="499" t="s">
        <v>991</v>
      </c>
    </row>
    <row r="56" spans="1:3" x14ac:dyDescent="0.2">
      <c r="A56" s="467" t="s">
        <v>202</v>
      </c>
      <c r="B56" s="498" t="s">
        <v>721</v>
      </c>
      <c r="C56" s="499" t="s">
        <v>992</v>
      </c>
    </row>
    <row r="57" spans="1:3" x14ac:dyDescent="0.2">
      <c r="A57" s="467" t="s">
        <v>277</v>
      </c>
      <c r="B57" s="498" t="s">
        <v>727</v>
      </c>
      <c r="C57" s="499" t="s">
        <v>992</v>
      </c>
    </row>
    <row r="58" spans="1:3" x14ac:dyDescent="0.2">
      <c r="A58" s="467" t="s">
        <v>362</v>
      </c>
      <c r="B58" s="498" t="s">
        <v>732</v>
      </c>
      <c r="C58" s="499" t="s">
        <v>992</v>
      </c>
    </row>
    <row r="59" spans="1:3" x14ac:dyDescent="0.2">
      <c r="A59" s="467" t="s">
        <v>467</v>
      </c>
      <c r="B59" s="498" t="s">
        <v>876</v>
      </c>
      <c r="C59" s="499" t="s">
        <v>992</v>
      </c>
    </row>
    <row r="60" spans="1:3" x14ac:dyDescent="0.2">
      <c r="A60" s="467" t="s">
        <v>315</v>
      </c>
      <c r="B60" s="498" t="s">
        <v>728</v>
      </c>
      <c r="C60" s="499" t="s">
        <v>692</v>
      </c>
    </row>
    <row r="61" spans="1:3" x14ac:dyDescent="0.2">
      <c r="A61" s="467" t="s">
        <v>360</v>
      </c>
      <c r="B61" s="498" t="s">
        <v>732</v>
      </c>
      <c r="C61" s="499" t="s">
        <v>692</v>
      </c>
    </row>
    <row r="62" spans="1:3" x14ac:dyDescent="0.2">
      <c r="A62" s="467" t="s">
        <v>993</v>
      </c>
      <c r="B62" s="498" t="s">
        <v>735</v>
      </c>
      <c r="C62" s="499" t="s">
        <v>692</v>
      </c>
    </row>
    <row r="63" spans="1:3" x14ac:dyDescent="0.2">
      <c r="A63" s="467" t="s">
        <v>201</v>
      </c>
      <c r="B63" s="498" t="s">
        <v>721</v>
      </c>
      <c r="C63" s="499" t="s">
        <v>994</v>
      </c>
    </row>
    <row r="64" spans="1:3" x14ac:dyDescent="0.2">
      <c r="A64" s="467" t="s">
        <v>238</v>
      </c>
      <c r="B64" s="498" t="s">
        <v>723</v>
      </c>
      <c r="C64" s="499" t="s">
        <v>994</v>
      </c>
    </row>
    <row r="65" spans="1:3" x14ac:dyDescent="0.2">
      <c r="A65" s="467" t="s">
        <v>873</v>
      </c>
      <c r="B65" s="498" t="s">
        <v>734</v>
      </c>
      <c r="C65" s="499" t="s">
        <v>994</v>
      </c>
    </row>
  </sheetData>
  <mergeCells count="13">
    <mergeCell ref="A45:A46"/>
    <mergeCell ref="B45:B46"/>
    <mergeCell ref="C45:C46"/>
    <mergeCell ref="B1:C5"/>
    <mergeCell ref="N1:O5"/>
    <mergeCell ref="A43:F44"/>
    <mergeCell ref="R1:S5"/>
    <mergeCell ref="V1:W5"/>
    <mergeCell ref="A8:C9"/>
    <mergeCell ref="M8:O9"/>
    <mergeCell ref="Q8:S9"/>
    <mergeCell ref="U8:W9"/>
    <mergeCell ref="G8:I9"/>
  </mergeCells>
  <pageMargins left="0.7" right="0.7" top="0.75" bottom="0.75" header="0.3" footer="0.3"/>
  <pageSetup orientation="portrait" r:id="rId1"/>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F079F3-D713-4A4D-8BAE-542ED9049F02}">
  <dimension ref="A1:M64"/>
  <sheetViews>
    <sheetView zoomScale="71" zoomScaleNormal="71" workbookViewId="0"/>
  </sheetViews>
  <sheetFormatPr baseColWidth="10" defaultColWidth="11.42578125" defaultRowHeight="14.25" x14ac:dyDescent="0.2"/>
  <cols>
    <col min="1" max="1" width="56.5703125" style="5" customWidth="1"/>
    <col min="2" max="6" width="11.42578125" style="5"/>
    <col min="7" max="7" width="14.28515625" style="5" customWidth="1"/>
    <col min="8" max="8" width="16" style="5" customWidth="1"/>
    <col min="9" max="9" width="20.85546875" style="5" customWidth="1"/>
    <col min="10" max="12" width="11.42578125" style="5"/>
    <col min="13" max="13" width="14.85546875" style="5" customWidth="1"/>
    <col min="14" max="19" width="11.42578125" style="5"/>
    <col min="20" max="20" width="20.5703125" style="5" customWidth="1"/>
    <col min="21" max="24" width="11.42578125" style="5"/>
    <col min="25" max="25" width="18.42578125" style="5" customWidth="1"/>
    <col min="26" max="30" width="11.42578125" style="5"/>
    <col min="31" max="31" width="34.7109375" style="5" customWidth="1"/>
    <col min="32" max="32" width="11.42578125" style="5"/>
    <col min="33" max="33" width="34.28515625" style="5" customWidth="1"/>
    <col min="34" max="44" width="11.42578125" style="5"/>
    <col min="45" max="45" width="25.140625" style="5" customWidth="1"/>
    <col min="46" max="46" width="11.42578125" style="5"/>
    <col min="47" max="47" width="19.140625" style="5" customWidth="1"/>
    <col min="48" max="16384" width="11.42578125" style="5"/>
  </cols>
  <sheetData>
    <row r="1" spans="1:13" ht="15" x14ac:dyDescent="0.25">
      <c r="A1" s="16" t="s">
        <v>0</v>
      </c>
      <c r="B1" s="16"/>
      <c r="C1" s="16"/>
      <c r="D1" s="16"/>
      <c r="E1" s="16"/>
      <c r="F1" s="16"/>
      <c r="G1" s="16"/>
    </row>
    <row r="2" spans="1:13" ht="15" x14ac:dyDescent="0.25">
      <c r="A2" s="16" t="s">
        <v>1</v>
      </c>
      <c r="B2" s="16"/>
      <c r="C2" s="16"/>
      <c r="D2" s="16"/>
      <c r="E2" s="16"/>
      <c r="F2" s="547"/>
      <c r="G2" s="547"/>
    </row>
    <row r="3" spans="1:13" x14ac:dyDescent="0.2">
      <c r="A3" s="5" t="s">
        <v>53</v>
      </c>
      <c r="F3" s="547"/>
      <c r="G3" s="547"/>
    </row>
    <row r="4" spans="1:13" ht="15" x14ac:dyDescent="0.25">
      <c r="B4" s="16"/>
      <c r="C4" s="16"/>
      <c r="D4" s="16"/>
      <c r="E4" s="16"/>
      <c r="F4" s="547"/>
      <c r="G4" s="547"/>
    </row>
    <row r="5" spans="1:13" ht="15" x14ac:dyDescent="0.25">
      <c r="A5" s="16"/>
      <c r="B5" s="16"/>
      <c r="C5" s="16"/>
      <c r="D5" s="16"/>
      <c r="E5" s="16"/>
      <c r="F5" s="547"/>
      <c r="G5" s="547"/>
    </row>
    <row r="6" spans="1:13" x14ac:dyDescent="0.2">
      <c r="F6" s="547"/>
      <c r="G6" s="547"/>
    </row>
    <row r="7" spans="1:13" ht="15" customHeight="1" x14ac:dyDescent="0.25">
      <c r="A7" s="565" t="s">
        <v>808</v>
      </c>
      <c r="B7" s="565"/>
      <c r="C7" s="565"/>
      <c r="D7" s="565"/>
      <c r="E7" s="565"/>
      <c r="F7" s="565"/>
      <c r="G7" s="565"/>
      <c r="I7" s="16" t="s">
        <v>809</v>
      </c>
    </row>
    <row r="8" spans="1:13" ht="15" x14ac:dyDescent="0.2">
      <c r="A8" s="179"/>
      <c r="B8" s="179"/>
      <c r="C8" s="179"/>
      <c r="D8" s="179"/>
      <c r="E8" s="179"/>
      <c r="F8" s="179"/>
      <c r="G8" s="179"/>
    </row>
    <row r="9" spans="1:13" ht="15" x14ac:dyDescent="0.25">
      <c r="A9" s="16" t="s">
        <v>810</v>
      </c>
      <c r="B9" s="179"/>
      <c r="C9" s="179"/>
      <c r="D9" s="179"/>
      <c r="E9" s="179"/>
      <c r="F9" s="179"/>
      <c r="G9" s="179"/>
    </row>
    <row r="10" spans="1:13" ht="34.5" customHeight="1" x14ac:dyDescent="0.2">
      <c r="A10" s="769" t="s">
        <v>708</v>
      </c>
      <c r="B10" s="770" t="s">
        <v>538</v>
      </c>
      <c r="C10" s="770" t="s">
        <v>540</v>
      </c>
      <c r="D10" s="771" t="s">
        <v>542</v>
      </c>
      <c r="E10" s="772"/>
      <c r="F10" s="772"/>
      <c r="G10" s="772"/>
      <c r="I10" s="187" t="s">
        <v>811</v>
      </c>
      <c r="J10" s="771" t="s">
        <v>542</v>
      </c>
      <c r="K10" s="772"/>
      <c r="L10" s="772"/>
      <c r="M10" s="772"/>
    </row>
    <row r="11" spans="1:13" ht="15" x14ac:dyDescent="0.2">
      <c r="A11" s="769" t="s">
        <v>552</v>
      </c>
      <c r="B11" s="770" t="s">
        <v>552</v>
      </c>
      <c r="C11" s="770" t="s">
        <v>552</v>
      </c>
      <c r="D11" s="184" t="s">
        <v>553</v>
      </c>
      <c r="E11" s="184" t="s">
        <v>554</v>
      </c>
      <c r="F11" s="184" t="s">
        <v>555</v>
      </c>
      <c r="G11" s="184" t="s">
        <v>556</v>
      </c>
      <c r="I11" s="187"/>
      <c r="J11" s="184" t="s">
        <v>553</v>
      </c>
      <c r="K11" s="184" t="s">
        <v>554</v>
      </c>
      <c r="L11" s="184" t="s">
        <v>555</v>
      </c>
      <c r="M11" s="184" t="s">
        <v>556</v>
      </c>
    </row>
    <row r="12" spans="1:13" ht="15" x14ac:dyDescent="0.25">
      <c r="A12" s="185" t="s">
        <v>588</v>
      </c>
      <c r="B12" s="468">
        <v>54</v>
      </c>
      <c r="C12" s="468">
        <v>11</v>
      </c>
      <c r="D12" s="496">
        <v>0.05</v>
      </c>
      <c r="E12" s="496">
        <v>0.34</v>
      </c>
      <c r="F12" s="500">
        <v>0.47</v>
      </c>
      <c r="G12" s="496">
        <v>0.14000000000000001</v>
      </c>
      <c r="I12" s="180" t="s">
        <v>812</v>
      </c>
      <c r="J12" s="88">
        <v>0.02</v>
      </c>
      <c r="K12" s="88">
        <v>0.33</v>
      </c>
      <c r="L12" s="88">
        <v>0.52</v>
      </c>
      <c r="M12" s="88">
        <v>0.13</v>
      </c>
    </row>
    <row r="13" spans="1:13" ht="15" x14ac:dyDescent="0.25">
      <c r="A13" s="185" t="s">
        <v>519</v>
      </c>
      <c r="B13" s="468">
        <v>50</v>
      </c>
      <c r="C13" s="468">
        <v>10</v>
      </c>
      <c r="D13" s="496">
        <v>7.0000000000000007E-2</v>
      </c>
      <c r="E13" s="500">
        <v>0.47</v>
      </c>
      <c r="F13" s="496">
        <v>0.4</v>
      </c>
      <c r="G13" s="496">
        <v>0.06</v>
      </c>
      <c r="I13" s="180" t="s">
        <v>813</v>
      </c>
      <c r="J13" s="88">
        <v>0.04</v>
      </c>
      <c r="K13" s="88">
        <v>0.45</v>
      </c>
      <c r="L13" s="88">
        <v>0.45</v>
      </c>
      <c r="M13" s="88">
        <v>0.06</v>
      </c>
    </row>
    <row r="14" spans="1:13" ht="15" x14ac:dyDescent="0.25">
      <c r="A14" s="185" t="s">
        <v>591</v>
      </c>
      <c r="B14" s="468">
        <v>51</v>
      </c>
      <c r="C14" s="468">
        <v>10</v>
      </c>
      <c r="D14" s="496">
        <v>0.05</v>
      </c>
      <c r="E14" s="500">
        <v>0.44</v>
      </c>
      <c r="F14" s="496">
        <v>0.43</v>
      </c>
      <c r="G14" s="496">
        <v>7.0000000000000007E-2</v>
      </c>
      <c r="I14" s="180" t="s">
        <v>814</v>
      </c>
      <c r="J14" s="88">
        <v>0.03</v>
      </c>
      <c r="K14" s="88">
        <v>0.35</v>
      </c>
      <c r="L14" s="88">
        <v>0.49</v>
      </c>
      <c r="M14" s="88">
        <v>0.13</v>
      </c>
    </row>
    <row r="15" spans="1:13" ht="15" x14ac:dyDescent="0.25">
      <c r="A15" s="185" t="s">
        <v>593</v>
      </c>
      <c r="B15" s="468">
        <v>47</v>
      </c>
      <c r="C15" s="468">
        <v>9</v>
      </c>
      <c r="D15" s="496">
        <v>0.09</v>
      </c>
      <c r="E15" s="500">
        <v>0.56999999999999995</v>
      </c>
      <c r="F15" s="496">
        <v>0.32</v>
      </c>
      <c r="G15" s="496">
        <v>0.02</v>
      </c>
      <c r="I15" s="180" t="s">
        <v>815</v>
      </c>
      <c r="J15" s="88">
        <v>0.05</v>
      </c>
      <c r="K15" s="88">
        <v>0.49</v>
      </c>
      <c r="L15" s="88">
        <v>0.42</v>
      </c>
      <c r="M15" s="88">
        <v>0.05</v>
      </c>
    </row>
    <row r="16" spans="1:13" ht="15" x14ac:dyDescent="0.25">
      <c r="A16" s="185" t="s">
        <v>595</v>
      </c>
      <c r="B16" s="468">
        <v>55</v>
      </c>
      <c r="C16" s="468">
        <v>11</v>
      </c>
      <c r="D16" s="496">
        <v>0.05</v>
      </c>
      <c r="E16" s="496">
        <v>0.28999999999999998</v>
      </c>
      <c r="F16" s="500">
        <v>0.5</v>
      </c>
      <c r="G16" s="496">
        <v>0.17</v>
      </c>
      <c r="I16" s="180" t="s">
        <v>816</v>
      </c>
      <c r="J16" s="88">
        <v>0.04</v>
      </c>
      <c r="K16" s="88">
        <v>0.34</v>
      </c>
      <c r="L16" s="88">
        <v>0.49</v>
      </c>
      <c r="M16" s="88">
        <v>0.12</v>
      </c>
    </row>
    <row r="17" spans="1:13" ht="15" x14ac:dyDescent="0.25">
      <c r="A17" s="179"/>
      <c r="B17" s="179"/>
      <c r="C17" s="179"/>
      <c r="D17" s="179"/>
      <c r="E17" s="179"/>
      <c r="F17" s="179"/>
      <c r="G17" s="179"/>
      <c r="I17" s="180" t="s">
        <v>817</v>
      </c>
      <c r="J17" s="88">
        <v>7.0000000000000007E-2</v>
      </c>
      <c r="K17" s="88">
        <v>0.46</v>
      </c>
      <c r="L17" s="88">
        <v>0.42</v>
      </c>
      <c r="M17" s="88">
        <v>0.05</v>
      </c>
    </row>
    <row r="18" spans="1:13" ht="28.5" customHeight="1" x14ac:dyDescent="0.25">
      <c r="A18" s="16" t="s">
        <v>818</v>
      </c>
      <c r="I18" s="180" t="s">
        <v>819</v>
      </c>
      <c r="J18" s="331">
        <v>0.04</v>
      </c>
      <c r="K18" s="331">
        <v>0.36</v>
      </c>
      <c r="L18" s="331">
        <v>0.49</v>
      </c>
      <c r="M18" s="331">
        <v>0.1</v>
      </c>
    </row>
    <row r="19" spans="1:13" ht="28.5" customHeight="1" x14ac:dyDescent="0.25">
      <c r="A19" s="769" t="s">
        <v>708</v>
      </c>
      <c r="B19" s="770" t="s">
        <v>538</v>
      </c>
      <c r="C19" s="770" t="s">
        <v>540</v>
      </c>
      <c r="D19" s="771" t="s">
        <v>542</v>
      </c>
      <c r="E19" s="772"/>
      <c r="F19" s="772"/>
      <c r="G19" s="772"/>
      <c r="I19" s="180" t="s">
        <v>820</v>
      </c>
      <c r="J19" s="331">
        <v>7.0000000000000007E-2</v>
      </c>
      <c r="K19" s="331">
        <v>0.47</v>
      </c>
      <c r="L19" s="331">
        <v>0.42</v>
      </c>
      <c r="M19" s="331">
        <v>0.04</v>
      </c>
    </row>
    <row r="20" spans="1:13" ht="28.5" customHeight="1" x14ac:dyDescent="0.25">
      <c r="A20" s="769" t="s">
        <v>552</v>
      </c>
      <c r="B20" s="770" t="s">
        <v>552</v>
      </c>
      <c r="C20" s="770" t="s">
        <v>552</v>
      </c>
      <c r="D20" s="184" t="s">
        <v>553</v>
      </c>
      <c r="E20" s="184" t="s">
        <v>554</v>
      </c>
      <c r="F20" s="184" t="s">
        <v>555</v>
      </c>
      <c r="G20" s="184" t="s">
        <v>556</v>
      </c>
      <c r="I20" s="180" t="s">
        <v>821</v>
      </c>
      <c r="J20" s="331">
        <v>0.04</v>
      </c>
      <c r="K20" s="331">
        <v>0.37</v>
      </c>
      <c r="L20" s="331">
        <v>0.45</v>
      </c>
      <c r="M20" s="331">
        <v>0.13</v>
      </c>
    </row>
    <row r="21" spans="1:13" ht="28.5" customHeight="1" x14ac:dyDescent="0.25">
      <c r="A21" s="185" t="s">
        <v>588</v>
      </c>
      <c r="B21" s="330">
        <v>53</v>
      </c>
      <c r="C21" s="330">
        <v>11</v>
      </c>
      <c r="D21" s="331">
        <v>0.04</v>
      </c>
      <c r="E21" s="331">
        <v>0.37</v>
      </c>
      <c r="F21" s="335">
        <v>0.45</v>
      </c>
      <c r="G21" s="331">
        <v>0.13</v>
      </c>
      <c r="I21" s="180" t="s">
        <v>822</v>
      </c>
      <c r="J21" s="331">
        <v>7.0000000000000007E-2</v>
      </c>
      <c r="K21" s="331">
        <v>0.5</v>
      </c>
      <c r="L21" s="331">
        <v>0.37</v>
      </c>
      <c r="M21" s="331">
        <v>0.06</v>
      </c>
    </row>
    <row r="22" spans="1:13" ht="28.5" customHeight="1" x14ac:dyDescent="0.25">
      <c r="A22" s="185" t="s">
        <v>519</v>
      </c>
      <c r="B22" s="330">
        <v>49</v>
      </c>
      <c r="C22" s="330">
        <v>10</v>
      </c>
      <c r="D22" s="331">
        <v>7.0000000000000007E-2</v>
      </c>
      <c r="E22" s="335">
        <v>0.5</v>
      </c>
      <c r="F22" s="331">
        <v>0.37</v>
      </c>
      <c r="G22" s="331">
        <v>0.06</v>
      </c>
      <c r="I22" s="180" t="s">
        <v>823</v>
      </c>
      <c r="J22" s="496">
        <v>0.05</v>
      </c>
      <c r="K22" s="496">
        <v>0.34</v>
      </c>
      <c r="L22" s="496">
        <v>0.47</v>
      </c>
      <c r="M22" s="496">
        <v>0.14000000000000001</v>
      </c>
    </row>
    <row r="23" spans="1:13" ht="28.5" customHeight="1" x14ac:dyDescent="0.25">
      <c r="A23" s="185" t="s">
        <v>591</v>
      </c>
      <c r="B23" s="330">
        <v>50</v>
      </c>
      <c r="C23" s="330">
        <v>10</v>
      </c>
      <c r="D23" s="331">
        <v>0.05</v>
      </c>
      <c r="E23" s="335">
        <v>0.48</v>
      </c>
      <c r="F23" s="331">
        <v>0.4</v>
      </c>
      <c r="G23" s="331">
        <v>7.0000000000000007E-2</v>
      </c>
      <c r="I23" s="180" t="s">
        <v>824</v>
      </c>
      <c r="J23" s="496">
        <v>7.0000000000000007E-2</v>
      </c>
      <c r="K23" s="496">
        <v>0.47</v>
      </c>
      <c r="L23" s="496">
        <v>0.4</v>
      </c>
      <c r="M23" s="496">
        <v>0.06</v>
      </c>
    </row>
    <row r="24" spans="1:13" ht="28.5" customHeight="1" x14ac:dyDescent="0.2">
      <c r="A24" s="185" t="s">
        <v>593</v>
      </c>
      <c r="B24" s="330">
        <v>47</v>
      </c>
      <c r="C24" s="330">
        <v>9</v>
      </c>
      <c r="D24" s="331">
        <v>0.1</v>
      </c>
      <c r="E24" s="335">
        <v>0.59</v>
      </c>
      <c r="F24" s="331">
        <v>0.28999999999999998</v>
      </c>
      <c r="G24" s="331">
        <v>0.02</v>
      </c>
    </row>
    <row r="25" spans="1:13" ht="28.5" customHeight="1" x14ac:dyDescent="0.2">
      <c r="A25" s="185" t="s">
        <v>595</v>
      </c>
      <c r="B25" s="330">
        <v>55</v>
      </c>
      <c r="C25" s="330">
        <v>10</v>
      </c>
      <c r="D25" s="331">
        <v>0.02</v>
      </c>
      <c r="E25" s="331">
        <v>0.32</v>
      </c>
      <c r="F25" s="335">
        <v>0.51</v>
      </c>
      <c r="G25" s="331">
        <v>0.15</v>
      </c>
    </row>
    <row r="26" spans="1:13" ht="28.5" customHeight="1" x14ac:dyDescent="0.2">
      <c r="A26" s="179"/>
      <c r="B26" s="179"/>
      <c r="C26" s="179"/>
      <c r="D26" s="179"/>
      <c r="E26" s="179"/>
      <c r="F26" s="179"/>
      <c r="G26" s="179"/>
    </row>
    <row r="27" spans="1:13" ht="28.5" customHeight="1" x14ac:dyDescent="0.2">
      <c r="A27" s="181" t="s">
        <v>825</v>
      </c>
      <c r="B27" s="179"/>
      <c r="C27" s="179"/>
      <c r="D27" s="179"/>
      <c r="E27" s="179"/>
      <c r="F27" s="179"/>
      <c r="G27" s="179"/>
    </row>
    <row r="28" spans="1:13" ht="28.5" customHeight="1" x14ac:dyDescent="0.2">
      <c r="A28" s="769" t="s">
        <v>708</v>
      </c>
      <c r="B28" s="770" t="s">
        <v>538</v>
      </c>
      <c r="C28" s="770" t="s">
        <v>540</v>
      </c>
      <c r="D28" s="771" t="s">
        <v>542</v>
      </c>
      <c r="E28" s="772"/>
      <c r="F28" s="772"/>
      <c r="G28" s="772"/>
    </row>
    <row r="29" spans="1:13" ht="28.5" customHeight="1" x14ac:dyDescent="0.2">
      <c r="A29" s="769" t="s">
        <v>552</v>
      </c>
      <c r="B29" s="770" t="s">
        <v>552</v>
      </c>
      <c r="C29" s="770" t="s">
        <v>552</v>
      </c>
      <c r="D29" s="184" t="s">
        <v>553</v>
      </c>
      <c r="E29" s="184" t="s">
        <v>554</v>
      </c>
      <c r="F29" s="184" t="s">
        <v>555</v>
      </c>
      <c r="G29" s="184" t="s">
        <v>556</v>
      </c>
    </row>
    <row r="30" spans="1:13" ht="28.5" customHeight="1" x14ac:dyDescent="0.25">
      <c r="A30" s="180" t="s">
        <v>588</v>
      </c>
      <c r="B30" s="330">
        <v>53</v>
      </c>
      <c r="C30" s="330">
        <v>10</v>
      </c>
      <c r="D30" s="331">
        <v>0.04</v>
      </c>
      <c r="E30" s="331">
        <v>0.36</v>
      </c>
      <c r="F30" s="335">
        <v>0.49</v>
      </c>
      <c r="G30" s="331">
        <v>0.1</v>
      </c>
    </row>
    <row r="31" spans="1:13" ht="28.5" customHeight="1" x14ac:dyDescent="0.25">
      <c r="A31" s="180" t="s">
        <v>519</v>
      </c>
      <c r="B31" s="330">
        <v>49</v>
      </c>
      <c r="C31" s="330">
        <v>9</v>
      </c>
      <c r="D31" s="331">
        <v>7.0000000000000007E-2</v>
      </c>
      <c r="E31" s="335">
        <v>0.47</v>
      </c>
      <c r="F31" s="331">
        <v>0.42</v>
      </c>
      <c r="G31" s="331">
        <v>0.04</v>
      </c>
    </row>
    <row r="32" spans="1:13" ht="28.5" customHeight="1" x14ac:dyDescent="0.25">
      <c r="A32" s="180" t="s">
        <v>591</v>
      </c>
      <c r="B32" s="330">
        <v>50</v>
      </c>
      <c r="C32" s="330">
        <v>9</v>
      </c>
      <c r="D32" s="331">
        <v>0.06</v>
      </c>
      <c r="E32" s="335">
        <v>0.45</v>
      </c>
      <c r="F32" s="331">
        <v>0.45</v>
      </c>
      <c r="G32" s="331">
        <v>0.04</v>
      </c>
    </row>
    <row r="33" spans="1:7" ht="28.5" customHeight="1" x14ac:dyDescent="0.25">
      <c r="A33" s="180" t="s">
        <v>593</v>
      </c>
      <c r="B33" s="330">
        <v>47</v>
      </c>
      <c r="C33" s="330">
        <v>9</v>
      </c>
      <c r="D33" s="331">
        <v>0.1</v>
      </c>
      <c r="E33" s="335">
        <v>0.54</v>
      </c>
      <c r="F33" s="331">
        <v>0.35</v>
      </c>
      <c r="G33" s="331">
        <v>0.02</v>
      </c>
    </row>
    <row r="34" spans="1:7" ht="28.5" customHeight="1" x14ac:dyDescent="0.25">
      <c r="A34" s="180" t="s">
        <v>595</v>
      </c>
      <c r="B34" s="330">
        <v>55</v>
      </c>
      <c r="C34" s="330">
        <v>10</v>
      </c>
      <c r="D34" s="331">
        <v>0.03</v>
      </c>
      <c r="E34" s="331">
        <v>0.28000000000000003</v>
      </c>
      <c r="F34" s="335">
        <v>0.55000000000000004</v>
      </c>
      <c r="G34" s="331">
        <v>0.13</v>
      </c>
    </row>
    <row r="35" spans="1:7" ht="28.5" customHeight="1" x14ac:dyDescent="0.2">
      <c r="A35" s="179"/>
      <c r="B35" s="179"/>
      <c r="C35" s="179"/>
      <c r="D35" s="179"/>
      <c r="E35" s="179"/>
      <c r="F35" s="179"/>
      <c r="G35" s="179"/>
    </row>
    <row r="36" spans="1:7" ht="15" x14ac:dyDescent="0.25">
      <c r="A36" s="16" t="s">
        <v>826</v>
      </c>
    </row>
    <row r="37" spans="1:7" ht="39.75" customHeight="1" x14ac:dyDescent="0.2">
      <c r="A37" s="769" t="s">
        <v>708</v>
      </c>
      <c r="B37" s="770" t="s">
        <v>538</v>
      </c>
      <c r="C37" s="770" t="s">
        <v>540</v>
      </c>
      <c r="D37" s="771" t="s">
        <v>542</v>
      </c>
      <c r="E37" s="772"/>
      <c r="F37" s="772"/>
      <c r="G37" s="772"/>
    </row>
    <row r="38" spans="1:7" ht="15" x14ac:dyDescent="0.2">
      <c r="A38" s="769" t="s">
        <v>552</v>
      </c>
      <c r="B38" s="770" t="s">
        <v>552</v>
      </c>
      <c r="C38" s="770" t="s">
        <v>552</v>
      </c>
      <c r="D38" s="184" t="s">
        <v>553</v>
      </c>
      <c r="E38" s="184" t="s">
        <v>554</v>
      </c>
      <c r="F38" s="184" t="s">
        <v>555</v>
      </c>
      <c r="G38" s="184" t="s">
        <v>556</v>
      </c>
    </row>
    <row r="39" spans="1:7" ht="15" x14ac:dyDescent="0.25">
      <c r="A39" s="180" t="s">
        <v>588</v>
      </c>
      <c r="B39" s="89">
        <v>53</v>
      </c>
      <c r="C39" s="89">
        <v>10</v>
      </c>
      <c r="D39" s="88">
        <v>0.04</v>
      </c>
      <c r="E39" s="88">
        <v>0.34</v>
      </c>
      <c r="F39" s="183">
        <v>0.49</v>
      </c>
      <c r="G39" s="88">
        <v>0.12</v>
      </c>
    </row>
    <row r="40" spans="1:7" ht="15" x14ac:dyDescent="0.25">
      <c r="A40" s="180" t="s">
        <v>519</v>
      </c>
      <c r="B40" s="89">
        <v>50</v>
      </c>
      <c r="C40" s="89">
        <v>10</v>
      </c>
      <c r="D40" s="88">
        <v>7.0000000000000007E-2</v>
      </c>
      <c r="E40" s="183">
        <v>0.46</v>
      </c>
      <c r="F40" s="88">
        <v>0.42</v>
      </c>
      <c r="G40" s="88">
        <v>0.05</v>
      </c>
    </row>
    <row r="41" spans="1:7" ht="15" x14ac:dyDescent="0.25">
      <c r="A41" s="180" t="s">
        <v>591</v>
      </c>
      <c r="B41" s="89">
        <v>51</v>
      </c>
      <c r="C41" s="89">
        <v>9</v>
      </c>
      <c r="D41" s="88">
        <v>0.06</v>
      </c>
      <c r="E41" s="88">
        <v>0.43</v>
      </c>
      <c r="F41" s="183">
        <v>0.45</v>
      </c>
      <c r="G41" s="88">
        <v>0.06</v>
      </c>
    </row>
    <row r="42" spans="1:7" ht="15" x14ac:dyDescent="0.25">
      <c r="A42" s="180" t="s">
        <v>593</v>
      </c>
      <c r="B42" s="89">
        <v>47</v>
      </c>
      <c r="C42" s="89">
        <v>9</v>
      </c>
      <c r="D42" s="88">
        <v>0.1</v>
      </c>
      <c r="E42" s="183">
        <v>0.55000000000000004</v>
      </c>
      <c r="F42" s="88">
        <v>0.33</v>
      </c>
      <c r="G42" s="88">
        <v>0.02</v>
      </c>
    </row>
    <row r="43" spans="1:7" ht="15" x14ac:dyDescent="0.25">
      <c r="A43" s="180" t="s">
        <v>595</v>
      </c>
      <c r="B43" s="89">
        <v>55</v>
      </c>
      <c r="C43" s="89">
        <v>10</v>
      </c>
      <c r="D43" s="88">
        <v>0.03</v>
      </c>
      <c r="E43" s="88">
        <v>0.26</v>
      </c>
      <c r="F43" s="183">
        <v>0.56000000000000005</v>
      </c>
      <c r="G43" s="88">
        <v>0.14000000000000001</v>
      </c>
    </row>
    <row r="47" spans="1:7" ht="15" x14ac:dyDescent="0.25">
      <c r="A47" s="16" t="s">
        <v>827</v>
      </c>
    </row>
    <row r="48" spans="1:7" ht="44.25" customHeight="1" x14ac:dyDescent="0.2">
      <c r="A48" s="769" t="s">
        <v>708</v>
      </c>
      <c r="B48" s="770" t="s">
        <v>538</v>
      </c>
      <c r="C48" s="770" t="s">
        <v>540</v>
      </c>
      <c r="D48" s="771" t="s">
        <v>542</v>
      </c>
      <c r="E48" s="772"/>
      <c r="F48" s="772"/>
      <c r="G48" s="772"/>
    </row>
    <row r="49" spans="1:7" ht="15" x14ac:dyDescent="0.2">
      <c r="A49" s="769" t="s">
        <v>552</v>
      </c>
      <c r="B49" s="770" t="s">
        <v>552</v>
      </c>
      <c r="C49" s="770" t="s">
        <v>552</v>
      </c>
      <c r="D49" s="184" t="s">
        <v>553</v>
      </c>
      <c r="E49" s="184" t="s">
        <v>554</v>
      </c>
      <c r="F49" s="184" t="s">
        <v>555</v>
      </c>
      <c r="G49" s="184" t="s">
        <v>556</v>
      </c>
    </row>
    <row r="50" spans="1:7" ht="15" x14ac:dyDescent="0.25">
      <c r="A50" s="180" t="s">
        <v>588</v>
      </c>
      <c r="B50" s="90">
        <v>54</v>
      </c>
      <c r="C50" s="90">
        <v>10</v>
      </c>
      <c r="D50" s="88">
        <v>0.03</v>
      </c>
      <c r="E50" s="88">
        <v>0.35</v>
      </c>
      <c r="F50" s="183">
        <v>0.49</v>
      </c>
      <c r="G50" s="88">
        <v>0.13</v>
      </c>
    </row>
    <row r="51" spans="1:7" ht="15" x14ac:dyDescent="0.25">
      <c r="A51" s="180" t="s">
        <v>519</v>
      </c>
      <c r="B51" s="90">
        <v>50</v>
      </c>
      <c r="C51" s="90">
        <v>9</v>
      </c>
      <c r="D51" s="88">
        <v>0.05</v>
      </c>
      <c r="E51" s="183">
        <v>0.49</v>
      </c>
      <c r="F51" s="88">
        <v>0.42</v>
      </c>
      <c r="G51" s="88">
        <v>0.05</v>
      </c>
    </row>
    <row r="52" spans="1:7" ht="15" x14ac:dyDescent="0.25">
      <c r="A52" s="180" t="s">
        <v>591</v>
      </c>
      <c r="B52" s="90">
        <v>51</v>
      </c>
      <c r="C52" s="90">
        <v>9</v>
      </c>
      <c r="D52" s="88">
        <v>0.04</v>
      </c>
      <c r="E52" s="183">
        <v>0.47</v>
      </c>
      <c r="F52" s="88">
        <v>0.44</v>
      </c>
      <c r="G52" s="88">
        <v>0.05</v>
      </c>
    </row>
    <row r="53" spans="1:7" ht="15" x14ac:dyDescent="0.25">
      <c r="A53" s="180" t="s">
        <v>593</v>
      </c>
      <c r="B53" s="90">
        <v>48</v>
      </c>
      <c r="C53" s="90">
        <v>9</v>
      </c>
      <c r="D53" s="88">
        <v>7.0000000000000007E-2</v>
      </c>
      <c r="E53" s="183">
        <v>0.55000000000000004</v>
      </c>
      <c r="F53" s="88">
        <v>0.35</v>
      </c>
      <c r="G53" s="88">
        <v>0.02</v>
      </c>
    </row>
    <row r="54" spans="1:7" ht="15" x14ac:dyDescent="0.25">
      <c r="A54" s="180" t="s">
        <v>595</v>
      </c>
      <c r="B54" s="90">
        <v>55</v>
      </c>
      <c r="C54" s="90">
        <v>9</v>
      </c>
      <c r="D54" s="88">
        <v>0.02</v>
      </c>
      <c r="E54" s="88">
        <v>0.28999999999999998</v>
      </c>
      <c r="F54" s="183">
        <v>0.55000000000000004</v>
      </c>
      <c r="G54" s="88">
        <v>0.15</v>
      </c>
    </row>
    <row r="55" spans="1:7" ht="15" x14ac:dyDescent="0.25">
      <c r="A55" s="91"/>
      <c r="B55" s="2"/>
      <c r="C55" s="2"/>
      <c r="D55" s="2"/>
      <c r="E55" s="2"/>
      <c r="F55" s="2"/>
      <c r="G55" s="2"/>
    </row>
    <row r="56" spans="1:7" ht="15" x14ac:dyDescent="0.25">
      <c r="A56" s="91"/>
      <c r="B56" s="2"/>
      <c r="C56" s="2"/>
      <c r="D56" s="2"/>
      <c r="E56" s="2"/>
      <c r="F56" s="2"/>
      <c r="G56" s="2"/>
    </row>
    <row r="57" spans="1:7" ht="15" x14ac:dyDescent="0.25">
      <c r="A57" s="16" t="s">
        <v>828</v>
      </c>
    </row>
    <row r="58" spans="1:7" ht="30" customHeight="1" x14ac:dyDescent="0.2">
      <c r="A58" s="769" t="s">
        <v>708</v>
      </c>
      <c r="B58" s="770" t="s">
        <v>538</v>
      </c>
      <c r="C58" s="770" t="s">
        <v>540</v>
      </c>
      <c r="D58" s="771" t="s">
        <v>542</v>
      </c>
      <c r="E58" s="772"/>
      <c r="F58" s="772"/>
      <c r="G58" s="772"/>
    </row>
    <row r="59" spans="1:7" ht="24.75" customHeight="1" x14ac:dyDescent="0.2">
      <c r="A59" s="769" t="s">
        <v>552</v>
      </c>
      <c r="B59" s="770" t="s">
        <v>552</v>
      </c>
      <c r="C59" s="770" t="s">
        <v>552</v>
      </c>
      <c r="D59" s="184" t="s">
        <v>553</v>
      </c>
      <c r="E59" s="184" t="s">
        <v>554</v>
      </c>
      <c r="F59" s="184" t="s">
        <v>555</v>
      </c>
      <c r="G59" s="184" t="s">
        <v>556</v>
      </c>
    </row>
    <row r="60" spans="1:7" ht="15" x14ac:dyDescent="0.25">
      <c r="A60" s="180" t="s">
        <v>588</v>
      </c>
      <c r="B60" s="90">
        <v>54</v>
      </c>
      <c r="C60" s="90">
        <v>10</v>
      </c>
      <c r="D60" s="88">
        <v>0.02</v>
      </c>
      <c r="E60" s="88">
        <v>0.33</v>
      </c>
      <c r="F60" s="183">
        <v>0.52</v>
      </c>
      <c r="G60" s="88">
        <v>0.13</v>
      </c>
    </row>
    <row r="61" spans="1:7" ht="15" x14ac:dyDescent="0.25">
      <c r="A61" s="180" t="s">
        <v>519</v>
      </c>
      <c r="B61" s="90">
        <v>51</v>
      </c>
      <c r="C61" s="90">
        <v>9</v>
      </c>
      <c r="D61" s="88">
        <v>0.04</v>
      </c>
      <c r="E61" s="183">
        <v>0.45</v>
      </c>
      <c r="F61" s="183">
        <v>0.45</v>
      </c>
      <c r="G61" s="88">
        <v>0.06</v>
      </c>
    </row>
    <row r="62" spans="1:7" ht="15" x14ac:dyDescent="0.25">
      <c r="A62" s="180" t="s">
        <v>591</v>
      </c>
      <c r="B62" s="90">
        <v>51</v>
      </c>
      <c r="C62" s="90">
        <v>9</v>
      </c>
      <c r="D62" s="88">
        <v>0.03</v>
      </c>
      <c r="E62" s="88">
        <v>0.43</v>
      </c>
      <c r="F62" s="183">
        <v>0.47</v>
      </c>
      <c r="G62" s="88">
        <v>7.0000000000000007E-2</v>
      </c>
    </row>
    <row r="63" spans="1:7" ht="15" x14ac:dyDescent="0.25">
      <c r="A63" s="180" t="s">
        <v>593</v>
      </c>
      <c r="B63" s="90">
        <v>49</v>
      </c>
      <c r="C63" s="90">
        <v>8</v>
      </c>
      <c r="D63" s="88">
        <v>7.0000000000000007E-2</v>
      </c>
      <c r="E63" s="183">
        <v>0.53</v>
      </c>
      <c r="F63" s="88">
        <v>0.38</v>
      </c>
      <c r="G63" s="88">
        <v>0.02</v>
      </c>
    </row>
    <row r="64" spans="1:7" ht="15" x14ac:dyDescent="0.25">
      <c r="A64" s="180" t="s">
        <v>595</v>
      </c>
      <c r="B64" s="90">
        <v>55</v>
      </c>
      <c r="C64" s="90">
        <v>10</v>
      </c>
      <c r="D64" s="88">
        <v>0.03</v>
      </c>
      <c r="E64" s="88">
        <v>0.31</v>
      </c>
      <c r="F64" s="183">
        <v>0.52</v>
      </c>
      <c r="G64" s="88">
        <v>0.14000000000000001</v>
      </c>
    </row>
  </sheetData>
  <mergeCells count="27">
    <mergeCell ref="F2:G6"/>
    <mergeCell ref="A7:G7"/>
    <mergeCell ref="A19:A20"/>
    <mergeCell ref="B19:B20"/>
    <mergeCell ref="C19:C20"/>
    <mergeCell ref="D19:G19"/>
    <mergeCell ref="A10:A11"/>
    <mergeCell ref="B10:B11"/>
    <mergeCell ref="C10:C11"/>
    <mergeCell ref="D10:G10"/>
    <mergeCell ref="J10:M10"/>
    <mergeCell ref="A28:A29"/>
    <mergeCell ref="B28:B29"/>
    <mergeCell ref="C28:C29"/>
    <mergeCell ref="D28:G28"/>
    <mergeCell ref="A58:A59"/>
    <mergeCell ref="B58:B59"/>
    <mergeCell ref="C58:C59"/>
    <mergeCell ref="D58:G58"/>
    <mergeCell ref="A37:A38"/>
    <mergeCell ref="B37:B38"/>
    <mergeCell ref="C37:C38"/>
    <mergeCell ref="D37:G37"/>
    <mergeCell ref="A48:A49"/>
    <mergeCell ref="B48:B49"/>
    <mergeCell ref="C48:C49"/>
    <mergeCell ref="D48:G48"/>
  </mergeCells>
  <pageMargins left="0.7" right="0.7" top="0.75" bottom="0.75" header="0.3" footer="0.3"/>
  <pageSetup orientation="portrait" r:id="rId1"/>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348CBA-A066-4577-A9D4-B18DFAB0DA5D}">
  <dimension ref="A1:H59"/>
  <sheetViews>
    <sheetView workbookViewId="0">
      <selection activeCell="I13" sqref="I13"/>
    </sheetView>
  </sheetViews>
  <sheetFormatPr baseColWidth="10" defaultColWidth="11.42578125" defaultRowHeight="14.25" x14ac:dyDescent="0.2"/>
  <cols>
    <col min="1" max="1" width="8.85546875" style="5" customWidth="1"/>
    <col min="2" max="2" width="28.28515625" style="5" customWidth="1"/>
    <col min="3" max="3" width="32.42578125" style="5" customWidth="1"/>
    <col min="4" max="5" width="11.42578125" style="5"/>
    <col min="6" max="6" width="14.28515625" style="5" customWidth="1"/>
    <col min="7" max="14" width="11.42578125" style="5"/>
    <col min="15" max="15" width="34.7109375" style="5" customWidth="1"/>
    <col min="16" max="16" width="11.42578125" style="5"/>
    <col min="17" max="17" width="34.28515625" style="5" customWidth="1"/>
    <col min="18" max="28" width="11.42578125" style="5"/>
    <col min="29" max="29" width="25.140625" style="5" customWidth="1"/>
    <col min="30" max="30" width="11.42578125" style="5"/>
    <col min="31" max="31" width="19.140625" style="5" customWidth="1"/>
    <col min="32" max="16384" width="11.42578125" style="5"/>
  </cols>
  <sheetData>
    <row r="1" spans="1:8" ht="15" x14ac:dyDescent="0.25">
      <c r="B1" s="16" t="s">
        <v>0</v>
      </c>
    </row>
    <row r="2" spans="1:8" ht="15" x14ac:dyDescent="0.25">
      <c r="B2" s="16" t="s">
        <v>1</v>
      </c>
    </row>
    <row r="3" spans="1:8" x14ac:dyDescent="0.2">
      <c r="B3" s="5" t="s">
        <v>53</v>
      </c>
    </row>
    <row r="7" spans="1:8" ht="15" customHeight="1" x14ac:dyDescent="0.2">
      <c r="B7" s="565" t="s">
        <v>829</v>
      </c>
      <c r="C7" s="565"/>
      <c r="D7" s="565"/>
      <c r="E7" s="565"/>
      <c r="F7" s="565"/>
      <c r="G7" s="565"/>
      <c r="H7" s="190"/>
    </row>
    <row r="8" spans="1:8" ht="15" x14ac:dyDescent="0.2">
      <c r="B8" s="565"/>
      <c r="C8" s="565"/>
      <c r="D8" s="565"/>
      <c r="E8" s="565"/>
      <c r="F8" s="565"/>
      <c r="G8" s="565"/>
      <c r="H8" s="190"/>
    </row>
    <row r="9" spans="1:8" ht="15" x14ac:dyDescent="0.25">
      <c r="B9" s="16" t="s">
        <v>830</v>
      </c>
    </row>
    <row r="10" spans="1:8" ht="31.5" customHeight="1" x14ac:dyDescent="0.2">
      <c r="A10" s="773" t="s">
        <v>6</v>
      </c>
      <c r="B10" s="773" t="s">
        <v>720</v>
      </c>
      <c r="C10" s="773" t="s">
        <v>719</v>
      </c>
      <c r="D10" s="774" t="s">
        <v>542</v>
      </c>
      <c r="E10" s="775"/>
      <c r="F10" s="775"/>
      <c r="G10" s="775"/>
    </row>
    <row r="11" spans="1:8" x14ac:dyDescent="0.2">
      <c r="A11" s="773" t="s">
        <v>552</v>
      </c>
      <c r="B11" s="773" t="s">
        <v>552</v>
      </c>
      <c r="C11" s="773" t="s">
        <v>552</v>
      </c>
      <c r="D11" s="336" t="s">
        <v>553</v>
      </c>
      <c r="E11" s="336" t="s">
        <v>554</v>
      </c>
      <c r="F11" s="336" t="s">
        <v>555</v>
      </c>
      <c r="G11" s="336" t="s">
        <v>556</v>
      </c>
    </row>
    <row r="12" spans="1:8" x14ac:dyDescent="0.2">
      <c r="A12" s="90">
        <v>3</v>
      </c>
      <c r="B12" s="502" t="s">
        <v>801</v>
      </c>
      <c r="C12" s="503" t="s">
        <v>995</v>
      </c>
      <c r="D12" s="504">
        <v>1</v>
      </c>
      <c r="E12" s="504">
        <v>0</v>
      </c>
      <c r="F12" s="504">
        <v>0</v>
      </c>
      <c r="G12" s="504">
        <v>0</v>
      </c>
    </row>
    <row r="13" spans="1:8" ht="25.5" x14ac:dyDescent="0.2">
      <c r="A13" s="90">
        <v>6</v>
      </c>
      <c r="B13" s="502" t="s">
        <v>732</v>
      </c>
      <c r="C13" s="503" t="s">
        <v>975</v>
      </c>
      <c r="D13" s="504">
        <v>1</v>
      </c>
      <c r="E13" s="504">
        <v>0</v>
      </c>
      <c r="F13" s="504">
        <v>0</v>
      </c>
      <c r="G13" s="504">
        <v>0</v>
      </c>
    </row>
    <row r="14" spans="1:8" ht="25.5" x14ac:dyDescent="0.2">
      <c r="A14" s="90">
        <v>7</v>
      </c>
      <c r="B14" s="502" t="s">
        <v>900</v>
      </c>
      <c r="C14" s="503" t="s">
        <v>297</v>
      </c>
      <c r="D14" s="504">
        <v>1</v>
      </c>
      <c r="E14" s="504">
        <v>0</v>
      </c>
      <c r="F14" s="504">
        <v>0</v>
      </c>
      <c r="G14" s="504">
        <v>0</v>
      </c>
    </row>
    <row r="15" spans="1:8" ht="25.5" x14ac:dyDescent="0.2">
      <c r="A15" s="90">
        <v>2</v>
      </c>
      <c r="B15" s="502" t="s">
        <v>724</v>
      </c>
      <c r="C15" s="503" t="s">
        <v>250</v>
      </c>
      <c r="D15" s="504">
        <v>0.88</v>
      </c>
      <c r="E15" s="504">
        <v>0.12</v>
      </c>
      <c r="F15" s="504">
        <v>0</v>
      </c>
      <c r="G15" s="504">
        <v>0</v>
      </c>
    </row>
    <row r="16" spans="1:8" ht="25.5" x14ac:dyDescent="0.2">
      <c r="A16" s="90">
        <v>4</v>
      </c>
      <c r="B16" s="502" t="s">
        <v>724</v>
      </c>
      <c r="C16" s="503" t="s">
        <v>241</v>
      </c>
      <c r="D16" s="504">
        <v>0.78</v>
      </c>
      <c r="E16" s="504">
        <v>0.22</v>
      </c>
      <c r="F16" s="504">
        <v>0</v>
      </c>
      <c r="G16" s="504">
        <v>0</v>
      </c>
    </row>
    <row r="17" spans="1:7" ht="25.5" x14ac:dyDescent="0.2">
      <c r="A17" s="90">
        <v>8</v>
      </c>
      <c r="B17" s="502" t="s">
        <v>741</v>
      </c>
      <c r="C17" s="503" t="s">
        <v>996</v>
      </c>
      <c r="D17" s="504">
        <v>0.78</v>
      </c>
      <c r="E17" s="504">
        <v>0.22</v>
      </c>
      <c r="F17" s="504">
        <v>0</v>
      </c>
      <c r="G17" s="504">
        <v>0</v>
      </c>
    </row>
    <row r="18" spans="1:7" ht="25.5" x14ac:dyDescent="0.2">
      <c r="A18" s="90">
        <v>1</v>
      </c>
      <c r="B18" s="502" t="s">
        <v>897</v>
      </c>
      <c r="C18" s="503" t="s">
        <v>188</v>
      </c>
      <c r="D18" s="504">
        <v>0.7</v>
      </c>
      <c r="E18" s="504">
        <v>0.3</v>
      </c>
      <c r="F18" s="504">
        <v>0</v>
      </c>
      <c r="G18" s="504">
        <v>0</v>
      </c>
    </row>
    <row r="19" spans="1:7" ht="25.5" x14ac:dyDescent="0.2">
      <c r="A19" s="90">
        <v>5</v>
      </c>
      <c r="B19" s="502" t="s">
        <v>728</v>
      </c>
      <c r="C19" s="503" t="s">
        <v>316</v>
      </c>
      <c r="D19" s="504">
        <v>0.7</v>
      </c>
      <c r="E19" s="504">
        <v>0.25</v>
      </c>
      <c r="F19" s="504">
        <v>0.05</v>
      </c>
      <c r="G19" s="504">
        <v>0</v>
      </c>
    </row>
    <row r="20" spans="1:7" ht="28.5" customHeight="1" x14ac:dyDescent="0.2"/>
    <row r="21" spans="1:7" ht="28.5" customHeight="1" x14ac:dyDescent="0.25">
      <c r="B21" s="16" t="s">
        <v>831</v>
      </c>
    </row>
    <row r="22" spans="1:7" ht="28.5" customHeight="1" x14ac:dyDescent="0.2">
      <c r="A22" s="773" t="s">
        <v>6</v>
      </c>
      <c r="B22" s="773" t="s">
        <v>720</v>
      </c>
      <c r="C22" s="773" t="s">
        <v>719</v>
      </c>
      <c r="D22" s="774" t="s">
        <v>542</v>
      </c>
      <c r="E22" s="775"/>
      <c r="F22" s="775"/>
      <c r="G22" s="775"/>
    </row>
    <row r="23" spans="1:7" ht="28.5" customHeight="1" x14ac:dyDescent="0.2">
      <c r="A23" s="773" t="s">
        <v>552</v>
      </c>
      <c r="B23" s="773" t="s">
        <v>552</v>
      </c>
      <c r="C23" s="773" t="s">
        <v>552</v>
      </c>
      <c r="D23" s="336" t="s">
        <v>553</v>
      </c>
      <c r="E23" s="336" t="s">
        <v>554</v>
      </c>
      <c r="F23" s="336" t="s">
        <v>555</v>
      </c>
      <c r="G23" s="336" t="s">
        <v>556</v>
      </c>
    </row>
    <row r="24" spans="1:7" ht="28.5" customHeight="1" x14ac:dyDescent="0.2">
      <c r="A24" s="50">
        <v>1</v>
      </c>
      <c r="B24" s="337" t="s">
        <v>721</v>
      </c>
      <c r="C24" s="338" t="s">
        <v>204</v>
      </c>
      <c r="D24" s="339">
        <v>0.5</v>
      </c>
      <c r="E24" s="339">
        <v>0.5</v>
      </c>
      <c r="F24" s="339">
        <v>0</v>
      </c>
      <c r="G24" s="339">
        <v>0</v>
      </c>
    </row>
    <row r="25" spans="1:7" ht="28.5" customHeight="1" x14ac:dyDescent="0.2">
      <c r="A25" s="50">
        <v>2</v>
      </c>
      <c r="B25" s="337" t="s">
        <v>724</v>
      </c>
      <c r="C25" s="338" t="s">
        <v>246</v>
      </c>
      <c r="D25" s="339">
        <v>0.4</v>
      </c>
      <c r="E25" s="339">
        <v>0.6</v>
      </c>
      <c r="F25" s="339">
        <v>0</v>
      </c>
      <c r="G25" s="339">
        <v>0</v>
      </c>
    </row>
    <row r="26" spans="1:7" ht="28.5" customHeight="1" x14ac:dyDescent="0.2">
      <c r="A26" s="50">
        <v>3</v>
      </c>
      <c r="B26" s="337" t="s">
        <v>724</v>
      </c>
      <c r="C26" s="338" t="s">
        <v>243</v>
      </c>
      <c r="D26" s="339">
        <v>0.47</v>
      </c>
      <c r="E26" s="339">
        <v>0.53</v>
      </c>
      <c r="F26" s="339">
        <v>0</v>
      </c>
      <c r="G26" s="339">
        <v>0</v>
      </c>
    </row>
    <row r="27" spans="1:7" ht="28.5" customHeight="1" x14ac:dyDescent="0.2"/>
    <row r="28" spans="1:7" ht="28.5" customHeight="1" x14ac:dyDescent="0.2"/>
    <row r="29" spans="1:7" ht="28.5" customHeight="1" x14ac:dyDescent="0.2"/>
    <row r="30" spans="1:7" ht="28.5" customHeight="1" x14ac:dyDescent="0.2"/>
    <row r="31" spans="1:7" ht="28.5" customHeight="1" x14ac:dyDescent="0.2"/>
    <row r="32" spans="1:7" ht="28.5" customHeight="1" x14ac:dyDescent="0.2"/>
    <row r="33" ht="28.5" customHeight="1" x14ac:dyDescent="0.2"/>
    <row r="34" ht="28.5" customHeight="1" x14ac:dyDescent="0.2"/>
    <row r="35" ht="28.5" customHeight="1" x14ac:dyDescent="0.2"/>
    <row r="37" ht="39.75" customHeight="1" x14ac:dyDescent="0.2"/>
    <row r="48" ht="44.25" customHeight="1" x14ac:dyDescent="0.2"/>
    <row r="58" ht="30" customHeight="1" x14ac:dyDescent="0.2"/>
    <row r="59" ht="24.75" customHeight="1" x14ac:dyDescent="0.2"/>
  </sheetData>
  <mergeCells count="9">
    <mergeCell ref="A22:A23"/>
    <mergeCell ref="B7:G8"/>
    <mergeCell ref="B22:B23"/>
    <mergeCell ref="C22:C23"/>
    <mergeCell ref="D22:G22"/>
    <mergeCell ref="A10:A11"/>
    <mergeCell ref="B10:B11"/>
    <mergeCell ref="C10:C11"/>
    <mergeCell ref="D10:G10"/>
  </mergeCells>
  <pageMargins left="0.7" right="0.7" top="0.75" bottom="0.75" header="0.3" footer="0.3"/>
  <pageSetup orientation="portrait" r:id="rId1"/>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F501-CFEC-4FDB-9EA5-8ACB95A6D8DF}">
  <dimension ref="A1:O70"/>
  <sheetViews>
    <sheetView zoomScale="68" zoomScaleNormal="68" workbookViewId="0"/>
  </sheetViews>
  <sheetFormatPr baseColWidth="10" defaultColWidth="11.42578125" defaultRowHeight="14.25" x14ac:dyDescent="0.2"/>
  <cols>
    <col min="1" max="1" width="41.28515625" style="5" customWidth="1"/>
    <col min="2" max="7" width="11.42578125" style="5"/>
    <col min="8" max="8" width="16" style="5" customWidth="1"/>
    <col min="9" max="9" width="23.42578125" style="5" customWidth="1"/>
    <col min="10" max="23" width="11.42578125" style="5"/>
    <col min="24" max="24" width="40.42578125" style="5" customWidth="1"/>
    <col min="25" max="29" width="11.42578125" style="5"/>
    <col min="30" max="30" width="34.7109375" style="5" customWidth="1"/>
    <col min="31" max="31" width="11.42578125" style="5"/>
    <col min="32" max="32" width="34.28515625" style="5" customWidth="1"/>
    <col min="33" max="43" width="11.42578125" style="5"/>
    <col min="44" max="44" width="25.140625" style="5" customWidth="1"/>
    <col min="45" max="45" width="11.42578125" style="5"/>
    <col min="46" max="46" width="19.140625" style="5" customWidth="1"/>
    <col min="47" max="16384" width="11.42578125" style="5"/>
  </cols>
  <sheetData>
    <row r="1" spans="1:15" ht="15" x14ac:dyDescent="0.25">
      <c r="A1" s="16" t="s">
        <v>0</v>
      </c>
      <c r="B1" s="16"/>
      <c r="C1" s="16"/>
      <c r="D1" s="16"/>
      <c r="E1" s="16"/>
      <c r="F1" s="16"/>
      <c r="G1" s="16"/>
    </row>
    <row r="2" spans="1:15" ht="15" x14ac:dyDescent="0.25">
      <c r="A2" s="16" t="s">
        <v>1</v>
      </c>
      <c r="B2" s="16"/>
      <c r="C2" s="16"/>
      <c r="D2" s="16"/>
      <c r="E2" s="16"/>
      <c r="F2" s="547"/>
      <c r="G2" s="547"/>
    </row>
    <row r="3" spans="1:15" x14ac:dyDescent="0.2">
      <c r="A3" s="5" t="s">
        <v>53</v>
      </c>
      <c r="F3" s="547"/>
      <c r="G3" s="547"/>
    </row>
    <row r="4" spans="1:15" ht="15" x14ac:dyDescent="0.25">
      <c r="B4" s="16"/>
      <c r="C4" s="16"/>
      <c r="D4" s="16"/>
      <c r="E4" s="16"/>
      <c r="F4" s="547"/>
      <c r="G4" s="547"/>
    </row>
    <row r="5" spans="1:15" ht="15" x14ac:dyDescent="0.25">
      <c r="A5" s="16"/>
      <c r="B5" s="16"/>
      <c r="C5" s="16"/>
      <c r="D5" s="16"/>
      <c r="E5" s="16"/>
      <c r="F5" s="547"/>
      <c r="G5" s="547"/>
    </row>
    <row r="6" spans="1:15" x14ac:dyDescent="0.2">
      <c r="F6" s="547"/>
      <c r="G6" s="547"/>
    </row>
    <row r="7" spans="1:15" x14ac:dyDescent="0.2">
      <c r="F7" s="3"/>
      <c r="G7" s="3"/>
    </row>
    <row r="8" spans="1:15" ht="30" customHeight="1" x14ac:dyDescent="0.2">
      <c r="A8" s="565" t="s">
        <v>832</v>
      </c>
      <c r="B8" s="565"/>
      <c r="C8" s="565"/>
      <c r="D8" s="565"/>
      <c r="E8" s="565"/>
      <c r="F8" s="565"/>
      <c r="G8" s="565"/>
      <c r="I8" s="565" t="s">
        <v>833</v>
      </c>
      <c r="J8" s="565"/>
      <c r="K8" s="565"/>
      <c r="L8" s="565"/>
      <c r="M8" s="565"/>
      <c r="N8" s="565"/>
      <c r="O8" s="565"/>
    </row>
    <row r="9" spans="1:15" ht="30" customHeight="1" x14ac:dyDescent="0.25">
      <c r="A9" s="16" t="s">
        <v>834</v>
      </c>
    </row>
    <row r="10" spans="1:15" ht="30" customHeight="1" x14ac:dyDescent="0.2">
      <c r="A10" s="776" t="s">
        <v>708</v>
      </c>
      <c r="B10" s="777" t="s">
        <v>538</v>
      </c>
      <c r="C10" s="777" t="s">
        <v>540</v>
      </c>
      <c r="D10" s="778" t="s">
        <v>542</v>
      </c>
      <c r="E10" s="772"/>
      <c r="F10" s="772"/>
      <c r="G10" s="772"/>
      <c r="I10" s="192" t="s">
        <v>708</v>
      </c>
      <c r="J10" s="779" t="s">
        <v>542</v>
      </c>
      <c r="K10" s="780"/>
      <c r="L10" s="780"/>
      <c r="M10" s="781"/>
    </row>
    <row r="11" spans="1:15" ht="30" customHeight="1" x14ac:dyDescent="0.2">
      <c r="A11" s="776" t="s">
        <v>552</v>
      </c>
      <c r="B11" s="777" t="s">
        <v>552</v>
      </c>
      <c r="C11" s="777" t="s">
        <v>552</v>
      </c>
      <c r="D11" s="188" t="s">
        <v>553</v>
      </c>
      <c r="E11" s="188" t="s">
        <v>554</v>
      </c>
      <c r="F11" s="188" t="s">
        <v>555</v>
      </c>
      <c r="G11" s="188" t="s">
        <v>556</v>
      </c>
      <c r="I11" s="192" t="s">
        <v>552</v>
      </c>
      <c r="J11" s="188" t="s">
        <v>553</v>
      </c>
      <c r="K11" s="188" t="s">
        <v>554</v>
      </c>
      <c r="L11" s="188" t="s">
        <v>555</v>
      </c>
      <c r="M11" s="188" t="s">
        <v>556</v>
      </c>
    </row>
    <row r="12" spans="1:15" ht="30" customHeight="1" x14ac:dyDescent="0.2">
      <c r="A12" s="185" t="s">
        <v>588</v>
      </c>
      <c r="B12" s="468">
        <v>52</v>
      </c>
      <c r="C12" s="468">
        <v>12</v>
      </c>
      <c r="D12" s="496">
        <v>0.1</v>
      </c>
      <c r="E12" s="496">
        <v>0.35</v>
      </c>
      <c r="F12" s="497">
        <v>0.49</v>
      </c>
      <c r="G12" s="496">
        <v>0.05</v>
      </c>
      <c r="I12" s="185" t="s">
        <v>812</v>
      </c>
      <c r="J12" s="92">
        <v>0.09</v>
      </c>
      <c r="K12" s="92">
        <v>0.38</v>
      </c>
      <c r="L12" s="92">
        <v>0.48</v>
      </c>
      <c r="M12" s="92">
        <v>0.05</v>
      </c>
    </row>
    <row r="13" spans="1:15" ht="30" customHeight="1" x14ac:dyDescent="0.2">
      <c r="A13" s="185" t="s">
        <v>519</v>
      </c>
      <c r="B13" s="468">
        <v>48</v>
      </c>
      <c r="C13" s="468">
        <v>11</v>
      </c>
      <c r="D13" s="496">
        <v>0.13</v>
      </c>
      <c r="E13" s="497">
        <v>0.45</v>
      </c>
      <c r="F13" s="496">
        <v>0.4</v>
      </c>
      <c r="G13" s="496">
        <v>0.02</v>
      </c>
      <c r="I13" s="185" t="s">
        <v>813</v>
      </c>
      <c r="J13" s="92">
        <v>0.14000000000000001</v>
      </c>
      <c r="K13" s="92">
        <v>0.48</v>
      </c>
      <c r="L13" s="92">
        <v>0.36</v>
      </c>
      <c r="M13" s="92">
        <v>0.02</v>
      </c>
    </row>
    <row r="14" spans="1:15" ht="30" customHeight="1" x14ac:dyDescent="0.2">
      <c r="A14" s="185" t="s">
        <v>591</v>
      </c>
      <c r="B14" s="468">
        <v>49</v>
      </c>
      <c r="C14" s="468">
        <v>11</v>
      </c>
      <c r="D14" s="496">
        <v>0.11</v>
      </c>
      <c r="E14" s="497">
        <v>0.44</v>
      </c>
      <c r="F14" s="496">
        <v>0.43</v>
      </c>
      <c r="G14" s="496">
        <v>0.02</v>
      </c>
      <c r="I14" s="185" t="s">
        <v>814</v>
      </c>
      <c r="J14" s="92">
        <v>0.08</v>
      </c>
      <c r="K14" s="92">
        <v>0.38</v>
      </c>
      <c r="L14" s="92">
        <v>0.49</v>
      </c>
      <c r="M14" s="92">
        <v>0.05</v>
      </c>
    </row>
    <row r="15" spans="1:15" ht="30" customHeight="1" x14ac:dyDescent="0.2">
      <c r="A15" s="185" t="s">
        <v>593</v>
      </c>
      <c r="B15" s="468">
        <v>46</v>
      </c>
      <c r="C15" s="468">
        <v>10</v>
      </c>
      <c r="D15" s="496">
        <v>0.18</v>
      </c>
      <c r="E15" s="497">
        <v>0.5</v>
      </c>
      <c r="F15" s="496">
        <v>0.32</v>
      </c>
      <c r="G15" s="496">
        <v>0.01</v>
      </c>
      <c r="I15" s="185" t="s">
        <v>815</v>
      </c>
      <c r="J15" s="92">
        <v>0.12</v>
      </c>
      <c r="K15" s="92">
        <v>0.5</v>
      </c>
      <c r="L15" s="92">
        <v>0.37</v>
      </c>
      <c r="M15" s="92">
        <v>0.01</v>
      </c>
    </row>
    <row r="16" spans="1:15" ht="30" customHeight="1" x14ac:dyDescent="0.2">
      <c r="A16" s="185" t="s">
        <v>595</v>
      </c>
      <c r="B16" s="468">
        <v>52</v>
      </c>
      <c r="C16" s="468">
        <v>12</v>
      </c>
      <c r="D16" s="496">
        <v>0.09</v>
      </c>
      <c r="E16" s="496">
        <v>0.32</v>
      </c>
      <c r="F16" s="497">
        <v>0.53</v>
      </c>
      <c r="G16" s="496">
        <v>0.05</v>
      </c>
      <c r="I16" s="185" t="s">
        <v>816</v>
      </c>
      <c r="J16" s="92">
        <v>0.08</v>
      </c>
      <c r="K16" s="92">
        <v>0.36</v>
      </c>
      <c r="L16" s="92">
        <v>0.51</v>
      </c>
      <c r="M16" s="92">
        <v>0.06</v>
      </c>
    </row>
    <row r="17" spans="1:13" ht="30" customHeight="1" x14ac:dyDescent="0.2">
      <c r="A17" s="179"/>
      <c r="B17" s="179"/>
      <c r="C17" s="179"/>
      <c r="D17" s="179"/>
      <c r="E17" s="179"/>
      <c r="F17" s="179"/>
      <c r="G17" s="179"/>
      <c r="I17" s="185" t="s">
        <v>817</v>
      </c>
      <c r="J17" s="92">
        <v>0.11</v>
      </c>
      <c r="K17" s="92">
        <v>0.48</v>
      </c>
      <c r="L17" s="92">
        <v>0.39</v>
      </c>
      <c r="M17" s="92">
        <v>0.02</v>
      </c>
    </row>
    <row r="18" spans="1:13" ht="30" customHeight="1" x14ac:dyDescent="0.2">
      <c r="A18" s="179"/>
      <c r="B18" s="179"/>
      <c r="C18" s="179"/>
      <c r="D18" s="179"/>
      <c r="E18" s="179"/>
      <c r="F18" s="179"/>
      <c r="G18" s="179"/>
      <c r="I18" s="185" t="s">
        <v>819</v>
      </c>
      <c r="J18" s="331">
        <v>7.0000000000000007E-2</v>
      </c>
      <c r="K18" s="331">
        <v>0.37</v>
      </c>
      <c r="L18" s="331">
        <v>0.5</v>
      </c>
      <c r="M18" s="331">
        <v>0.05</v>
      </c>
    </row>
    <row r="19" spans="1:13" ht="30" customHeight="1" x14ac:dyDescent="0.2">
      <c r="A19" s="179"/>
      <c r="B19" s="179"/>
      <c r="C19" s="179"/>
      <c r="D19" s="179"/>
      <c r="E19" s="179"/>
      <c r="F19" s="179"/>
      <c r="G19" s="179"/>
      <c r="I19" s="185" t="s">
        <v>820</v>
      </c>
      <c r="J19" s="331">
        <v>0.1</v>
      </c>
      <c r="K19" s="331">
        <v>0.49</v>
      </c>
      <c r="L19" s="331">
        <v>0.39</v>
      </c>
      <c r="M19" s="331">
        <v>0.02</v>
      </c>
    </row>
    <row r="20" spans="1:13" ht="30" customHeight="1" x14ac:dyDescent="0.25">
      <c r="A20" s="16" t="s">
        <v>835</v>
      </c>
      <c r="I20" s="185" t="s">
        <v>821</v>
      </c>
      <c r="J20" s="331">
        <v>0.1</v>
      </c>
      <c r="K20" s="331">
        <v>0.4</v>
      </c>
      <c r="L20" s="331">
        <v>0.46</v>
      </c>
      <c r="M20" s="331">
        <v>0.04</v>
      </c>
    </row>
    <row r="21" spans="1:13" ht="30" customHeight="1" x14ac:dyDescent="0.2">
      <c r="A21" s="776" t="s">
        <v>708</v>
      </c>
      <c r="B21" s="777" t="s">
        <v>538</v>
      </c>
      <c r="C21" s="777" t="s">
        <v>540</v>
      </c>
      <c r="D21" s="778" t="s">
        <v>542</v>
      </c>
      <c r="E21" s="772"/>
      <c r="F21" s="772"/>
      <c r="G21" s="772"/>
      <c r="I21" s="185" t="s">
        <v>822</v>
      </c>
      <c r="J21" s="331">
        <v>0.14000000000000001</v>
      </c>
      <c r="K21" s="331">
        <v>0.51</v>
      </c>
      <c r="L21" s="331">
        <v>0.34</v>
      </c>
      <c r="M21" s="331">
        <v>0.01</v>
      </c>
    </row>
    <row r="22" spans="1:13" ht="30" customHeight="1" x14ac:dyDescent="0.2">
      <c r="A22" s="776" t="s">
        <v>552</v>
      </c>
      <c r="B22" s="777" t="s">
        <v>552</v>
      </c>
      <c r="C22" s="777" t="s">
        <v>552</v>
      </c>
      <c r="D22" s="188" t="s">
        <v>553</v>
      </c>
      <c r="E22" s="188" t="s">
        <v>554</v>
      </c>
      <c r="F22" s="188" t="s">
        <v>555</v>
      </c>
      <c r="G22" s="188" t="s">
        <v>556</v>
      </c>
      <c r="I22" s="185" t="s">
        <v>823</v>
      </c>
      <c r="J22" s="496">
        <v>0.1</v>
      </c>
      <c r="K22" s="496">
        <v>0.35</v>
      </c>
      <c r="L22" s="496">
        <v>0.49</v>
      </c>
      <c r="M22" s="496">
        <v>0.05</v>
      </c>
    </row>
    <row r="23" spans="1:13" ht="30" customHeight="1" x14ac:dyDescent="0.2">
      <c r="A23" s="185" t="s">
        <v>588</v>
      </c>
      <c r="B23" s="330">
        <v>51</v>
      </c>
      <c r="C23" s="330">
        <v>11</v>
      </c>
      <c r="D23" s="331">
        <v>0.1</v>
      </c>
      <c r="E23" s="331">
        <v>0.4</v>
      </c>
      <c r="F23" s="344">
        <v>0.46</v>
      </c>
      <c r="G23" s="331">
        <v>0.04</v>
      </c>
      <c r="I23" s="185" t="s">
        <v>824</v>
      </c>
      <c r="J23" s="496">
        <v>0.13</v>
      </c>
      <c r="K23" s="496">
        <v>0.45</v>
      </c>
      <c r="L23" s="496">
        <v>0.4</v>
      </c>
      <c r="M23" s="496">
        <v>0.02</v>
      </c>
    </row>
    <row r="24" spans="1:13" ht="30" customHeight="1" x14ac:dyDescent="0.2">
      <c r="A24" s="185" t="s">
        <v>519</v>
      </c>
      <c r="B24" s="330">
        <v>47</v>
      </c>
      <c r="C24" s="330">
        <v>10</v>
      </c>
      <c r="D24" s="331">
        <v>0.14000000000000001</v>
      </c>
      <c r="E24" s="344">
        <v>0.51</v>
      </c>
      <c r="F24" s="331">
        <v>0.34</v>
      </c>
      <c r="G24" s="331">
        <v>0.01</v>
      </c>
    </row>
    <row r="25" spans="1:13" ht="30" customHeight="1" x14ac:dyDescent="0.2">
      <c r="A25" s="185" t="s">
        <v>591</v>
      </c>
      <c r="B25" s="330">
        <v>48</v>
      </c>
      <c r="C25" s="330">
        <v>10</v>
      </c>
      <c r="D25" s="331">
        <v>0.12</v>
      </c>
      <c r="E25" s="344">
        <v>0.48</v>
      </c>
      <c r="F25" s="331">
        <v>0.38</v>
      </c>
      <c r="G25" s="331">
        <v>0.01</v>
      </c>
    </row>
    <row r="26" spans="1:13" ht="30" customHeight="1" x14ac:dyDescent="0.2">
      <c r="A26" s="185" t="s">
        <v>593</v>
      </c>
      <c r="B26" s="330">
        <v>45</v>
      </c>
      <c r="C26" s="330">
        <v>9</v>
      </c>
      <c r="D26" s="331">
        <v>0.17</v>
      </c>
      <c r="E26" s="344">
        <v>0.56999999999999995</v>
      </c>
      <c r="F26" s="331">
        <v>0.25</v>
      </c>
      <c r="G26" s="331">
        <v>0</v>
      </c>
    </row>
    <row r="27" spans="1:13" ht="30" customHeight="1" x14ac:dyDescent="0.2">
      <c r="A27" s="185" t="s">
        <v>595</v>
      </c>
      <c r="B27" s="330">
        <v>53</v>
      </c>
      <c r="C27" s="330">
        <v>11</v>
      </c>
      <c r="D27" s="331">
        <v>0.05</v>
      </c>
      <c r="E27" s="331">
        <v>0.38</v>
      </c>
      <c r="F27" s="344">
        <v>0.51</v>
      </c>
      <c r="G27" s="331">
        <v>0.06</v>
      </c>
    </row>
    <row r="28" spans="1:13" ht="30" customHeight="1" x14ac:dyDescent="0.2">
      <c r="A28" s="179"/>
      <c r="B28" s="179"/>
      <c r="C28" s="179"/>
      <c r="D28" s="179"/>
      <c r="E28" s="179"/>
      <c r="F28" s="179"/>
      <c r="G28" s="179"/>
    </row>
    <row r="29" spans="1:13" ht="30" customHeight="1" x14ac:dyDescent="0.25">
      <c r="A29" s="16" t="s">
        <v>836</v>
      </c>
    </row>
    <row r="30" spans="1:13" ht="30" customHeight="1" x14ac:dyDescent="0.2">
      <c r="A30" s="776" t="s">
        <v>708</v>
      </c>
      <c r="B30" s="777" t="s">
        <v>538</v>
      </c>
      <c r="C30" s="777" t="s">
        <v>540</v>
      </c>
      <c r="D30" s="778" t="s">
        <v>542</v>
      </c>
      <c r="E30" s="772"/>
      <c r="F30" s="772"/>
      <c r="G30" s="772"/>
    </row>
    <row r="31" spans="1:13" ht="30" customHeight="1" x14ac:dyDescent="0.2">
      <c r="A31" s="776" t="s">
        <v>552</v>
      </c>
      <c r="B31" s="777" t="s">
        <v>552</v>
      </c>
      <c r="C31" s="777" t="s">
        <v>552</v>
      </c>
      <c r="D31" s="188" t="s">
        <v>553</v>
      </c>
      <c r="E31" s="188" t="s">
        <v>554</v>
      </c>
      <c r="F31" s="188" t="s">
        <v>555</v>
      </c>
      <c r="G31" s="188" t="s">
        <v>556</v>
      </c>
    </row>
    <row r="32" spans="1:13" ht="30" customHeight="1" x14ac:dyDescent="0.2">
      <c r="A32" s="185" t="s">
        <v>588</v>
      </c>
      <c r="B32" s="330">
        <v>52</v>
      </c>
      <c r="C32" s="330">
        <v>11</v>
      </c>
      <c r="D32" s="331">
        <v>7.0000000000000007E-2</v>
      </c>
      <c r="E32" s="331">
        <v>0.37</v>
      </c>
      <c r="F32" s="344">
        <v>0.5</v>
      </c>
      <c r="G32" s="331">
        <v>0.05</v>
      </c>
    </row>
    <row r="33" spans="1:8" ht="30" customHeight="1" x14ac:dyDescent="0.2">
      <c r="A33" s="185" t="s">
        <v>519</v>
      </c>
      <c r="B33" s="330">
        <v>48</v>
      </c>
      <c r="C33" s="330">
        <v>10</v>
      </c>
      <c r="D33" s="331">
        <v>0.1</v>
      </c>
      <c r="E33" s="344">
        <v>0.49</v>
      </c>
      <c r="F33" s="331">
        <v>0.39</v>
      </c>
      <c r="G33" s="331">
        <v>0.02</v>
      </c>
    </row>
    <row r="34" spans="1:8" ht="30" customHeight="1" x14ac:dyDescent="0.2">
      <c r="A34" s="185" t="s">
        <v>591</v>
      </c>
      <c r="B34" s="330">
        <v>49</v>
      </c>
      <c r="C34" s="330">
        <v>10</v>
      </c>
      <c r="D34" s="331">
        <v>0.09</v>
      </c>
      <c r="E34" s="344">
        <v>0.47</v>
      </c>
      <c r="F34" s="331">
        <v>0.42</v>
      </c>
      <c r="G34" s="331">
        <v>0.02</v>
      </c>
    </row>
    <row r="35" spans="1:8" ht="30" customHeight="1" x14ac:dyDescent="0.2">
      <c r="A35" s="185" t="s">
        <v>593</v>
      </c>
      <c r="B35" s="330">
        <v>46</v>
      </c>
      <c r="C35" s="330">
        <v>10</v>
      </c>
      <c r="D35" s="331">
        <v>0.14000000000000001</v>
      </c>
      <c r="E35" s="344">
        <v>0.54</v>
      </c>
      <c r="F35" s="331">
        <v>0.31</v>
      </c>
      <c r="G35" s="331">
        <v>0</v>
      </c>
    </row>
    <row r="36" spans="1:8" ht="30" customHeight="1" x14ac:dyDescent="0.2">
      <c r="A36" s="185" t="s">
        <v>595</v>
      </c>
      <c r="B36" s="330">
        <v>54</v>
      </c>
      <c r="C36" s="330">
        <v>11</v>
      </c>
      <c r="D36" s="331">
        <v>0.03</v>
      </c>
      <c r="E36" s="331">
        <v>0.36</v>
      </c>
      <c r="F36" s="344">
        <v>0.56000000000000005</v>
      </c>
      <c r="G36" s="331">
        <v>0.05</v>
      </c>
    </row>
    <row r="37" spans="1:8" ht="30" customHeight="1" x14ac:dyDescent="0.2">
      <c r="A37" s="194"/>
      <c r="B37" s="345"/>
      <c r="C37" s="345"/>
      <c r="D37" s="346"/>
      <c r="E37" s="346"/>
      <c r="F37" s="347"/>
      <c r="G37" s="346"/>
    </row>
    <row r="38" spans="1:8" ht="15" customHeight="1" x14ac:dyDescent="0.25">
      <c r="A38" s="16" t="s">
        <v>837</v>
      </c>
    </row>
    <row r="39" spans="1:8" ht="22.5" customHeight="1" x14ac:dyDescent="0.2">
      <c r="A39" s="776" t="s">
        <v>708</v>
      </c>
      <c r="B39" s="777" t="s">
        <v>538</v>
      </c>
      <c r="C39" s="777" t="s">
        <v>540</v>
      </c>
      <c r="D39" s="778" t="s">
        <v>542</v>
      </c>
      <c r="E39" s="772"/>
      <c r="F39" s="772"/>
      <c r="G39" s="772"/>
    </row>
    <row r="40" spans="1:8" ht="15" customHeight="1" x14ac:dyDescent="0.2">
      <c r="A40" s="776" t="s">
        <v>552</v>
      </c>
      <c r="B40" s="777" t="s">
        <v>552</v>
      </c>
      <c r="C40" s="777" t="s">
        <v>552</v>
      </c>
      <c r="D40" s="188" t="s">
        <v>553</v>
      </c>
      <c r="E40" s="188" t="s">
        <v>554</v>
      </c>
      <c r="F40" s="188" t="s">
        <v>555</v>
      </c>
      <c r="G40" s="188" t="s">
        <v>556</v>
      </c>
    </row>
    <row r="41" spans="1:8" ht="15" customHeight="1" x14ac:dyDescent="0.2">
      <c r="A41" s="185" t="s">
        <v>588</v>
      </c>
      <c r="B41" s="6">
        <v>52</v>
      </c>
      <c r="C41" s="6">
        <v>12</v>
      </c>
      <c r="D41" s="92">
        <v>0.08</v>
      </c>
      <c r="E41" s="92">
        <v>0.36</v>
      </c>
      <c r="F41" s="92">
        <v>0.51</v>
      </c>
      <c r="G41" s="92">
        <v>0.06</v>
      </c>
      <c r="H41" s="186"/>
    </row>
    <row r="42" spans="1:8" ht="15" customHeight="1" x14ac:dyDescent="0.2">
      <c r="A42" s="185" t="s">
        <v>519</v>
      </c>
      <c r="B42" s="6">
        <v>48</v>
      </c>
      <c r="C42" s="6">
        <v>10</v>
      </c>
      <c r="D42" s="92">
        <v>0.11</v>
      </c>
      <c r="E42" s="92">
        <v>0.48</v>
      </c>
      <c r="F42" s="92">
        <v>0.39</v>
      </c>
      <c r="G42" s="92">
        <v>0.02</v>
      </c>
      <c r="H42" s="186"/>
    </row>
    <row r="43" spans="1:8" ht="15" customHeight="1" x14ac:dyDescent="0.2">
      <c r="A43" s="185" t="s">
        <v>591</v>
      </c>
      <c r="B43" s="6">
        <v>49</v>
      </c>
      <c r="C43" s="6">
        <v>10</v>
      </c>
      <c r="D43" s="92">
        <v>0.1</v>
      </c>
      <c r="E43" s="92">
        <v>0.46</v>
      </c>
      <c r="F43" s="92">
        <v>0.43</v>
      </c>
      <c r="G43" s="92">
        <v>0.02</v>
      </c>
      <c r="H43" s="186"/>
    </row>
    <row r="44" spans="1:8" ht="15" customHeight="1" x14ac:dyDescent="0.2">
      <c r="A44" s="185" t="s">
        <v>593</v>
      </c>
      <c r="B44" s="6">
        <v>46</v>
      </c>
      <c r="C44" s="6">
        <v>10</v>
      </c>
      <c r="D44" s="92">
        <v>0.15</v>
      </c>
      <c r="E44" s="92">
        <v>0.54</v>
      </c>
      <c r="F44" s="92">
        <v>0.3</v>
      </c>
      <c r="G44" s="92">
        <v>0</v>
      </c>
      <c r="H44" s="186"/>
    </row>
    <row r="45" spans="1:8" ht="15" customHeight="1" x14ac:dyDescent="0.2">
      <c r="A45" s="185" t="s">
        <v>595</v>
      </c>
      <c r="B45" s="6">
        <v>54</v>
      </c>
      <c r="C45" s="6">
        <v>11</v>
      </c>
      <c r="D45" s="92">
        <v>0.05</v>
      </c>
      <c r="E45" s="92">
        <v>0.34</v>
      </c>
      <c r="F45" s="92">
        <v>0.56000000000000005</v>
      </c>
      <c r="G45" s="92">
        <v>0.05</v>
      </c>
      <c r="H45" s="186"/>
    </row>
    <row r="46" spans="1:8" ht="15" customHeight="1" x14ac:dyDescent="0.2"/>
    <row r="47" spans="1:8" ht="15" customHeight="1" x14ac:dyDescent="0.2"/>
    <row r="48" spans="1:8" ht="15" customHeight="1" x14ac:dyDescent="0.25">
      <c r="A48" s="16" t="s">
        <v>838</v>
      </c>
    </row>
    <row r="49" spans="1:8" ht="28.5" customHeight="1" x14ac:dyDescent="0.2">
      <c r="A49" s="776" t="s">
        <v>708</v>
      </c>
      <c r="B49" s="777" t="s">
        <v>538</v>
      </c>
      <c r="C49" s="777" t="s">
        <v>540</v>
      </c>
      <c r="D49" s="778" t="s">
        <v>542</v>
      </c>
      <c r="E49" s="772"/>
      <c r="F49" s="772"/>
      <c r="G49" s="772"/>
    </row>
    <row r="50" spans="1:8" ht="15" customHeight="1" x14ac:dyDescent="0.2">
      <c r="A50" s="776" t="s">
        <v>552</v>
      </c>
      <c r="B50" s="777" t="s">
        <v>552</v>
      </c>
      <c r="C50" s="777" t="s">
        <v>552</v>
      </c>
      <c r="D50" s="188" t="s">
        <v>553</v>
      </c>
      <c r="E50" s="188" t="s">
        <v>554</v>
      </c>
      <c r="F50" s="188" t="s">
        <v>555</v>
      </c>
      <c r="G50" s="188" t="s">
        <v>556</v>
      </c>
    </row>
    <row r="51" spans="1:8" ht="15" customHeight="1" x14ac:dyDescent="0.2">
      <c r="A51" s="185" t="s">
        <v>588</v>
      </c>
      <c r="B51" s="6">
        <v>52</v>
      </c>
      <c r="C51" s="6">
        <v>12</v>
      </c>
      <c r="D51" s="92">
        <v>0.08</v>
      </c>
      <c r="E51" s="92">
        <v>0.38</v>
      </c>
      <c r="F51" s="92">
        <v>0.49</v>
      </c>
      <c r="G51" s="92">
        <v>0.05</v>
      </c>
      <c r="H51" s="186"/>
    </row>
    <row r="52" spans="1:8" ht="15" customHeight="1" x14ac:dyDescent="0.2">
      <c r="A52" s="185" t="s">
        <v>519</v>
      </c>
      <c r="B52" s="6">
        <v>48</v>
      </c>
      <c r="C52" s="6">
        <v>10</v>
      </c>
      <c r="D52" s="92">
        <v>0.12</v>
      </c>
      <c r="E52" s="92">
        <v>0.5</v>
      </c>
      <c r="F52" s="92">
        <v>0.37</v>
      </c>
      <c r="G52" s="92">
        <v>0.01</v>
      </c>
      <c r="H52" s="186"/>
    </row>
    <row r="53" spans="1:8" ht="15" customHeight="1" x14ac:dyDescent="0.2">
      <c r="A53" s="185" t="s">
        <v>591</v>
      </c>
      <c r="B53" s="6">
        <v>48</v>
      </c>
      <c r="C53" s="6">
        <v>10</v>
      </c>
      <c r="D53" s="92">
        <v>0.1</v>
      </c>
      <c r="E53" s="92">
        <v>0.48</v>
      </c>
      <c r="F53" s="92">
        <v>0.41</v>
      </c>
      <c r="G53" s="92">
        <v>0.01</v>
      </c>
      <c r="H53" s="186"/>
    </row>
    <row r="54" spans="1:8" ht="15" customHeight="1" x14ac:dyDescent="0.2">
      <c r="A54" s="185" t="s">
        <v>593</v>
      </c>
      <c r="B54" s="6">
        <v>45</v>
      </c>
      <c r="C54" s="6">
        <v>10</v>
      </c>
      <c r="D54" s="92">
        <v>0.16</v>
      </c>
      <c r="E54" s="92">
        <v>0.54</v>
      </c>
      <c r="F54" s="92">
        <v>0.28999999999999998</v>
      </c>
      <c r="G54" s="92">
        <v>0.01</v>
      </c>
      <c r="H54" s="186"/>
    </row>
    <row r="55" spans="1:8" ht="15" customHeight="1" x14ac:dyDescent="0.2">
      <c r="A55" s="185" t="s">
        <v>595</v>
      </c>
      <c r="B55" s="6">
        <v>53</v>
      </c>
      <c r="C55" s="6">
        <v>11</v>
      </c>
      <c r="D55" s="92">
        <v>0.06</v>
      </c>
      <c r="E55" s="92">
        <v>0.34</v>
      </c>
      <c r="F55" s="92">
        <v>0.55000000000000004</v>
      </c>
      <c r="G55" s="92">
        <v>0.05</v>
      </c>
      <c r="H55" s="186"/>
    </row>
    <row r="56" spans="1:8" ht="15" customHeight="1" x14ac:dyDescent="0.2"/>
    <row r="57" spans="1:8" ht="15" customHeight="1" x14ac:dyDescent="0.2"/>
    <row r="58" spans="1:8" ht="15" customHeight="1" x14ac:dyDescent="0.25">
      <c r="A58" s="16" t="s">
        <v>839</v>
      </c>
    </row>
    <row r="59" spans="1:8" ht="32.25" customHeight="1" x14ac:dyDescent="0.2">
      <c r="A59" s="776" t="s">
        <v>708</v>
      </c>
      <c r="B59" s="777" t="s">
        <v>538</v>
      </c>
      <c r="C59" s="777" t="s">
        <v>540</v>
      </c>
      <c r="D59" s="779" t="s">
        <v>542</v>
      </c>
      <c r="E59" s="780"/>
      <c r="F59" s="780"/>
      <c r="G59" s="781"/>
    </row>
    <row r="60" spans="1:8" x14ac:dyDescent="0.2">
      <c r="A60" s="776" t="s">
        <v>552</v>
      </c>
      <c r="B60" s="777" t="s">
        <v>552</v>
      </c>
      <c r="C60" s="777" t="s">
        <v>552</v>
      </c>
      <c r="D60" s="188" t="s">
        <v>553</v>
      </c>
      <c r="E60" s="188" t="s">
        <v>554</v>
      </c>
      <c r="F60" s="188" t="s">
        <v>555</v>
      </c>
      <c r="G60" s="188" t="s">
        <v>556</v>
      </c>
    </row>
    <row r="61" spans="1:8" x14ac:dyDescent="0.2">
      <c r="A61" s="185" t="s">
        <v>588</v>
      </c>
      <c r="B61" s="6">
        <v>52</v>
      </c>
      <c r="C61" s="6">
        <v>12</v>
      </c>
      <c r="D61" s="92">
        <v>0.09</v>
      </c>
      <c r="E61" s="92">
        <v>0.38</v>
      </c>
      <c r="F61" s="92">
        <v>0.48</v>
      </c>
      <c r="G61" s="92">
        <v>0.05</v>
      </c>
      <c r="H61" s="186"/>
    </row>
    <row r="62" spans="1:8" x14ac:dyDescent="0.2">
      <c r="A62" s="185" t="s">
        <v>519</v>
      </c>
      <c r="B62" s="6">
        <v>47</v>
      </c>
      <c r="C62" s="6">
        <v>11</v>
      </c>
      <c r="D62" s="92">
        <v>0.14000000000000001</v>
      </c>
      <c r="E62" s="92">
        <v>0.48</v>
      </c>
      <c r="F62" s="92">
        <v>0.36</v>
      </c>
      <c r="G62" s="92">
        <v>0.02</v>
      </c>
      <c r="H62" s="186"/>
    </row>
    <row r="63" spans="1:8" x14ac:dyDescent="0.2">
      <c r="A63" s="185" t="s">
        <v>591</v>
      </c>
      <c r="B63" s="6">
        <v>48</v>
      </c>
      <c r="C63" s="6">
        <v>11</v>
      </c>
      <c r="D63" s="92">
        <v>0.13</v>
      </c>
      <c r="E63" s="92">
        <v>0.45</v>
      </c>
      <c r="F63" s="92">
        <v>0.4</v>
      </c>
      <c r="G63" s="92">
        <v>0.02</v>
      </c>
      <c r="H63" s="186"/>
    </row>
    <row r="64" spans="1:8" x14ac:dyDescent="0.2">
      <c r="A64" s="185" t="s">
        <v>593</v>
      </c>
      <c r="B64" s="6">
        <v>45</v>
      </c>
      <c r="C64" s="6">
        <v>10</v>
      </c>
      <c r="D64" s="92">
        <v>0.18</v>
      </c>
      <c r="E64" s="92">
        <v>0.54</v>
      </c>
      <c r="F64" s="92">
        <v>0.27</v>
      </c>
      <c r="G64" s="92">
        <v>0</v>
      </c>
      <c r="H64" s="186"/>
    </row>
    <row r="65" spans="1:8" x14ac:dyDescent="0.2">
      <c r="A65" s="185" t="s">
        <v>595</v>
      </c>
      <c r="B65" s="6">
        <v>51</v>
      </c>
      <c r="C65" s="6">
        <v>12</v>
      </c>
      <c r="D65" s="92">
        <v>0.09</v>
      </c>
      <c r="E65" s="92">
        <v>0.4</v>
      </c>
      <c r="F65" s="92">
        <v>0.46</v>
      </c>
      <c r="G65" s="92">
        <v>0.05</v>
      </c>
      <c r="H65" s="186"/>
    </row>
    <row r="70" spans="1:8" ht="29.25" customHeight="1" x14ac:dyDescent="0.2"/>
  </sheetData>
  <mergeCells count="28">
    <mergeCell ref="I8:O8"/>
    <mergeCell ref="A39:A40"/>
    <mergeCell ref="B39:B40"/>
    <mergeCell ref="C39:C40"/>
    <mergeCell ref="D39:G39"/>
    <mergeCell ref="J10:M10"/>
    <mergeCell ref="A21:A22"/>
    <mergeCell ref="B21:B22"/>
    <mergeCell ref="C21:C22"/>
    <mergeCell ref="D21:G21"/>
    <mergeCell ref="A10:A11"/>
    <mergeCell ref="B10:B11"/>
    <mergeCell ref="C10:C11"/>
    <mergeCell ref="D10:G10"/>
    <mergeCell ref="F2:G6"/>
    <mergeCell ref="A8:G8"/>
    <mergeCell ref="A30:A31"/>
    <mergeCell ref="B30:B31"/>
    <mergeCell ref="C30:C31"/>
    <mergeCell ref="D30:G30"/>
    <mergeCell ref="A49:A50"/>
    <mergeCell ref="B49:B50"/>
    <mergeCell ref="C49:C50"/>
    <mergeCell ref="D49:G49"/>
    <mergeCell ref="A59:A60"/>
    <mergeCell ref="B59:B60"/>
    <mergeCell ref="C59:C60"/>
    <mergeCell ref="D59:G59"/>
  </mergeCell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ECB589-1157-4A1B-8D25-D25DD8D00B75}">
  <dimension ref="A1:H65"/>
  <sheetViews>
    <sheetView zoomScale="68" zoomScaleNormal="68" workbookViewId="0"/>
  </sheetViews>
  <sheetFormatPr baseColWidth="10" defaultColWidth="11.42578125" defaultRowHeight="15" x14ac:dyDescent="0.25"/>
  <cols>
    <col min="1" max="1" width="11.85546875" style="4" customWidth="1"/>
    <col min="2" max="2" width="23.140625" style="4" customWidth="1"/>
    <col min="3" max="3" width="62.7109375" style="4" customWidth="1"/>
    <col min="4" max="5" width="11.42578125" style="4"/>
    <col min="6" max="6" width="12.7109375" style="4" customWidth="1"/>
    <col min="7" max="8" width="11.42578125" style="4"/>
    <col min="9" max="9" width="34.28515625" style="4" customWidth="1"/>
    <col min="10" max="20" width="11.42578125" style="4"/>
    <col min="21" max="21" width="25.140625" style="4" customWidth="1"/>
    <col min="22" max="22" width="11.42578125" style="4"/>
    <col min="23" max="23" width="19.140625" style="4" customWidth="1"/>
    <col min="24" max="16384" width="11.42578125" style="4"/>
  </cols>
  <sheetData>
    <row r="1" spans="1:8" x14ac:dyDescent="0.25">
      <c r="B1" s="122" t="s">
        <v>0</v>
      </c>
      <c r="C1" s="122"/>
      <c r="D1" s="122"/>
      <c r="E1" s="122"/>
      <c r="F1" s="122"/>
      <c r="G1" s="122"/>
      <c r="H1" s="122"/>
    </row>
    <row r="2" spans="1:8" x14ac:dyDescent="0.25">
      <c r="B2" s="122" t="s">
        <v>1</v>
      </c>
      <c r="C2" s="122"/>
      <c r="D2" s="122"/>
      <c r="E2" s="122"/>
      <c r="F2" s="122"/>
      <c r="G2" s="782"/>
      <c r="H2" s="782"/>
    </row>
    <row r="3" spans="1:8" x14ac:dyDescent="0.25">
      <c r="B3" s="4" t="s">
        <v>53</v>
      </c>
      <c r="G3" s="782"/>
      <c r="H3" s="782"/>
    </row>
    <row r="4" spans="1:8" x14ac:dyDescent="0.25">
      <c r="C4" s="122"/>
      <c r="D4" s="122"/>
      <c r="E4" s="122"/>
      <c r="F4" s="122"/>
      <c r="G4" s="782"/>
      <c r="H4" s="782"/>
    </row>
    <row r="5" spans="1:8" x14ac:dyDescent="0.25">
      <c r="B5" s="122"/>
      <c r="C5" s="122"/>
      <c r="D5" s="122"/>
      <c r="E5" s="122"/>
      <c r="F5" s="122"/>
      <c r="G5" s="782"/>
      <c r="H5" s="782"/>
    </row>
    <row r="6" spans="1:8" ht="30" customHeight="1" x14ac:dyDescent="0.25">
      <c r="B6" s="783" t="s">
        <v>840</v>
      </c>
      <c r="C6" s="783"/>
      <c r="D6" s="783"/>
      <c r="E6" s="783"/>
      <c r="F6" s="783"/>
      <c r="G6" s="783"/>
      <c r="H6" s="189"/>
    </row>
    <row r="7" spans="1:8" ht="30" customHeight="1" x14ac:dyDescent="0.25">
      <c r="B7" s="122" t="s">
        <v>834</v>
      </c>
      <c r="H7" s="189"/>
    </row>
    <row r="8" spans="1:8" ht="30" customHeight="1" x14ac:dyDescent="0.25">
      <c r="A8" s="784" t="s">
        <v>6</v>
      </c>
      <c r="B8" s="784" t="s">
        <v>720</v>
      </c>
      <c r="C8" s="784" t="s">
        <v>719</v>
      </c>
      <c r="D8" s="785" t="s">
        <v>542</v>
      </c>
      <c r="E8" s="786"/>
      <c r="F8" s="786"/>
      <c r="G8" s="786"/>
      <c r="H8" s="189"/>
    </row>
    <row r="9" spans="1:8" ht="30" customHeight="1" x14ac:dyDescent="0.25">
      <c r="A9" s="784" t="s">
        <v>552</v>
      </c>
      <c r="B9" s="784" t="s">
        <v>552</v>
      </c>
      <c r="C9" s="784" t="s">
        <v>552</v>
      </c>
      <c r="D9" s="348" t="s">
        <v>553</v>
      </c>
      <c r="E9" s="348" t="s">
        <v>554</v>
      </c>
      <c r="F9" s="348" t="s">
        <v>555</v>
      </c>
      <c r="G9" s="348" t="s">
        <v>556</v>
      </c>
      <c r="H9" s="189"/>
    </row>
    <row r="10" spans="1:8" ht="30" customHeight="1" x14ac:dyDescent="0.25">
      <c r="A10" s="167">
        <v>5</v>
      </c>
      <c r="B10" s="502" t="s">
        <v>732</v>
      </c>
      <c r="C10" s="501" t="s">
        <v>975</v>
      </c>
      <c r="D10" s="504">
        <v>1</v>
      </c>
      <c r="E10" s="504">
        <v>0</v>
      </c>
      <c r="F10" s="504">
        <v>0</v>
      </c>
      <c r="G10" s="504">
        <v>0</v>
      </c>
      <c r="H10" s="189"/>
    </row>
    <row r="11" spans="1:8" ht="30" customHeight="1" x14ac:dyDescent="0.25">
      <c r="A11" s="167">
        <v>1</v>
      </c>
      <c r="B11" s="502" t="s">
        <v>724</v>
      </c>
      <c r="C11" s="501" t="s">
        <v>725</v>
      </c>
      <c r="D11" s="504">
        <v>0.67</v>
      </c>
      <c r="E11" s="504">
        <v>0.11</v>
      </c>
      <c r="F11" s="504">
        <v>0.22</v>
      </c>
      <c r="G11" s="504">
        <v>0</v>
      </c>
      <c r="H11" s="189"/>
    </row>
    <row r="12" spans="1:8" ht="30" customHeight="1" x14ac:dyDescent="0.25">
      <c r="A12" s="167">
        <v>2</v>
      </c>
      <c r="B12" s="502" t="s">
        <v>724</v>
      </c>
      <c r="C12" s="501" t="s">
        <v>250</v>
      </c>
      <c r="D12" s="504">
        <v>0.59</v>
      </c>
      <c r="E12" s="504">
        <v>0.41</v>
      </c>
      <c r="F12" s="504">
        <v>0</v>
      </c>
      <c r="G12" s="504">
        <v>0</v>
      </c>
      <c r="H12" s="189"/>
    </row>
    <row r="13" spans="1:8" ht="30" customHeight="1" x14ac:dyDescent="0.25">
      <c r="A13" s="167">
        <v>3</v>
      </c>
      <c r="B13" s="502" t="s">
        <v>724</v>
      </c>
      <c r="C13" s="501" t="s">
        <v>241</v>
      </c>
      <c r="D13" s="504">
        <v>0.52</v>
      </c>
      <c r="E13" s="504">
        <v>0.48</v>
      </c>
      <c r="F13" s="504">
        <v>0</v>
      </c>
      <c r="G13" s="504">
        <v>0</v>
      </c>
      <c r="H13" s="189"/>
    </row>
    <row r="14" spans="1:8" ht="30" customHeight="1" x14ac:dyDescent="0.25">
      <c r="A14" s="167">
        <v>4</v>
      </c>
      <c r="B14" s="502" t="s">
        <v>724</v>
      </c>
      <c r="C14" s="501" t="s">
        <v>252</v>
      </c>
      <c r="D14" s="504">
        <v>0.5</v>
      </c>
      <c r="E14" s="504">
        <v>0.35</v>
      </c>
      <c r="F14" s="504">
        <v>0.15</v>
      </c>
      <c r="G14" s="504">
        <v>0</v>
      </c>
      <c r="H14" s="189"/>
    </row>
    <row r="15" spans="1:8" ht="30" customHeight="1" x14ac:dyDescent="0.25">
      <c r="B15" s="189"/>
      <c r="C15" s="189"/>
      <c r="D15" s="189"/>
      <c r="E15" s="189"/>
      <c r="F15" s="189"/>
      <c r="G15" s="189"/>
      <c r="H15" s="189"/>
    </row>
    <row r="16" spans="1:8" ht="30" customHeight="1" x14ac:dyDescent="0.25">
      <c r="B16" s="189"/>
      <c r="C16" s="189"/>
      <c r="D16" s="189"/>
      <c r="E16" s="189"/>
      <c r="F16" s="189"/>
      <c r="G16" s="189"/>
      <c r="H16" s="189"/>
    </row>
    <row r="17" spans="1:7" ht="30" customHeight="1" x14ac:dyDescent="0.25">
      <c r="B17" s="122" t="s">
        <v>835</v>
      </c>
    </row>
    <row r="18" spans="1:7" ht="30" customHeight="1" x14ac:dyDescent="0.25">
      <c r="A18" s="784" t="s">
        <v>6</v>
      </c>
      <c r="B18" s="784" t="s">
        <v>720</v>
      </c>
      <c r="C18" s="784" t="s">
        <v>719</v>
      </c>
      <c r="D18" s="785" t="s">
        <v>542</v>
      </c>
      <c r="E18" s="786"/>
      <c r="F18" s="786"/>
      <c r="G18" s="786"/>
    </row>
    <row r="19" spans="1:7" ht="30" customHeight="1" x14ac:dyDescent="0.25">
      <c r="A19" s="784" t="s">
        <v>552</v>
      </c>
      <c r="B19" s="784" t="s">
        <v>552</v>
      </c>
      <c r="C19" s="784" t="s">
        <v>552</v>
      </c>
      <c r="D19" s="348" t="s">
        <v>553</v>
      </c>
      <c r="E19" s="348" t="s">
        <v>554</v>
      </c>
      <c r="F19" s="348" t="s">
        <v>555</v>
      </c>
      <c r="G19" s="348" t="s">
        <v>556</v>
      </c>
    </row>
    <row r="20" spans="1:7" ht="30" customHeight="1" x14ac:dyDescent="0.25">
      <c r="A20" s="167">
        <v>1</v>
      </c>
      <c r="B20" s="349" t="s">
        <v>721</v>
      </c>
      <c r="C20" s="350" t="s">
        <v>204</v>
      </c>
      <c r="D20" s="351">
        <v>1</v>
      </c>
      <c r="E20" s="351">
        <v>0</v>
      </c>
      <c r="F20" s="351">
        <v>0</v>
      </c>
      <c r="G20" s="351">
        <v>0</v>
      </c>
    </row>
    <row r="21" spans="1:7" ht="30" customHeight="1" x14ac:dyDescent="0.25">
      <c r="A21" s="167">
        <v>2</v>
      </c>
      <c r="B21" s="349" t="s">
        <v>724</v>
      </c>
      <c r="C21" s="350" t="s">
        <v>246</v>
      </c>
      <c r="D21" s="351">
        <v>0.7</v>
      </c>
      <c r="E21" s="351">
        <v>0.3</v>
      </c>
      <c r="F21" s="351">
        <v>0</v>
      </c>
      <c r="G21" s="351">
        <v>0</v>
      </c>
    </row>
    <row r="22" spans="1:7" ht="30" customHeight="1" x14ac:dyDescent="0.25"/>
    <row r="23" spans="1:7" ht="30" customHeight="1" x14ac:dyDescent="0.25"/>
    <row r="24" spans="1:7" ht="30" customHeight="1" x14ac:dyDescent="0.25"/>
    <row r="25" spans="1:7" ht="30" customHeight="1" x14ac:dyDescent="0.25"/>
    <row r="26" spans="1:7" ht="30" customHeight="1" x14ac:dyDescent="0.25"/>
    <row r="27" spans="1:7" ht="30" customHeight="1" x14ac:dyDescent="0.25"/>
    <row r="28" spans="1:7" ht="30" customHeight="1" x14ac:dyDescent="0.25"/>
    <row r="29" spans="1:7" ht="30" customHeight="1" x14ac:dyDescent="0.25"/>
    <row r="30" spans="1:7" ht="30" customHeight="1" x14ac:dyDescent="0.25"/>
    <row r="31" spans="1:7" ht="30" customHeight="1" x14ac:dyDescent="0.25"/>
    <row r="32" spans="1:7" ht="30" customHeight="1" x14ac:dyDescent="0.25"/>
    <row r="33" spans="1:1" ht="15" customHeight="1" x14ac:dyDescent="0.25"/>
    <row r="34" spans="1:1" ht="22.5" customHeight="1" x14ac:dyDescent="0.25"/>
    <row r="35" spans="1:1" ht="15" customHeight="1" x14ac:dyDescent="0.25"/>
    <row r="36" spans="1:1" ht="15" customHeight="1" x14ac:dyDescent="0.25">
      <c r="A36" s="352"/>
    </row>
    <row r="37" spans="1:1" ht="15" customHeight="1" x14ac:dyDescent="0.25">
      <c r="A37" s="352"/>
    </row>
    <row r="38" spans="1:1" ht="15" customHeight="1" x14ac:dyDescent="0.25">
      <c r="A38" s="352"/>
    </row>
    <row r="39" spans="1:1" ht="15" customHeight="1" x14ac:dyDescent="0.25">
      <c r="A39" s="352"/>
    </row>
    <row r="40" spans="1:1" ht="15" customHeight="1" x14ac:dyDescent="0.25">
      <c r="A40" s="352"/>
    </row>
    <row r="41" spans="1:1" ht="15" customHeight="1" x14ac:dyDescent="0.25"/>
    <row r="42" spans="1:1" ht="15" customHeight="1" x14ac:dyDescent="0.25"/>
    <row r="43" spans="1:1" ht="15" customHeight="1" x14ac:dyDescent="0.25"/>
    <row r="44" spans="1:1" ht="28.5" customHeight="1" x14ac:dyDescent="0.25"/>
    <row r="45" spans="1:1" ht="15" customHeight="1" x14ac:dyDescent="0.25"/>
    <row r="46" spans="1:1" ht="15" customHeight="1" x14ac:dyDescent="0.25">
      <c r="A46" s="352"/>
    </row>
    <row r="47" spans="1:1" ht="15" customHeight="1" x14ac:dyDescent="0.25">
      <c r="A47" s="352"/>
    </row>
    <row r="48" spans="1:1" ht="15" customHeight="1" x14ac:dyDescent="0.25">
      <c r="A48" s="352"/>
    </row>
    <row r="49" spans="1:1" ht="15" customHeight="1" x14ac:dyDescent="0.25">
      <c r="A49" s="352"/>
    </row>
    <row r="50" spans="1:1" ht="15" customHeight="1" x14ac:dyDescent="0.25">
      <c r="A50" s="352"/>
    </row>
    <row r="51" spans="1:1" ht="15" customHeight="1" x14ac:dyDescent="0.25"/>
    <row r="52" spans="1:1" ht="15" customHeight="1" x14ac:dyDescent="0.25"/>
    <row r="53" spans="1:1" ht="15" customHeight="1" x14ac:dyDescent="0.25"/>
    <row r="54" spans="1:1" ht="32.25" customHeight="1" x14ac:dyDescent="0.25"/>
    <row r="56" spans="1:1" x14ac:dyDescent="0.25">
      <c r="A56" s="352"/>
    </row>
    <row r="57" spans="1:1" x14ac:dyDescent="0.25">
      <c r="A57" s="352"/>
    </row>
    <row r="58" spans="1:1" x14ac:dyDescent="0.25">
      <c r="A58" s="352"/>
    </row>
    <row r="59" spans="1:1" x14ac:dyDescent="0.25">
      <c r="A59" s="352"/>
    </row>
    <row r="60" spans="1:1" x14ac:dyDescent="0.25">
      <c r="A60" s="352"/>
    </row>
    <row r="65" ht="29.25" customHeight="1" x14ac:dyDescent="0.25"/>
  </sheetData>
  <mergeCells count="10">
    <mergeCell ref="A8:A9"/>
    <mergeCell ref="A18:A19"/>
    <mergeCell ref="B18:B19"/>
    <mergeCell ref="C18:C19"/>
    <mergeCell ref="D18:G18"/>
    <mergeCell ref="G2:H5"/>
    <mergeCell ref="B6:G6"/>
    <mergeCell ref="B8:B9"/>
    <mergeCell ref="C8:C9"/>
    <mergeCell ref="D8:G8"/>
  </mergeCells>
  <pageMargins left="0.7" right="0.7" top="0.75" bottom="0.75" header="0.3" footer="0.3"/>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6B6933-8999-4B60-BC5B-AFB53D20CFBA}">
  <dimension ref="A1:O81"/>
  <sheetViews>
    <sheetView zoomScale="68" zoomScaleNormal="68" workbookViewId="0"/>
  </sheetViews>
  <sheetFormatPr baseColWidth="10" defaultColWidth="11.42578125" defaultRowHeight="14.25" x14ac:dyDescent="0.2"/>
  <cols>
    <col min="1" max="1" width="41.5703125" style="5" customWidth="1"/>
    <col min="2" max="3" width="12.85546875" style="5" customWidth="1"/>
    <col min="4" max="8" width="11.42578125" style="5"/>
    <col min="9" max="9" width="27.85546875" style="5" customWidth="1"/>
    <col min="10" max="15" width="11.42578125" style="5"/>
    <col min="16" max="16" width="9.7109375" style="5" customWidth="1"/>
    <col min="17" max="20" width="11.42578125" style="5"/>
    <col min="21" max="21" width="18.42578125" style="5" customWidth="1"/>
    <col min="22" max="24" width="11.42578125" style="5"/>
    <col min="25" max="25" width="32.85546875" style="5" customWidth="1"/>
    <col min="26" max="26" width="11.42578125" style="5"/>
    <col min="27" max="27" width="14.5703125" style="5" customWidth="1"/>
    <col min="28" max="28" width="11.42578125" style="5"/>
    <col min="29" max="29" width="22.28515625" style="5" customWidth="1"/>
    <col min="30" max="40" width="11.42578125" style="5"/>
    <col min="41" max="41" width="25.140625" style="5" customWidth="1"/>
    <col min="42" max="42" width="11.42578125" style="5"/>
    <col min="43" max="43" width="19.140625" style="5" customWidth="1"/>
    <col min="44" max="16384" width="11.42578125" style="5"/>
  </cols>
  <sheetData>
    <row r="1" spans="1:15" ht="15" x14ac:dyDescent="0.25">
      <c r="A1" s="16" t="s">
        <v>0</v>
      </c>
      <c r="B1" s="16"/>
      <c r="C1" s="16"/>
      <c r="D1" s="16"/>
      <c r="E1" s="16"/>
      <c r="F1" s="16"/>
      <c r="G1" s="16"/>
    </row>
    <row r="2" spans="1:15" ht="15" x14ac:dyDescent="0.25">
      <c r="A2" s="16" t="s">
        <v>1</v>
      </c>
      <c r="B2" s="16"/>
      <c r="C2" s="16"/>
      <c r="D2" s="16"/>
      <c r="E2" s="16"/>
      <c r="F2" s="547"/>
      <c r="G2" s="547"/>
    </row>
    <row r="3" spans="1:15" x14ac:dyDescent="0.2">
      <c r="A3" s="5" t="s">
        <v>53</v>
      </c>
      <c r="F3" s="547"/>
      <c r="G3" s="547"/>
    </row>
    <row r="4" spans="1:15" ht="15" x14ac:dyDescent="0.25">
      <c r="B4" s="16"/>
      <c r="C4" s="16"/>
      <c r="D4" s="16"/>
      <c r="E4" s="16"/>
      <c r="F4" s="547"/>
      <c r="G4" s="547"/>
    </row>
    <row r="5" spans="1:15" ht="15" x14ac:dyDescent="0.25">
      <c r="A5" s="16"/>
      <c r="B5" s="16"/>
      <c r="C5" s="16"/>
      <c r="D5" s="16"/>
      <c r="E5" s="16"/>
      <c r="F5" s="547"/>
      <c r="G5" s="547"/>
    </row>
    <row r="6" spans="1:15" x14ac:dyDescent="0.2">
      <c r="F6" s="547"/>
      <c r="G6" s="547"/>
    </row>
    <row r="7" spans="1:15" ht="42.75" customHeight="1" x14ac:dyDescent="0.2">
      <c r="A7" s="565" t="s">
        <v>841</v>
      </c>
      <c r="B7" s="565"/>
      <c r="C7" s="565"/>
      <c r="D7" s="565"/>
      <c r="E7" s="565"/>
      <c r="F7" s="565"/>
      <c r="G7" s="565"/>
      <c r="I7" s="565" t="s">
        <v>842</v>
      </c>
      <c r="J7" s="565"/>
      <c r="K7" s="565"/>
      <c r="L7" s="565"/>
      <c r="M7" s="565"/>
      <c r="N7" s="565"/>
      <c r="O7" s="565"/>
    </row>
    <row r="8" spans="1:15" ht="42.75" customHeight="1" x14ac:dyDescent="0.25">
      <c r="A8" s="194" t="s">
        <v>843</v>
      </c>
      <c r="I8" s="11"/>
    </row>
    <row r="9" spans="1:15" ht="42.75" customHeight="1" x14ac:dyDescent="0.2">
      <c r="A9" s="793" t="s">
        <v>708</v>
      </c>
      <c r="B9" s="793" t="s">
        <v>538</v>
      </c>
      <c r="C9" s="793" t="s">
        <v>540</v>
      </c>
      <c r="D9" s="794" t="s">
        <v>542</v>
      </c>
      <c r="E9" s="795"/>
      <c r="F9" s="795"/>
      <c r="G9" s="795"/>
      <c r="I9" s="354" t="s">
        <v>708</v>
      </c>
      <c r="J9" s="790" t="s">
        <v>542</v>
      </c>
      <c r="K9" s="791"/>
      <c r="L9" s="791"/>
      <c r="M9" s="792"/>
    </row>
    <row r="10" spans="1:15" ht="42.75" customHeight="1" x14ac:dyDescent="0.2">
      <c r="A10" s="793" t="s">
        <v>552</v>
      </c>
      <c r="B10" s="793" t="s">
        <v>552</v>
      </c>
      <c r="C10" s="793" t="s">
        <v>552</v>
      </c>
      <c r="D10" s="353" t="s">
        <v>553</v>
      </c>
      <c r="E10" s="353" t="s">
        <v>554</v>
      </c>
      <c r="F10" s="353" t="s">
        <v>555</v>
      </c>
      <c r="G10" s="353" t="s">
        <v>556</v>
      </c>
      <c r="I10" s="354" t="s">
        <v>552</v>
      </c>
      <c r="J10" s="355" t="s">
        <v>553</v>
      </c>
      <c r="K10" s="355" t="s">
        <v>554</v>
      </c>
      <c r="L10" s="355" t="s">
        <v>555</v>
      </c>
      <c r="M10" s="355" t="s">
        <v>556</v>
      </c>
    </row>
    <row r="11" spans="1:15" ht="42.75" customHeight="1" x14ac:dyDescent="0.2">
      <c r="A11" s="185" t="s">
        <v>588</v>
      </c>
      <c r="B11" s="468">
        <v>48</v>
      </c>
      <c r="C11" s="468">
        <v>12</v>
      </c>
      <c r="D11" s="496">
        <v>0.28999999999999998</v>
      </c>
      <c r="E11" s="496">
        <v>0.41</v>
      </c>
      <c r="F11" s="496">
        <v>0.27</v>
      </c>
      <c r="G11" s="496">
        <v>0.03</v>
      </c>
      <c r="I11" s="185" t="s">
        <v>812</v>
      </c>
      <c r="J11" s="331">
        <v>0.17</v>
      </c>
      <c r="K11" s="331">
        <v>0.47</v>
      </c>
      <c r="L11" s="331">
        <v>0.32</v>
      </c>
      <c r="M11" s="331">
        <v>0.04</v>
      </c>
    </row>
    <row r="12" spans="1:15" ht="42.75" customHeight="1" x14ac:dyDescent="0.2">
      <c r="A12" s="185" t="s">
        <v>519</v>
      </c>
      <c r="B12" s="468">
        <v>45</v>
      </c>
      <c r="C12" s="468">
        <v>11</v>
      </c>
      <c r="D12" s="496">
        <v>0.39</v>
      </c>
      <c r="E12" s="515">
        <v>0.43</v>
      </c>
      <c r="F12" s="496">
        <v>0.17</v>
      </c>
      <c r="G12" s="496">
        <v>0.01</v>
      </c>
      <c r="I12" s="185" t="s">
        <v>813</v>
      </c>
      <c r="J12" s="331">
        <v>0.25</v>
      </c>
      <c r="K12" s="331">
        <v>0.53</v>
      </c>
      <c r="L12" s="331">
        <v>0.21</v>
      </c>
      <c r="M12" s="331">
        <v>0.01</v>
      </c>
    </row>
    <row r="13" spans="1:15" ht="42.75" customHeight="1" x14ac:dyDescent="0.2">
      <c r="A13" s="185" t="s">
        <v>591</v>
      </c>
      <c r="B13" s="468">
        <v>46</v>
      </c>
      <c r="C13" s="468">
        <v>11</v>
      </c>
      <c r="D13" s="496">
        <v>0.36</v>
      </c>
      <c r="E13" s="496">
        <v>0.45</v>
      </c>
      <c r="F13" s="496">
        <v>0.19</v>
      </c>
      <c r="G13" s="496">
        <v>0.01</v>
      </c>
      <c r="I13" s="185" t="s">
        <v>814</v>
      </c>
      <c r="J13" s="331">
        <v>0.25</v>
      </c>
      <c r="K13" s="331">
        <v>0.43</v>
      </c>
      <c r="L13" s="331">
        <v>0.28000000000000003</v>
      </c>
      <c r="M13" s="331">
        <v>0.04</v>
      </c>
    </row>
    <row r="14" spans="1:15" ht="42.75" customHeight="1" x14ac:dyDescent="0.2">
      <c r="A14" s="185" t="s">
        <v>593</v>
      </c>
      <c r="B14" s="468">
        <v>42</v>
      </c>
      <c r="C14" s="468">
        <v>10</v>
      </c>
      <c r="D14" s="496">
        <v>0.48</v>
      </c>
      <c r="E14" s="496">
        <v>0.42</v>
      </c>
      <c r="F14" s="496">
        <v>0.1</v>
      </c>
      <c r="G14" s="496">
        <v>0</v>
      </c>
      <c r="I14" s="185" t="s">
        <v>815</v>
      </c>
      <c r="J14" s="331">
        <v>0.36</v>
      </c>
      <c r="K14" s="331">
        <v>0.46</v>
      </c>
      <c r="L14" s="331">
        <v>0.18</v>
      </c>
      <c r="M14" s="331">
        <v>0.01</v>
      </c>
    </row>
    <row r="15" spans="1:15" ht="42.75" customHeight="1" x14ac:dyDescent="0.2">
      <c r="A15" s="185" t="s">
        <v>595</v>
      </c>
      <c r="B15" s="468">
        <v>50</v>
      </c>
      <c r="C15" s="468">
        <v>12</v>
      </c>
      <c r="D15" s="496">
        <v>0.25</v>
      </c>
      <c r="E15" s="496">
        <v>0.4</v>
      </c>
      <c r="F15" s="496">
        <v>0.31</v>
      </c>
      <c r="G15" s="496">
        <v>0.04</v>
      </c>
      <c r="I15" s="185" t="s">
        <v>816</v>
      </c>
      <c r="J15" s="331">
        <v>0.32</v>
      </c>
      <c r="K15" s="331">
        <v>0.41</v>
      </c>
      <c r="L15" s="331">
        <v>0.24</v>
      </c>
      <c r="M15" s="331">
        <v>0.03</v>
      </c>
    </row>
    <row r="16" spans="1:15" ht="42.75" customHeight="1" x14ac:dyDescent="0.2">
      <c r="A16" s="179"/>
      <c r="B16" s="179"/>
      <c r="C16" s="179"/>
      <c r="D16" s="179"/>
      <c r="E16" s="179"/>
      <c r="F16" s="179"/>
      <c r="G16" s="179"/>
      <c r="I16" s="185" t="s">
        <v>817</v>
      </c>
      <c r="J16" s="331">
        <v>0.43</v>
      </c>
      <c r="K16" s="331">
        <v>0.41</v>
      </c>
      <c r="L16" s="331">
        <v>0.15</v>
      </c>
      <c r="M16" s="331">
        <v>0.01</v>
      </c>
    </row>
    <row r="17" spans="1:13" ht="42.75" customHeight="1" x14ac:dyDescent="0.2">
      <c r="A17" s="179"/>
      <c r="B17" s="179"/>
      <c r="C17" s="179"/>
      <c r="D17" s="179"/>
      <c r="E17" s="179"/>
      <c r="F17" s="179"/>
      <c r="G17" s="179"/>
      <c r="I17" s="185" t="s">
        <v>819</v>
      </c>
      <c r="J17" s="331">
        <v>0.27</v>
      </c>
      <c r="K17" s="331">
        <v>0.42</v>
      </c>
      <c r="L17" s="331">
        <v>0.27</v>
      </c>
      <c r="M17" s="331">
        <v>0.04</v>
      </c>
    </row>
    <row r="18" spans="1:13" ht="16.5" customHeight="1" x14ac:dyDescent="0.2">
      <c r="A18" s="194" t="s">
        <v>844</v>
      </c>
      <c r="I18" s="185" t="s">
        <v>820</v>
      </c>
      <c r="J18" s="331">
        <v>0.38</v>
      </c>
      <c r="K18" s="331">
        <v>0.45</v>
      </c>
      <c r="L18" s="331">
        <v>0.16</v>
      </c>
      <c r="M18" s="331">
        <v>0.01</v>
      </c>
    </row>
    <row r="19" spans="1:13" ht="28.5" customHeight="1" x14ac:dyDescent="0.2">
      <c r="A19" s="793" t="s">
        <v>708</v>
      </c>
      <c r="B19" s="793" t="s">
        <v>538</v>
      </c>
      <c r="C19" s="793" t="s">
        <v>540</v>
      </c>
      <c r="D19" s="794" t="s">
        <v>542</v>
      </c>
      <c r="E19" s="795"/>
      <c r="F19" s="795"/>
      <c r="G19" s="795"/>
      <c r="I19" s="185" t="s">
        <v>821</v>
      </c>
      <c r="J19" s="331">
        <v>0.31</v>
      </c>
      <c r="K19" s="331">
        <v>0.42</v>
      </c>
      <c r="L19" s="331">
        <v>0.24</v>
      </c>
      <c r="M19" s="331">
        <v>0.03</v>
      </c>
    </row>
    <row r="20" spans="1:13" ht="32.25" customHeight="1" x14ac:dyDescent="0.2">
      <c r="A20" s="793" t="s">
        <v>552</v>
      </c>
      <c r="B20" s="793" t="s">
        <v>552</v>
      </c>
      <c r="C20" s="793" t="s">
        <v>552</v>
      </c>
      <c r="D20" s="353" t="s">
        <v>553</v>
      </c>
      <c r="E20" s="353" t="s">
        <v>554</v>
      </c>
      <c r="F20" s="353" t="s">
        <v>555</v>
      </c>
      <c r="G20" s="353" t="s">
        <v>556</v>
      </c>
      <c r="I20" s="185" t="s">
        <v>822</v>
      </c>
      <c r="J20" s="331">
        <v>0.43</v>
      </c>
      <c r="K20" s="331">
        <v>0.42</v>
      </c>
      <c r="L20" s="331">
        <v>0.14000000000000001</v>
      </c>
      <c r="M20" s="331">
        <v>0.01</v>
      </c>
    </row>
    <row r="21" spans="1:13" ht="16.5" customHeight="1" x14ac:dyDescent="0.2">
      <c r="A21" s="185" t="s">
        <v>588</v>
      </c>
      <c r="B21" s="330">
        <v>48</v>
      </c>
      <c r="C21" s="330">
        <v>12</v>
      </c>
      <c r="D21" s="331">
        <v>0.31</v>
      </c>
      <c r="E21" s="331">
        <v>0.42</v>
      </c>
      <c r="F21" s="331">
        <v>0.24</v>
      </c>
      <c r="G21" s="331">
        <v>0.03</v>
      </c>
      <c r="I21" s="185" t="s">
        <v>823</v>
      </c>
      <c r="J21" s="496">
        <v>0.28999999999999998</v>
      </c>
      <c r="K21" s="496">
        <v>0.41</v>
      </c>
      <c r="L21" s="496">
        <v>0.27</v>
      </c>
      <c r="M21" s="496">
        <v>0.03</v>
      </c>
    </row>
    <row r="22" spans="1:13" x14ac:dyDescent="0.2">
      <c r="A22" s="185" t="s">
        <v>519</v>
      </c>
      <c r="B22" s="330">
        <v>44</v>
      </c>
      <c r="C22" s="330">
        <v>11</v>
      </c>
      <c r="D22" s="331">
        <v>0.43</v>
      </c>
      <c r="E22" s="331">
        <v>0.42</v>
      </c>
      <c r="F22" s="331">
        <v>0.14000000000000001</v>
      </c>
      <c r="G22" s="331">
        <v>0.01</v>
      </c>
      <c r="I22" s="185" t="s">
        <v>824</v>
      </c>
      <c r="J22" s="496">
        <v>0.39</v>
      </c>
      <c r="K22" s="496">
        <v>0.43</v>
      </c>
      <c r="L22" s="496">
        <v>0.17</v>
      </c>
      <c r="M22" s="496">
        <v>0.01</v>
      </c>
    </row>
    <row r="23" spans="1:13" x14ac:dyDescent="0.2">
      <c r="A23" s="185" t="s">
        <v>591</v>
      </c>
      <c r="B23" s="330">
        <v>45</v>
      </c>
      <c r="C23" s="330">
        <v>11</v>
      </c>
      <c r="D23" s="331">
        <v>0.39</v>
      </c>
      <c r="E23" s="331">
        <v>0.44</v>
      </c>
      <c r="F23" s="331">
        <v>0.16</v>
      </c>
      <c r="G23" s="331">
        <v>0.01</v>
      </c>
    </row>
    <row r="24" spans="1:13" x14ac:dyDescent="0.2">
      <c r="A24" s="185" t="s">
        <v>593</v>
      </c>
      <c r="B24" s="330">
        <v>41</v>
      </c>
      <c r="C24" s="330">
        <v>10</v>
      </c>
      <c r="D24" s="331">
        <v>0.53</v>
      </c>
      <c r="E24" s="331">
        <v>0.38</v>
      </c>
      <c r="F24" s="331">
        <v>0.08</v>
      </c>
      <c r="G24" s="331">
        <v>0</v>
      </c>
    </row>
    <row r="25" spans="1:13" x14ac:dyDescent="0.2">
      <c r="A25" s="185" t="s">
        <v>595</v>
      </c>
      <c r="B25" s="330">
        <v>50</v>
      </c>
      <c r="C25" s="330">
        <v>12</v>
      </c>
      <c r="D25" s="331">
        <v>0.25</v>
      </c>
      <c r="E25" s="331">
        <v>0.42</v>
      </c>
      <c r="F25" s="331">
        <v>0.28999999999999998</v>
      </c>
      <c r="G25" s="331">
        <v>0.04</v>
      </c>
    </row>
    <row r="29" spans="1:13" x14ac:dyDescent="0.2">
      <c r="A29" s="194" t="s">
        <v>845</v>
      </c>
    </row>
    <row r="30" spans="1:13" ht="35.25" customHeight="1" x14ac:dyDescent="0.2">
      <c r="A30" s="787" t="s">
        <v>708</v>
      </c>
      <c r="B30" s="787" t="s">
        <v>538</v>
      </c>
      <c r="C30" s="787" t="s">
        <v>540</v>
      </c>
      <c r="D30" s="788" t="s">
        <v>542</v>
      </c>
      <c r="E30" s="789"/>
      <c r="F30" s="789"/>
      <c r="G30" s="789"/>
    </row>
    <row r="31" spans="1:13" x14ac:dyDescent="0.2">
      <c r="A31" s="787" t="s">
        <v>552</v>
      </c>
      <c r="B31" s="787" t="s">
        <v>552</v>
      </c>
      <c r="C31" s="787" t="s">
        <v>552</v>
      </c>
      <c r="D31" s="356" t="s">
        <v>553</v>
      </c>
      <c r="E31" s="356" t="s">
        <v>554</v>
      </c>
      <c r="F31" s="356" t="s">
        <v>555</v>
      </c>
      <c r="G31" s="356" t="s">
        <v>556</v>
      </c>
    </row>
    <row r="32" spans="1:13" x14ac:dyDescent="0.2">
      <c r="A32" s="185" t="s">
        <v>588</v>
      </c>
      <c r="B32" s="330">
        <v>49</v>
      </c>
      <c r="C32" s="330">
        <v>12</v>
      </c>
      <c r="D32" s="331">
        <v>0.27</v>
      </c>
      <c r="E32" s="331">
        <v>0.42</v>
      </c>
      <c r="F32" s="331">
        <v>0.27</v>
      </c>
      <c r="G32" s="331">
        <v>0.04</v>
      </c>
    </row>
    <row r="33" spans="1:7" x14ac:dyDescent="0.2">
      <c r="A33" s="185" t="s">
        <v>519</v>
      </c>
      <c r="B33" s="330">
        <v>45</v>
      </c>
      <c r="C33" s="330">
        <v>11</v>
      </c>
      <c r="D33" s="331">
        <v>0.38</v>
      </c>
      <c r="E33" s="331">
        <v>0.45</v>
      </c>
      <c r="F33" s="331">
        <v>0.16</v>
      </c>
      <c r="G33" s="331">
        <v>0.01</v>
      </c>
    </row>
    <row r="34" spans="1:7" x14ac:dyDescent="0.2">
      <c r="A34" s="185" t="s">
        <v>591</v>
      </c>
      <c r="B34" s="330">
        <v>46</v>
      </c>
      <c r="C34" s="330">
        <v>11</v>
      </c>
      <c r="D34" s="331">
        <v>0.34</v>
      </c>
      <c r="E34" s="331">
        <v>0.46</v>
      </c>
      <c r="F34" s="331">
        <v>0.18</v>
      </c>
      <c r="G34" s="331">
        <v>0.01</v>
      </c>
    </row>
    <row r="35" spans="1:7" x14ac:dyDescent="0.2">
      <c r="A35" s="185" t="s">
        <v>593</v>
      </c>
      <c r="B35" s="330">
        <v>43</v>
      </c>
      <c r="C35" s="330">
        <v>10</v>
      </c>
      <c r="D35" s="331">
        <v>0.46</v>
      </c>
      <c r="E35" s="331">
        <v>0.44</v>
      </c>
      <c r="F35" s="331">
        <v>0.1</v>
      </c>
      <c r="G35" s="331">
        <v>0</v>
      </c>
    </row>
    <row r="36" spans="1:7" x14ac:dyDescent="0.2">
      <c r="A36" s="185" t="s">
        <v>595</v>
      </c>
      <c r="B36" s="330">
        <v>51</v>
      </c>
      <c r="C36" s="330">
        <v>12</v>
      </c>
      <c r="D36" s="331">
        <v>0.24</v>
      </c>
      <c r="E36" s="331">
        <v>0.38</v>
      </c>
      <c r="F36" s="331">
        <v>0.34</v>
      </c>
      <c r="G36" s="331">
        <v>0.04</v>
      </c>
    </row>
    <row r="38" spans="1:7" x14ac:dyDescent="0.2">
      <c r="A38" s="194" t="s">
        <v>846</v>
      </c>
    </row>
    <row r="39" spans="1:7" ht="22.5" customHeight="1" x14ac:dyDescent="0.2">
      <c r="A39" s="787" t="s">
        <v>708</v>
      </c>
      <c r="B39" s="787" t="s">
        <v>538</v>
      </c>
      <c r="C39" s="787" t="s">
        <v>540</v>
      </c>
      <c r="D39" s="788" t="s">
        <v>542</v>
      </c>
      <c r="E39" s="789"/>
      <c r="F39" s="789"/>
      <c r="G39" s="789"/>
    </row>
    <row r="40" spans="1:7" x14ac:dyDescent="0.2">
      <c r="A40" s="787" t="s">
        <v>552</v>
      </c>
      <c r="B40" s="787" t="s">
        <v>552</v>
      </c>
      <c r="C40" s="787" t="s">
        <v>552</v>
      </c>
      <c r="D40" s="356" t="s">
        <v>553</v>
      </c>
      <c r="E40" s="356" t="s">
        <v>554</v>
      </c>
      <c r="F40" s="356" t="s">
        <v>555</v>
      </c>
      <c r="G40" s="356" t="s">
        <v>556</v>
      </c>
    </row>
    <row r="41" spans="1:7" x14ac:dyDescent="0.2">
      <c r="A41" s="185" t="s">
        <v>588</v>
      </c>
      <c r="B41" s="330">
        <v>48</v>
      </c>
      <c r="C41" s="330">
        <v>12</v>
      </c>
      <c r="D41" s="331">
        <v>0.32</v>
      </c>
      <c r="E41" s="331">
        <v>0.41</v>
      </c>
      <c r="F41" s="331">
        <v>0.24</v>
      </c>
      <c r="G41" s="331">
        <v>0.03</v>
      </c>
    </row>
    <row r="42" spans="1:7" x14ac:dyDescent="0.2">
      <c r="A42" s="185" t="s">
        <v>519</v>
      </c>
      <c r="B42" s="330">
        <v>44</v>
      </c>
      <c r="C42" s="330">
        <v>11</v>
      </c>
      <c r="D42" s="331">
        <v>0.43</v>
      </c>
      <c r="E42" s="331">
        <v>0.41</v>
      </c>
      <c r="F42" s="331">
        <v>0.15</v>
      </c>
      <c r="G42" s="331">
        <v>0.01</v>
      </c>
    </row>
    <row r="43" spans="1:7" x14ac:dyDescent="0.2">
      <c r="A43" s="185" t="s">
        <v>591</v>
      </c>
      <c r="B43" s="330">
        <v>44</v>
      </c>
      <c r="C43" s="330">
        <v>11</v>
      </c>
      <c r="D43" s="331">
        <v>0.41</v>
      </c>
      <c r="E43" s="331">
        <v>0.43</v>
      </c>
      <c r="F43" s="331">
        <v>0.15</v>
      </c>
      <c r="G43" s="331">
        <v>0.01</v>
      </c>
    </row>
    <row r="44" spans="1:7" x14ac:dyDescent="0.2">
      <c r="A44" s="185" t="s">
        <v>593</v>
      </c>
      <c r="B44" s="330">
        <v>41</v>
      </c>
      <c r="C44" s="330">
        <v>10</v>
      </c>
      <c r="D44" s="331">
        <v>0.51</v>
      </c>
      <c r="E44" s="331">
        <v>0.4</v>
      </c>
      <c r="F44" s="331">
        <v>0.1</v>
      </c>
      <c r="G44" s="331">
        <v>0</v>
      </c>
    </row>
    <row r="45" spans="1:7" x14ac:dyDescent="0.2">
      <c r="A45" s="185" t="s">
        <v>595</v>
      </c>
      <c r="B45" s="330">
        <v>50</v>
      </c>
      <c r="C45" s="330">
        <v>12</v>
      </c>
      <c r="D45" s="331">
        <v>0.25</v>
      </c>
      <c r="E45" s="331">
        <v>0.39</v>
      </c>
      <c r="F45" s="331">
        <v>0.33</v>
      </c>
      <c r="G45" s="331">
        <v>0.03</v>
      </c>
    </row>
    <row r="47" spans="1:7" x14ac:dyDescent="0.2">
      <c r="A47" s="194" t="s">
        <v>847</v>
      </c>
      <c r="B47" s="2"/>
      <c r="C47" s="2"/>
      <c r="D47" s="2"/>
      <c r="E47" s="2"/>
      <c r="F47" s="2"/>
      <c r="G47" s="2"/>
    </row>
    <row r="48" spans="1:7" ht="26.25" customHeight="1" x14ac:dyDescent="0.2">
      <c r="A48" s="787" t="s">
        <v>708</v>
      </c>
      <c r="B48" s="787" t="s">
        <v>538</v>
      </c>
      <c r="C48" s="787" t="s">
        <v>540</v>
      </c>
      <c r="D48" s="788" t="s">
        <v>542</v>
      </c>
      <c r="E48" s="789"/>
      <c r="F48" s="789"/>
      <c r="G48" s="789"/>
    </row>
    <row r="49" spans="1:7" x14ac:dyDescent="0.2">
      <c r="A49" s="787" t="s">
        <v>552</v>
      </c>
      <c r="B49" s="787" t="s">
        <v>552</v>
      </c>
      <c r="C49" s="787" t="s">
        <v>552</v>
      </c>
      <c r="D49" s="356" t="s">
        <v>553</v>
      </c>
      <c r="E49" s="356" t="s">
        <v>554</v>
      </c>
      <c r="F49" s="356" t="s">
        <v>555</v>
      </c>
      <c r="G49" s="356" t="s">
        <v>556</v>
      </c>
    </row>
    <row r="50" spans="1:7" x14ac:dyDescent="0.2">
      <c r="A50" s="185" t="s">
        <v>588</v>
      </c>
      <c r="B50" s="330">
        <v>49</v>
      </c>
      <c r="C50" s="330">
        <v>12</v>
      </c>
      <c r="D50" s="331">
        <v>0.25</v>
      </c>
      <c r="E50" s="331">
        <v>0.43</v>
      </c>
      <c r="F50" s="331">
        <v>0.28000000000000003</v>
      </c>
      <c r="G50" s="331">
        <v>0.04</v>
      </c>
    </row>
    <row r="51" spans="1:7" x14ac:dyDescent="0.2">
      <c r="A51" s="185" t="s">
        <v>519</v>
      </c>
      <c r="B51" s="330">
        <v>46</v>
      </c>
      <c r="C51" s="330">
        <v>11</v>
      </c>
      <c r="D51" s="331">
        <v>0.36</v>
      </c>
      <c r="E51" s="331">
        <v>0.46</v>
      </c>
      <c r="F51" s="331">
        <v>0.18</v>
      </c>
      <c r="G51" s="331">
        <v>0.01</v>
      </c>
    </row>
    <row r="52" spans="1:7" x14ac:dyDescent="0.2">
      <c r="A52" s="185" t="s">
        <v>591</v>
      </c>
      <c r="B52" s="330">
        <v>46</v>
      </c>
      <c r="C52" s="330">
        <v>11</v>
      </c>
      <c r="D52" s="331">
        <v>0.33</v>
      </c>
      <c r="E52" s="331">
        <v>0.46</v>
      </c>
      <c r="F52" s="331">
        <v>0.2</v>
      </c>
      <c r="G52" s="331">
        <v>0.01</v>
      </c>
    </row>
    <row r="53" spans="1:7" x14ac:dyDescent="0.2">
      <c r="A53" s="185" t="s">
        <v>593</v>
      </c>
      <c r="B53" s="330">
        <v>43</v>
      </c>
      <c r="C53" s="330">
        <v>10</v>
      </c>
      <c r="D53" s="331">
        <v>0.43</v>
      </c>
      <c r="E53" s="331">
        <v>0.45</v>
      </c>
      <c r="F53" s="331">
        <v>0.12</v>
      </c>
      <c r="G53" s="331">
        <v>0</v>
      </c>
    </row>
    <row r="54" spans="1:7" x14ac:dyDescent="0.2">
      <c r="A54" s="185" t="s">
        <v>595</v>
      </c>
      <c r="B54" s="330">
        <v>52</v>
      </c>
      <c r="C54" s="330">
        <v>12</v>
      </c>
      <c r="D54" s="331">
        <v>0.19</v>
      </c>
      <c r="E54" s="331">
        <v>0.42</v>
      </c>
      <c r="F54" s="331">
        <v>0.34</v>
      </c>
      <c r="G54" s="331">
        <v>0.06</v>
      </c>
    </row>
    <row r="56" spans="1:7" x14ac:dyDescent="0.2">
      <c r="A56" s="194" t="s">
        <v>848</v>
      </c>
      <c r="B56" s="2"/>
      <c r="C56" s="2"/>
      <c r="D56" s="2"/>
      <c r="E56" s="2"/>
      <c r="F56" s="2"/>
      <c r="G56" s="2"/>
    </row>
    <row r="57" spans="1:7" ht="26.25" customHeight="1" x14ac:dyDescent="0.2">
      <c r="A57" s="787" t="s">
        <v>708</v>
      </c>
      <c r="B57" s="787" t="s">
        <v>538</v>
      </c>
      <c r="C57" s="787" t="s">
        <v>540</v>
      </c>
      <c r="D57" s="788" t="s">
        <v>542</v>
      </c>
      <c r="E57" s="789"/>
      <c r="F57" s="789"/>
      <c r="G57" s="789"/>
    </row>
    <row r="58" spans="1:7" x14ac:dyDescent="0.2">
      <c r="A58" s="787" t="s">
        <v>552</v>
      </c>
      <c r="B58" s="787" t="s">
        <v>552</v>
      </c>
      <c r="C58" s="787" t="s">
        <v>552</v>
      </c>
      <c r="D58" s="356" t="s">
        <v>553</v>
      </c>
      <c r="E58" s="356" t="s">
        <v>554</v>
      </c>
      <c r="F58" s="356" t="s">
        <v>555</v>
      </c>
      <c r="G58" s="356" t="s">
        <v>556</v>
      </c>
    </row>
    <row r="59" spans="1:7" x14ac:dyDescent="0.2">
      <c r="A59" s="185" t="s">
        <v>588</v>
      </c>
      <c r="B59" s="330">
        <v>51</v>
      </c>
      <c r="C59" s="330">
        <v>11</v>
      </c>
      <c r="D59" s="331">
        <v>0.17</v>
      </c>
      <c r="E59" s="331">
        <v>0.47</v>
      </c>
      <c r="F59" s="331">
        <v>0.32</v>
      </c>
      <c r="G59" s="331">
        <v>0.04</v>
      </c>
    </row>
    <row r="60" spans="1:7" x14ac:dyDescent="0.2">
      <c r="A60" s="185" t="s">
        <v>519</v>
      </c>
      <c r="B60" s="330">
        <v>48</v>
      </c>
      <c r="C60" s="330">
        <v>10</v>
      </c>
      <c r="D60" s="331">
        <v>0.25</v>
      </c>
      <c r="E60" s="331">
        <v>0.53</v>
      </c>
      <c r="F60" s="331">
        <v>0.21</v>
      </c>
      <c r="G60" s="331">
        <v>0.01</v>
      </c>
    </row>
    <row r="61" spans="1:7" x14ac:dyDescent="0.2">
      <c r="A61" s="185" t="s">
        <v>591</v>
      </c>
      <c r="B61" s="330">
        <v>48</v>
      </c>
      <c r="C61" s="330">
        <v>10</v>
      </c>
      <c r="D61" s="331">
        <v>0.23</v>
      </c>
      <c r="E61" s="331">
        <v>0.52</v>
      </c>
      <c r="F61" s="331">
        <v>0.23</v>
      </c>
      <c r="G61" s="331">
        <v>0.02</v>
      </c>
    </row>
    <row r="62" spans="1:7" x14ac:dyDescent="0.2">
      <c r="A62" s="185" t="s">
        <v>593</v>
      </c>
      <c r="B62" s="330">
        <v>46</v>
      </c>
      <c r="C62" s="330">
        <v>9</v>
      </c>
      <c r="D62" s="331">
        <v>0.3</v>
      </c>
      <c r="E62" s="331">
        <v>0.55000000000000004</v>
      </c>
      <c r="F62" s="331">
        <v>0.15</v>
      </c>
      <c r="G62" s="331">
        <v>0</v>
      </c>
    </row>
    <row r="63" spans="1:7" x14ac:dyDescent="0.2">
      <c r="A63" s="185" t="s">
        <v>595</v>
      </c>
      <c r="B63" s="330">
        <v>52</v>
      </c>
      <c r="C63" s="330">
        <v>11</v>
      </c>
      <c r="D63" s="331">
        <v>0.17</v>
      </c>
      <c r="E63" s="331">
        <v>0.47</v>
      </c>
      <c r="F63" s="331">
        <v>0.32</v>
      </c>
      <c r="G63" s="331">
        <v>0.04</v>
      </c>
    </row>
    <row r="64" spans="1:7" x14ac:dyDescent="0.2">
      <c r="A64" s="194"/>
      <c r="B64" s="2"/>
      <c r="C64" s="2"/>
      <c r="D64" s="2"/>
      <c r="E64" s="2"/>
      <c r="F64" s="2"/>
      <c r="G64" s="2"/>
    </row>
    <row r="65" spans="1:7" x14ac:dyDescent="0.2">
      <c r="A65" s="194"/>
      <c r="B65" s="2"/>
      <c r="C65" s="2"/>
      <c r="D65" s="2"/>
      <c r="E65" s="2"/>
      <c r="F65" s="2"/>
      <c r="G65" s="2"/>
    </row>
    <row r="66" spans="1:7" x14ac:dyDescent="0.2">
      <c r="A66" s="194"/>
      <c r="B66" s="2"/>
      <c r="C66" s="2"/>
      <c r="D66" s="2"/>
      <c r="E66" s="2"/>
      <c r="F66" s="2"/>
      <c r="G66" s="2"/>
    </row>
    <row r="67" spans="1:7" x14ac:dyDescent="0.2">
      <c r="A67" s="194"/>
      <c r="B67" s="2"/>
      <c r="C67" s="2"/>
      <c r="D67" s="2"/>
      <c r="E67" s="2"/>
      <c r="F67" s="2"/>
      <c r="G67" s="2"/>
    </row>
    <row r="69" spans="1:7" ht="26.25" customHeight="1" x14ac:dyDescent="0.2"/>
    <row r="76" spans="1:7" x14ac:dyDescent="0.2">
      <c r="A76" s="194"/>
      <c r="B76" s="357"/>
      <c r="C76" s="357"/>
      <c r="D76" s="357"/>
      <c r="E76" s="357"/>
      <c r="F76" s="357"/>
      <c r="G76" s="357"/>
    </row>
    <row r="77" spans="1:7" x14ac:dyDescent="0.2">
      <c r="A77" s="194"/>
      <c r="B77" s="357"/>
      <c r="C77" s="357"/>
      <c r="D77" s="357"/>
      <c r="E77" s="357"/>
      <c r="F77" s="357"/>
      <c r="G77" s="357"/>
    </row>
    <row r="78" spans="1:7" x14ac:dyDescent="0.2">
      <c r="A78" s="194"/>
      <c r="B78" s="357"/>
      <c r="C78" s="357"/>
      <c r="D78" s="357"/>
      <c r="E78" s="357"/>
      <c r="F78" s="357"/>
      <c r="G78" s="357"/>
    </row>
    <row r="79" spans="1:7" x14ac:dyDescent="0.2">
      <c r="A79" s="194"/>
      <c r="B79" s="357"/>
      <c r="C79" s="357"/>
      <c r="D79" s="357"/>
      <c r="E79" s="357"/>
      <c r="F79" s="357"/>
      <c r="G79" s="357"/>
    </row>
    <row r="80" spans="1:7" x14ac:dyDescent="0.2">
      <c r="A80" s="194"/>
      <c r="B80" s="357"/>
      <c r="C80" s="357"/>
      <c r="D80" s="357"/>
      <c r="E80" s="357"/>
      <c r="F80" s="357"/>
      <c r="G80" s="357"/>
    </row>
    <row r="81" spans="1:7" x14ac:dyDescent="0.2">
      <c r="A81" s="194"/>
      <c r="B81" s="357"/>
      <c r="C81" s="357"/>
      <c r="D81" s="357"/>
      <c r="E81" s="357"/>
      <c r="F81" s="357"/>
      <c r="G81" s="357"/>
    </row>
  </sheetData>
  <mergeCells count="28">
    <mergeCell ref="I7:O7"/>
    <mergeCell ref="A39:A40"/>
    <mergeCell ref="B39:B40"/>
    <mergeCell ref="C39:C40"/>
    <mergeCell ref="D39:G39"/>
    <mergeCell ref="J9:M9"/>
    <mergeCell ref="A19:A20"/>
    <mergeCell ref="B19:B20"/>
    <mergeCell ref="C19:C20"/>
    <mergeCell ref="D19:G19"/>
    <mergeCell ref="A9:A10"/>
    <mergeCell ref="B9:B10"/>
    <mergeCell ref="C9:C10"/>
    <mergeCell ref="D9:G9"/>
    <mergeCell ref="F2:G6"/>
    <mergeCell ref="A7:G7"/>
    <mergeCell ref="A30:A31"/>
    <mergeCell ref="B30:B31"/>
    <mergeCell ref="C30:C31"/>
    <mergeCell ref="D30:G30"/>
    <mergeCell ref="A48:A49"/>
    <mergeCell ref="B48:B49"/>
    <mergeCell ref="C48:C49"/>
    <mergeCell ref="D48:G48"/>
    <mergeCell ref="A57:A58"/>
    <mergeCell ref="B57:B58"/>
    <mergeCell ref="C57:C58"/>
    <mergeCell ref="D57:G57"/>
  </mergeCells>
  <pageMargins left="0.7" right="0.7" top="0.75" bottom="0.75" header="0.3" footer="0.3"/>
  <pageSetup orientation="portrait" r:id="rId1"/>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D7C86-F4D1-421B-AEB3-F4712F3B680F}">
  <dimension ref="A1:H71"/>
  <sheetViews>
    <sheetView zoomScale="68" zoomScaleNormal="68" workbookViewId="0"/>
  </sheetViews>
  <sheetFormatPr baseColWidth="10" defaultColWidth="11.42578125" defaultRowHeight="15" x14ac:dyDescent="0.25"/>
  <cols>
    <col min="1" max="1" width="11.42578125" style="4"/>
    <col min="2" max="2" width="23.28515625" style="4" customWidth="1"/>
    <col min="3" max="3" width="50" style="4" customWidth="1"/>
    <col min="4" max="16" width="11.42578125" style="4"/>
    <col min="17" max="17" width="25.140625" style="4" customWidth="1"/>
    <col min="18" max="18" width="11.42578125" style="4"/>
    <col min="19" max="19" width="19.140625" style="4" customWidth="1"/>
    <col min="20" max="16384" width="11.42578125" style="4"/>
  </cols>
  <sheetData>
    <row r="1" spans="1:8" x14ac:dyDescent="0.25">
      <c r="A1" s="4" t="s">
        <v>849</v>
      </c>
      <c r="B1" s="16" t="s">
        <v>0</v>
      </c>
      <c r="C1" s="16"/>
      <c r="D1" s="16"/>
      <c r="E1" s="16"/>
      <c r="F1" s="16"/>
      <c r="G1" s="16"/>
      <c r="H1" s="16"/>
    </row>
    <row r="2" spans="1:8" x14ac:dyDescent="0.25">
      <c r="B2" s="16" t="s">
        <v>1</v>
      </c>
      <c r="C2" s="16"/>
      <c r="D2" s="16"/>
      <c r="E2" s="16"/>
      <c r="F2" s="16"/>
      <c r="G2" s="547"/>
      <c r="H2" s="547"/>
    </row>
    <row r="3" spans="1:8" x14ac:dyDescent="0.25">
      <c r="B3" s="5" t="s">
        <v>53</v>
      </c>
      <c r="C3" s="5"/>
      <c r="D3" s="5"/>
      <c r="E3" s="5"/>
      <c r="F3" s="5"/>
      <c r="G3" s="547"/>
      <c r="H3" s="547"/>
    </row>
    <row r="4" spans="1:8" x14ac:dyDescent="0.25">
      <c r="B4" s="5"/>
      <c r="C4" s="16"/>
      <c r="D4" s="16"/>
      <c r="E4" s="16"/>
      <c r="F4" s="16"/>
      <c r="G4" s="547"/>
      <c r="H4" s="547"/>
    </row>
    <row r="5" spans="1:8" ht="42.75" customHeight="1" x14ac:dyDescent="0.25">
      <c r="C5" s="189"/>
      <c r="D5" s="189"/>
      <c r="E5" s="189"/>
      <c r="F5" s="189"/>
      <c r="G5" s="189"/>
      <c r="H5" s="189"/>
    </row>
    <row r="6" spans="1:8" ht="42.75" customHeight="1" x14ac:dyDescent="0.25">
      <c r="B6" s="783" t="s">
        <v>1010</v>
      </c>
      <c r="C6" s="783"/>
      <c r="D6" s="783"/>
      <c r="E6" s="783"/>
      <c r="F6" s="783"/>
      <c r="G6" s="783"/>
      <c r="H6" s="189"/>
    </row>
    <row r="7" spans="1:8" ht="42.75" customHeight="1" x14ac:dyDescent="0.25">
      <c r="B7" s="122" t="s">
        <v>843</v>
      </c>
      <c r="C7" s="189"/>
      <c r="D7" s="189"/>
      <c r="E7" s="189"/>
      <c r="F7" s="189"/>
      <c r="G7" s="189"/>
      <c r="H7" s="189"/>
    </row>
    <row r="8" spans="1:8" ht="42.75" customHeight="1" x14ac:dyDescent="0.25">
      <c r="A8" s="796" t="s">
        <v>850</v>
      </c>
      <c r="B8" s="796" t="s">
        <v>720</v>
      </c>
      <c r="C8" s="798" t="s">
        <v>719</v>
      </c>
      <c r="D8" s="800" t="s">
        <v>542</v>
      </c>
      <c r="E8" s="801"/>
      <c r="F8" s="801"/>
      <c r="G8" s="802"/>
      <c r="H8" s="189"/>
    </row>
    <row r="9" spans="1:8" ht="42.75" customHeight="1" x14ac:dyDescent="0.25">
      <c r="A9" s="797"/>
      <c r="B9" s="797"/>
      <c r="C9" s="799"/>
      <c r="D9" s="182" t="s">
        <v>553</v>
      </c>
      <c r="E9" s="182" t="s">
        <v>554</v>
      </c>
      <c r="F9" s="182" t="s">
        <v>555</v>
      </c>
      <c r="G9" s="182" t="s">
        <v>556</v>
      </c>
      <c r="H9" s="189"/>
    </row>
    <row r="10" spans="1:8" ht="35.1" customHeight="1" x14ac:dyDescent="0.25">
      <c r="A10" s="167">
        <v>1</v>
      </c>
      <c r="B10" s="502" t="s">
        <v>900</v>
      </c>
      <c r="C10" s="501" t="s">
        <v>297</v>
      </c>
      <c r="D10" s="504">
        <v>1</v>
      </c>
      <c r="E10" s="504">
        <v>0</v>
      </c>
      <c r="F10" s="504">
        <v>0</v>
      </c>
      <c r="G10" s="504">
        <v>0</v>
      </c>
      <c r="H10" s="189"/>
    </row>
    <row r="11" spans="1:8" ht="35.1" customHeight="1" x14ac:dyDescent="0.25">
      <c r="A11" s="167">
        <v>2</v>
      </c>
      <c r="B11" s="502" t="s">
        <v>727</v>
      </c>
      <c r="C11" s="501" t="s">
        <v>380</v>
      </c>
      <c r="D11" s="504">
        <v>1</v>
      </c>
      <c r="E11" s="504">
        <v>0</v>
      </c>
      <c r="F11" s="504">
        <v>0</v>
      </c>
      <c r="G11" s="504">
        <v>0</v>
      </c>
      <c r="H11" s="189"/>
    </row>
    <row r="12" spans="1:8" ht="35.1" customHeight="1" x14ac:dyDescent="0.25">
      <c r="A12" s="167">
        <v>3</v>
      </c>
      <c r="B12" s="502" t="s">
        <v>732</v>
      </c>
      <c r="C12" s="501" t="s">
        <v>975</v>
      </c>
      <c r="D12" s="504">
        <v>1</v>
      </c>
      <c r="E12" s="504">
        <v>0</v>
      </c>
      <c r="F12" s="504">
        <v>0</v>
      </c>
      <c r="G12" s="504">
        <v>0</v>
      </c>
      <c r="H12" s="189"/>
    </row>
    <row r="13" spans="1:8" ht="35.1" customHeight="1" x14ac:dyDescent="0.25">
      <c r="A13" s="167">
        <v>4</v>
      </c>
      <c r="B13" s="502" t="s">
        <v>801</v>
      </c>
      <c r="C13" s="501" t="s">
        <v>995</v>
      </c>
      <c r="D13" s="504">
        <v>1</v>
      </c>
      <c r="E13" s="504">
        <v>0</v>
      </c>
      <c r="F13" s="504">
        <v>0</v>
      </c>
      <c r="G13" s="504">
        <v>0</v>
      </c>
      <c r="H13" s="189"/>
    </row>
    <row r="14" spans="1:8" ht="35.1" customHeight="1" x14ac:dyDescent="0.25">
      <c r="A14" s="167">
        <v>5</v>
      </c>
      <c r="B14" s="502" t="s">
        <v>724</v>
      </c>
      <c r="C14" s="501" t="s">
        <v>250</v>
      </c>
      <c r="D14" s="504">
        <v>0.88</v>
      </c>
      <c r="E14" s="504">
        <v>0.12</v>
      </c>
      <c r="F14" s="504">
        <v>0</v>
      </c>
      <c r="G14" s="504">
        <v>0</v>
      </c>
      <c r="H14" s="189"/>
    </row>
    <row r="15" spans="1:8" ht="35.1" customHeight="1" x14ac:dyDescent="0.25">
      <c r="A15" s="167">
        <v>6</v>
      </c>
      <c r="B15" s="502" t="s">
        <v>724</v>
      </c>
      <c r="C15" s="501" t="s">
        <v>241</v>
      </c>
      <c r="D15" s="504">
        <v>0.87</v>
      </c>
      <c r="E15" s="504">
        <v>0.13</v>
      </c>
      <c r="F15" s="504">
        <v>0</v>
      </c>
      <c r="G15" s="504">
        <v>0</v>
      </c>
      <c r="H15" s="189"/>
    </row>
    <row r="16" spans="1:8" ht="35.1" customHeight="1" x14ac:dyDescent="0.25">
      <c r="A16" s="167">
        <v>7</v>
      </c>
      <c r="B16" s="502" t="s">
        <v>914</v>
      </c>
      <c r="C16" s="501" t="s">
        <v>419</v>
      </c>
      <c r="D16" s="504">
        <v>0.86</v>
      </c>
      <c r="E16" s="504">
        <v>0</v>
      </c>
      <c r="F16" s="504">
        <v>0.14000000000000001</v>
      </c>
      <c r="G16" s="504">
        <v>0</v>
      </c>
      <c r="H16" s="189"/>
    </row>
    <row r="17" spans="1:8" ht="35.1" customHeight="1" x14ac:dyDescent="0.25">
      <c r="A17" s="167">
        <v>8</v>
      </c>
      <c r="B17" s="502" t="s">
        <v>727</v>
      </c>
      <c r="C17" s="501" t="s">
        <v>997</v>
      </c>
      <c r="D17" s="504">
        <v>0.83</v>
      </c>
      <c r="E17" s="504">
        <v>0.17</v>
      </c>
      <c r="F17" s="504">
        <v>0</v>
      </c>
      <c r="G17" s="504">
        <v>0</v>
      </c>
      <c r="H17" s="189"/>
    </row>
    <row r="18" spans="1:8" ht="35.1" customHeight="1" x14ac:dyDescent="0.25">
      <c r="A18" s="167">
        <v>9</v>
      </c>
      <c r="B18" s="502" t="s">
        <v>914</v>
      </c>
      <c r="C18" s="501" t="s">
        <v>420</v>
      </c>
      <c r="D18" s="504">
        <v>0.82</v>
      </c>
      <c r="E18" s="504">
        <v>0.18</v>
      </c>
      <c r="F18" s="504">
        <v>0</v>
      </c>
      <c r="G18" s="504">
        <v>0</v>
      </c>
      <c r="H18" s="189"/>
    </row>
    <row r="19" spans="1:8" ht="35.1" customHeight="1" x14ac:dyDescent="0.25">
      <c r="A19" s="505">
        <v>10</v>
      </c>
      <c r="B19" s="502" t="s">
        <v>897</v>
      </c>
      <c r="C19" s="501" t="s">
        <v>188</v>
      </c>
      <c r="D19" s="504">
        <v>0.8</v>
      </c>
      <c r="E19" s="504">
        <v>0.1</v>
      </c>
      <c r="F19" s="504">
        <v>0.1</v>
      </c>
      <c r="G19" s="504">
        <v>0</v>
      </c>
      <c r="H19" s="189"/>
    </row>
    <row r="20" spans="1:8" ht="35.1" customHeight="1" x14ac:dyDescent="0.25">
      <c r="A20" s="475">
        <v>11</v>
      </c>
      <c r="B20" s="502" t="s">
        <v>807</v>
      </c>
      <c r="C20" s="502" t="s">
        <v>183</v>
      </c>
      <c r="D20" s="504">
        <v>0.8</v>
      </c>
      <c r="E20" s="504">
        <v>0.13</v>
      </c>
      <c r="F20" s="504">
        <v>7.0000000000000007E-2</v>
      </c>
      <c r="G20" s="504">
        <v>0</v>
      </c>
      <c r="H20" s="189"/>
    </row>
    <row r="21" spans="1:8" ht="28.5" customHeight="1" x14ac:dyDescent="0.25">
      <c r="B21" s="122" t="s">
        <v>844</v>
      </c>
      <c r="C21" s="191"/>
    </row>
    <row r="22" spans="1:8" ht="32.25" customHeight="1" x14ac:dyDescent="0.25">
      <c r="A22" s="796" t="s">
        <v>850</v>
      </c>
      <c r="B22" s="796" t="s">
        <v>720</v>
      </c>
      <c r="C22" s="798" t="s">
        <v>719</v>
      </c>
      <c r="D22" s="800" t="s">
        <v>542</v>
      </c>
      <c r="E22" s="801"/>
      <c r="F22" s="801"/>
      <c r="G22" s="802"/>
    </row>
    <row r="23" spans="1:8" ht="16.5" customHeight="1" x14ac:dyDescent="0.25">
      <c r="A23" s="797"/>
      <c r="B23" s="797"/>
      <c r="C23" s="799"/>
      <c r="D23" s="182" t="s">
        <v>553</v>
      </c>
      <c r="E23" s="182" t="s">
        <v>554</v>
      </c>
      <c r="F23" s="182" t="s">
        <v>555</v>
      </c>
      <c r="G23" s="182" t="s">
        <v>556</v>
      </c>
    </row>
    <row r="24" spans="1:8" x14ac:dyDescent="0.25">
      <c r="A24" s="195">
        <v>1</v>
      </c>
      <c r="B24" s="83" t="s">
        <v>721</v>
      </c>
      <c r="C24" s="81" t="s">
        <v>204</v>
      </c>
      <c r="D24" s="84">
        <v>1</v>
      </c>
      <c r="E24" s="84">
        <v>0</v>
      </c>
      <c r="F24" s="84">
        <v>0</v>
      </c>
      <c r="G24" s="84">
        <v>0</v>
      </c>
    </row>
    <row r="25" spans="1:8" ht="26.25" x14ac:dyDescent="0.25">
      <c r="A25" s="195">
        <v>2</v>
      </c>
      <c r="B25" s="83" t="s">
        <v>724</v>
      </c>
      <c r="C25" s="81" t="s">
        <v>246</v>
      </c>
      <c r="D25" s="84">
        <v>1</v>
      </c>
      <c r="E25" s="84">
        <v>0</v>
      </c>
      <c r="F25" s="84">
        <v>0</v>
      </c>
      <c r="G25" s="84">
        <v>0</v>
      </c>
    </row>
    <row r="26" spans="1:8" x14ac:dyDescent="0.25">
      <c r="A26" s="195">
        <v>3</v>
      </c>
      <c r="B26" s="83" t="s">
        <v>724</v>
      </c>
      <c r="C26" s="81" t="s">
        <v>250</v>
      </c>
      <c r="D26" s="84">
        <v>1</v>
      </c>
      <c r="E26" s="84">
        <v>0</v>
      </c>
      <c r="F26" s="84">
        <v>0</v>
      </c>
      <c r="G26" s="84">
        <v>0</v>
      </c>
    </row>
    <row r="27" spans="1:8" x14ac:dyDescent="0.25">
      <c r="A27" s="195">
        <v>4</v>
      </c>
      <c r="B27" s="83" t="s">
        <v>724</v>
      </c>
      <c r="C27" s="81" t="s">
        <v>243</v>
      </c>
      <c r="D27" s="84">
        <v>0.93</v>
      </c>
      <c r="E27" s="84">
        <v>7.0000000000000007E-2</v>
      </c>
      <c r="F27" s="84">
        <v>0</v>
      </c>
      <c r="G27" s="84">
        <v>0</v>
      </c>
    </row>
    <row r="28" spans="1:8" x14ac:dyDescent="0.25">
      <c r="A28" s="195">
        <v>5</v>
      </c>
      <c r="B28" s="83" t="s">
        <v>741</v>
      </c>
      <c r="C28" s="81" t="s">
        <v>413</v>
      </c>
      <c r="D28" s="84">
        <v>1</v>
      </c>
      <c r="E28" s="84">
        <v>0</v>
      </c>
      <c r="F28" s="84">
        <v>0</v>
      </c>
      <c r="G28" s="84">
        <v>0</v>
      </c>
    </row>
    <row r="32" spans="1:8" ht="35.25" customHeight="1" x14ac:dyDescent="0.25"/>
    <row r="41" ht="22.5" customHeight="1" x14ac:dyDescent="0.25"/>
    <row r="50" ht="26.25" customHeight="1" x14ac:dyDescent="0.25"/>
    <row r="59" ht="26.25" customHeight="1" x14ac:dyDescent="0.25"/>
    <row r="71" ht="26.25" customHeight="1" x14ac:dyDescent="0.25"/>
  </sheetData>
  <autoFilter ref="A9:H9" xr:uid="{7AFD7C86-F4D1-421B-AEB3-F4712F3B680F}"/>
  <mergeCells count="10">
    <mergeCell ref="A8:A9"/>
    <mergeCell ref="A22:A23"/>
    <mergeCell ref="B22:B23"/>
    <mergeCell ref="C22:C23"/>
    <mergeCell ref="D22:G22"/>
    <mergeCell ref="G2:H4"/>
    <mergeCell ref="B6:G6"/>
    <mergeCell ref="B8:B9"/>
    <mergeCell ref="C8:C9"/>
    <mergeCell ref="D8:G8"/>
  </mergeCells>
  <pageMargins left="0.7" right="0.7" top="0.75" bottom="0.75" header="0.3" footer="0.3"/>
  <pageSetup orientation="portrait" r:id="rId1"/>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694775-1885-4497-BEBC-77664CEDF532}">
  <dimension ref="A1:O63"/>
  <sheetViews>
    <sheetView zoomScale="80" zoomScaleNormal="80" workbookViewId="0"/>
  </sheetViews>
  <sheetFormatPr baseColWidth="10" defaultColWidth="11.42578125" defaultRowHeight="22.5" customHeight="1" x14ac:dyDescent="0.2"/>
  <cols>
    <col min="1" max="1" width="59.5703125" style="5" customWidth="1"/>
    <col min="2" max="8" width="11.42578125" style="5"/>
    <col min="9" max="9" width="20.28515625" style="5" customWidth="1"/>
    <col min="10" max="23" width="11.42578125" style="5"/>
    <col min="24" max="24" width="26.5703125" style="5" customWidth="1"/>
    <col min="25" max="16384" width="11.42578125" style="5"/>
  </cols>
  <sheetData>
    <row r="1" spans="1:15" ht="22.5" customHeight="1" x14ac:dyDescent="0.25">
      <c r="A1" s="16" t="s">
        <v>0</v>
      </c>
      <c r="B1" s="16"/>
      <c r="C1" s="16"/>
      <c r="D1" s="16"/>
      <c r="E1" s="16"/>
      <c r="F1" s="16"/>
      <c r="G1" s="16"/>
    </row>
    <row r="2" spans="1:15" ht="22.5" customHeight="1" x14ac:dyDescent="0.25">
      <c r="A2" s="16" t="s">
        <v>1</v>
      </c>
      <c r="B2" s="16"/>
      <c r="C2" s="16"/>
      <c r="D2" s="16"/>
      <c r="E2" s="16"/>
      <c r="F2" s="547"/>
      <c r="G2" s="547"/>
    </row>
    <row r="3" spans="1:15" ht="22.5" customHeight="1" x14ac:dyDescent="0.2">
      <c r="A3" s="5" t="s">
        <v>53</v>
      </c>
      <c r="F3" s="547"/>
      <c r="G3" s="547"/>
    </row>
    <row r="4" spans="1:15" ht="22.5" customHeight="1" x14ac:dyDescent="0.25">
      <c r="B4" s="16"/>
      <c r="C4" s="16"/>
      <c r="D4" s="16"/>
      <c r="E4" s="16"/>
      <c r="F4" s="547"/>
      <c r="G4" s="547"/>
    </row>
    <row r="5" spans="1:15" ht="22.5" customHeight="1" x14ac:dyDescent="0.25">
      <c r="A5" s="16"/>
      <c r="B5" s="16"/>
      <c r="C5" s="16"/>
      <c r="D5" s="16"/>
      <c r="E5" s="16"/>
      <c r="F5" s="547"/>
      <c r="G5" s="547"/>
    </row>
    <row r="6" spans="1:15" ht="22.5" customHeight="1" x14ac:dyDescent="0.2">
      <c r="A6" s="565" t="s">
        <v>851</v>
      </c>
      <c r="B6" s="565"/>
      <c r="C6" s="565"/>
      <c r="D6" s="565"/>
      <c r="E6" s="565"/>
      <c r="F6" s="565"/>
      <c r="G6" s="565"/>
      <c r="I6" s="565" t="s">
        <v>852</v>
      </c>
      <c r="J6" s="565"/>
      <c r="K6" s="565"/>
      <c r="L6" s="565"/>
      <c r="M6" s="565"/>
      <c r="N6" s="190"/>
      <c r="O6" s="190"/>
    </row>
    <row r="7" spans="1:15" ht="22.5" customHeight="1" x14ac:dyDescent="0.2">
      <c r="A7" s="565"/>
      <c r="B7" s="565"/>
      <c r="C7" s="565"/>
      <c r="D7" s="565"/>
      <c r="E7" s="565"/>
      <c r="F7" s="565"/>
      <c r="G7" s="565"/>
      <c r="I7" s="565"/>
      <c r="J7" s="565"/>
      <c r="K7" s="565"/>
      <c r="L7" s="565"/>
      <c r="M7" s="565"/>
    </row>
    <row r="8" spans="1:15" ht="22.5" customHeight="1" x14ac:dyDescent="0.2">
      <c r="A8" s="194" t="s">
        <v>853</v>
      </c>
      <c r="B8" s="179"/>
      <c r="C8" s="179"/>
      <c r="D8" s="179"/>
      <c r="E8" s="179"/>
      <c r="F8" s="179"/>
      <c r="G8" s="179"/>
    </row>
    <row r="9" spans="1:15" ht="32.25" customHeight="1" x14ac:dyDescent="0.2">
      <c r="A9" s="179"/>
      <c r="B9" s="179"/>
      <c r="C9" s="179"/>
      <c r="D9" s="179"/>
      <c r="E9" s="179"/>
      <c r="F9" s="179"/>
      <c r="G9" s="179"/>
    </row>
    <row r="10" spans="1:15" ht="28.5" customHeight="1" x14ac:dyDescent="0.2">
      <c r="A10" s="803" t="s">
        <v>537</v>
      </c>
      <c r="B10" s="803" t="s">
        <v>538</v>
      </c>
      <c r="C10" s="803" t="s">
        <v>540</v>
      </c>
      <c r="D10" s="804" t="s">
        <v>542</v>
      </c>
      <c r="E10" s="805"/>
      <c r="F10" s="805"/>
      <c r="G10" s="805"/>
      <c r="I10" s="359" t="s">
        <v>708</v>
      </c>
      <c r="J10" s="804" t="s">
        <v>542</v>
      </c>
      <c r="K10" s="804"/>
      <c r="L10" s="804"/>
      <c r="M10" s="804"/>
    </row>
    <row r="11" spans="1:15" ht="22.5" customHeight="1" x14ac:dyDescent="0.2">
      <c r="A11" s="803" t="s">
        <v>552</v>
      </c>
      <c r="B11" s="803" t="s">
        <v>552</v>
      </c>
      <c r="C11" s="803" t="s">
        <v>552</v>
      </c>
      <c r="D11" s="358" t="s">
        <v>553</v>
      </c>
      <c r="E11" s="358" t="s">
        <v>554</v>
      </c>
      <c r="F11" s="358" t="s">
        <v>555</v>
      </c>
      <c r="G11" s="358" t="s">
        <v>556</v>
      </c>
      <c r="I11" s="359" t="s">
        <v>552</v>
      </c>
      <c r="J11" s="358" t="s">
        <v>553</v>
      </c>
      <c r="K11" s="358" t="s">
        <v>554</v>
      </c>
      <c r="L11" s="358" t="s">
        <v>555</v>
      </c>
      <c r="M11" s="358" t="s">
        <v>556</v>
      </c>
    </row>
    <row r="12" spans="1:15" ht="22.5" customHeight="1" x14ac:dyDescent="0.2">
      <c r="A12" s="185" t="s">
        <v>588</v>
      </c>
      <c r="B12" s="468">
        <v>50</v>
      </c>
      <c r="C12" s="468">
        <v>10</v>
      </c>
      <c r="D12" s="496">
        <v>0.21</v>
      </c>
      <c r="E12" s="496">
        <v>0.5</v>
      </c>
      <c r="F12" s="496">
        <v>0.27</v>
      </c>
      <c r="G12" s="496">
        <v>0.03</v>
      </c>
      <c r="I12" s="185" t="s">
        <v>812</v>
      </c>
      <c r="J12" s="331">
        <v>0.12</v>
      </c>
      <c r="K12" s="331">
        <v>0.49</v>
      </c>
      <c r="L12" s="331">
        <v>0.36</v>
      </c>
      <c r="M12" s="331">
        <v>0.03</v>
      </c>
    </row>
    <row r="13" spans="1:15" ht="22.5" customHeight="1" x14ac:dyDescent="0.2">
      <c r="A13" s="185" t="s">
        <v>519</v>
      </c>
      <c r="B13" s="468">
        <v>47</v>
      </c>
      <c r="C13" s="468">
        <v>9</v>
      </c>
      <c r="D13" s="496">
        <v>0.28000000000000003</v>
      </c>
      <c r="E13" s="515">
        <v>0.55000000000000004</v>
      </c>
      <c r="F13" s="496">
        <v>0.17</v>
      </c>
      <c r="G13" s="496">
        <v>0.01</v>
      </c>
      <c r="I13" s="185" t="s">
        <v>813</v>
      </c>
      <c r="J13" s="331">
        <v>0.16</v>
      </c>
      <c r="K13" s="331">
        <v>0.59</v>
      </c>
      <c r="L13" s="331">
        <v>0.25</v>
      </c>
      <c r="M13" s="331">
        <v>0.01</v>
      </c>
    </row>
    <row r="14" spans="1:15" ht="22.5" customHeight="1" x14ac:dyDescent="0.2">
      <c r="A14" s="185" t="s">
        <v>591</v>
      </c>
      <c r="B14" s="468">
        <v>47</v>
      </c>
      <c r="C14" s="468">
        <v>9</v>
      </c>
      <c r="D14" s="496">
        <v>0.26</v>
      </c>
      <c r="E14" s="496">
        <v>0.55000000000000004</v>
      </c>
      <c r="F14" s="496">
        <v>0.19</v>
      </c>
      <c r="G14" s="496">
        <v>0</v>
      </c>
      <c r="I14" s="185" t="s">
        <v>814</v>
      </c>
      <c r="J14" s="331">
        <v>0.17</v>
      </c>
      <c r="K14" s="331">
        <v>0.5</v>
      </c>
      <c r="L14" s="331">
        <v>0.31</v>
      </c>
      <c r="M14" s="331">
        <v>0.03</v>
      </c>
    </row>
    <row r="15" spans="1:15" ht="22.5" customHeight="1" x14ac:dyDescent="0.2">
      <c r="A15" s="185" t="s">
        <v>593</v>
      </c>
      <c r="B15" s="468">
        <v>45</v>
      </c>
      <c r="C15" s="468">
        <v>8</v>
      </c>
      <c r="D15" s="496">
        <v>0.35</v>
      </c>
      <c r="E15" s="496">
        <v>0.55000000000000004</v>
      </c>
      <c r="F15" s="496">
        <v>0.1</v>
      </c>
      <c r="G15" s="496">
        <v>0</v>
      </c>
      <c r="I15" s="185" t="s">
        <v>815</v>
      </c>
      <c r="J15" s="331">
        <v>0.24</v>
      </c>
      <c r="K15" s="331">
        <v>0.56999999999999995</v>
      </c>
      <c r="L15" s="331">
        <v>0.18</v>
      </c>
      <c r="M15" s="331">
        <v>0.01</v>
      </c>
    </row>
    <row r="16" spans="1:15" ht="22.5" customHeight="1" x14ac:dyDescent="0.2">
      <c r="A16" s="185" t="s">
        <v>595</v>
      </c>
      <c r="B16" s="468">
        <v>50</v>
      </c>
      <c r="C16" s="468">
        <v>10</v>
      </c>
      <c r="D16" s="496">
        <v>0.18</v>
      </c>
      <c r="E16" s="496">
        <v>0.52</v>
      </c>
      <c r="F16" s="496">
        <v>0.28000000000000003</v>
      </c>
      <c r="G16" s="496">
        <v>0.02</v>
      </c>
      <c r="I16" s="185" t="s">
        <v>816</v>
      </c>
      <c r="J16" s="331">
        <v>0.21</v>
      </c>
      <c r="K16" s="331">
        <v>0.5</v>
      </c>
      <c r="L16" s="331">
        <v>0.27</v>
      </c>
      <c r="M16" s="331">
        <v>0.03</v>
      </c>
    </row>
    <row r="17" spans="1:13" ht="22.5" customHeight="1" x14ac:dyDescent="0.2">
      <c r="A17" s="179"/>
      <c r="B17" s="179"/>
      <c r="C17" s="179"/>
      <c r="D17" s="179"/>
      <c r="E17" s="179"/>
      <c r="F17" s="179"/>
      <c r="G17" s="179"/>
      <c r="I17" s="185" t="s">
        <v>817</v>
      </c>
      <c r="J17" s="331">
        <v>0.28999999999999998</v>
      </c>
      <c r="K17" s="331">
        <v>0.56000000000000005</v>
      </c>
      <c r="L17" s="331">
        <v>0.15</v>
      </c>
      <c r="M17" s="331">
        <v>0</v>
      </c>
    </row>
    <row r="18" spans="1:13" ht="22.5" customHeight="1" x14ac:dyDescent="0.2">
      <c r="A18" s="179"/>
      <c r="B18" s="179"/>
      <c r="C18" s="179"/>
      <c r="D18" s="179"/>
      <c r="E18" s="179"/>
      <c r="F18" s="179"/>
      <c r="G18" s="179"/>
      <c r="I18" s="185" t="s">
        <v>819</v>
      </c>
      <c r="J18" s="331">
        <v>0.23</v>
      </c>
      <c r="K18" s="331">
        <v>0.5</v>
      </c>
      <c r="L18" s="331">
        <v>0.25</v>
      </c>
      <c r="M18" s="331">
        <v>0.02</v>
      </c>
    </row>
    <row r="19" spans="1:13" ht="22.5" customHeight="1" x14ac:dyDescent="0.2">
      <c r="A19" s="179"/>
      <c r="B19" s="179"/>
      <c r="C19" s="179"/>
      <c r="D19" s="179"/>
      <c r="E19" s="179"/>
      <c r="F19" s="179"/>
      <c r="G19" s="179"/>
      <c r="I19" s="185" t="s">
        <v>820</v>
      </c>
      <c r="J19" s="331">
        <v>0.28999999999999998</v>
      </c>
      <c r="K19" s="331">
        <v>0.56000000000000005</v>
      </c>
      <c r="L19" s="331">
        <v>0.14000000000000001</v>
      </c>
      <c r="M19" s="331">
        <v>0</v>
      </c>
    </row>
    <row r="20" spans="1:13" ht="22.5" customHeight="1" x14ac:dyDescent="0.2">
      <c r="A20" s="194" t="s">
        <v>854</v>
      </c>
      <c r="I20" s="185" t="s">
        <v>821</v>
      </c>
      <c r="J20" s="331">
        <v>0.22</v>
      </c>
      <c r="K20" s="331">
        <v>0.53</v>
      </c>
      <c r="L20" s="331">
        <v>0.23</v>
      </c>
      <c r="M20" s="331">
        <v>0.02</v>
      </c>
    </row>
    <row r="21" spans="1:13" ht="22.5" customHeight="1" x14ac:dyDescent="0.2">
      <c r="A21" s="803" t="s">
        <v>537</v>
      </c>
      <c r="B21" s="803" t="s">
        <v>538</v>
      </c>
      <c r="C21" s="803" t="s">
        <v>540</v>
      </c>
      <c r="D21" s="804" t="s">
        <v>542</v>
      </c>
      <c r="E21" s="805"/>
      <c r="F21" s="805"/>
      <c r="G21" s="805"/>
      <c r="I21" s="185" t="s">
        <v>822</v>
      </c>
      <c r="J21" s="331">
        <v>0.3</v>
      </c>
      <c r="K21" s="331">
        <v>0.56000000000000005</v>
      </c>
      <c r="L21" s="331">
        <v>0.13</v>
      </c>
      <c r="M21" s="331">
        <v>0.01</v>
      </c>
    </row>
    <row r="22" spans="1:13" ht="22.5" customHeight="1" x14ac:dyDescent="0.2">
      <c r="A22" s="803" t="s">
        <v>552</v>
      </c>
      <c r="B22" s="803" t="s">
        <v>552</v>
      </c>
      <c r="C22" s="803" t="s">
        <v>552</v>
      </c>
      <c r="D22" s="358" t="s">
        <v>553</v>
      </c>
      <c r="E22" s="358" t="s">
        <v>554</v>
      </c>
      <c r="F22" s="358" t="s">
        <v>555</v>
      </c>
      <c r="G22" s="358" t="s">
        <v>556</v>
      </c>
      <c r="I22" s="185" t="s">
        <v>823</v>
      </c>
      <c r="J22" s="496">
        <v>0.21</v>
      </c>
      <c r="K22" s="496">
        <v>0.5</v>
      </c>
      <c r="L22" s="496">
        <v>0.27</v>
      </c>
      <c r="M22" s="496">
        <v>0.03</v>
      </c>
    </row>
    <row r="23" spans="1:13" ht="22.5" customHeight="1" x14ac:dyDescent="0.2">
      <c r="A23" s="185" t="s">
        <v>588</v>
      </c>
      <c r="B23" s="330">
        <v>49</v>
      </c>
      <c r="C23" s="330">
        <v>10</v>
      </c>
      <c r="D23" s="331">
        <v>0.22</v>
      </c>
      <c r="E23" s="360">
        <v>0.53</v>
      </c>
      <c r="F23" s="331">
        <v>0.23</v>
      </c>
      <c r="G23" s="331">
        <v>0.02</v>
      </c>
      <c r="I23" s="185" t="s">
        <v>824</v>
      </c>
      <c r="J23" s="496">
        <v>0.28000000000000003</v>
      </c>
      <c r="K23" s="496">
        <v>0.55000000000000004</v>
      </c>
      <c r="L23" s="496">
        <v>0.17</v>
      </c>
      <c r="M23" s="496">
        <v>0.01</v>
      </c>
    </row>
    <row r="24" spans="1:13" ht="22.5" customHeight="1" x14ac:dyDescent="0.2">
      <c r="A24" s="185" t="s">
        <v>519</v>
      </c>
      <c r="B24" s="330">
        <v>46</v>
      </c>
      <c r="C24" s="330">
        <v>9</v>
      </c>
      <c r="D24" s="331">
        <v>0.3</v>
      </c>
      <c r="E24" s="360">
        <v>0.56000000000000005</v>
      </c>
      <c r="F24" s="331">
        <v>0.13</v>
      </c>
      <c r="G24" s="331">
        <v>0.01</v>
      </c>
    </row>
    <row r="25" spans="1:13" ht="22.5" customHeight="1" x14ac:dyDescent="0.2">
      <c r="A25" s="185" t="s">
        <v>591</v>
      </c>
      <c r="B25" s="330">
        <v>46</v>
      </c>
      <c r="C25" s="330">
        <v>9</v>
      </c>
      <c r="D25" s="331">
        <v>0.27</v>
      </c>
      <c r="E25" s="360">
        <v>0.57999999999999996</v>
      </c>
      <c r="F25" s="331">
        <v>0.14000000000000001</v>
      </c>
      <c r="G25" s="331">
        <v>0.01</v>
      </c>
    </row>
    <row r="26" spans="1:13" ht="22.5" customHeight="1" x14ac:dyDescent="0.2">
      <c r="A26" s="185" t="s">
        <v>593</v>
      </c>
      <c r="B26" s="330">
        <v>44</v>
      </c>
      <c r="C26" s="330">
        <v>8</v>
      </c>
      <c r="D26" s="331">
        <v>0.38</v>
      </c>
      <c r="E26" s="360">
        <v>0.54</v>
      </c>
      <c r="F26" s="331">
        <v>0.08</v>
      </c>
      <c r="G26" s="331">
        <v>0</v>
      </c>
    </row>
    <row r="27" spans="1:13" ht="22.5" customHeight="1" x14ac:dyDescent="0.2">
      <c r="A27" s="185" t="s">
        <v>595</v>
      </c>
      <c r="B27" s="330">
        <v>51</v>
      </c>
      <c r="C27" s="330">
        <v>10</v>
      </c>
      <c r="D27" s="331">
        <v>0.16</v>
      </c>
      <c r="E27" s="360">
        <v>0.53</v>
      </c>
      <c r="F27" s="331">
        <v>0.3</v>
      </c>
      <c r="G27" s="331">
        <v>0.02</v>
      </c>
    </row>
    <row r="28" spans="1:13" ht="22.5" customHeight="1" x14ac:dyDescent="0.2">
      <c r="A28" s="179"/>
      <c r="B28" s="179"/>
      <c r="C28" s="179"/>
      <c r="D28" s="179"/>
      <c r="E28" s="179"/>
      <c r="F28" s="179"/>
      <c r="G28" s="179"/>
    </row>
    <row r="29" spans="1:13" ht="22.5" customHeight="1" x14ac:dyDescent="0.2">
      <c r="A29" s="194" t="s">
        <v>855</v>
      </c>
    </row>
    <row r="30" spans="1:13" ht="22.5" customHeight="1" x14ac:dyDescent="0.2">
      <c r="A30" s="803" t="s">
        <v>537</v>
      </c>
      <c r="B30" s="803" t="s">
        <v>538</v>
      </c>
      <c r="C30" s="803" t="s">
        <v>540</v>
      </c>
      <c r="D30" s="804" t="s">
        <v>542</v>
      </c>
      <c r="E30" s="805"/>
      <c r="F30" s="805"/>
      <c r="G30" s="805"/>
    </row>
    <row r="31" spans="1:13" ht="22.5" customHeight="1" x14ac:dyDescent="0.2">
      <c r="A31" s="803" t="s">
        <v>552</v>
      </c>
      <c r="B31" s="803" t="s">
        <v>552</v>
      </c>
      <c r="C31" s="803" t="s">
        <v>552</v>
      </c>
      <c r="D31" s="358" t="s">
        <v>553</v>
      </c>
      <c r="E31" s="358" t="s">
        <v>554</v>
      </c>
      <c r="F31" s="358" t="s">
        <v>555</v>
      </c>
      <c r="G31" s="358" t="s">
        <v>556</v>
      </c>
    </row>
    <row r="32" spans="1:13" ht="22.5" customHeight="1" x14ac:dyDescent="0.2">
      <c r="A32" s="185" t="s">
        <v>588</v>
      </c>
      <c r="B32" s="330">
        <v>49</v>
      </c>
      <c r="C32" s="330">
        <v>10</v>
      </c>
      <c r="D32" s="331">
        <v>0.23</v>
      </c>
      <c r="E32" s="360">
        <v>0.5</v>
      </c>
      <c r="F32" s="331">
        <v>0.25</v>
      </c>
      <c r="G32" s="331">
        <v>0.02</v>
      </c>
    </row>
    <row r="33" spans="1:7" ht="22.5" customHeight="1" x14ac:dyDescent="0.2">
      <c r="A33" s="185" t="s">
        <v>519</v>
      </c>
      <c r="B33" s="330">
        <v>46</v>
      </c>
      <c r="C33" s="330">
        <v>9</v>
      </c>
      <c r="D33" s="331">
        <v>0.28999999999999998</v>
      </c>
      <c r="E33" s="360">
        <v>0.56000000000000005</v>
      </c>
      <c r="F33" s="331">
        <v>0.14000000000000001</v>
      </c>
      <c r="G33" s="331">
        <v>0</v>
      </c>
    </row>
    <row r="34" spans="1:7" ht="22.5" customHeight="1" x14ac:dyDescent="0.2">
      <c r="A34" s="185" t="s">
        <v>591</v>
      </c>
      <c r="B34" s="330">
        <v>46</v>
      </c>
      <c r="C34" s="330">
        <v>9</v>
      </c>
      <c r="D34" s="331">
        <v>0.27</v>
      </c>
      <c r="E34" s="360">
        <v>0.56999999999999995</v>
      </c>
      <c r="F34" s="331">
        <v>0.16</v>
      </c>
      <c r="G34" s="331">
        <v>0</v>
      </c>
    </row>
    <row r="35" spans="1:7" ht="22.5" customHeight="1" x14ac:dyDescent="0.2">
      <c r="A35" s="185" t="s">
        <v>593</v>
      </c>
      <c r="B35" s="330">
        <v>44</v>
      </c>
      <c r="C35" s="330">
        <v>8</v>
      </c>
      <c r="D35" s="331">
        <v>0.35</v>
      </c>
      <c r="E35" s="360">
        <v>0.56999999999999995</v>
      </c>
      <c r="F35" s="331">
        <v>0.09</v>
      </c>
      <c r="G35" s="331">
        <v>0</v>
      </c>
    </row>
    <row r="36" spans="1:7" ht="22.5" customHeight="1" x14ac:dyDescent="0.2">
      <c r="A36" s="185" t="s">
        <v>595</v>
      </c>
      <c r="B36" s="330">
        <v>51</v>
      </c>
      <c r="C36" s="330">
        <v>10</v>
      </c>
      <c r="D36" s="331">
        <v>0.17</v>
      </c>
      <c r="E36" s="360">
        <v>0.53</v>
      </c>
      <c r="F36" s="331">
        <v>0.28000000000000003</v>
      </c>
      <c r="G36" s="331">
        <v>0.03</v>
      </c>
    </row>
    <row r="38" spans="1:7" ht="22.5" customHeight="1" x14ac:dyDescent="0.2">
      <c r="A38" s="194" t="s">
        <v>856</v>
      </c>
    </row>
    <row r="39" spans="1:7" ht="22.5" customHeight="1" x14ac:dyDescent="0.2">
      <c r="A39" s="803" t="s">
        <v>537</v>
      </c>
      <c r="B39" s="803" t="s">
        <v>538</v>
      </c>
      <c r="C39" s="803" t="s">
        <v>540</v>
      </c>
      <c r="D39" s="804" t="s">
        <v>542</v>
      </c>
      <c r="E39" s="805"/>
      <c r="F39" s="805"/>
      <c r="G39" s="805"/>
    </row>
    <row r="40" spans="1:7" ht="22.5" customHeight="1" x14ac:dyDescent="0.2">
      <c r="A40" s="803" t="s">
        <v>552</v>
      </c>
      <c r="B40" s="803" t="s">
        <v>552</v>
      </c>
      <c r="C40" s="803" t="s">
        <v>552</v>
      </c>
      <c r="D40" s="358" t="s">
        <v>553</v>
      </c>
      <c r="E40" s="358" t="s">
        <v>554</v>
      </c>
      <c r="F40" s="358" t="s">
        <v>555</v>
      </c>
      <c r="G40" s="358" t="s">
        <v>556</v>
      </c>
    </row>
    <row r="41" spans="1:7" ht="22.5" customHeight="1" x14ac:dyDescent="0.2">
      <c r="A41" s="185" t="s">
        <v>588</v>
      </c>
      <c r="B41" s="330">
        <v>50</v>
      </c>
      <c r="C41" s="330">
        <v>11</v>
      </c>
      <c r="D41" s="331">
        <v>0.21</v>
      </c>
      <c r="E41" s="360">
        <v>0.5</v>
      </c>
      <c r="F41" s="331">
        <v>0.27</v>
      </c>
      <c r="G41" s="331">
        <v>0.03</v>
      </c>
    </row>
    <row r="42" spans="1:7" ht="22.5" customHeight="1" x14ac:dyDescent="0.2">
      <c r="A42" s="185" t="s">
        <v>519</v>
      </c>
      <c r="B42" s="330">
        <v>46</v>
      </c>
      <c r="C42" s="330">
        <v>9</v>
      </c>
      <c r="D42" s="331">
        <v>0.28999999999999998</v>
      </c>
      <c r="E42" s="360">
        <v>0.56000000000000005</v>
      </c>
      <c r="F42" s="331">
        <v>0.15</v>
      </c>
      <c r="G42" s="331">
        <v>0</v>
      </c>
    </row>
    <row r="43" spans="1:7" ht="22.5" customHeight="1" x14ac:dyDescent="0.2">
      <c r="A43" s="185" t="s">
        <v>591</v>
      </c>
      <c r="B43" s="330">
        <v>47</v>
      </c>
      <c r="C43" s="330">
        <v>9</v>
      </c>
      <c r="D43" s="331">
        <v>0.27</v>
      </c>
      <c r="E43" s="360">
        <v>0.56999999999999995</v>
      </c>
      <c r="F43" s="331">
        <v>0.16</v>
      </c>
      <c r="G43" s="331">
        <v>0.01</v>
      </c>
    </row>
    <row r="44" spans="1:7" ht="22.5" customHeight="1" x14ac:dyDescent="0.2">
      <c r="A44" s="185" t="s">
        <v>593</v>
      </c>
      <c r="B44" s="330">
        <v>44</v>
      </c>
      <c r="C44" s="330">
        <v>8</v>
      </c>
      <c r="D44" s="331">
        <v>0.36</v>
      </c>
      <c r="E44" s="360">
        <v>0.55000000000000004</v>
      </c>
      <c r="F44" s="331">
        <v>0.09</v>
      </c>
      <c r="G44" s="331">
        <v>0</v>
      </c>
    </row>
    <row r="45" spans="1:7" ht="22.5" customHeight="1" x14ac:dyDescent="0.2">
      <c r="A45" s="185" t="s">
        <v>595</v>
      </c>
      <c r="B45" s="330">
        <v>51</v>
      </c>
      <c r="C45" s="330">
        <v>10</v>
      </c>
      <c r="D45" s="331">
        <v>0.15</v>
      </c>
      <c r="E45" s="360">
        <v>0.52</v>
      </c>
      <c r="F45" s="331">
        <v>0.31</v>
      </c>
      <c r="G45" s="331">
        <v>0.02</v>
      </c>
    </row>
    <row r="47" spans="1:7" ht="22.5" customHeight="1" x14ac:dyDescent="0.2">
      <c r="A47" s="194" t="s">
        <v>857</v>
      </c>
    </row>
    <row r="48" spans="1:7" ht="22.5" customHeight="1" x14ac:dyDescent="0.2">
      <c r="A48" s="803" t="s">
        <v>708</v>
      </c>
      <c r="B48" s="803" t="s">
        <v>538</v>
      </c>
      <c r="C48" s="803" t="s">
        <v>540</v>
      </c>
      <c r="D48" s="804" t="s">
        <v>542</v>
      </c>
      <c r="E48" s="805"/>
      <c r="F48" s="805"/>
      <c r="G48" s="805"/>
    </row>
    <row r="49" spans="1:7" ht="22.5" customHeight="1" x14ac:dyDescent="0.2">
      <c r="A49" s="803" t="s">
        <v>552</v>
      </c>
      <c r="B49" s="803" t="s">
        <v>552</v>
      </c>
      <c r="C49" s="803" t="s">
        <v>552</v>
      </c>
      <c r="D49" s="358" t="s">
        <v>553</v>
      </c>
      <c r="E49" s="358" t="s">
        <v>554</v>
      </c>
      <c r="F49" s="358" t="s">
        <v>555</v>
      </c>
      <c r="G49" s="358" t="s">
        <v>556</v>
      </c>
    </row>
    <row r="50" spans="1:7" ht="22.5" customHeight="1" x14ac:dyDescent="0.2">
      <c r="A50" s="185" t="s">
        <v>588</v>
      </c>
      <c r="B50" s="330">
        <v>51</v>
      </c>
      <c r="C50" s="330">
        <v>10</v>
      </c>
      <c r="D50" s="331">
        <v>0.17</v>
      </c>
      <c r="E50" s="360">
        <v>0.5</v>
      </c>
      <c r="F50" s="331">
        <v>0.31</v>
      </c>
      <c r="G50" s="331">
        <v>0.03</v>
      </c>
    </row>
    <row r="51" spans="1:7" ht="22.5" customHeight="1" x14ac:dyDescent="0.2">
      <c r="A51" s="185" t="s">
        <v>519</v>
      </c>
      <c r="B51" s="330">
        <v>47</v>
      </c>
      <c r="C51" s="330">
        <v>9</v>
      </c>
      <c r="D51" s="331">
        <v>0.24</v>
      </c>
      <c r="E51" s="360">
        <v>0.56999999999999995</v>
      </c>
      <c r="F51" s="331">
        <v>0.18</v>
      </c>
      <c r="G51" s="331">
        <v>0.01</v>
      </c>
    </row>
    <row r="52" spans="1:7" ht="22.5" customHeight="1" x14ac:dyDescent="0.2">
      <c r="A52" s="185" t="s">
        <v>591</v>
      </c>
      <c r="B52" s="330">
        <v>48</v>
      </c>
      <c r="C52" s="330">
        <v>9</v>
      </c>
      <c r="D52" s="331">
        <v>0.23</v>
      </c>
      <c r="E52" s="360">
        <v>0.56999999999999995</v>
      </c>
      <c r="F52" s="331">
        <v>0.19</v>
      </c>
      <c r="G52" s="331">
        <v>0.01</v>
      </c>
    </row>
    <row r="53" spans="1:7" ht="22.5" customHeight="1" x14ac:dyDescent="0.2">
      <c r="A53" s="185" t="s">
        <v>593</v>
      </c>
      <c r="B53" s="330">
        <v>46</v>
      </c>
      <c r="C53" s="330">
        <v>8</v>
      </c>
      <c r="D53" s="331">
        <v>0.28999999999999998</v>
      </c>
      <c r="E53" s="360">
        <v>0.59</v>
      </c>
      <c r="F53" s="331">
        <v>0.12</v>
      </c>
      <c r="G53" s="331">
        <v>0</v>
      </c>
    </row>
    <row r="54" spans="1:7" ht="22.5" customHeight="1" x14ac:dyDescent="0.2">
      <c r="A54" s="185" t="s">
        <v>595</v>
      </c>
      <c r="B54" s="330">
        <v>52</v>
      </c>
      <c r="C54" s="330">
        <v>9</v>
      </c>
      <c r="D54" s="331">
        <v>0.11</v>
      </c>
      <c r="E54" s="360">
        <v>0.52</v>
      </c>
      <c r="F54" s="331">
        <v>0.35</v>
      </c>
      <c r="G54" s="331">
        <v>0.03</v>
      </c>
    </row>
    <row r="56" spans="1:7" ht="22.5" customHeight="1" x14ac:dyDescent="0.2">
      <c r="A56" s="194" t="s">
        <v>858</v>
      </c>
    </row>
    <row r="57" spans="1:7" ht="22.5" customHeight="1" x14ac:dyDescent="0.2">
      <c r="A57" s="803" t="s">
        <v>708</v>
      </c>
      <c r="B57" s="803" t="s">
        <v>538</v>
      </c>
      <c r="C57" s="803" t="s">
        <v>540</v>
      </c>
      <c r="D57" s="804" t="s">
        <v>542</v>
      </c>
      <c r="E57" s="805"/>
      <c r="F57" s="805"/>
      <c r="G57" s="805"/>
    </row>
    <row r="58" spans="1:7" ht="22.5" customHeight="1" x14ac:dyDescent="0.2">
      <c r="A58" s="803" t="s">
        <v>552</v>
      </c>
      <c r="B58" s="803" t="s">
        <v>552</v>
      </c>
      <c r="C58" s="803" t="s">
        <v>552</v>
      </c>
      <c r="D58" s="358" t="s">
        <v>553</v>
      </c>
      <c r="E58" s="358" t="s">
        <v>554</v>
      </c>
      <c r="F58" s="358" t="s">
        <v>555</v>
      </c>
      <c r="G58" s="358" t="s">
        <v>556</v>
      </c>
    </row>
    <row r="59" spans="1:7" ht="22.5" customHeight="1" x14ac:dyDescent="0.2">
      <c r="A59" s="185" t="s">
        <v>588</v>
      </c>
      <c r="B59" s="330">
        <v>52</v>
      </c>
      <c r="C59" s="330">
        <v>10</v>
      </c>
      <c r="D59" s="331">
        <v>0.12</v>
      </c>
      <c r="E59" s="360">
        <v>0.49</v>
      </c>
      <c r="F59" s="331">
        <v>0.36</v>
      </c>
      <c r="G59" s="331">
        <v>0.03</v>
      </c>
    </row>
    <row r="60" spans="1:7" ht="22.5" customHeight="1" x14ac:dyDescent="0.2">
      <c r="A60" s="185" t="s">
        <v>519</v>
      </c>
      <c r="B60" s="330">
        <v>49</v>
      </c>
      <c r="C60" s="330">
        <v>9</v>
      </c>
      <c r="D60" s="331">
        <v>0.16</v>
      </c>
      <c r="E60" s="360">
        <v>0.59</v>
      </c>
      <c r="F60" s="331">
        <v>0.25</v>
      </c>
      <c r="G60" s="331">
        <v>0.01</v>
      </c>
    </row>
    <row r="61" spans="1:7" ht="22.5" customHeight="1" x14ac:dyDescent="0.2">
      <c r="A61" s="185" t="s">
        <v>591</v>
      </c>
      <c r="B61" s="330">
        <v>50</v>
      </c>
      <c r="C61" s="330">
        <v>9</v>
      </c>
      <c r="D61" s="331">
        <v>0.15</v>
      </c>
      <c r="E61" s="360">
        <v>0.59</v>
      </c>
      <c r="F61" s="331">
        <v>0.26</v>
      </c>
      <c r="G61" s="331">
        <v>0.01</v>
      </c>
    </row>
    <row r="62" spans="1:7" ht="22.5" customHeight="1" x14ac:dyDescent="0.2">
      <c r="A62" s="185" t="s">
        <v>593</v>
      </c>
      <c r="B62" s="330">
        <v>48</v>
      </c>
      <c r="C62" s="330">
        <v>8</v>
      </c>
      <c r="D62" s="331">
        <v>0.19</v>
      </c>
      <c r="E62" s="360">
        <v>0.61</v>
      </c>
      <c r="F62" s="331">
        <v>0.2</v>
      </c>
      <c r="G62" s="331">
        <v>0</v>
      </c>
    </row>
    <row r="63" spans="1:7" ht="22.5" customHeight="1" x14ac:dyDescent="0.2">
      <c r="A63" s="185" t="s">
        <v>595</v>
      </c>
      <c r="B63" s="330">
        <v>52</v>
      </c>
      <c r="C63" s="330">
        <v>10</v>
      </c>
      <c r="D63" s="331">
        <v>0.12</v>
      </c>
      <c r="E63" s="360">
        <v>0.49</v>
      </c>
      <c r="F63" s="331">
        <v>0.37</v>
      </c>
      <c r="G63" s="331">
        <v>0.02</v>
      </c>
    </row>
  </sheetData>
  <mergeCells count="28">
    <mergeCell ref="I6:M7"/>
    <mergeCell ref="J10:M10"/>
    <mergeCell ref="A21:A22"/>
    <mergeCell ref="B21:B22"/>
    <mergeCell ref="C21:C22"/>
    <mergeCell ref="D21:G21"/>
    <mergeCell ref="A10:A11"/>
    <mergeCell ref="B10:B11"/>
    <mergeCell ref="C10:C11"/>
    <mergeCell ref="D10:G10"/>
    <mergeCell ref="A39:A40"/>
    <mergeCell ref="B39:B40"/>
    <mergeCell ref="C39:C40"/>
    <mergeCell ref="D39:G39"/>
    <mergeCell ref="F2:G5"/>
    <mergeCell ref="A6:G7"/>
    <mergeCell ref="A30:A31"/>
    <mergeCell ref="B30:B31"/>
    <mergeCell ref="C30:C31"/>
    <mergeCell ref="D30:G30"/>
    <mergeCell ref="A48:A49"/>
    <mergeCell ref="B48:B49"/>
    <mergeCell ref="C48:C49"/>
    <mergeCell ref="D48:G48"/>
    <mergeCell ref="A57:A58"/>
    <mergeCell ref="B57:B58"/>
    <mergeCell ref="C57:C58"/>
    <mergeCell ref="D57:G57"/>
  </mergeCell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F61F5D-14B9-40F4-807B-593477F4A06E}">
  <dimension ref="A1:H23"/>
  <sheetViews>
    <sheetView zoomScale="78" zoomScaleNormal="78" workbookViewId="0"/>
  </sheetViews>
  <sheetFormatPr baseColWidth="10" defaultColWidth="11.42578125" defaultRowHeight="22.5" customHeight="1" x14ac:dyDescent="0.2"/>
  <cols>
    <col min="1" max="1" width="8.7109375" style="5" customWidth="1"/>
    <col min="2" max="2" width="33.85546875" style="5" customWidth="1"/>
    <col min="3" max="3" width="41.42578125" style="5" customWidth="1"/>
    <col min="4" max="4" width="18.85546875" style="5" customWidth="1"/>
    <col min="5" max="16" width="11.42578125" style="5"/>
    <col min="17" max="17" width="26.5703125" style="5" customWidth="1"/>
    <col min="18" max="16384" width="11.42578125" style="5"/>
  </cols>
  <sheetData>
    <row r="1" spans="1:8" ht="22.5" customHeight="1" x14ac:dyDescent="0.25">
      <c r="B1" s="16" t="s">
        <v>0</v>
      </c>
      <c r="C1" s="16"/>
      <c r="D1" s="16"/>
      <c r="E1" s="16"/>
      <c r="F1" s="16"/>
      <c r="G1" s="16"/>
      <c r="H1" s="16"/>
    </row>
    <row r="2" spans="1:8" ht="22.5" customHeight="1" x14ac:dyDescent="0.25">
      <c r="B2" s="16" t="s">
        <v>1</v>
      </c>
      <c r="C2" s="16"/>
      <c r="D2" s="16"/>
      <c r="E2" s="16"/>
      <c r="F2" s="16"/>
    </row>
    <row r="3" spans="1:8" ht="22.5" customHeight="1" x14ac:dyDescent="0.2">
      <c r="B3" s="5" t="s">
        <v>53</v>
      </c>
    </row>
    <row r="4" spans="1:8" ht="22.5" customHeight="1" x14ac:dyDescent="0.25">
      <c r="B4" s="16"/>
      <c r="C4" s="16"/>
      <c r="D4" s="16"/>
      <c r="E4" s="16"/>
      <c r="F4" s="16"/>
      <c r="G4" s="16"/>
      <c r="H4" s="16"/>
    </row>
    <row r="5" spans="1:8" ht="32.25" customHeight="1" x14ac:dyDescent="0.25">
      <c r="B5" s="806" t="s">
        <v>859</v>
      </c>
      <c r="C5" s="806"/>
      <c r="D5" s="806"/>
      <c r="E5" s="806"/>
      <c r="F5" s="806"/>
      <c r="G5" s="806"/>
      <c r="H5" s="16"/>
    </row>
    <row r="6" spans="1:8" ht="22.5" customHeight="1" x14ac:dyDescent="0.25">
      <c r="B6" s="16"/>
      <c r="C6" s="16"/>
      <c r="D6" s="16"/>
      <c r="E6" s="16"/>
      <c r="F6" s="16"/>
      <c r="G6" s="16"/>
      <c r="H6" s="16"/>
    </row>
    <row r="7" spans="1:8" ht="22.5" customHeight="1" x14ac:dyDescent="0.25">
      <c r="C7" s="11"/>
      <c r="D7" s="11"/>
      <c r="E7" s="11"/>
      <c r="F7" s="11"/>
      <c r="G7" s="11"/>
      <c r="H7" s="16"/>
    </row>
    <row r="8" spans="1:8" ht="22.5" customHeight="1" x14ac:dyDescent="0.25">
      <c r="B8" s="11" t="s">
        <v>860</v>
      </c>
      <c r="C8" s="361"/>
      <c r="D8" s="361"/>
      <c r="E8" s="361"/>
      <c r="F8" s="361"/>
      <c r="G8" s="361"/>
      <c r="H8" s="16"/>
    </row>
    <row r="9" spans="1:8" ht="22.5" customHeight="1" x14ac:dyDescent="0.2">
      <c r="A9" s="812" t="s">
        <v>6</v>
      </c>
      <c r="B9" s="812" t="s">
        <v>720</v>
      </c>
      <c r="C9" s="807" t="s">
        <v>719</v>
      </c>
      <c r="D9" s="809" t="s">
        <v>542</v>
      </c>
      <c r="E9" s="810"/>
      <c r="F9" s="810"/>
      <c r="G9" s="811"/>
    </row>
    <row r="10" spans="1:8" ht="22.5" customHeight="1" x14ac:dyDescent="0.2">
      <c r="A10" s="813"/>
      <c r="B10" s="813"/>
      <c r="C10" s="808"/>
      <c r="D10" s="362" t="s">
        <v>553</v>
      </c>
      <c r="E10" s="362" t="s">
        <v>554</v>
      </c>
      <c r="F10" s="362" t="s">
        <v>555</v>
      </c>
      <c r="G10" s="362" t="s">
        <v>556</v>
      </c>
    </row>
    <row r="11" spans="1:8" ht="22.5" customHeight="1" x14ac:dyDescent="0.2">
      <c r="A11" s="50">
        <v>1</v>
      </c>
      <c r="B11" s="506" t="s">
        <v>732</v>
      </c>
      <c r="C11" s="506" t="s">
        <v>975</v>
      </c>
      <c r="D11" s="507">
        <v>1</v>
      </c>
      <c r="E11" s="507">
        <v>0</v>
      </c>
      <c r="F11" s="507">
        <v>0</v>
      </c>
      <c r="G11" s="507">
        <v>0</v>
      </c>
    </row>
    <row r="12" spans="1:8" ht="27.75" customHeight="1" x14ac:dyDescent="0.2">
      <c r="A12" s="50">
        <v>2</v>
      </c>
      <c r="B12" s="506" t="s">
        <v>900</v>
      </c>
      <c r="C12" s="506" t="s">
        <v>297</v>
      </c>
      <c r="D12" s="507">
        <v>1</v>
      </c>
      <c r="E12" s="507">
        <v>0</v>
      </c>
      <c r="F12" s="507">
        <v>0</v>
      </c>
      <c r="G12" s="507">
        <v>0</v>
      </c>
    </row>
    <row r="13" spans="1:8" ht="22.5" customHeight="1" x14ac:dyDescent="0.2">
      <c r="A13" s="50">
        <v>3</v>
      </c>
      <c r="B13" s="506" t="s">
        <v>801</v>
      </c>
      <c r="C13" s="506" t="s">
        <v>995</v>
      </c>
      <c r="D13" s="507">
        <v>1</v>
      </c>
      <c r="E13" s="507">
        <v>0</v>
      </c>
      <c r="F13" s="507">
        <v>0</v>
      </c>
      <c r="G13" s="507">
        <v>0</v>
      </c>
    </row>
    <row r="14" spans="1:8" ht="22.5" customHeight="1" x14ac:dyDescent="0.2">
      <c r="A14" s="50">
        <v>4</v>
      </c>
      <c r="B14" s="506" t="s">
        <v>724</v>
      </c>
      <c r="C14" s="506" t="s">
        <v>250</v>
      </c>
      <c r="D14" s="507">
        <v>0.88</v>
      </c>
      <c r="E14" s="507">
        <v>0.12</v>
      </c>
      <c r="F14" s="507">
        <v>0</v>
      </c>
      <c r="G14" s="507">
        <v>0</v>
      </c>
    </row>
    <row r="15" spans="1:8" ht="33.75" customHeight="1" x14ac:dyDescent="0.2">
      <c r="A15" s="50">
        <v>5</v>
      </c>
      <c r="B15" s="506" t="s">
        <v>741</v>
      </c>
      <c r="C15" s="506" t="s">
        <v>996</v>
      </c>
      <c r="D15" s="507">
        <v>0.78</v>
      </c>
      <c r="E15" s="507">
        <v>0.22</v>
      </c>
      <c r="F15" s="507">
        <v>0</v>
      </c>
      <c r="G15" s="507">
        <v>0</v>
      </c>
    </row>
    <row r="16" spans="1:8" ht="30" customHeight="1" x14ac:dyDescent="0.2">
      <c r="A16" s="50">
        <v>6</v>
      </c>
      <c r="B16" s="506" t="s">
        <v>724</v>
      </c>
      <c r="C16" s="506" t="s">
        <v>241</v>
      </c>
      <c r="D16" s="507">
        <v>0.78</v>
      </c>
      <c r="E16" s="507">
        <v>0.22</v>
      </c>
      <c r="F16" s="507">
        <v>0</v>
      </c>
      <c r="G16" s="507">
        <v>0</v>
      </c>
    </row>
    <row r="17" spans="1:7" ht="33" customHeight="1" x14ac:dyDescent="0.2">
      <c r="A17" s="50">
        <v>7</v>
      </c>
      <c r="B17" s="506" t="s">
        <v>897</v>
      </c>
      <c r="C17" s="506" t="s">
        <v>188</v>
      </c>
      <c r="D17" s="507">
        <v>0.7</v>
      </c>
      <c r="E17" s="507">
        <v>0.3</v>
      </c>
      <c r="F17" s="507">
        <v>0</v>
      </c>
      <c r="G17" s="507">
        <v>0</v>
      </c>
    </row>
    <row r="18" spans="1:7" ht="28.5" customHeight="1" x14ac:dyDescent="0.2">
      <c r="A18" s="50">
        <v>8</v>
      </c>
      <c r="B18" s="506" t="s">
        <v>728</v>
      </c>
      <c r="C18" s="506" t="s">
        <v>316</v>
      </c>
      <c r="D18" s="507">
        <v>0.7</v>
      </c>
      <c r="E18" s="507">
        <v>0.25</v>
      </c>
      <c r="F18" s="507">
        <v>0.05</v>
      </c>
      <c r="G18" s="507">
        <v>0</v>
      </c>
    </row>
    <row r="20" spans="1:7" ht="22.5" customHeight="1" x14ac:dyDescent="0.25">
      <c r="B20" s="11" t="s">
        <v>861</v>
      </c>
    </row>
    <row r="21" spans="1:7" ht="22.5" customHeight="1" x14ac:dyDescent="0.2">
      <c r="A21" s="812" t="s">
        <v>6</v>
      </c>
      <c r="B21" s="812" t="s">
        <v>720</v>
      </c>
      <c r="C21" s="807" t="s">
        <v>719</v>
      </c>
      <c r="D21" s="809" t="s">
        <v>542</v>
      </c>
      <c r="E21" s="810"/>
      <c r="F21" s="810"/>
      <c r="G21" s="811"/>
    </row>
    <row r="22" spans="1:7" ht="22.5" customHeight="1" x14ac:dyDescent="0.2">
      <c r="A22" s="813"/>
      <c r="B22" s="813"/>
      <c r="C22" s="808"/>
      <c r="D22" s="362" t="s">
        <v>553</v>
      </c>
      <c r="E22" s="362" t="s">
        <v>554</v>
      </c>
      <c r="F22" s="362" t="s">
        <v>555</v>
      </c>
      <c r="G22" s="362" t="s">
        <v>556</v>
      </c>
    </row>
    <row r="23" spans="1:7" ht="30.75" customHeight="1" x14ac:dyDescent="0.2">
      <c r="A23" s="50">
        <v>1</v>
      </c>
      <c r="B23" s="363" t="s">
        <v>724</v>
      </c>
      <c r="C23" s="338" t="s">
        <v>246</v>
      </c>
      <c r="D23" s="342">
        <v>0.9</v>
      </c>
      <c r="E23" s="342">
        <v>0.1</v>
      </c>
      <c r="F23" s="342">
        <v>0</v>
      </c>
      <c r="G23" s="342">
        <v>0</v>
      </c>
    </row>
  </sheetData>
  <mergeCells count="9">
    <mergeCell ref="B5:G5"/>
    <mergeCell ref="C9:C10"/>
    <mergeCell ref="D9:G9"/>
    <mergeCell ref="A9:A10"/>
    <mergeCell ref="A21:A22"/>
    <mergeCell ref="B21:B22"/>
    <mergeCell ref="C21:C22"/>
    <mergeCell ref="D21:G21"/>
    <mergeCell ref="B9:B10"/>
  </mergeCells>
  <pageMargins left="0.7" right="0.7" top="0.75" bottom="0.75" header="0.3" footer="0.3"/>
  <pageSetup orientation="portrait" r:id="rId1"/>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2C397B-2562-4155-8972-F86D65FBDE7B}">
  <dimension ref="A1:O59"/>
  <sheetViews>
    <sheetView zoomScale="78" zoomScaleNormal="78" workbookViewId="0"/>
  </sheetViews>
  <sheetFormatPr baseColWidth="10" defaultColWidth="11.42578125" defaultRowHeight="14.25" x14ac:dyDescent="0.2"/>
  <cols>
    <col min="1" max="1" width="44.7109375" style="5" customWidth="1"/>
    <col min="2" max="7" width="11.42578125" style="5"/>
    <col min="8" max="8" width="16" style="5" customWidth="1"/>
    <col min="9" max="9" width="11.42578125" style="5"/>
    <col min="10" max="10" width="27.85546875" style="5" customWidth="1"/>
    <col min="11" max="16384" width="11.42578125" style="5"/>
  </cols>
  <sheetData>
    <row r="1" spans="1:15" ht="15" x14ac:dyDescent="0.25">
      <c r="A1" s="16" t="s">
        <v>0</v>
      </c>
      <c r="B1" s="16"/>
      <c r="C1" s="16"/>
      <c r="D1" s="16"/>
      <c r="E1" s="16"/>
      <c r="F1" s="16"/>
      <c r="G1" s="16"/>
    </row>
    <row r="2" spans="1:15" ht="15" x14ac:dyDescent="0.25">
      <c r="A2" s="16" t="s">
        <v>1</v>
      </c>
      <c r="B2" s="16"/>
      <c r="C2" s="16"/>
      <c r="D2" s="16"/>
      <c r="E2" s="16"/>
      <c r="F2" s="547"/>
      <c r="G2" s="547"/>
    </row>
    <row r="3" spans="1:15" x14ac:dyDescent="0.2">
      <c r="A3" s="5" t="s">
        <v>53</v>
      </c>
      <c r="F3" s="547"/>
      <c r="G3" s="547"/>
    </row>
    <row r="4" spans="1:15" ht="15" x14ac:dyDescent="0.25">
      <c r="B4" s="16"/>
      <c r="C4" s="16"/>
      <c r="D4" s="16"/>
      <c r="E4" s="16"/>
      <c r="F4" s="547"/>
      <c r="G4" s="547"/>
    </row>
    <row r="5" spans="1:15" ht="15" x14ac:dyDescent="0.25">
      <c r="A5" s="16"/>
      <c r="B5" s="16"/>
      <c r="C5" s="16"/>
      <c r="D5" s="16"/>
      <c r="E5" s="16"/>
      <c r="F5" s="547"/>
      <c r="G5" s="547"/>
    </row>
    <row r="6" spans="1:15" x14ac:dyDescent="0.2">
      <c r="F6" s="547"/>
      <c r="G6" s="547"/>
    </row>
    <row r="7" spans="1:15" ht="47.25" customHeight="1" x14ac:dyDescent="0.2">
      <c r="A7" s="193" t="s">
        <v>862</v>
      </c>
      <c r="J7" s="748" t="s">
        <v>863</v>
      </c>
      <c r="K7" s="748"/>
      <c r="L7" s="748"/>
      <c r="M7" s="748"/>
      <c r="N7" s="748"/>
      <c r="O7" s="748"/>
    </row>
    <row r="8" spans="1:15" ht="15" x14ac:dyDescent="0.25">
      <c r="A8" s="16" t="s">
        <v>864</v>
      </c>
      <c r="J8" s="817"/>
      <c r="K8" s="817"/>
      <c r="L8" s="817"/>
      <c r="M8" s="817"/>
      <c r="N8" s="817"/>
      <c r="O8" s="817"/>
    </row>
    <row r="9" spans="1:15" x14ac:dyDescent="0.2">
      <c r="A9" s="793" t="s">
        <v>537</v>
      </c>
      <c r="B9" s="793" t="s">
        <v>538</v>
      </c>
      <c r="C9" s="793" t="s">
        <v>540</v>
      </c>
      <c r="D9" s="794" t="s">
        <v>542</v>
      </c>
      <c r="E9" s="795"/>
      <c r="F9" s="795"/>
      <c r="G9" s="795"/>
      <c r="H9" s="795"/>
      <c r="J9" s="364" t="s">
        <v>708</v>
      </c>
      <c r="K9" s="814" t="s">
        <v>542</v>
      </c>
      <c r="L9" s="815"/>
      <c r="M9" s="815"/>
      <c r="N9" s="815"/>
      <c r="O9" s="816"/>
    </row>
    <row r="10" spans="1:15" ht="15" customHeight="1" x14ac:dyDescent="0.2">
      <c r="A10" s="793" t="s">
        <v>552</v>
      </c>
      <c r="B10" s="793" t="s">
        <v>552</v>
      </c>
      <c r="C10" s="793" t="s">
        <v>552</v>
      </c>
      <c r="D10" s="353" t="s">
        <v>583</v>
      </c>
      <c r="E10" s="353" t="s">
        <v>584</v>
      </c>
      <c r="F10" s="353" t="s">
        <v>585</v>
      </c>
      <c r="G10" s="353" t="s">
        <v>586</v>
      </c>
      <c r="H10" s="353" t="s">
        <v>587</v>
      </c>
      <c r="J10" s="364" t="s">
        <v>552</v>
      </c>
      <c r="K10" s="365" t="s">
        <v>583</v>
      </c>
      <c r="L10" s="365" t="s">
        <v>584</v>
      </c>
      <c r="M10" s="365" t="s">
        <v>585</v>
      </c>
      <c r="N10" s="365" t="s">
        <v>586</v>
      </c>
      <c r="O10" s="365" t="s">
        <v>587</v>
      </c>
    </row>
    <row r="11" spans="1:15" ht="15" customHeight="1" x14ac:dyDescent="0.2">
      <c r="A11" s="185" t="s">
        <v>588</v>
      </c>
      <c r="B11" s="468">
        <v>51</v>
      </c>
      <c r="C11" s="468">
        <v>13</v>
      </c>
      <c r="D11" s="496">
        <v>0.44</v>
      </c>
      <c r="E11" s="496">
        <v>0.28000000000000003</v>
      </c>
      <c r="F11" s="496">
        <v>0.17</v>
      </c>
      <c r="G11" s="496">
        <v>0.09</v>
      </c>
      <c r="H11" s="496">
        <v>0.02</v>
      </c>
      <c r="J11" s="185" t="s">
        <v>812</v>
      </c>
      <c r="K11" s="331">
        <v>0.44</v>
      </c>
      <c r="L11" s="331">
        <v>0.3</v>
      </c>
      <c r="M11" s="331">
        <v>0.16</v>
      </c>
      <c r="N11" s="331">
        <v>0.08</v>
      </c>
      <c r="O11" s="331">
        <v>0.02</v>
      </c>
    </row>
    <row r="12" spans="1:15" x14ac:dyDescent="0.2">
      <c r="A12" s="185" t="s">
        <v>519</v>
      </c>
      <c r="B12" s="468">
        <v>46</v>
      </c>
      <c r="C12" s="468">
        <v>10</v>
      </c>
      <c r="D12" s="496">
        <v>0.6</v>
      </c>
      <c r="E12" s="496">
        <v>0.27</v>
      </c>
      <c r="F12" s="496">
        <v>0.1</v>
      </c>
      <c r="G12" s="496">
        <v>0.03</v>
      </c>
      <c r="H12" s="496">
        <v>0</v>
      </c>
      <c r="J12" s="185" t="s">
        <v>813</v>
      </c>
      <c r="K12" s="331">
        <v>0.59</v>
      </c>
      <c r="L12" s="331">
        <v>0.3</v>
      </c>
      <c r="M12" s="331">
        <v>0.09</v>
      </c>
      <c r="N12" s="331">
        <v>0.02</v>
      </c>
      <c r="O12" s="331">
        <v>0</v>
      </c>
    </row>
    <row r="13" spans="1:15" ht="24" customHeight="1" x14ac:dyDescent="0.2">
      <c r="A13" s="185" t="s">
        <v>591</v>
      </c>
      <c r="B13" s="468">
        <v>46</v>
      </c>
      <c r="C13" s="468">
        <v>10</v>
      </c>
      <c r="D13" s="496">
        <v>0.56999999999999995</v>
      </c>
      <c r="E13" s="496">
        <v>0.28999999999999998</v>
      </c>
      <c r="F13" s="496">
        <v>0.12</v>
      </c>
      <c r="G13" s="496">
        <v>0.03</v>
      </c>
      <c r="H13" s="496">
        <v>0</v>
      </c>
      <c r="J13" s="185" t="s">
        <v>814</v>
      </c>
      <c r="K13" s="331">
        <v>0.37</v>
      </c>
      <c r="L13" s="331">
        <v>0.34</v>
      </c>
      <c r="M13" s="331">
        <v>0.19</v>
      </c>
      <c r="N13" s="331">
        <v>0.08</v>
      </c>
      <c r="O13" s="331">
        <v>0.02</v>
      </c>
    </row>
    <row r="14" spans="1:15" ht="21" customHeight="1" x14ac:dyDescent="0.2">
      <c r="A14" s="185" t="s">
        <v>593</v>
      </c>
      <c r="B14" s="468">
        <v>42</v>
      </c>
      <c r="C14" s="468">
        <v>9</v>
      </c>
      <c r="D14" s="496">
        <v>0.72</v>
      </c>
      <c r="E14" s="496">
        <v>0.23</v>
      </c>
      <c r="F14" s="496">
        <v>0.05</v>
      </c>
      <c r="G14" s="496">
        <v>0</v>
      </c>
      <c r="H14" s="496">
        <v>0</v>
      </c>
      <c r="J14" s="185" t="s">
        <v>815</v>
      </c>
      <c r="K14" s="331">
        <v>0.53</v>
      </c>
      <c r="L14" s="331">
        <v>0.34</v>
      </c>
      <c r="M14" s="331">
        <v>0.11</v>
      </c>
      <c r="N14" s="331">
        <v>0.02</v>
      </c>
      <c r="O14" s="331">
        <v>0</v>
      </c>
    </row>
    <row r="15" spans="1:15" ht="16.5" customHeight="1" x14ac:dyDescent="0.2">
      <c r="A15" s="185" t="s">
        <v>595</v>
      </c>
      <c r="B15" s="468">
        <v>53</v>
      </c>
      <c r="C15" s="468">
        <v>13</v>
      </c>
      <c r="D15" s="496">
        <v>0.34</v>
      </c>
      <c r="E15" s="496">
        <v>0.32</v>
      </c>
      <c r="F15" s="496">
        <v>0.2</v>
      </c>
      <c r="G15" s="496">
        <v>0.12</v>
      </c>
      <c r="H15" s="496">
        <v>0.02</v>
      </c>
      <c r="J15" s="185" t="s">
        <v>816</v>
      </c>
      <c r="K15" s="331">
        <v>0.44</v>
      </c>
      <c r="L15" s="331">
        <v>0.3</v>
      </c>
      <c r="M15" s="331">
        <v>0.17</v>
      </c>
      <c r="N15" s="331">
        <v>7.0000000000000007E-2</v>
      </c>
      <c r="O15" s="331">
        <v>0.02</v>
      </c>
    </row>
    <row r="16" spans="1:15" ht="28.5" customHeight="1" x14ac:dyDescent="0.25">
      <c r="A16" s="16" t="s">
        <v>865</v>
      </c>
      <c r="J16" s="185" t="s">
        <v>817</v>
      </c>
      <c r="K16" s="331">
        <v>0.61</v>
      </c>
      <c r="L16" s="331">
        <v>0.28000000000000003</v>
      </c>
      <c r="M16" s="331">
        <v>0.09</v>
      </c>
      <c r="N16" s="331">
        <v>0.02</v>
      </c>
      <c r="O16" s="331">
        <v>0</v>
      </c>
    </row>
    <row r="17" spans="1:15" ht="24.75" customHeight="1" x14ac:dyDescent="0.2">
      <c r="A17" s="793" t="s">
        <v>537</v>
      </c>
      <c r="B17" s="793" t="s">
        <v>538</v>
      </c>
      <c r="C17" s="793" t="s">
        <v>540</v>
      </c>
      <c r="D17" s="794" t="s">
        <v>542</v>
      </c>
      <c r="E17" s="795"/>
      <c r="F17" s="795"/>
      <c r="G17" s="795"/>
      <c r="H17" s="795"/>
      <c r="J17" s="185" t="s">
        <v>819</v>
      </c>
      <c r="K17" s="331">
        <v>0.56999999999999995</v>
      </c>
      <c r="L17" s="331">
        <v>0.27</v>
      </c>
      <c r="M17" s="331">
        <v>0.09</v>
      </c>
      <c r="N17" s="331">
        <v>0.06</v>
      </c>
      <c r="O17" s="331">
        <v>0.01</v>
      </c>
    </row>
    <row r="18" spans="1:15" ht="30.75" customHeight="1" x14ac:dyDescent="0.2">
      <c r="A18" s="793" t="s">
        <v>552</v>
      </c>
      <c r="B18" s="793" t="s">
        <v>552</v>
      </c>
      <c r="C18" s="793" t="s">
        <v>552</v>
      </c>
      <c r="D18" s="353" t="s">
        <v>583</v>
      </c>
      <c r="E18" s="353" t="s">
        <v>584</v>
      </c>
      <c r="F18" s="353" t="s">
        <v>585</v>
      </c>
      <c r="G18" s="353" t="s">
        <v>586</v>
      </c>
      <c r="H18" s="353" t="s">
        <v>587</v>
      </c>
      <c r="J18" s="185" t="s">
        <v>820</v>
      </c>
      <c r="K18" s="331">
        <v>0.72</v>
      </c>
      <c r="L18" s="331">
        <v>0.22</v>
      </c>
      <c r="M18" s="331">
        <v>0.04</v>
      </c>
      <c r="N18" s="331">
        <v>0.01</v>
      </c>
      <c r="O18" s="331">
        <v>0</v>
      </c>
    </row>
    <row r="19" spans="1:15" ht="28.5" customHeight="1" x14ac:dyDescent="0.2">
      <c r="A19" s="185" t="s">
        <v>588</v>
      </c>
      <c r="B19" s="330">
        <v>50</v>
      </c>
      <c r="C19" s="330">
        <v>13</v>
      </c>
      <c r="D19" s="366">
        <v>0.47</v>
      </c>
      <c r="E19" s="331">
        <v>0.28000000000000003</v>
      </c>
      <c r="F19" s="331">
        <v>0.15</v>
      </c>
      <c r="G19" s="331">
        <v>0.08</v>
      </c>
      <c r="H19" s="331">
        <v>0.02</v>
      </c>
      <c r="J19" s="185" t="s">
        <v>821</v>
      </c>
      <c r="K19" s="331">
        <v>0.47</v>
      </c>
      <c r="L19" s="331">
        <v>0.28000000000000003</v>
      </c>
      <c r="M19" s="331">
        <v>0.15</v>
      </c>
      <c r="N19" s="331">
        <v>0.08</v>
      </c>
      <c r="O19" s="331">
        <v>0.02</v>
      </c>
    </row>
    <row r="20" spans="1:15" ht="20.25" customHeight="1" x14ac:dyDescent="0.2">
      <c r="A20" s="185" t="s">
        <v>519</v>
      </c>
      <c r="B20" s="330">
        <v>45</v>
      </c>
      <c r="C20" s="330">
        <v>10</v>
      </c>
      <c r="D20" s="366">
        <v>0.65</v>
      </c>
      <c r="E20" s="331">
        <v>0.24</v>
      </c>
      <c r="F20" s="331">
        <v>0.08</v>
      </c>
      <c r="G20" s="331">
        <v>0.03</v>
      </c>
      <c r="H20" s="331">
        <v>0</v>
      </c>
      <c r="J20" s="185" t="s">
        <v>822</v>
      </c>
      <c r="K20" s="331">
        <v>0.65</v>
      </c>
      <c r="L20" s="331">
        <v>0.24</v>
      </c>
      <c r="M20" s="331">
        <v>0.08</v>
      </c>
      <c r="N20" s="331">
        <v>0.03</v>
      </c>
      <c r="O20" s="331">
        <v>0</v>
      </c>
    </row>
    <row r="21" spans="1:15" ht="15" customHeight="1" x14ac:dyDescent="0.2">
      <c r="A21" s="185" t="s">
        <v>591</v>
      </c>
      <c r="B21" s="330">
        <v>45</v>
      </c>
      <c r="C21" s="330">
        <v>10</v>
      </c>
      <c r="D21" s="366">
        <v>0.63</v>
      </c>
      <c r="E21" s="331">
        <v>0.25</v>
      </c>
      <c r="F21" s="331">
        <v>0.09</v>
      </c>
      <c r="G21" s="331">
        <v>0.03</v>
      </c>
      <c r="H21" s="331">
        <v>0</v>
      </c>
      <c r="J21" s="185" t="s">
        <v>823</v>
      </c>
      <c r="K21" s="496">
        <v>0.44</v>
      </c>
      <c r="L21" s="496">
        <v>0.28000000000000003</v>
      </c>
      <c r="M21" s="496">
        <v>0.17</v>
      </c>
      <c r="N21" s="496">
        <v>0.09</v>
      </c>
      <c r="O21" s="496">
        <v>0.02</v>
      </c>
    </row>
    <row r="22" spans="1:15" ht="24" customHeight="1" x14ac:dyDescent="0.2">
      <c r="A22" s="185" t="s">
        <v>593</v>
      </c>
      <c r="B22" s="330">
        <v>42</v>
      </c>
      <c r="C22" s="330">
        <v>8</v>
      </c>
      <c r="D22" s="366">
        <v>0.76</v>
      </c>
      <c r="E22" s="331">
        <v>0.2</v>
      </c>
      <c r="F22" s="331">
        <v>0.04</v>
      </c>
      <c r="G22" s="331">
        <v>0</v>
      </c>
      <c r="H22" s="331">
        <v>0</v>
      </c>
      <c r="J22" s="185" t="s">
        <v>824</v>
      </c>
      <c r="K22" s="496">
        <v>0.6</v>
      </c>
      <c r="L22" s="496">
        <v>0.27</v>
      </c>
      <c r="M22" s="496">
        <v>0.1</v>
      </c>
      <c r="N22" s="496">
        <v>0.03</v>
      </c>
      <c r="O22" s="496">
        <v>0</v>
      </c>
    </row>
    <row r="23" spans="1:15" ht="24.75" customHeight="1" x14ac:dyDescent="0.2">
      <c r="A23" s="185" t="s">
        <v>595</v>
      </c>
      <c r="B23" s="330">
        <v>54</v>
      </c>
      <c r="C23" s="330">
        <v>12</v>
      </c>
      <c r="D23" s="331">
        <v>0.3</v>
      </c>
      <c r="E23" s="366">
        <v>0.32</v>
      </c>
      <c r="F23" s="331">
        <v>0.24</v>
      </c>
      <c r="G23" s="331">
        <v>0.12</v>
      </c>
      <c r="H23" s="331">
        <v>0.02</v>
      </c>
    </row>
    <row r="24" spans="1:15" ht="64.5" customHeight="1" x14ac:dyDescent="0.25">
      <c r="A24" s="16"/>
    </row>
    <row r="25" spans="1:15" ht="17.25" customHeight="1" x14ac:dyDescent="0.25">
      <c r="A25" s="16" t="s">
        <v>866</v>
      </c>
    </row>
    <row r="26" spans="1:15" ht="24.75" customHeight="1" x14ac:dyDescent="0.2">
      <c r="A26" s="793" t="s">
        <v>537</v>
      </c>
      <c r="B26" s="793" t="s">
        <v>538</v>
      </c>
      <c r="C26" s="793" t="s">
        <v>540</v>
      </c>
      <c r="D26" s="794" t="s">
        <v>542</v>
      </c>
      <c r="E26" s="795"/>
      <c r="F26" s="795"/>
      <c r="G26" s="795"/>
      <c r="H26" s="795"/>
    </row>
    <row r="27" spans="1:15" ht="29.25" customHeight="1" x14ac:dyDescent="0.2">
      <c r="A27" s="793" t="s">
        <v>552</v>
      </c>
      <c r="B27" s="793" t="s">
        <v>552</v>
      </c>
      <c r="C27" s="793" t="s">
        <v>552</v>
      </c>
      <c r="D27" s="353" t="s">
        <v>583</v>
      </c>
      <c r="E27" s="353" t="s">
        <v>584</v>
      </c>
      <c r="F27" s="353" t="s">
        <v>585</v>
      </c>
      <c r="G27" s="353" t="s">
        <v>586</v>
      </c>
      <c r="H27" s="353" t="s">
        <v>587</v>
      </c>
    </row>
    <row r="28" spans="1:15" ht="18.75" customHeight="1" x14ac:dyDescent="0.2">
      <c r="A28" s="185" t="s">
        <v>588</v>
      </c>
      <c r="B28" s="330">
        <v>48</v>
      </c>
      <c r="C28" s="330">
        <v>11</v>
      </c>
      <c r="D28" s="366">
        <v>0.56999999999999995</v>
      </c>
      <c r="E28" s="331">
        <v>0.27</v>
      </c>
      <c r="F28" s="331">
        <v>0.09</v>
      </c>
      <c r="G28" s="331">
        <v>0.06</v>
      </c>
      <c r="H28" s="331">
        <v>0.01</v>
      </c>
    </row>
    <row r="29" spans="1:15" ht="21.75" customHeight="1" x14ac:dyDescent="0.2">
      <c r="A29" s="185" t="s">
        <v>519</v>
      </c>
      <c r="B29" s="330">
        <v>44</v>
      </c>
      <c r="C29" s="330">
        <v>8</v>
      </c>
      <c r="D29" s="366">
        <v>0.72</v>
      </c>
      <c r="E29" s="331">
        <v>0.22</v>
      </c>
      <c r="F29" s="331">
        <v>0.04</v>
      </c>
      <c r="G29" s="331">
        <v>0.01</v>
      </c>
      <c r="H29" s="331">
        <v>0</v>
      </c>
    </row>
    <row r="30" spans="1:15" ht="21.75" customHeight="1" x14ac:dyDescent="0.2">
      <c r="A30" s="185" t="s">
        <v>591</v>
      </c>
      <c r="B30" s="330">
        <v>44</v>
      </c>
      <c r="C30" s="330">
        <v>8</v>
      </c>
      <c r="D30" s="366">
        <v>0.7</v>
      </c>
      <c r="E30" s="331">
        <v>0.24</v>
      </c>
      <c r="F30" s="331">
        <v>0.04</v>
      </c>
      <c r="G30" s="331">
        <v>0.01</v>
      </c>
      <c r="H30" s="331">
        <v>0</v>
      </c>
    </row>
    <row r="31" spans="1:15" ht="21.75" customHeight="1" x14ac:dyDescent="0.2">
      <c r="A31" s="185" t="s">
        <v>593</v>
      </c>
      <c r="B31" s="330">
        <v>42</v>
      </c>
      <c r="C31" s="330">
        <v>7</v>
      </c>
      <c r="D31" s="366">
        <v>0.81</v>
      </c>
      <c r="E31" s="331">
        <v>0.17</v>
      </c>
      <c r="F31" s="331">
        <v>0.02</v>
      </c>
      <c r="G31" s="331">
        <v>0</v>
      </c>
      <c r="H31" s="331">
        <v>0</v>
      </c>
    </row>
    <row r="32" spans="1:15" ht="15" customHeight="1" x14ac:dyDescent="0.2">
      <c r="A32" s="185" t="s">
        <v>595</v>
      </c>
      <c r="B32" s="330">
        <v>50</v>
      </c>
      <c r="C32" s="330">
        <v>10</v>
      </c>
      <c r="D32" s="366">
        <v>0.45</v>
      </c>
      <c r="E32" s="331">
        <v>0.31</v>
      </c>
      <c r="F32" s="331">
        <v>0.16</v>
      </c>
      <c r="G32" s="331">
        <v>7.0000000000000007E-2</v>
      </c>
      <c r="H32" s="331">
        <v>0.01</v>
      </c>
    </row>
    <row r="33" spans="1:8" ht="19.5" customHeight="1" x14ac:dyDescent="0.2">
      <c r="A33" s="193"/>
      <c r="B33" s="193"/>
      <c r="C33" s="193"/>
      <c r="D33" s="193"/>
      <c r="E33" s="193"/>
      <c r="F33" s="193"/>
      <c r="G33" s="193"/>
    </row>
    <row r="34" spans="1:8" ht="77.25" customHeight="1" x14ac:dyDescent="0.25">
      <c r="A34" s="16" t="s">
        <v>867</v>
      </c>
    </row>
    <row r="35" spans="1:8" ht="25.5" customHeight="1" x14ac:dyDescent="0.2">
      <c r="A35" s="793" t="s">
        <v>537</v>
      </c>
      <c r="B35" s="793" t="s">
        <v>538</v>
      </c>
      <c r="C35" s="793" t="s">
        <v>540</v>
      </c>
      <c r="D35" s="794" t="s">
        <v>542</v>
      </c>
      <c r="E35" s="795"/>
      <c r="F35" s="795"/>
      <c r="G35" s="795"/>
      <c r="H35" s="795"/>
    </row>
    <row r="36" spans="1:8" ht="20.25" customHeight="1" x14ac:dyDescent="0.2">
      <c r="A36" s="793" t="s">
        <v>552</v>
      </c>
      <c r="B36" s="793" t="s">
        <v>552</v>
      </c>
      <c r="C36" s="793" t="s">
        <v>552</v>
      </c>
      <c r="D36" s="353" t="s">
        <v>583</v>
      </c>
      <c r="E36" s="353" t="s">
        <v>584</v>
      </c>
      <c r="F36" s="353" t="s">
        <v>585</v>
      </c>
      <c r="G36" s="353" t="s">
        <v>586</v>
      </c>
      <c r="H36" s="353" t="s">
        <v>587</v>
      </c>
    </row>
    <row r="37" spans="1:8" ht="26.25" customHeight="1" x14ac:dyDescent="0.2">
      <c r="A37" s="185" t="s">
        <v>588</v>
      </c>
      <c r="B37" s="330">
        <v>50</v>
      </c>
      <c r="C37" s="330">
        <v>12</v>
      </c>
      <c r="D37" s="366">
        <v>0.44</v>
      </c>
      <c r="E37" s="331">
        <v>0.3</v>
      </c>
      <c r="F37" s="331">
        <v>0.17</v>
      </c>
      <c r="G37" s="331">
        <v>7.0000000000000007E-2</v>
      </c>
      <c r="H37" s="331">
        <v>0.02</v>
      </c>
    </row>
    <row r="38" spans="1:8" ht="28.5" customHeight="1" x14ac:dyDescent="0.2">
      <c r="A38" s="185" t="s">
        <v>519</v>
      </c>
      <c r="B38" s="330">
        <v>45</v>
      </c>
      <c r="C38" s="330">
        <v>10</v>
      </c>
      <c r="D38" s="366">
        <v>0.61</v>
      </c>
      <c r="E38" s="331">
        <v>0.28000000000000003</v>
      </c>
      <c r="F38" s="331">
        <v>0.09</v>
      </c>
      <c r="G38" s="331">
        <v>0.02</v>
      </c>
      <c r="H38" s="331">
        <v>0</v>
      </c>
    </row>
    <row r="39" spans="1:8" ht="25.5" customHeight="1" x14ac:dyDescent="0.2">
      <c r="A39" s="185" t="s">
        <v>591</v>
      </c>
      <c r="B39" s="330">
        <v>46</v>
      </c>
      <c r="C39" s="330">
        <v>10</v>
      </c>
      <c r="D39" s="366">
        <v>0.57999999999999996</v>
      </c>
      <c r="E39" s="331">
        <v>0.31</v>
      </c>
      <c r="F39" s="331">
        <v>0.09</v>
      </c>
      <c r="G39" s="331">
        <v>0.02</v>
      </c>
      <c r="H39" s="331">
        <v>0</v>
      </c>
    </row>
    <row r="40" spans="1:8" ht="24.75" customHeight="1" x14ac:dyDescent="0.2">
      <c r="A40" s="185" t="s">
        <v>593</v>
      </c>
      <c r="B40" s="330">
        <v>42</v>
      </c>
      <c r="C40" s="330">
        <v>9</v>
      </c>
      <c r="D40" s="366">
        <v>0.74</v>
      </c>
      <c r="E40" s="331">
        <v>0.21</v>
      </c>
      <c r="F40" s="331">
        <v>0.04</v>
      </c>
      <c r="G40" s="331">
        <v>0</v>
      </c>
      <c r="H40" s="331">
        <v>0</v>
      </c>
    </row>
    <row r="41" spans="1:8" ht="31.5" customHeight="1" x14ac:dyDescent="0.2">
      <c r="A41" s="185" t="s">
        <v>595</v>
      </c>
      <c r="B41" s="330">
        <v>54</v>
      </c>
      <c r="C41" s="330">
        <v>12</v>
      </c>
      <c r="D41" s="331">
        <v>0.28999999999999998</v>
      </c>
      <c r="E41" s="366">
        <v>0.34</v>
      </c>
      <c r="F41" s="331">
        <v>0.26</v>
      </c>
      <c r="G41" s="331">
        <v>0.1</v>
      </c>
      <c r="H41" s="331">
        <v>0.01</v>
      </c>
    </row>
    <row r="42" spans="1:8" ht="28.5" customHeight="1" x14ac:dyDescent="0.2"/>
    <row r="43" spans="1:8" ht="64.5" customHeight="1" x14ac:dyDescent="0.25">
      <c r="A43" s="16" t="s">
        <v>868</v>
      </c>
    </row>
    <row r="44" spans="1:8" ht="25.5" customHeight="1" x14ac:dyDescent="0.2">
      <c r="A44" s="793" t="s">
        <v>708</v>
      </c>
      <c r="B44" s="793" t="s">
        <v>538</v>
      </c>
      <c r="C44" s="793" t="s">
        <v>540</v>
      </c>
      <c r="D44" s="794" t="s">
        <v>542</v>
      </c>
      <c r="E44" s="795"/>
      <c r="F44" s="795"/>
      <c r="G44" s="795"/>
      <c r="H44" s="795"/>
    </row>
    <row r="45" spans="1:8" ht="26.25" customHeight="1" x14ac:dyDescent="0.2">
      <c r="A45" s="793" t="s">
        <v>552</v>
      </c>
      <c r="B45" s="793" t="s">
        <v>552</v>
      </c>
      <c r="C45" s="793" t="s">
        <v>552</v>
      </c>
      <c r="D45" s="353" t="s">
        <v>583</v>
      </c>
      <c r="E45" s="353" t="s">
        <v>584</v>
      </c>
      <c r="F45" s="353" t="s">
        <v>585</v>
      </c>
      <c r="G45" s="353" t="s">
        <v>586</v>
      </c>
      <c r="H45" s="353" t="s">
        <v>587</v>
      </c>
    </row>
    <row r="46" spans="1:8" x14ac:dyDescent="0.2">
      <c r="A46" s="185" t="s">
        <v>588</v>
      </c>
      <c r="B46" s="330">
        <v>52</v>
      </c>
      <c r="C46" s="330">
        <v>11</v>
      </c>
      <c r="D46" s="366">
        <v>0.37</v>
      </c>
      <c r="E46" s="331">
        <v>0.34</v>
      </c>
      <c r="F46" s="331">
        <v>0.19</v>
      </c>
      <c r="G46" s="331">
        <v>0.08</v>
      </c>
      <c r="H46" s="331">
        <v>0.02</v>
      </c>
    </row>
    <row r="47" spans="1:8" x14ac:dyDescent="0.2">
      <c r="A47" s="185" t="s">
        <v>519</v>
      </c>
      <c r="B47" s="330">
        <v>47</v>
      </c>
      <c r="C47" s="330">
        <v>9</v>
      </c>
      <c r="D47" s="366">
        <v>0.53</v>
      </c>
      <c r="E47" s="331">
        <v>0.34</v>
      </c>
      <c r="F47" s="331">
        <v>0.11</v>
      </c>
      <c r="G47" s="331">
        <v>0.02</v>
      </c>
      <c r="H47" s="331">
        <v>0</v>
      </c>
    </row>
    <row r="48" spans="1:8" x14ac:dyDescent="0.2">
      <c r="A48" s="185" t="s">
        <v>591</v>
      </c>
      <c r="B48" s="330">
        <v>48</v>
      </c>
      <c r="C48" s="330">
        <v>9</v>
      </c>
      <c r="D48" s="366">
        <v>0.5</v>
      </c>
      <c r="E48" s="331">
        <v>0.36</v>
      </c>
      <c r="F48" s="331">
        <v>0.12</v>
      </c>
      <c r="G48" s="331">
        <v>0.02</v>
      </c>
      <c r="H48" s="331">
        <v>0</v>
      </c>
    </row>
    <row r="49" spans="1:8" x14ac:dyDescent="0.2">
      <c r="A49" s="185" t="s">
        <v>593</v>
      </c>
      <c r="B49" s="330">
        <v>45</v>
      </c>
      <c r="C49" s="330">
        <v>8</v>
      </c>
      <c r="D49" s="366">
        <v>0.63</v>
      </c>
      <c r="E49" s="331">
        <v>0.31</v>
      </c>
      <c r="F49" s="331">
        <v>0.06</v>
      </c>
      <c r="G49" s="331">
        <v>0</v>
      </c>
      <c r="H49" s="331">
        <v>0</v>
      </c>
    </row>
    <row r="50" spans="1:8" x14ac:dyDescent="0.2">
      <c r="A50" s="185" t="s">
        <v>595</v>
      </c>
      <c r="B50" s="330">
        <v>55</v>
      </c>
      <c r="C50" s="330">
        <v>11</v>
      </c>
      <c r="D50" s="331">
        <v>0.23</v>
      </c>
      <c r="E50" s="366">
        <v>0.39</v>
      </c>
      <c r="F50" s="331">
        <v>0.26</v>
      </c>
      <c r="G50" s="331">
        <v>0.11</v>
      </c>
      <c r="H50" s="331">
        <v>0.02</v>
      </c>
    </row>
    <row r="52" spans="1:8" ht="15" x14ac:dyDescent="0.25">
      <c r="A52" s="16" t="s">
        <v>868</v>
      </c>
    </row>
    <row r="53" spans="1:8" x14ac:dyDescent="0.2">
      <c r="A53" s="793" t="s">
        <v>708</v>
      </c>
      <c r="B53" s="793" t="s">
        <v>538</v>
      </c>
      <c r="C53" s="793" t="s">
        <v>540</v>
      </c>
      <c r="D53" s="794" t="s">
        <v>542</v>
      </c>
      <c r="E53" s="795"/>
      <c r="F53" s="795"/>
      <c r="G53" s="795"/>
      <c r="H53" s="795"/>
    </row>
    <row r="54" spans="1:8" x14ac:dyDescent="0.2">
      <c r="A54" s="793" t="s">
        <v>552</v>
      </c>
      <c r="B54" s="793" t="s">
        <v>552</v>
      </c>
      <c r="C54" s="793" t="s">
        <v>552</v>
      </c>
      <c r="D54" s="353" t="s">
        <v>583</v>
      </c>
      <c r="E54" s="353" t="s">
        <v>584</v>
      </c>
      <c r="F54" s="353" t="s">
        <v>585</v>
      </c>
      <c r="G54" s="353" t="s">
        <v>586</v>
      </c>
      <c r="H54" s="353" t="s">
        <v>587</v>
      </c>
    </row>
    <row r="55" spans="1:8" x14ac:dyDescent="0.2">
      <c r="A55" s="185" t="s">
        <v>588</v>
      </c>
      <c r="B55" s="330">
        <v>51</v>
      </c>
      <c r="C55" s="330">
        <v>11</v>
      </c>
      <c r="D55" s="366">
        <v>0.44</v>
      </c>
      <c r="E55" s="331">
        <v>0.3</v>
      </c>
      <c r="F55" s="331">
        <v>0.16</v>
      </c>
      <c r="G55" s="331">
        <v>0.08</v>
      </c>
      <c r="H55" s="331">
        <v>0.02</v>
      </c>
    </row>
    <row r="56" spans="1:8" x14ac:dyDescent="0.2">
      <c r="A56" s="185" t="s">
        <v>519</v>
      </c>
      <c r="B56" s="330">
        <v>46</v>
      </c>
      <c r="C56" s="330">
        <v>9</v>
      </c>
      <c r="D56" s="366">
        <v>0.59</v>
      </c>
      <c r="E56" s="331">
        <v>0.3</v>
      </c>
      <c r="F56" s="331">
        <v>0.09</v>
      </c>
      <c r="G56" s="331">
        <v>0.02</v>
      </c>
      <c r="H56" s="331">
        <v>0</v>
      </c>
    </row>
    <row r="57" spans="1:8" x14ac:dyDescent="0.2">
      <c r="A57" s="185" t="s">
        <v>591</v>
      </c>
      <c r="B57" s="330">
        <v>47</v>
      </c>
      <c r="C57" s="330">
        <v>9</v>
      </c>
      <c r="D57" s="366">
        <v>0.56000000000000005</v>
      </c>
      <c r="E57" s="331">
        <v>0.32</v>
      </c>
      <c r="F57" s="331">
        <v>0.1</v>
      </c>
      <c r="G57" s="331">
        <v>0.02</v>
      </c>
      <c r="H57" s="331">
        <v>0</v>
      </c>
    </row>
    <row r="58" spans="1:8" x14ac:dyDescent="0.2">
      <c r="A58" s="185" t="s">
        <v>593</v>
      </c>
      <c r="B58" s="330">
        <v>44</v>
      </c>
      <c r="C58" s="330">
        <v>7</v>
      </c>
      <c r="D58" s="366">
        <v>0.7</v>
      </c>
      <c r="E58" s="331">
        <v>0.25</v>
      </c>
      <c r="F58" s="331">
        <v>0.05</v>
      </c>
      <c r="G58" s="331">
        <v>0</v>
      </c>
      <c r="H58" s="331">
        <v>0</v>
      </c>
    </row>
    <row r="59" spans="1:8" x14ac:dyDescent="0.2">
      <c r="A59" s="185" t="s">
        <v>595</v>
      </c>
      <c r="B59" s="330">
        <v>53</v>
      </c>
      <c r="C59" s="330">
        <v>11</v>
      </c>
      <c r="D59" s="366">
        <v>0.36</v>
      </c>
      <c r="E59" s="331">
        <v>0.31</v>
      </c>
      <c r="F59" s="331">
        <v>0.22</v>
      </c>
      <c r="G59" s="331">
        <v>0.1</v>
      </c>
      <c r="H59" s="331">
        <v>0.01</v>
      </c>
    </row>
  </sheetData>
  <mergeCells count="27">
    <mergeCell ref="K9:O9"/>
    <mergeCell ref="J7:O8"/>
    <mergeCell ref="F2:G6"/>
    <mergeCell ref="A17:A18"/>
    <mergeCell ref="B17:B18"/>
    <mergeCell ref="C17:C18"/>
    <mergeCell ref="D17:H17"/>
    <mergeCell ref="A9:A10"/>
    <mergeCell ref="B9:B10"/>
    <mergeCell ref="C9:C10"/>
    <mergeCell ref="D9:H9"/>
    <mergeCell ref="A26:A27"/>
    <mergeCell ref="B26:B27"/>
    <mergeCell ref="C26:C27"/>
    <mergeCell ref="D26:H26"/>
    <mergeCell ref="A53:A54"/>
    <mergeCell ref="B53:B54"/>
    <mergeCell ref="C53:C54"/>
    <mergeCell ref="D53:H53"/>
    <mergeCell ref="A35:A36"/>
    <mergeCell ref="B35:B36"/>
    <mergeCell ref="C35:C36"/>
    <mergeCell ref="D35:H35"/>
    <mergeCell ref="A44:A45"/>
    <mergeCell ref="B44:B45"/>
    <mergeCell ref="C44:C45"/>
    <mergeCell ref="D44:H44"/>
  </mergeCell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24DF1-6037-44D6-9816-A66F7EC2A575}">
  <dimension ref="A1:I68"/>
  <sheetViews>
    <sheetView zoomScale="73" zoomScaleNormal="73" workbookViewId="0"/>
  </sheetViews>
  <sheetFormatPr baseColWidth="10" defaultColWidth="11.42578125" defaultRowHeight="14.25" x14ac:dyDescent="0.2"/>
  <cols>
    <col min="1" max="1" width="18.85546875" style="5" customWidth="1"/>
    <col min="2" max="2" width="23.42578125" style="5" customWidth="1"/>
    <col min="3" max="3" width="60.85546875" style="5" customWidth="1"/>
    <col min="4" max="4" width="8.5703125" style="5" customWidth="1"/>
    <col min="5" max="5" width="9.42578125" style="5" customWidth="1"/>
    <col min="6" max="23" width="11.42578125" style="5"/>
    <col min="24" max="24" width="21" style="5" customWidth="1"/>
    <col min="25" max="29" width="11.42578125" style="5"/>
    <col min="30" max="30" width="34.7109375" style="5" customWidth="1"/>
    <col min="31" max="31" width="11.42578125" style="5"/>
    <col min="32" max="32" width="34.28515625" style="5" customWidth="1"/>
    <col min="33" max="33" width="11.42578125" style="5"/>
    <col min="34" max="34" width="32.85546875" style="5" customWidth="1"/>
    <col min="35" max="41" width="11.42578125" style="5"/>
    <col min="42" max="42" width="11.42578125" style="5" customWidth="1"/>
    <col min="43" max="43" width="11.42578125" style="5"/>
    <col min="44" max="44" width="25.140625" style="5" customWidth="1"/>
    <col min="45" max="45" width="11.42578125" style="5"/>
    <col min="46" max="46" width="19.140625" style="5" customWidth="1"/>
    <col min="47" max="16384" width="11.42578125" style="5"/>
  </cols>
  <sheetData>
    <row r="1" spans="1:9" ht="15" x14ac:dyDescent="0.25">
      <c r="B1" s="196" t="s">
        <v>0</v>
      </c>
      <c r="C1" s="196"/>
      <c r="D1" s="196"/>
      <c r="E1" s="196"/>
      <c r="F1" s="196"/>
      <c r="G1" s="196"/>
      <c r="H1" s="196"/>
      <c r="I1" s="197"/>
    </row>
    <row r="2" spans="1:9" ht="15" x14ac:dyDescent="0.25">
      <c r="B2" s="196" t="s">
        <v>1</v>
      </c>
      <c r="C2" s="196"/>
      <c r="D2" s="196"/>
      <c r="E2" s="196"/>
      <c r="F2" s="196"/>
      <c r="G2" s="818"/>
      <c r="H2" s="818"/>
      <c r="I2" s="197"/>
    </row>
    <row r="3" spans="1:9" x14ac:dyDescent="0.2">
      <c r="B3" s="197" t="s">
        <v>53</v>
      </c>
      <c r="C3" s="197"/>
      <c r="D3" s="197"/>
      <c r="E3" s="197"/>
      <c r="F3" s="197"/>
      <c r="G3" s="818"/>
      <c r="H3" s="818"/>
      <c r="I3" s="197"/>
    </row>
    <row r="4" spans="1:9" ht="15" x14ac:dyDescent="0.25">
      <c r="B4" s="197"/>
      <c r="C4" s="196"/>
      <c r="D4" s="196"/>
      <c r="E4" s="196"/>
      <c r="F4" s="196"/>
      <c r="G4" s="818"/>
      <c r="H4" s="818"/>
      <c r="I4" s="197"/>
    </row>
    <row r="5" spans="1:9" ht="15" x14ac:dyDescent="0.25">
      <c r="B5" s="196"/>
      <c r="C5" s="196"/>
      <c r="D5" s="196"/>
      <c r="E5" s="196"/>
      <c r="F5" s="196"/>
      <c r="G5" s="818"/>
      <c r="H5" s="818"/>
      <c r="I5" s="197"/>
    </row>
    <row r="6" spans="1:9" x14ac:dyDescent="0.2">
      <c r="B6" s="197"/>
      <c r="C6" s="197"/>
      <c r="D6" s="197"/>
      <c r="E6" s="197"/>
      <c r="F6" s="197"/>
      <c r="G6" s="818"/>
      <c r="H6" s="818"/>
      <c r="I6" s="197"/>
    </row>
    <row r="7" spans="1:9" ht="29.25" customHeight="1" x14ac:dyDescent="0.2">
      <c r="B7" s="826" t="s">
        <v>50</v>
      </c>
      <c r="C7" s="826"/>
      <c r="D7" s="826"/>
      <c r="E7" s="826"/>
      <c r="F7" s="826"/>
      <c r="G7" s="826"/>
      <c r="H7" s="826"/>
      <c r="I7" s="197"/>
    </row>
    <row r="8" spans="1:9" x14ac:dyDescent="0.2">
      <c r="B8" s="826"/>
      <c r="C8" s="826"/>
      <c r="D8" s="826"/>
      <c r="E8" s="826"/>
      <c r="F8" s="826"/>
      <c r="G8" s="826"/>
      <c r="H8" s="826"/>
      <c r="I8" s="197"/>
    </row>
    <row r="9" spans="1:9" ht="15" x14ac:dyDescent="0.25">
      <c r="B9" s="196" t="s">
        <v>864</v>
      </c>
      <c r="C9" s="197"/>
      <c r="D9" s="197"/>
      <c r="E9" s="197"/>
      <c r="F9" s="197"/>
      <c r="G9" s="197"/>
      <c r="H9" s="197"/>
      <c r="I9" s="197"/>
    </row>
    <row r="10" spans="1:9" ht="26.25" customHeight="1" x14ac:dyDescent="0.2">
      <c r="A10" s="812" t="s">
        <v>6</v>
      </c>
      <c r="B10" s="819" t="s">
        <v>720</v>
      </c>
      <c r="C10" s="824" t="s">
        <v>719</v>
      </c>
      <c r="D10" s="821" t="s">
        <v>542</v>
      </c>
      <c r="E10" s="822"/>
      <c r="F10" s="822"/>
      <c r="G10" s="822"/>
      <c r="H10" s="823"/>
    </row>
    <row r="11" spans="1:9" ht="15" customHeight="1" x14ac:dyDescent="0.2">
      <c r="A11" s="813"/>
      <c r="B11" s="820" t="s">
        <v>552</v>
      </c>
      <c r="C11" s="825" t="s">
        <v>552</v>
      </c>
      <c r="D11" s="367" t="s">
        <v>583</v>
      </c>
      <c r="E11" s="367" t="s">
        <v>584</v>
      </c>
      <c r="F11" s="367" t="s">
        <v>585</v>
      </c>
      <c r="G11" s="367" t="s">
        <v>586</v>
      </c>
      <c r="H11" s="367" t="s">
        <v>587</v>
      </c>
    </row>
    <row r="12" spans="1:9" ht="24.95" customHeight="1" x14ac:dyDescent="0.2">
      <c r="A12" s="508">
        <v>1</v>
      </c>
      <c r="B12" s="467" t="s">
        <v>977</v>
      </c>
      <c r="C12" s="467" t="s">
        <v>197</v>
      </c>
      <c r="D12" s="507">
        <v>0.94</v>
      </c>
      <c r="E12" s="507">
        <v>0.06</v>
      </c>
      <c r="F12" s="507">
        <v>0</v>
      </c>
      <c r="G12" s="507">
        <v>0</v>
      </c>
      <c r="H12" s="507">
        <v>0</v>
      </c>
    </row>
    <row r="13" spans="1:9" ht="24.95" customHeight="1" x14ac:dyDescent="0.2">
      <c r="A13" s="508">
        <v>2</v>
      </c>
      <c r="B13" s="467" t="s">
        <v>721</v>
      </c>
      <c r="C13" s="467" t="s">
        <v>202</v>
      </c>
      <c r="D13" s="507">
        <v>0.92</v>
      </c>
      <c r="E13" s="507">
        <v>0.08</v>
      </c>
      <c r="F13" s="507">
        <v>0</v>
      </c>
      <c r="G13" s="507">
        <v>0</v>
      </c>
      <c r="H13" s="507">
        <v>0</v>
      </c>
    </row>
    <row r="14" spans="1:9" ht="24.95" customHeight="1" x14ac:dyDescent="0.2">
      <c r="A14" s="508">
        <v>3</v>
      </c>
      <c r="B14" s="467" t="s">
        <v>721</v>
      </c>
      <c r="C14" s="467" t="s">
        <v>200</v>
      </c>
      <c r="D14" s="507">
        <v>0.9</v>
      </c>
      <c r="E14" s="507">
        <v>0.1</v>
      </c>
      <c r="F14" s="507">
        <v>0</v>
      </c>
      <c r="G14" s="507">
        <v>0</v>
      </c>
      <c r="H14" s="507">
        <v>0</v>
      </c>
    </row>
    <row r="15" spans="1:9" ht="24.95" customHeight="1" x14ac:dyDescent="0.2">
      <c r="A15" s="508">
        <v>4</v>
      </c>
      <c r="B15" s="467" t="s">
        <v>722</v>
      </c>
      <c r="C15" s="467" t="s">
        <v>227</v>
      </c>
      <c r="D15" s="507">
        <v>0.92</v>
      </c>
      <c r="E15" s="507">
        <v>0.08</v>
      </c>
      <c r="F15" s="507">
        <v>0</v>
      </c>
      <c r="G15" s="507">
        <v>0</v>
      </c>
      <c r="H15" s="507">
        <v>0</v>
      </c>
    </row>
    <row r="16" spans="1:9" ht="24.95" customHeight="1" x14ac:dyDescent="0.2">
      <c r="A16" s="508">
        <v>5</v>
      </c>
      <c r="B16" s="467" t="s">
        <v>722</v>
      </c>
      <c r="C16" s="467" t="s">
        <v>232</v>
      </c>
      <c r="D16" s="507">
        <v>0.92</v>
      </c>
      <c r="E16" s="507">
        <v>0.08</v>
      </c>
      <c r="F16" s="507">
        <v>0</v>
      </c>
      <c r="G16" s="507">
        <v>0</v>
      </c>
      <c r="H16" s="507">
        <v>0</v>
      </c>
    </row>
    <row r="17" spans="1:8" ht="24.95" customHeight="1" x14ac:dyDescent="0.2">
      <c r="A17" s="508">
        <v>6</v>
      </c>
      <c r="B17" s="467" t="s">
        <v>723</v>
      </c>
      <c r="C17" s="467" t="s">
        <v>238</v>
      </c>
      <c r="D17" s="507">
        <v>0.9</v>
      </c>
      <c r="E17" s="507">
        <v>0.1</v>
      </c>
      <c r="F17" s="507">
        <v>0</v>
      </c>
      <c r="G17" s="507">
        <v>0</v>
      </c>
      <c r="H17" s="507">
        <v>0</v>
      </c>
    </row>
    <row r="18" spans="1:8" ht="24.95" customHeight="1" x14ac:dyDescent="0.2">
      <c r="A18" s="508">
        <v>7</v>
      </c>
      <c r="B18" s="467" t="s">
        <v>724</v>
      </c>
      <c r="C18" s="467" t="s">
        <v>243</v>
      </c>
      <c r="D18" s="507">
        <v>0.92</v>
      </c>
      <c r="E18" s="507">
        <v>0.08</v>
      </c>
      <c r="F18" s="507">
        <v>0</v>
      </c>
      <c r="G18" s="507">
        <v>0</v>
      </c>
      <c r="H18" s="507">
        <v>0</v>
      </c>
    </row>
    <row r="19" spans="1:8" ht="24.95" customHeight="1" x14ac:dyDescent="0.2">
      <c r="A19" s="508">
        <v>8</v>
      </c>
      <c r="B19" s="467" t="s">
        <v>724</v>
      </c>
      <c r="C19" s="467" t="s">
        <v>241</v>
      </c>
      <c r="D19" s="507">
        <v>0.96</v>
      </c>
      <c r="E19" s="507">
        <v>0.04</v>
      </c>
      <c r="F19" s="507">
        <v>0</v>
      </c>
      <c r="G19" s="507">
        <v>0</v>
      </c>
      <c r="H19" s="507">
        <v>0</v>
      </c>
    </row>
    <row r="20" spans="1:8" ht="24.95" customHeight="1" x14ac:dyDescent="0.2">
      <c r="A20" s="508">
        <v>9</v>
      </c>
      <c r="B20" s="467" t="s">
        <v>728</v>
      </c>
      <c r="C20" s="467" t="s">
        <v>318</v>
      </c>
      <c r="D20" s="507">
        <v>0.93</v>
      </c>
      <c r="E20" s="507">
        <v>0</v>
      </c>
      <c r="F20" s="507">
        <v>7.0000000000000007E-2</v>
      </c>
      <c r="G20" s="507">
        <v>0</v>
      </c>
      <c r="H20" s="507">
        <v>0</v>
      </c>
    </row>
    <row r="21" spans="1:8" ht="24.95" customHeight="1" x14ac:dyDescent="0.2">
      <c r="A21" s="508">
        <v>10</v>
      </c>
      <c r="B21" s="467" t="s">
        <v>728</v>
      </c>
      <c r="C21" s="467" t="s">
        <v>316</v>
      </c>
      <c r="D21" s="507">
        <v>0.9</v>
      </c>
      <c r="E21" s="507">
        <v>0.1</v>
      </c>
      <c r="F21" s="507">
        <v>0</v>
      </c>
      <c r="G21" s="507">
        <v>0</v>
      </c>
      <c r="H21" s="507">
        <v>0</v>
      </c>
    </row>
    <row r="22" spans="1:8" ht="24.95" customHeight="1" x14ac:dyDescent="0.2">
      <c r="A22" s="508">
        <v>11</v>
      </c>
      <c r="B22" s="467" t="s">
        <v>733</v>
      </c>
      <c r="C22" s="467" t="s">
        <v>391</v>
      </c>
      <c r="D22" s="507">
        <v>0.92</v>
      </c>
      <c r="E22" s="507">
        <v>0.08</v>
      </c>
      <c r="F22" s="507">
        <v>0</v>
      </c>
      <c r="G22" s="507">
        <v>0</v>
      </c>
      <c r="H22" s="507">
        <v>0</v>
      </c>
    </row>
    <row r="23" spans="1:8" ht="24.95" customHeight="1" x14ac:dyDescent="0.2">
      <c r="A23" s="508">
        <v>12</v>
      </c>
      <c r="B23" s="467" t="s">
        <v>734</v>
      </c>
      <c r="C23" s="467" t="s">
        <v>873</v>
      </c>
      <c r="D23" s="507">
        <v>0.9</v>
      </c>
      <c r="E23" s="507">
        <v>0.1</v>
      </c>
      <c r="F23" s="507">
        <v>0</v>
      </c>
      <c r="G23" s="507">
        <v>0</v>
      </c>
      <c r="H23" s="507">
        <v>0</v>
      </c>
    </row>
    <row r="24" spans="1:8" ht="24.95" customHeight="1" x14ac:dyDescent="0.2">
      <c r="A24" s="508">
        <v>13</v>
      </c>
      <c r="B24" s="467" t="s">
        <v>734</v>
      </c>
      <c r="C24" s="467" t="s">
        <v>396</v>
      </c>
      <c r="D24" s="507">
        <v>0.9</v>
      </c>
      <c r="E24" s="507">
        <v>0.1</v>
      </c>
      <c r="F24" s="507">
        <v>0</v>
      </c>
      <c r="G24" s="507">
        <v>0</v>
      </c>
      <c r="H24" s="507">
        <v>0</v>
      </c>
    </row>
    <row r="25" spans="1:8" ht="24.95" customHeight="1" x14ac:dyDescent="0.2">
      <c r="A25" s="508">
        <v>14</v>
      </c>
      <c r="B25" s="467" t="s">
        <v>741</v>
      </c>
      <c r="C25" s="467" t="s">
        <v>414</v>
      </c>
      <c r="D25" s="507">
        <v>0.92</v>
      </c>
      <c r="E25" s="507">
        <v>0.08</v>
      </c>
      <c r="F25" s="507">
        <v>0</v>
      </c>
      <c r="G25" s="507">
        <v>0</v>
      </c>
      <c r="H25" s="507">
        <v>0</v>
      </c>
    </row>
    <row r="26" spans="1:8" ht="24.95" customHeight="1" x14ac:dyDescent="0.2">
      <c r="A26" s="508">
        <v>15</v>
      </c>
      <c r="B26" s="467" t="s">
        <v>741</v>
      </c>
      <c r="C26" s="467" t="s">
        <v>416</v>
      </c>
      <c r="D26" s="507">
        <v>0.91</v>
      </c>
      <c r="E26" s="507">
        <v>0.09</v>
      </c>
      <c r="F26" s="507">
        <v>0</v>
      </c>
      <c r="G26" s="507">
        <v>0</v>
      </c>
      <c r="H26" s="507">
        <v>0</v>
      </c>
    </row>
    <row r="27" spans="1:8" ht="24.95" customHeight="1" x14ac:dyDescent="0.2">
      <c r="A27" s="508">
        <v>16</v>
      </c>
      <c r="B27" s="467" t="s">
        <v>735</v>
      </c>
      <c r="C27" s="467" t="s">
        <v>874</v>
      </c>
      <c r="D27" s="507">
        <v>0.91</v>
      </c>
      <c r="E27" s="507">
        <v>7.0000000000000007E-2</v>
      </c>
      <c r="F27" s="507">
        <v>0.02</v>
      </c>
      <c r="G27" s="507">
        <v>0</v>
      </c>
      <c r="H27" s="507">
        <v>0</v>
      </c>
    </row>
    <row r="28" spans="1:8" ht="24.95" customHeight="1" x14ac:dyDescent="0.2">
      <c r="A28" s="508">
        <v>17</v>
      </c>
      <c r="B28" s="467" t="s">
        <v>735</v>
      </c>
      <c r="C28" s="467" t="s">
        <v>428</v>
      </c>
      <c r="D28" s="507">
        <v>0.92</v>
      </c>
      <c r="E28" s="507">
        <v>0.08</v>
      </c>
      <c r="F28" s="507">
        <v>0</v>
      </c>
      <c r="G28" s="507">
        <v>0</v>
      </c>
      <c r="H28" s="507">
        <v>0</v>
      </c>
    </row>
    <row r="29" spans="1:8" ht="40.5" customHeight="1" x14ac:dyDescent="0.2">
      <c r="A29" s="508">
        <v>18</v>
      </c>
      <c r="B29" s="467" t="s">
        <v>750</v>
      </c>
      <c r="C29" s="467" t="s">
        <v>998</v>
      </c>
      <c r="D29" s="507">
        <v>0.9</v>
      </c>
      <c r="E29" s="507">
        <v>0.1</v>
      </c>
      <c r="F29" s="507">
        <v>0</v>
      </c>
      <c r="G29" s="507">
        <v>0</v>
      </c>
      <c r="H29" s="507">
        <v>0</v>
      </c>
    </row>
    <row r="30" spans="1:8" ht="40.5" customHeight="1" x14ac:dyDescent="0.25">
      <c r="A30" s="3"/>
      <c r="B30" s="11" t="s">
        <v>869</v>
      </c>
      <c r="C30" s="368"/>
      <c r="D30" s="369"/>
      <c r="E30" s="369"/>
      <c r="F30" s="369"/>
      <c r="G30" s="369"/>
      <c r="H30" s="369"/>
    </row>
    <row r="31" spans="1:8" ht="40.5" customHeight="1" x14ac:dyDescent="0.2">
      <c r="A31" s="812" t="s">
        <v>6</v>
      </c>
      <c r="B31" s="819" t="s">
        <v>720</v>
      </c>
      <c r="C31" s="824" t="s">
        <v>719</v>
      </c>
      <c r="D31" s="821" t="s">
        <v>542</v>
      </c>
      <c r="E31" s="822"/>
      <c r="F31" s="822"/>
      <c r="G31" s="822"/>
      <c r="H31" s="823"/>
    </row>
    <row r="32" spans="1:8" ht="40.5" customHeight="1" x14ac:dyDescent="0.2">
      <c r="A32" s="813"/>
      <c r="B32" s="820" t="s">
        <v>552</v>
      </c>
      <c r="C32" s="825" t="s">
        <v>552</v>
      </c>
      <c r="D32" s="367" t="s">
        <v>583</v>
      </c>
      <c r="E32" s="367" t="s">
        <v>584</v>
      </c>
      <c r="F32" s="367" t="s">
        <v>585</v>
      </c>
      <c r="G32" s="367" t="s">
        <v>586</v>
      </c>
      <c r="H32" s="367" t="s">
        <v>587</v>
      </c>
    </row>
    <row r="33" spans="1:8" ht="21" customHeight="1" x14ac:dyDescent="0.2">
      <c r="A33" s="370">
        <v>1</v>
      </c>
      <c r="B33" s="337" t="s">
        <v>721</v>
      </c>
      <c r="C33" s="337" t="s">
        <v>200</v>
      </c>
      <c r="D33" s="339">
        <v>1</v>
      </c>
      <c r="E33" s="339">
        <v>0</v>
      </c>
      <c r="F33" s="339">
        <v>0</v>
      </c>
      <c r="G33" s="339">
        <v>0</v>
      </c>
      <c r="H33" s="339">
        <v>0</v>
      </c>
    </row>
    <row r="34" spans="1:8" ht="21" customHeight="1" x14ac:dyDescent="0.2">
      <c r="A34" s="370">
        <v>2</v>
      </c>
      <c r="B34" s="337" t="s">
        <v>721</v>
      </c>
      <c r="C34" s="337" t="s">
        <v>201</v>
      </c>
      <c r="D34" s="339">
        <v>0.91</v>
      </c>
      <c r="E34" s="339">
        <v>0.09</v>
      </c>
      <c r="F34" s="339">
        <v>0</v>
      </c>
      <c r="G34" s="339">
        <v>0</v>
      </c>
      <c r="H34" s="339">
        <v>0</v>
      </c>
    </row>
    <row r="35" spans="1:8" ht="21.75" customHeight="1" x14ac:dyDescent="0.2">
      <c r="A35" s="370">
        <v>3</v>
      </c>
      <c r="B35" s="337" t="s">
        <v>721</v>
      </c>
      <c r="C35" s="337" t="s">
        <v>204</v>
      </c>
      <c r="D35" s="339">
        <v>1</v>
      </c>
      <c r="E35" s="339">
        <v>0</v>
      </c>
      <c r="F35" s="339">
        <v>0</v>
      </c>
      <c r="G35" s="339">
        <v>0</v>
      </c>
      <c r="H35" s="339">
        <v>0</v>
      </c>
    </row>
    <row r="36" spans="1:8" ht="21.75" customHeight="1" x14ac:dyDescent="0.2">
      <c r="A36" s="370">
        <v>4</v>
      </c>
      <c r="B36" s="337" t="s">
        <v>722</v>
      </c>
      <c r="C36" s="337" t="s">
        <v>228</v>
      </c>
      <c r="D36" s="339">
        <v>0.97</v>
      </c>
      <c r="E36" s="339">
        <v>0</v>
      </c>
      <c r="F36" s="339">
        <v>0.03</v>
      </c>
      <c r="G36" s="339">
        <v>0</v>
      </c>
      <c r="H36" s="339">
        <v>0</v>
      </c>
    </row>
    <row r="37" spans="1:8" ht="23.25" customHeight="1" x14ac:dyDescent="0.2">
      <c r="A37" s="370">
        <v>5</v>
      </c>
      <c r="B37" s="337" t="s">
        <v>722</v>
      </c>
      <c r="C37" s="337" t="s">
        <v>870</v>
      </c>
      <c r="D37" s="339">
        <v>0.9</v>
      </c>
      <c r="E37" s="339">
        <v>0.1</v>
      </c>
      <c r="F37" s="339">
        <v>0</v>
      </c>
      <c r="G37" s="339">
        <v>0</v>
      </c>
      <c r="H37" s="339">
        <v>0</v>
      </c>
    </row>
    <row r="38" spans="1:8" ht="24" customHeight="1" x14ac:dyDescent="0.2">
      <c r="A38" s="370">
        <v>6</v>
      </c>
      <c r="B38" s="337" t="s">
        <v>724</v>
      </c>
      <c r="C38" s="337" t="s">
        <v>246</v>
      </c>
      <c r="D38" s="339">
        <v>1</v>
      </c>
      <c r="E38" s="339">
        <v>0</v>
      </c>
      <c r="F38" s="339">
        <v>0</v>
      </c>
      <c r="G38" s="339">
        <v>0</v>
      </c>
      <c r="H38" s="339">
        <v>0</v>
      </c>
    </row>
    <row r="39" spans="1:8" ht="23.25" customHeight="1" x14ac:dyDescent="0.2">
      <c r="A39" s="370">
        <v>7</v>
      </c>
      <c r="B39" s="337" t="s">
        <v>724</v>
      </c>
      <c r="C39" s="337" t="s">
        <v>725</v>
      </c>
      <c r="D39" s="339">
        <v>1</v>
      </c>
      <c r="E39" s="339">
        <v>0</v>
      </c>
      <c r="F39" s="339">
        <v>0</v>
      </c>
      <c r="G39" s="339">
        <v>0</v>
      </c>
      <c r="H39" s="339">
        <v>0</v>
      </c>
    </row>
    <row r="40" spans="1:8" ht="20.25" customHeight="1" x14ac:dyDescent="0.2">
      <c r="A40" s="370">
        <v>8</v>
      </c>
      <c r="B40" s="337" t="s">
        <v>724</v>
      </c>
      <c r="C40" s="337" t="s">
        <v>249</v>
      </c>
      <c r="D40" s="339">
        <v>0.96</v>
      </c>
      <c r="E40" s="339">
        <v>0.04</v>
      </c>
      <c r="F40" s="339">
        <v>0</v>
      </c>
      <c r="G40" s="339">
        <v>0</v>
      </c>
      <c r="H40" s="339">
        <v>0</v>
      </c>
    </row>
    <row r="41" spans="1:8" ht="21.75" customHeight="1" x14ac:dyDescent="0.2">
      <c r="A41" s="370">
        <v>9</v>
      </c>
      <c r="B41" s="337" t="s">
        <v>724</v>
      </c>
      <c r="C41" s="337" t="s">
        <v>245</v>
      </c>
      <c r="D41" s="339">
        <v>0.9</v>
      </c>
      <c r="E41" s="339">
        <v>0.1</v>
      </c>
      <c r="F41" s="339">
        <v>0</v>
      </c>
      <c r="G41" s="339">
        <v>0</v>
      </c>
      <c r="H41" s="339">
        <v>0</v>
      </c>
    </row>
    <row r="42" spans="1:8" ht="23.25" customHeight="1" x14ac:dyDescent="0.2">
      <c r="A42" s="370">
        <v>10</v>
      </c>
      <c r="B42" s="337" t="s">
        <v>724</v>
      </c>
      <c r="C42" s="337" t="s">
        <v>240</v>
      </c>
      <c r="D42" s="339">
        <v>0.9</v>
      </c>
      <c r="E42" s="339">
        <v>0.08</v>
      </c>
      <c r="F42" s="339">
        <v>0.02</v>
      </c>
      <c r="G42" s="339">
        <v>0.01</v>
      </c>
      <c r="H42" s="339">
        <v>0</v>
      </c>
    </row>
    <row r="43" spans="1:8" ht="21.75" customHeight="1" x14ac:dyDescent="0.2">
      <c r="A43" s="370">
        <v>11</v>
      </c>
      <c r="B43" s="337" t="s">
        <v>724</v>
      </c>
      <c r="C43" s="337" t="s">
        <v>248</v>
      </c>
      <c r="D43" s="339">
        <v>0.93</v>
      </c>
      <c r="E43" s="339">
        <v>7.0000000000000007E-2</v>
      </c>
      <c r="F43" s="339">
        <v>0</v>
      </c>
      <c r="G43" s="339">
        <v>0</v>
      </c>
      <c r="H43" s="339">
        <v>0</v>
      </c>
    </row>
    <row r="44" spans="1:8" ht="21" customHeight="1" x14ac:dyDescent="0.2">
      <c r="A44" s="370">
        <v>12</v>
      </c>
      <c r="B44" s="337" t="s">
        <v>724</v>
      </c>
      <c r="C44" s="337" t="s">
        <v>241</v>
      </c>
      <c r="D44" s="339">
        <v>0.94</v>
      </c>
      <c r="E44" s="339">
        <v>0.06</v>
      </c>
      <c r="F44" s="339">
        <v>0</v>
      </c>
      <c r="G44" s="339">
        <v>0</v>
      </c>
      <c r="H44" s="339">
        <v>0</v>
      </c>
    </row>
    <row r="45" spans="1:8" ht="18" customHeight="1" x14ac:dyDescent="0.2">
      <c r="A45" s="370">
        <v>13</v>
      </c>
      <c r="B45" s="337" t="s">
        <v>726</v>
      </c>
      <c r="C45" s="337" t="s">
        <v>197</v>
      </c>
      <c r="D45" s="339">
        <v>1</v>
      </c>
      <c r="E45" s="339">
        <v>0</v>
      </c>
      <c r="F45" s="339">
        <v>0</v>
      </c>
      <c r="G45" s="339">
        <v>0</v>
      </c>
      <c r="H45" s="339">
        <v>0</v>
      </c>
    </row>
    <row r="46" spans="1:8" ht="21" customHeight="1" x14ac:dyDescent="0.2">
      <c r="A46" s="370">
        <v>14</v>
      </c>
      <c r="B46" s="337" t="s">
        <v>727</v>
      </c>
      <c r="C46" s="337" t="s">
        <v>276</v>
      </c>
      <c r="D46" s="339">
        <v>0.9</v>
      </c>
      <c r="E46" s="339">
        <v>0</v>
      </c>
      <c r="F46" s="339">
        <v>0.1</v>
      </c>
      <c r="G46" s="339">
        <v>0</v>
      </c>
      <c r="H46" s="339">
        <v>0</v>
      </c>
    </row>
    <row r="47" spans="1:8" ht="20.25" customHeight="1" x14ac:dyDescent="0.2">
      <c r="A47" s="370">
        <v>15</v>
      </c>
      <c r="B47" s="337" t="s">
        <v>728</v>
      </c>
      <c r="C47" s="337" t="s">
        <v>800</v>
      </c>
      <c r="D47" s="339">
        <v>0.92</v>
      </c>
      <c r="E47" s="339">
        <v>0.08</v>
      </c>
      <c r="F47" s="339">
        <v>0</v>
      </c>
      <c r="G47" s="339">
        <v>0</v>
      </c>
      <c r="H47" s="339">
        <v>0</v>
      </c>
    </row>
    <row r="48" spans="1:8" ht="18.75" customHeight="1" x14ac:dyDescent="0.2">
      <c r="A48" s="370">
        <v>16</v>
      </c>
      <c r="B48" s="337" t="s">
        <v>730</v>
      </c>
      <c r="C48" s="337" t="s">
        <v>729</v>
      </c>
      <c r="D48" s="339">
        <v>1</v>
      </c>
      <c r="E48" s="339">
        <v>0</v>
      </c>
      <c r="F48" s="339">
        <v>0</v>
      </c>
      <c r="G48" s="339">
        <v>0</v>
      </c>
      <c r="H48" s="339">
        <v>0</v>
      </c>
    </row>
    <row r="49" spans="1:8" ht="21" customHeight="1" x14ac:dyDescent="0.2">
      <c r="A49" s="370">
        <v>17</v>
      </c>
      <c r="B49" s="337" t="s">
        <v>732</v>
      </c>
      <c r="C49" s="337" t="s">
        <v>358</v>
      </c>
      <c r="D49" s="339">
        <v>1</v>
      </c>
      <c r="E49" s="339">
        <v>0</v>
      </c>
      <c r="F49" s="339">
        <v>0</v>
      </c>
      <c r="G49" s="339">
        <v>0</v>
      </c>
      <c r="H49" s="339">
        <v>0</v>
      </c>
    </row>
    <row r="50" spans="1:8" ht="23.25" customHeight="1" x14ac:dyDescent="0.2">
      <c r="A50" s="370">
        <v>18</v>
      </c>
      <c r="B50" s="337" t="s">
        <v>732</v>
      </c>
      <c r="C50" s="337" t="s">
        <v>871</v>
      </c>
      <c r="D50" s="339">
        <v>1</v>
      </c>
      <c r="E50" s="339">
        <v>0</v>
      </c>
      <c r="F50" s="339">
        <v>0</v>
      </c>
      <c r="G50" s="339">
        <v>0</v>
      </c>
      <c r="H50" s="339">
        <v>0</v>
      </c>
    </row>
    <row r="51" spans="1:8" ht="23.25" customHeight="1" x14ac:dyDescent="0.2">
      <c r="A51" s="370">
        <v>19</v>
      </c>
      <c r="B51" s="337" t="s">
        <v>733</v>
      </c>
      <c r="C51" s="337" t="s">
        <v>387</v>
      </c>
      <c r="D51" s="339">
        <v>0.91</v>
      </c>
      <c r="E51" s="339">
        <v>0.09</v>
      </c>
      <c r="F51" s="339">
        <v>0</v>
      </c>
      <c r="G51" s="339">
        <v>0</v>
      </c>
      <c r="H51" s="339">
        <v>0</v>
      </c>
    </row>
    <row r="52" spans="1:8" ht="21.75" customHeight="1" x14ac:dyDescent="0.2">
      <c r="A52" s="370">
        <v>20</v>
      </c>
      <c r="B52" s="337" t="s">
        <v>733</v>
      </c>
      <c r="C52" s="337" t="s">
        <v>390</v>
      </c>
      <c r="D52" s="339">
        <v>0.91</v>
      </c>
      <c r="E52" s="339">
        <v>0.09</v>
      </c>
      <c r="F52" s="339">
        <v>0</v>
      </c>
      <c r="G52" s="339">
        <v>0</v>
      </c>
      <c r="H52" s="339">
        <v>0</v>
      </c>
    </row>
    <row r="53" spans="1:8" ht="21" customHeight="1" x14ac:dyDescent="0.2">
      <c r="A53" s="370">
        <v>21</v>
      </c>
      <c r="B53" s="337" t="s">
        <v>734</v>
      </c>
      <c r="C53" s="337" t="s">
        <v>399</v>
      </c>
      <c r="D53" s="339">
        <v>0.91</v>
      </c>
      <c r="E53" s="339">
        <v>0.06</v>
      </c>
      <c r="F53" s="339">
        <v>0.03</v>
      </c>
      <c r="G53" s="339">
        <v>0</v>
      </c>
      <c r="H53" s="339">
        <v>0</v>
      </c>
    </row>
    <row r="54" spans="1:8" ht="21.75" customHeight="1" x14ac:dyDescent="0.2">
      <c r="A54" s="370">
        <v>22</v>
      </c>
      <c r="B54" s="337" t="s">
        <v>734</v>
      </c>
      <c r="C54" s="337" t="s">
        <v>872</v>
      </c>
      <c r="D54" s="339">
        <v>0.91</v>
      </c>
      <c r="E54" s="339">
        <v>0.09</v>
      </c>
      <c r="F54" s="339">
        <v>0</v>
      </c>
      <c r="G54" s="339">
        <v>0</v>
      </c>
      <c r="H54" s="339">
        <v>0</v>
      </c>
    </row>
    <row r="55" spans="1:8" ht="15.75" customHeight="1" x14ac:dyDescent="0.2">
      <c r="A55" s="370">
        <v>23</v>
      </c>
      <c r="B55" s="337" t="s">
        <v>734</v>
      </c>
      <c r="C55" s="337" t="s">
        <v>873</v>
      </c>
      <c r="D55" s="339">
        <v>0.94</v>
      </c>
      <c r="E55" s="339">
        <v>0</v>
      </c>
      <c r="F55" s="339">
        <v>0</v>
      </c>
      <c r="G55" s="339">
        <v>0.06</v>
      </c>
      <c r="H55" s="339">
        <v>0</v>
      </c>
    </row>
    <row r="56" spans="1:8" ht="21" customHeight="1" x14ac:dyDescent="0.2">
      <c r="A56" s="370">
        <v>24</v>
      </c>
      <c r="B56" s="337" t="s">
        <v>734</v>
      </c>
      <c r="C56" s="337" t="s">
        <v>396</v>
      </c>
      <c r="D56" s="339">
        <v>0.95</v>
      </c>
      <c r="E56" s="339">
        <v>0.05</v>
      </c>
      <c r="F56" s="339">
        <v>0</v>
      </c>
      <c r="G56" s="339">
        <v>0</v>
      </c>
      <c r="H56" s="339">
        <v>0</v>
      </c>
    </row>
    <row r="57" spans="1:8" ht="16.5" customHeight="1" x14ac:dyDescent="0.2">
      <c r="A57" s="370">
        <v>25</v>
      </c>
      <c r="B57" s="337" t="s">
        <v>741</v>
      </c>
      <c r="C57" s="337" t="s">
        <v>740</v>
      </c>
      <c r="D57" s="339">
        <v>0.93</v>
      </c>
      <c r="E57" s="339">
        <v>7.0000000000000007E-2</v>
      </c>
      <c r="F57" s="339">
        <v>0</v>
      </c>
      <c r="G57" s="339">
        <v>0</v>
      </c>
      <c r="H57" s="339">
        <v>0</v>
      </c>
    </row>
    <row r="58" spans="1:8" ht="15.75" customHeight="1" x14ac:dyDescent="0.2">
      <c r="A58" s="370">
        <v>26</v>
      </c>
      <c r="B58" s="337" t="s">
        <v>741</v>
      </c>
      <c r="C58" s="337" t="s">
        <v>414</v>
      </c>
      <c r="D58" s="339">
        <v>0.91</v>
      </c>
      <c r="E58" s="339">
        <v>0.09</v>
      </c>
      <c r="F58" s="339">
        <v>0</v>
      </c>
      <c r="G58" s="339">
        <v>0</v>
      </c>
      <c r="H58" s="339">
        <v>0</v>
      </c>
    </row>
    <row r="59" spans="1:8" x14ac:dyDescent="0.2">
      <c r="A59" s="370">
        <v>27</v>
      </c>
      <c r="B59" s="337" t="s">
        <v>741</v>
      </c>
      <c r="C59" s="337" t="s">
        <v>411</v>
      </c>
      <c r="D59" s="339">
        <v>0.94</v>
      </c>
      <c r="E59" s="339">
        <v>0.06</v>
      </c>
      <c r="F59" s="339">
        <v>0</v>
      </c>
      <c r="G59" s="339">
        <v>0</v>
      </c>
      <c r="H59" s="339">
        <v>0</v>
      </c>
    </row>
    <row r="60" spans="1:8" x14ac:dyDescent="0.2">
      <c r="A60" s="370">
        <v>28</v>
      </c>
      <c r="B60" s="337" t="s">
        <v>741</v>
      </c>
      <c r="C60" s="337" t="s">
        <v>413</v>
      </c>
      <c r="D60" s="339">
        <v>1</v>
      </c>
      <c r="E60" s="339">
        <v>0</v>
      </c>
      <c r="F60" s="339">
        <v>0</v>
      </c>
      <c r="G60" s="339">
        <v>0</v>
      </c>
      <c r="H60" s="339">
        <v>0</v>
      </c>
    </row>
    <row r="61" spans="1:8" x14ac:dyDescent="0.2">
      <c r="A61" s="370">
        <v>29</v>
      </c>
      <c r="B61" s="337" t="s">
        <v>735</v>
      </c>
      <c r="C61" s="337" t="s">
        <v>874</v>
      </c>
      <c r="D61" s="339">
        <v>0.93</v>
      </c>
      <c r="E61" s="339">
        <v>7.0000000000000007E-2</v>
      </c>
      <c r="F61" s="339">
        <v>0</v>
      </c>
      <c r="G61" s="339">
        <v>0</v>
      </c>
      <c r="H61" s="339">
        <v>0</v>
      </c>
    </row>
    <row r="62" spans="1:8" x14ac:dyDescent="0.2">
      <c r="A62" s="370">
        <v>30</v>
      </c>
      <c r="B62" s="337" t="s">
        <v>735</v>
      </c>
      <c r="C62" s="337" t="s">
        <v>428</v>
      </c>
      <c r="D62" s="339">
        <v>0.9</v>
      </c>
      <c r="E62" s="339">
        <v>0.05</v>
      </c>
      <c r="F62" s="339">
        <v>0.05</v>
      </c>
      <c r="G62" s="339">
        <v>0</v>
      </c>
      <c r="H62" s="339">
        <v>0</v>
      </c>
    </row>
    <row r="63" spans="1:8" x14ac:dyDescent="0.2">
      <c r="A63" s="370">
        <v>31</v>
      </c>
      <c r="B63" s="337" t="s">
        <v>735</v>
      </c>
      <c r="C63" s="337" t="s">
        <v>427</v>
      </c>
      <c r="D63" s="339">
        <v>0.94</v>
      </c>
      <c r="E63" s="339">
        <v>0.06</v>
      </c>
      <c r="F63" s="339">
        <v>0</v>
      </c>
      <c r="G63" s="339">
        <v>0</v>
      </c>
      <c r="H63" s="339">
        <v>0</v>
      </c>
    </row>
    <row r="64" spans="1:8" x14ac:dyDescent="0.2">
      <c r="A64" s="370">
        <v>32</v>
      </c>
      <c r="B64" s="337" t="s">
        <v>750</v>
      </c>
      <c r="C64" s="337" t="s">
        <v>803</v>
      </c>
      <c r="D64" s="339">
        <v>0.93</v>
      </c>
      <c r="E64" s="339">
        <v>7.0000000000000007E-2</v>
      </c>
      <c r="F64" s="339">
        <v>0</v>
      </c>
      <c r="G64" s="339">
        <v>0</v>
      </c>
      <c r="H64" s="339">
        <v>0</v>
      </c>
    </row>
    <row r="65" spans="1:8" x14ac:dyDescent="0.2">
      <c r="A65" s="370">
        <v>33</v>
      </c>
      <c r="B65" s="337" t="s">
        <v>750</v>
      </c>
      <c r="C65" s="337" t="s">
        <v>442</v>
      </c>
      <c r="D65" s="339">
        <v>1</v>
      </c>
      <c r="E65" s="339">
        <v>0</v>
      </c>
      <c r="F65" s="339">
        <v>0</v>
      </c>
      <c r="G65" s="339">
        <v>0</v>
      </c>
      <c r="H65" s="339">
        <v>0</v>
      </c>
    </row>
    <row r="66" spans="1:8" x14ac:dyDescent="0.2">
      <c r="A66" s="370">
        <v>34</v>
      </c>
      <c r="B66" s="337" t="s">
        <v>750</v>
      </c>
      <c r="C66" s="337" t="s">
        <v>448</v>
      </c>
      <c r="D66" s="339">
        <v>0.95</v>
      </c>
      <c r="E66" s="339">
        <v>0.05</v>
      </c>
      <c r="F66" s="339">
        <v>0</v>
      </c>
      <c r="G66" s="339">
        <v>0</v>
      </c>
      <c r="H66" s="339">
        <v>0</v>
      </c>
    </row>
    <row r="67" spans="1:8" x14ac:dyDescent="0.2">
      <c r="A67" s="370">
        <v>35</v>
      </c>
      <c r="B67" s="337" t="s">
        <v>875</v>
      </c>
      <c r="C67" s="337" t="s">
        <v>461</v>
      </c>
      <c r="D67" s="339">
        <v>0.91</v>
      </c>
      <c r="E67" s="339">
        <v>0.09</v>
      </c>
      <c r="F67" s="339">
        <v>0</v>
      </c>
      <c r="G67" s="339">
        <v>0</v>
      </c>
      <c r="H67" s="339">
        <v>0</v>
      </c>
    </row>
    <row r="68" spans="1:8" x14ac:dyDescent="0.2">
      <c r="A68" s="370">
        <v>36</v>
      </c>
      <c r="B68" s="337" t="s">
        <v>876</v>
      </c>
      <c r="C68" s="337" t="s">
        <v>467</v>
      </c>
      <c r="D68" s="339">
        <v>1</v>
      </c>
      <c r="E68" s="339">
        <v>0</v>
      </c>
      <c r="F68" s="339">
        <v>0</v>
      </c>
      <c r="G68" s="339">
        <v>0</v>
      </c>
      <c r="H68" s="339">
        <v>0</v>
      </c>
    </row>
  </sheetData>
  <mergeCells count="10">
    <mergeCell ref="A31:A32"/>
    <mergeCell ref="G2:H6"/>
    <mergeCell ref="B31:B32"/>
    <mergeCell ref="D31:H31"/>
    <mergeCell ref="C31:C32"/>
    <mergeCell ref="B7:H8"/>
    <mergeCell ref="B10:B11"/>
    <mergeCell ref="C10:C11"/>
    <mergeCell ref="D10:H10"/>
    <mergeCell ref="A10:A11"/>
  </mergeCells>
  <pageMargins left="0.7" right="0.7" top="0.75" bottom="0.75" header="0.3" footer="0.3"/>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AB2B40-974E-45A3-9377-24AC365C5235}">
  <dimension ref="A1:EI195"/>
  <sheetViews>
    <sheetView zoomScale="82" zoomScaleNormal="82" workbookViewId="0">
      <selection activeCell="K4" sqref="K4"/>
    </sheetView>
  </sheetViews>
  <sheetFormatPr baseColWidth="10" defaultColWidth="12.140625" defaultRowHeight="14.25" x14ac:dyDescent="0.2"/>
  <cols>
    <col min="1" max="12" width="12.140625" style="19"/>
    <col min="13" max="13" width="21.5703125" style="19" customWidth="1"/>
    <col min="14" max="14" width="12.140625" style="19"/>
    <col min="15" max="15" width="6.28515625" style="19" customWidth="1"/>
    <col min="16" max="16" width="12.140625" style="19"/>
    <col min="17" max="17" width="5.42578125" style="19" customWidth="1"/>
    <col min="18" max="18" width="12.140625" style="19"/>
    <col min="19" max="19" width="5.28515625" style="19" customWidth="1"/>
    <col min="20" max="20" width="12.140625" style="19"/>
    <col min="21" max="21" width="5.7109375" style="19" customWidth="1"/>
    <col min="22" max="22" width="12.140625" style="19"/>
    <col min="23" max="23" width="5.28515625" style="19" customWidth="1"/>
    <col min="24" max="24" width="12.140625" style="19"/>
    <col min="25" max="25" width="28.140625" style="19" customWidth="1"/>
    <col min="26" max="26" width="12.140625" style="19"/>
    <col min="27" max="27" width="5.28515625" style="19" customWidth="1"/>
    <col min="28" max="28" width="12.140625" style="19"/>
    <col min="29" max="29" width="7" style="19" customWidth="1"/>
    <col min="30" max="30" width="14.5703125" style="19" customWidth="1"/>
    <col min="31" max="31" width="12.140625" style="19"/>
    <col min="32" max="32" width="13.7109375" style="19" customWidth="1"/>
    <col min="33" max="36" width="12.140625" style="19"/>
    <col min="37" max="37" width="26.42578125" style="19" customWidth="1"/>
    <col min="38" max="38" width="12.140625" style="19"/>
    <col min="39" max="39" width="5" style="19" customWidth="1"/>
    <col min="40" max="40" width="12.140625" style="19"/>
    <col min="41" max="41" width="5.7109375" style="19" customWidth="1"/>
    <col min="42" max="42" width="12.140625" style="19"/>
    <col min="43" max="43" width="6" style="19" customWidth="1"/>
    <col min="44" max="44" width="12.140625" style="19"/>
    <col min="45" max="45" width="6.140625" style="19" customWidth="1"/>
    <col min="46" max="46" width="12.140625" style="19"/>
    <col min="47" max="47" width="7.5703125" style="19" customWidth="1"/>
    <col min="48" max="48" width="12.140625" style="19"/>
    <col min="49" max="49" width="27.140625" style="19" customWidth="1"/>
    <col min="50" max="50" width="12.140625" style="19"/>
    <col min="51" max="51" width="5.42578125" style="19" customWidth="1"/>
    <col min="52" max="52" width="14.5703125" style="19" customWidth="1"/>
    <col min="53" max="53" width="5.28515625" style="19" customWidth="1"/>
    <col min="54" max="54" width="13.7109375" style="19" customWidth="1"/>
    <col min="55" max="55" width="5.140625" style="19" customWidth="1"/>
    <col min="56" max="56" width="12.140625" style="19"/>
    <col min="57" max="57" width="5.28515625" style="19" customWidth="1"/>
    <col min="58" max="58" width="12.140625" style="19"/>
    <col min="59" max="59" width="5.5703125" style="19" customWidth="1"/>
    <col min="60" max="60" width="12.140625" style="19"/>
    <col min="61" max="61" width="26.28515625" style="19" customWidth="1"/>
    <col min="62" max="62" width="12.140625" style="19"/>
    <col min="63" max="63" width="5.7109375" style="19" customWidth="1"/>
    <col min="64" max="64" width="14.42578125" style="19" customWidth="1"/>
    <col min="65" max="65" width="5.7109375" style="19" customWidth="1"/>
    <col min="66" max="66" width="12.140625" style="19"/>
    <col min="67" max="67" width="6.5703125" style="19" customWidth="1"/>
    <col min="68" max="68" width="12.140625" style="19"/>
    <col min="69" max="69" width="6" style="19" customWidth="1"/>
    <col min="70" max="70" width="12.140625" style="19"/>
    <col min="71" max="71" width="6.7109375" style="19" customWidth="1"/>
    <col min="72" max="72" width="12.140625" style="19"/>
    <col min="73" max="73" width="31.85546875" style="19" customWidth="1"/>
    <col min="74" max="74" width="12.140625" style="19"/>
    <col min="75" max="75" width="5.140625" style="19" customWidth="1"/>
    <col min="76" max="76" width="14.7109375" style="19" customWidth="1"/>
    <col min="77" max="77" width="7.140625" style="19" customWidth="1"/>
    <col min="78" max="78" width="13.7109375" style="19" customWidth="1"/>
    <col min="79" max="79" width="5.140625" style="19" customWidth="1"/>
    <col min="80" max="80" width="12.140625" style="19"/>
    <col min="81" max="81" width="5.5703125" style="19" customWidth="1"/>
    <col min="82" max="82" width="12.140625" style="19"/>
    <col min="83" max="83" width="5.140625" style="19" customWidth="1"/>
    <col min="84" max="84" width="12.140625" style="19"/>
    <col min="85" max="85" width="31.42578125" style="19" customWidth="1"/>
    <col min="86" max="86" width="17.7109375" style="19" customWidth="1"/>
    <col min="87" max="87" width="5.42578125" style="19" customWidth="1"/>
    <col min="88" max="88" width="16.7109375" style="19" customWidth="1"/>
    <col min="89" max="89" width="5.5703125" style="19" customWidth="1"/>
    <col min="90" max="90" width="15.5703125" style="19" customWidth="1"/>
    <col min="91" max="91" width="5.7109375" style="19" customWidth="1"/>
    <col min="92" max="92" width="14" style="19" customWidth="1"/>
    <col min="93" max="93" width="5.140625" style="19" customWidth="1"/>
    <col min="94" max="94" width="12.140625" style="19"/>
    <col min="95" max="95" width="5" style="19" customWidth="1"/>
    <col min="96" max="98" width="12.140625" style="19"/>
    <col min="99" max="99" width="17" style="19" customWidth="1"/>
    <col min="100" max="100" width="16.5703125" style="19" customWidth="1"/>
    <col min="101" max="103" width="12.140625" style="19"/>
    <col min="104" max="104" width="29" style="19" customWidth="1"/>
    <col min="105" max="105" width="12.140625" style="19"/>
    <col min="106" max="106" width="5.7109375" style="19" customWidth="1"/>
    <col min="107" max="107" width="14.7109375" style="19" customWidth="1"/>
    <col min="108" max="108" width="5.5703125" style="19" customWidth="1"/>
    <col min="109" max="109" width="13.5703125" style="19" customWidth="1"/>
    <col min="110" max="110" width="4.85546875" style="19" customWidth="1"/>
    <col min="111" max="111" width="12.140625" style="19"/>
    <col min="112" max="112" width="6" style="19" customWidth="1"/>
    <col min="113" max="113" width="12.140625" style="19"/>
    <col min="114" max="114" width="5.5703125" style="19" customWidth="1"/>
    <col min="115" max="115" width="12.140625" style="19"/>
    <col min="116" max="116" width="22.85546875" style="19" customWidth="1"/>
    <col min="117" max="117" width="12.140625" style="19"/>
    <col min="118" max="118" width="4.28515625" style="19" customWidth="1"/>
    <col min="119" max="119" width="12.140625" style="19"/>
    <col min="120" max="120" width="4.28515625" style="19" customWidth="1"/>
    <col min="121" max="121" width="12.140625" style="19"/>
    <col min="122" max="122" width="4.28515625" style="19" customWidth="1"/>
    <col min="123" max="123" width="12.140625" style="19"/>
    <col min="124" max="124" width="4.5703125" style="19" customWidth="1"/>
    <col min="125" max="125" width="12.140625" style="19"/>
    <col min="126" max="126" width="4.85546875" style="19" customWidth="1"/>
    <col min="127" max="127" width="12.140625" style="19"/>
    <col min="128" max="128" width="23.42578125" style="19" customWidth="1"/>
    <col min="129" max="129" width="12.140625" style="19"/>
    <col min="130" max="130" width="5.28515625" style="19" customWidth="1"/>
    <col min="131" max="131" width="14.42578125" style="19" customWidth="1"/>
    <col min="132" max="132" width="4.28515625" style="19" customWidth="1"/>
    <col min="133" max="133" width="12.140625" style="19"/>
    <col min="134" max="134" width="4" style="19" customWidth="1"/>
    <col min="135" max="135" width="12.140625" style="19"/>
    <col min="136" max="136" width="4.42578125" style="19" customWidth="1"/>
    <col min="137" max="137" width="12.140625" style="19"/>
    <col min="138" max="138" width="4.85546875" style="19" customWidth="1"/>
    <col min="139" max="335" width="12.140625" style="19"/>
    <col min="336" max="336" width="18.140625" style="19" customWidth="1"/>
    <col min="337" max="337" width="12.140625" style="19"/>
    <col min="338" max="338" width="13.28515625" style="19" customWidth="1"/>
    <col min="339" max="339" width="15.140625" style="19" customWidth="1"/>
    <col min="340" max="340" width="14.140625" style="19" customWidth="1"/>
    <col min="341" max="341" width="12.140625" style="19"/>
    <col min="342" max="342" width="14.85546875" style="19" customWidth="1"/>
    <col min="343" max="343" width="16.140625" style="19" customWidth="1"/>
    <col min="344" max="346" width="12.140625" style="19"/>
    <col min="347" max="347" width="24.5703125" style="19" customWidth="1"/>
    <col min="348" max="348" width="13.140625" style="19" customWidth="1"/>
    <col min="349" max="349" width="14.28515625" style="19" customWidth="1"/>
    <col min="350" max="350" width="12.7109375" style="19" customWidth="1"/>
    <col min="351" max="352" width="12.140625" style="19"/>
    <col min="353" max="353" width="15" style="19" customWidth="1"/>
    <col min="354" max="354" width="14.5703125" style="19" customWidth="1"/>
    <col min="355" max="357" width="12.140625" style="19"/>
    <col min="358" max="358" width="25.42578125" style="19" customWidth="1"/>
    <col min="359" max="359" width="12.140625" style="19"/>
    <col min="360" max="360" width="5.140625" style="19" customWidth="1"/>
    <col min="361" max="361" width="13" style="19" customWidth="1"/>
    <col min="362" max="362" width="5" style="19" customWidth="1"/>
    <col min="363" max="363" width="12" style="19" customWidth="1"/>
    <col min="364" max="364" width="4.28515625" style="19" customWidth="1"/>
    <col min="365" max="365" width="12.140625" style="19"/>
    <col min="366" max="366" width="5.28515625" style="19" customWidth="1"/>
    <col min="367" max="367" width="12.140625" style="19"/>
    <col min="368" max="368" width="5" style="19" customWidth="1"/>
    <col min="369" max="591" width="12.140625" style="19"/>
    <col min="592" max="592" width="18.140625" style="19" customWidth="1"/>
    <col min="593" max="593" width="12.140625" style="19"/>
    <col min="594" max="594" width="13.28515625" style="19" customWidth="1"/>
    <col min="595" max="595" width="15.140625" style="19" customWidth="1"/>
    <col min="596" max="596" width="14.140625" style="19" customWidth="1"/>
    <col min="597" max="597" width="12.140625" style="19"/>
    <col min="598" max="598" width="14.85546875" style="19" customWidth="1"/>
    <col min="599" max="599" width="16.140625" style="19" customWidth="1"/>
    <col min="600" max="602" width="12.140625" style="19"/>
    <col min="603" max="603" width="24.5703125" style="19" customWidth="1"/>
    <col min="604" max="604" width="13.140625" style="19" customWidth="1"/>
    <col min="605" max="605" width="14.28515625" style="19" customWidth="1"/>
    <col min="606" max="606" width="12.7109375" style="19" customWidth="1"/>
    <col min="607" max="608" width="12.140625" style="19"/>
    <col min="609" max="609" width="15" style="19" customWidth="1"/>
    <col min="610" max="610" width="14.5703125" style="19" customWidth="1"/>
    <col min="611" max="613" width="12.140625" style="19"/>
    <col min="614" max="614" width="25.42578125" style="19" customWidth="1"/>
    <col min="615" max="615" width="12.140625" style="19"/>
    <col min="616" max="616" width="5.140625" style="19" customWidth="1"/>
    <col min="617" max="617" width="13" style="19" customWidth="1"/>
    <col min="618" max="618" width="5" style="19" customWidth="1"/>
    <col min="619" max="619" width="12" style="19" customWidth="1"/>
    <col min="620" max="620" width="4.28515625" style="19" customWidth="1"/>
    <col min="621" max="621" width="12.140625" style="19"/>
    <col min="622" max="622" width="5.28515625" style="19" customWidth="1"/>
    <col min="623" max="623" width="12.140625" style="19"/>
    <col min="624" max="624" width="5" style="19" customWidth="1"/>
    <col min="625" max="847" width="12.140625" style="19"/>
    <col min="848" max="848" width="18.140625" style="19" customWidth="1"/>
    <col min="849" max="849" width="12.140625" style="19"/>
    <col min="850" max="850" width="13.28515625" style="19" customWidth="1"/>
    <col min="851" max="851" width="15.140625" style="19" customWidth="1"/>
    <col min="852" max="852" width="14.140625" style="19" customWidth="1"/>
    <col min="853" max="853" width="12.140625" style="19"/>
    <col min="854" max="854" width="14.85546875" style="19" customWidth="1"/>
    <col min="855" max="855" width="16.140625" style="19" customWidth="1"/>
    <col min="856" max="858" width="12.140625" style="19"/>
    <col min="859" max="859" width="24.5703125" style="19" customWidth="1"/>
    <col min="860" max="860" width="13.140625" style="19" customWidth="1"/>
    <col min="861" max="861" width="14.28515625" style="19" customWidth="1"/>
    <col min="862" max="862" width="12.7109375" style="19" customWidth="1"/>
    <col min="863" max="864" width="12.140625" style="19"/>
    <col min="865" max="865" width="15" style="19" customWidth="1"/>
    <col min="866" max="866" width="14.5703125" style="19" customWidth="1"/>
    <col min="867" max="869" width="12.140625" style="19"/>
    <col min="870" max="870" width="25.42578125" style="19" customWidth="1"/>
    <col min="871" max="871" width="12.140625" style="19"/>
    <col min="872" max="872" width="5.140625" style="19" customWidth="1"/>
    <col min="873" max="873" width="13" style="19" customWidth="1"/>
    <col min="874" max="874" width="5" style="19" customWidth="1"/>
    <col min="875" max="875" width="12" style="19" customWidth="1"/>
    <col min="876" max="876" width="4.28515625" style="19" customWidth="1"/>
    <col min="877" max="877" width="12.140625" style="19"/>
    <col min="878" max="878" width="5.28515625" style="19" customWidth="1"/>
    <col min="879" max="879" width="12.140625" style="19"/>
    <col min="880" max="880" width="5" style="19" customWidth="1"/>
    <col min="881" max="1103" width="12.140625" style="19"/>
    <col min="1104" max="1104" width="18.140625" style="19" customWidth="1"/>
    <col min="1105" max="1105" width="12.140625" style="19"/>
    <col min="1106" max="1106" width="13.28515625" style="19" customWidth="1"/>
    <col min="1107" max="1107" width="15.140625" style="19" customWidth="1"/>
    <col min="1108" max="1108" width="14.140625" style="19" customWidth="1"/>
    <col min="1109" max="1109" width="12.140625" style="19"/>
    <col min="1110" max="1110" width="14.85546875" style="19" customWidth="1"/>
    <col min="1111" max="1111" width="16.140625" style="19" customWidth="1"/>
    <col min="1112" max="1114" width="12.140625" style="19"/>
    <col min="1115" max="1115" width="24.5703125" style="19" customWidth="1"/>
    <col min="1116" max="1116" width="13.140625" style="19" customWidth="1"/>
    <col min="1117" max="1117" width="14.28515625" style="19" customWidth="1"/>
    <col min="1118" max="1118" width="12.7109375" style="19" customWidth="1"/>
    <col min="1119" max="1120" width="12.140625" style="19"/>
    <col min="1121" max="1121" width="15" style="19" customWidth="1"/>
    <col min="1122" max="1122" width="14.5703125" style="19" customWidth="1"/>
    <col min="1123" max="1125" width="12.140625" style="19"/>
    <col min="1126" max="1126" width="25.42578125" style="19" customWidth="1"/>
    <col min="1127" max="1127" width="12.140625" style="19"/>
    <col min="1128" max="1128" width="5.140625" style="19" customWidth="1"/>
    <col min="1129" max="1129" width="13" style="19" customWidth="1"/>
    <col min="1130" max="1130" width="5" style="19" customWidth="1"/>
    <col min="1131" max="1131" width="12" style="19" customWidth="1"/>
    <col min="1132" max="1132" width="4.28515625" style="19" customWidth="1"/>
    <col min="1133" max="1133" width="12.140625" style="19"/>
    <col min="1134" max="1134" width="5.28515625" style="19" customWidth="1"/>
    <col min="1135" max="1135" width="12.140625" style="19"/>
    <col min="1136" max="1136" width="5" style="19" customWidth="1"/>
    <col min="1137" max="1359" width="12.140625" style="19"/>
    <col min="1360" max="1360" width="18.140625" style="19" customWidth="1"/>
    <col min="1361" max="1361" width="12.140625" style="19"/>
    <col min="1362" max="1362" width="13.28515625" style="19" customWidth="1"/>
    <col min="1363" max="1363" width="15.140625" style="19" customWidth="1"/>
    <col min="1364" max="1364" width="14.140625" style="19" customWidth="1"/>
    <col min="1365" max="1365" width="12.140625" style="19"/>
    <col min="1366" max="1366" width="14.85546875" style="19" customWidth="1"/>
    <col min="1367" max="1367" width="16.140625" style="19" customWidth="1"/>
    <col min="1368" max="1370" width="12.140625" style="19"/>
    <col min="1371" max="1371" width="24.5703125" style="19" customWidth="1"/>
    <col min="1372" max="1372" width="13.140625" style="19" customWidth="1"/>
    <col min="1373" max="1373" width="14.28515625" style="19" customWidth="1"/>
    <col min="1374" max="1374" width="12.7109375" style="19" customWidth="1"/>
    <col min="1375" max="1376" width="12.140625" style="19"/>
    <col min="1377" max="1377" width="15" style="19" customWidth="1"/>
    <col min="1378" max="1378" width="14.5703125" style="19" customWidth="1"/>
    <col min="1379" max="1381" width="12.140625" style="19"/>
    <col min="1382" max="1382" width="25.42578125" style="19" customWidth="1"/>
    <col min="1383" max="1383" width="12.140625" style="19"/>
    <col min="1384" max="1384" width="5.140625" style="19" customWidth="1"/>
    <col min="1385" max="1385" width="13" style="19" customWidth="1"/>
    <col min="1386" max="1386" width="5" style="19" customWidth="1"/>
    <col min="1387" max="1387" width="12" style="19" customWidth="1"/>
    <col min="1388" max="1388" width="4.28515625" style="19" customWidth="1"/>
    <col min="1389" max="1389" width="12.140625" style="19"/>
    <col min="1390" max="1390" width="5.28515625" style="19" customWidth="1"/>
    <col min="1391" max="1391" width="12.140625" style="19"/>
    <col min="1392" max="1392" width="5" style="19" customWidth="1"/>
    <col min="1393" max="1615" width="12.140625" style="19"/>
    <col min="1616" max="1616" width="18.140625" style="19" customWidth="1"/>
    <col min="1617" max="1617" width="12.140625" style="19"/>
    <col min="1618" max="1618" width="13.28515625" style="19" customWidth="1"/>
    <col min="1619" max="1619" width="15.140625" style="19" customWidth="1"/>
    <col min="1620" max="1620" width="14.140625" style="19" customWidth="1"/>
    <col min="1621" max="1621" width="12.140625" style="19"/>
    <col min="1622" max="1622" width="14.85546875" style="19" customWidth="1"/>
    <col min="1623" max="1623" width="16.140625" style="19" customWidth="1"/>
    <col min="1624" max="1626" width="12.140625" style="19"/>
    <col min="1627" max="1627" width="24.5703125" style="19" customWidth="1"/>
    <col min="1628" max="1628" width="13.140625" style="19" customWidth="1"/>
    <col min="1629" max="1629" width="14.28515625" style="19" customWidth="1"/>
    <col min="1630" max="1630" width="12.7109375" style="19" customWidth="1"/>
    <col min="1631" max="1632" width="12.140625" style="19"/>
    <col min="1633" max="1633" width="15" style="19" customWidth="1"/>
    <col min="1634" max="1634" width="14.5703125" style="19" customWidth="1"/>
    <col min="1635" max="1637" width="12.140625" style="19"/>
    <col min="1638" max="1638" width="25.42578125" style="19" customWidth="1"/>
    <col min="1639" max="1639" width="12.140625" style="19"/>
    <col min="1640" max="1640" width="5.140625" style="19" customWidth="1"/>
    <col min="1641" max="1641" width="13" style="19" customWidth="1"/>
    <col min="1642" max="1642" width="5" style="19" customWidth="1"/>
    <col min="1643" max="1643" width="12" style="19" customWidth="1"/>
    <col min="1644" max="1644" width="4.28515625" style="19" customWidth="1"/>
    <col min="1645" max="1645" width="12.140625" style="19"/>
    <col min="1646" max="1646" width="5.28515625" style="19" customWidth="1"/>
    <col min="1647" max="1647" width="12.140625" style="19"/>
    <col min="1648" max="1648" width="5" style="19" customWidth="1"/>
    <col min="1649" max="1871" width="12.140625" style="19"/>
    <col min="1872" max="1872" width="18.140625" style="19" customWidth="1"/>
    <col min="1873" max="1873" width="12.140625" style="19"/>
    <col min="1874" max="1874" width="13.28515625" style="19" customWidth="1"/>
    <col min="1875" max="1875" width="15.140625" style="19" customWidth="1"/>
    <col min="1876" max="1876" width="14.140625" style="19" customWidth="1"/>
    <col min="1877" max="1877" width="12.140625" style="19"/>
    <col min="1878" max="1878" width="14.85546875" style="19" customWidth="1"/>
    <col min="1879" max="1879" width="16.140625" style="19" customWidth="1"/>
    <col min="1880" max="1882" width="12.140625" style="19"/>
    <col min="1883" max="1883" width="24.5703125" style="19" customWidth="1"/>
    <col min="1884" max="1884" width="13.140625" style="19" customWidth="1"/>
    <col min="1885" max="1885" width="14.28515625" style="19" customWidth="1"/>
    <col min="1886" max="1886" width="12.7109375" style="19" customWidth="1"/>
    <col min="1887" max="1888" width="12.140625" style="19"/>
    <col min="1889" max="1889" width="15" style="19" customWidth="1"/>
    <col min="1890" max="1890" width="14.5703125" style="19" customWidth="1"/>
    <col min="1891" max="1893" width="12.140625" style="19"/>
    <col min="1894" max="1894" width="25.42578125" style="19" customWidth="1"/>
    <col min="1895" max="1895" width="12.140625" style="19"/>
    <col min="1896" max="1896" width="5.140625" style="19" customWidth="1"/>
    <col min="1897" max="1897" width="13" style="19" customWidth="1"/>
    <col min="1898" max="1898" width="5" style="19" customWidth="1"/>
    <col min="1899" max="1899" width="12" style="19" customWidth="1"/>
    <col min="1900" max="1900" width="4.28515625" style="19" customWidth="1"/>
    <col min="1901" max="1901" width="12.140625" style="19"/>
    <col min="1902" max="1902" width="5.28515625" style="19" customWidth="1"/>
    <col min="1903" max="1903" width="12.140625" style="19"/>
    <col min="1904" max="1904" width="5" style="19" customWidth="1"/>
    <col min="1905" max="2127" width="12.140625" style="19"/>
    <col min="2128" max="2128" width="18.140625" style="19" customWidth="1"/>
    <col min="2129" max="2129" width="12.140625" style="19"/>
    <col min="2130" max="2130" width="13.28515625" style="19" customWidth="1"/>
    <col min="2131" max="2131" width="15.140625" style="19" customWidth="1"/>
    <col min="2132" max="2132" width="14.140625" style="19" customWidth="1"/>
    <col min="2133" max="2133" width="12.140625" style="19"/>
    <col min="2134" max="2134" width="14.85546875" style="19" customWidth="1"/>
    <col min="2135" max="2135" width="16.140625" style="19" customWidth="1"/>
    <col min="2136" max="2138" width="12.140625" style="19"/>
    <col min="2139" max="2139" width="24.5703125" style="19" customWidth="1"/>
    <col min="2140" max="2140" width="13.140625" style="19" customWidth="1"/>
    <col min="2141" max="2141" width="14.28515625" style="19" customWidth="1"/>
    <col min="2142" max="2142" width="12.7109375" style="19" customWidth="1"/>
    <col min="2143" max="2144" width="12.140625" style="19"/>
    <col min="2145" max="2145" width="15" style="19" customWidth="1"/>
    <col min="2146" max="2146" width="14.5703125" style="19" customWidth="1"/>
    <col min="2147" max="2149" width="12.140625" style="19"/>
    <col min="2150" max="2150" width="25.42578125" style="19" customWidth="1"/>
    <col min="2151" max="2151" width="12.140625" style="19"/>
    <col min="2152" max="2152" width="5.140625" style="19" customWidth="1"/>
    <col min="2153" max="2153" width="13" style="19" customWidth="1"/>
    <col min="2154" max="2154" width="5" style="19" customWidth="1"/>
    <col min="2155" max="2155" width="12" style="19" customWidth="1"/>
    <col min="2156" max="2156" width="4.28515625" style="19" customWidth="1"/>
    <col min="2157" max="2157" width="12.140625" style="19"/>
    <col min="2158" max="2158" width="5.28515625" style="19" customWidth="1"/>
    <col min="2159" max="2159" width="12.140625" style="19"/>
    <col min="2160" max="2160" width="5" style="19" customWidth="1"/>
    <col min="2161" max="2383" width="12.140625" style="19"/>
    <col min="2384" max="2384" width="18.140625" style="19" customWidth="1"/>
    <col min="2385" max="2385" width="12.140625" style="19"/>
    <col min="2386" max="2386" width="13.28515625" style="19" customWidth="1"/>
    <col min="2387" max="2387" width="15.140625" style="19" customWidth="1"/>
    <col min="2388" max="2388" width="14.140625" style="19" customWidth="1"/>
    <col min="2389" max="2389" width="12.140625" style="19"/>
    <col min="2390" max="2390" width="14.85546875" style="19" customWidth="1"/>
    <col min="2391" max="2391" width="16.140625" style="19" customWidth="1"/>
    <col min="2392" max="2394" width="12.140625" style="19"/>
    <col min="2395" max="2395" width="24.5703125" style="19" customWidth="1"/>
    <col min="2396" max="2396" width="13.140625" style="19" customWidth="1"/>
    <col min="2397" max="2397" width="14.28515625" style="19" customWidth="1"/>
    <col min="2398" max="2398" width="12.7109375" style="19" customWidth="1"/>
    <col min="2399" max="2400" width="12.140625" style="19"/>
    <col min="2401" max="2401" width="15" style="19" customWidth="1"/>
    <col min="2402" max="2402" width="14.5703125" style="19" customWidth="1"/>
    <col min="2403" max="2405" width="12.140625" style="19"/>
    <col min="2406" max="2406" width="25.42578125" style="19" customWidth="1"/>
    <col min="2407" max="2407" width="12.140625" style="19"/>
    <col min="2408" max="2408" width="5.140625" style="19" customWidth="1"/>
    <col min="2409" max="2409" width="13" style="19" customWidth="1"/>
    <col min="2410" max="2410" width="5" style="19" customWidth="1"/>
    <col min="2411" max="2411" width="12" style="19" customWidth="1"/>
    <col min="2412" max="2412" width="4.28515625" style="19" customWidth="1"/>
    <col min="2413" max="2413" width="12.140625" style="19"/>
    <col min="2414" max="2414" width="5.28515625" style="19" customWidth="1"/>
    <col min="2415" max="2415" width="12.140625" style="19"/>
    <col min="2416" max="2416" width="5" style="19" customWidth="1"/>
    <col min="2417" max="2639" width="12.140625" style="19"/>
    <col min="2640" max="2640" width="18.140625" style="19" customWidth="1"/>
    <col min="2641" max="2641" width="12.140625" style="19"/>
    <col min="2642" max="2642" width="13.28515625" style="19" customWidth="1"/>
    <col min="2643" max="2643" width="15.140625" style="19" customWidth="1"/>
    <col min="2644" max="2644" width="14.140625" style="19" customWidth="1"/>
    <col min="2645" max="2645" width="12.140625" style="19"/>
    <col min="2646" max="2646" width="14.85546875" style="19" customWidth="1"/>
    <col min="2647" max="2647" width="16.140625" style="19" customWidth="1"/>
    <col min="2648" max="2650" width="12.140625" style="19"/>
    <col min="2651" max="2651" width="24.5703125" style="19" customWidth="1"/>
    <col min="2652" max="2652" width="13.140625" style="19" customWidth="1"/>
    <col min="2653" max="2653" width="14.28515625" style="19" customWidth="1"/>
    <col min="2654" max="2654" width="12.7109375" style="19" customWidth="1"/>
    <col min="2655" max="2656" width="12.140625" style="19"/>
    <col min="2657" max="2657" width="15" style="19" customWidth="1"/>
    <col min="2658" max="2658" width="14.5703125" style="19" customWidth="1"/>
    <col min="2659" max="2661" width="12.140625" style="19"/>
    <col min="2662" max="2662" width="25.42578125" style="19" customWidth="1"/>
    <col min="2663" max="2663" width="12.140625" style="19"/>
    <col min="2664" max="2664" width="5.140625" style="19" customWidth="1"/>
    <col min="2665" max="2665" width="13" style="19" customWidth="1"/>
    <col min="2666" max="2666" width="5" style="19" customWidth="1"/>
    <col min="2667" max="2667" width="12" style="19" customWidth="1"/>
    <col min="2668" max="2668" width="4.28515625" style="19" customWidth="1"/>
    <col min="2669" max="2669" width="12.140625" style="19"/>
    <col min="2670" max="2670" width="5.28515625" style="19" customWidth="1"/>
    <col min="2671" max="2671" width="12.140625" style="19"/>
    <col min="2672" max="2672" width="5" style="19" customWidth="1"/>
    <col min="2673" max="2895" width="12.140625" style="19"/>
    <col min="2896" max="2896" width="18.140625" style="19" customWidth="1"/>
    <col min="2897" max="2897" width="12.140625" style="19"/>
    <col min="2898" max="2898" width="13.28515625" style="19" customWidth="1"/>
    <col min="2899" max="2899" width="15.140625" style="19" customWidth="1"/>
    <col min="2900" max="2900" width="14.140625" style="19" customWidth="1"/>
    <col min="2901" max="2901" width="12.140625" style="19"/>
    <col min="2902" max="2902" width="14.85546875" style="19" customWidth="1"/>
    <col min="2903" max="2903" width="16.140625" style="19" customWidth="1"/>
    <col min="2904" max="2906" width="12.140625" style="19"/>
    <col min="2907" max="2907" width="24.5703125" style="19" customWidth="1"/>
    <col min="2908" max="2908" width="13.140625" style="19" customWidth="1"/>
    <col min="2909" max="2909" width="14.28515625" style="19" customWidth="1"/>
    <col min="2910" max="2910" width="12.7109375" style="19" customWidth="1"/>
    <col min="2911" max="2912" width="12.140625" style="19"/>
    <col min="2913" max="2913" width="15" style="19" customWidth="1"/>
    <col min="2914" max="2914" width="14.5703125" style="19" customWidth="1"/>
    <col min="2915" max="2917" width="12.140625" style="19"/>
    <col min="2918" max="2918" width="25.42578125" style="19" customWidth="1"/>
    <col min="2919" max="2919" width="12.140625" style="19"/>
    <col min="2920" max="2920" width="5.140625" style="19" customWidth="1"/>
    <col min="2921" max="2921" width="13" style="19" customWidth="1"/>
    <col min="2922" max="2922" width="5" style="19" customWidth="1"/>
    <col min="2923" max="2923" width="12" style="19" customWidth="1"/>
    <col min="2924" max="2924" width="4.28515625" style="19" customWidth="1"/>
    <col min="2925" max="2925" width="12.140625" style="19"/>
    <col min="2926" max="2926" width="5.28515625" style="19" customWidth="1"/>
    <col min="2927" max="2927" width="12.140625" style="19"/>
    <col min="2928" max="2928" width="5" style="19" customWidth="1"/>
    <col min="2929" max="3151" width="12.140625" style="19"/>
    <col min="3152" max="3152" width="18.140625" style="19" customWidth="1"/>
    <col min="3153" max="3153" width="12.140625" style="19"/>
    <col min="3154" max="3154" width="13.28515625" style="19" customWidth="1"/>
    <col min="3155" max="3155" width="15.140625" style="19" customWidth="1"/>
    <col min="3156" max="3156" width="14.140625" style="19" customWidth="1"/>
    <col min="3157" max="3157" width="12.140625" style="19"/>
    <col min="3158" max="3158" width="14.85546875" style="19" customWidth="1"/>
    <col min="3159" max="3159" width="16.140625" style="19" customWidth="1"/>
    <col min="3160" max="3162" width="12.140625" style="19"/>
    <col min="3163" max="3163" width="24.5703125" style="19" customWidth="1"/>
    <col min="3164" max="3164" width="13.140625" style="19" customWidth="1"/>
    <col min="3165" max="3165" width="14.28515625" style="19" customWidth="1"/>
    <col min="3166" max="3166" width="12.7109375" style="19" customWidth="1"/>
    <col min="3167" max="3168" width="12.140625" style="19"/>
    <col min="3169" max="3169" width="15" style="19" customWidth="1"/>
    <col min="3170" max="3170" width="14.5703125" style="19" customWidth="1"/>
    <col min="3171" max="3173" width="12.140625" style="19"/>
    <col min="3174" max="3174" width="25.42578125" style="19" customWidth="1"/>
    <col min="3175" max="3175" width="12.140625" style="19"/>
    <col min="3176" max="3176" width="5.140625" style="19" customWidth="1"/>
    <col min="3177" max="3177" width="13" style="19" customWidth="1"/>
    <col min="3178" max="3178" width="5" style="19" customWidth="1"/>
    <col min="3179" max="3179" width="12" style="19" customWidth="1"/>
    <col min="3180" max="3180" width="4.28515625" style="19" customWidth="1"/>
    <col min="3181" max="3181" width="12.140625" style="19"/>
    <col min="3182" max="3182" width="5.28515625" style="19" customWidth="1"/>
    <col min="3183" max="3183" width="12.140625" style="19"/>
    <col min="3184" max="3184" width="5" style="19" customWidth="1"/>
    <col min="3185" max="3407" width="12.140625" style="19"/>
    <col min="3408" max="3408" width="18.140625" style="19" customWidth="1"/>
    <col min="3409" max="3409" width="12.140625" style="19"/>
    <col min="3410" max="3410" width="13.28515625" style="19" customWidth="1"/>
    <col min="3411" max="3411" width="15.140625" style="19" customWidth="1"/>
    <col min="3412" max="3412" width="14.140625" style="19" customWidth="1"/>
    <col min="3413" max="3413" width="12.140625" style="19"/>
    <col min="3414" max="3414" width="14.85546875" style="19" customWidth="1"/>
    <col min="3415" max="3415" width="16.140625" style="19" customWidth="1"/>
    <col min="3416" max="3418" width="12.140625" style="19"/>
    <col min="3419" max="3419" width="24.5703125" style="19" customWidth="1"/>
    <col min="3420" max="3420" width="13.140625" style="19" customWidth="1"/>
    <col min="3421" max="3421" width="14.28515625" style="19" customWidth="1"/>
    <col min="3422" max="3422" width="12.7109375" style="19" customWidth="1"/>
    <col min="3423" max="3424" width="12.140625" style="19"/>
    <col min="3425" max="3425" width="15" style="19" customWidth="1"/>
    <col min="3426" max="3426" width="14.5703125" style="19" customWidth="1"/>
    <col min="3427" max="3429" width="12.140625" style="19"/>
    <col min="3430" max="3430" width="25.42578125" style="19" customWidth="1"/>
    <col min="3431" max="3431" width="12.140625" style="19"/>
    <col min="3432" max="3432" width="5.140625" style="19" customWidth="1"/>
    <col min="3433" max="3433" width="13" style="19" customWidth="1"/>
    <col min="3434" max="3434" width="5" style="19" customWidth="1"/>
    <col min="3435" max="3435" width="12" style="19" customWidth="1"/>
    <col min="3436" max="3436" width="4.28515625" style="19" customWidth="1"/>
    <col min="3437" max="3437" width="12.140625" style="19"/>
    <col min="3438" max="3438" width="5.28515625" style="19" customWidth="1"/>
    <col min="3439" max="3439" width="12.140625" style="19"/>
    <col min="3440" max="3440" width="5" style="19" customWidth="1"/>
    <col min="3441" max="3663" width="12.140625" style="19"/>
    <col min="3664" max="3664" width="18.140625" style="19" customWidth="1"/>
    <col min="3665" max="3665" width="12.140625" style="19"/>
    <col min="3666" max="3666" width="13.28515625" style="19" customWidth="1"/>
    <col min="3667" max="3667" width="15.140625" style="19" customWidth="1"/>
    <col min="3668" max="3668" width="14.140625" style="19" customWidth="1"/>
    <col min="3669" max="3669" width="12.140625" style="19"/>
    <col min="3670" max="3670" width="14.85546875" style="19" customWidth="1"/>
    <col min="3671" max="3671" width="16.140625" style="19" customWidth="1"/>
    <col min="3672" max="3674" width="12.140625" style="19"/>
    <col min="3675" max="3675" width="24.5703125" style="19" customWidth="1"/>
    <col min="3676" max="3676" width="13.140625" style="19" customWidth="1"/>
    <col min="3677" max="3677" width="14.28515625" style="19" customWidth="1"/>
    <col min="3678" max="3678" width="12.7109375" style="19" customWidth="1"/>
    <col min="3679" max="3680" width="12.140625" style="19"/>
    <col min="3681" max="3681" width="15" style="19" customWidth="1"/>
    <col min="3682" max="3682" width="14.5703125" style="19" customWidth="1"/>
    <col min="3683" max="3685" width="12.140625" style="19"/>
    <col min="3686" max="3686" width="25.42578125" style="19" customWidth="1"/>
    <col min="3687" max="3687" width="12.140625" style="19"/>
    <col min="3688" max="3688" width="5.140625" style="19" customWidth="1"/>
    <col min="3689" max="3689" width="13" style="19" customWidth="1"/>
    <col min="3690" max="3690" width="5" style="19" customWidth="1"/>
    <col min="3691" max="3691" width="12" style="19" customWidth="1"/>
    <col min="3692" max="3692" width="4.28515625" style="19" customWidth="1"/>
    <col min="3693" max="3693" width="12.140625" style="19"/>
    <col min="3694" max="3694" width="5.28515625" style="19" customWidth="1"/>
    <col min="3695" max="3695" width="12.140625" style="19"/>
    <col min="3696" max="3696" width="5" style="19" customWidth="1"/>
    <col min="3697" max="3919" width="12.140625" style="19"/>
    <col min="3920" max="3920" width="18.140625" style="19" customWidth="1"/>
    <col min="3921" max="3921" width="12.140625" style="19"/>
    <col min="3922" max="3922" width="13.28515625" style="19" customWidth="1"/>
    <col min="3923" max="3923" width="15.140625" style="19" customWidth="1"/>
    <col min="3924" max="3924" width="14.140625" style="19" customWidth="1"/>
    <col min="3925" max="3925" width="12.140625" style="19"/>
    <col min="3926" max="3926" width="14.85546875" style="19" customWidth="1"/>
    <col min="3927" max="3927" width="16.140625" style="19" customWidth="1"/>
    <col min="3928" max="3930" width="12.140625" style="19"/>
    <col min="3931" max="3931" width="24.5703125" style="19" customWidth="1"/>
    <col min="3932" max="3932" width="13.140625" style="19" customWidth="1"/>
    <col min="3933" max="3933" width="14.28515625" style="19" customWidth="1"/>
    <col min="3934" max="3934" width="12.7109375" style="19" customWidth="1"/>
    <col min="3935" max="3936" width="12.140625" style="19"/>
    <col min="3937" max="3937" width="15" style="19" customWidth="1"/>
    <col min="3938" max="3938" width="14.5703125" style="19" customWidth="1"/>
    <col min="3939" max="3941" width="12.140625" style="19"/>
    <col min="3942" max="3942" width="25.42578125" style="19" customWidth="1"/>
    <col min="3943" max="3943" width="12.140625" style="19"/>
    <col min="3944" max="3944" width="5.140625" style="19" customWidth="1"/>
    <col min="3945" max="3945" width="13" style="19" customWidth="1"/>
    <col min="3946" max="3946" width="5" style="19" customWidth="1"/>
    <col min="3947" max="3947" width="12" style="19" customWidth="1"/>
    <col min="3948" max="3948" width="4.28515625" style="19" customWidth="1"/>
    <col min="3949" max="3949" width="12.140625" style="19"/>
    <col min="3950" max="3950" width="5.28515625" style="19" customWidth="1"/>
    <col min="3951" max="3951" width="12.140625" style="19"/>
    <col min="3952" max="3952" width="5" style="19" customWidth="1"/>
    <col min="3953" max="4175" width="12.140625" style="19"/>
    <col min="4176" max="4176" width="18.140625" style="19" customWidth="1"/>
    <col min="4177" max="4177" width="12.140625" style="19"/>
    <col min="4178" max="4178" width="13.28515625" style="19" customWidth="1"/>
    <col min="4179" max="4179" width="15.140625" style="19" customWidth="1"/>
    <col min="4180" max="4180" width="14.140625" style="19" customWidth="1"/>
    <col min="4181" max="4181" width="12.140625" style="19"/>
    <col min="4182" max="4182" width="14.85546875" style="19" customWidth="1"/>
    <col min="4183" max="4183" width="16.140625" style="19" customWidth="1"/>
    <col min="4184" max="4186" width="12.140625" style="19"/>
    <col min="4187" max="4187" width="24.5703125" style="19" customWidth="1"/>
    <col min="4188" max="4188" width="13.140625" style="19" customWidth="1"/>
    <col min="4189" max="4189" width="14.28515625" style="19" customWidth="1"/>
    <col min="4190" max="4190" width="12.7109375" style="19" customWidth="1"/>
    <col min="4191" max="4192" width="12.140625" style="19"/>
    <col min="4193" max="4193" width="15" style="19" customWidth="1"/>
    <col min="4194" max="4194" width="14.5703125" style="19" customWidth="1"/>
    <col min="4195" max="4197" width="12.140625" style="19"/>
    <col min="4198" max="4198" width="25.42578125" style="19" customWidth="1"/>
    <col min="4199" max="4199" width="12.140625" style="19"/>
    <col min="4200" max="4200" width="5.140625" style="19" customWidth="1"/>
    <col min="4201" max="4201" width="13" style="19" customWidth="1"/>
    <col min="4202" max="4202" width="5" style="19" customWidth="1"/>
    <col min="4203" max="4203" width="12" style="19" customWidth="1"/>
    <col min="4204" max="4204" width="4.28515625" style="19" customWidth="1"/>
    <col min="4205" max="4205" width="12.140625" style="19"/>
    <col min="4206" max="4206" width="5.28515625" style="19" customWidth="1"/>
    <col min="4207" max="4207" width="12.140625" style="19"/>
    <col min="4208" max="4208" width="5" style="19" customWidth="1"/>
    <col min="4209" max="4431" width="12.140625" style="19"/>
    <col min="4432" max="4432" width="18.140625" style="19" customWidth="1"/>
    <col min="4433" max="4433" width="12.140625" style="19"/>
    <col min="4434" max="4434" width="13.28515625" style="19" customWidth="1"/>
    <col min="4435" max="4435" width="15.140625" style="19" customWidth="1"/>
    <col min="4436" max="4436" width="14.140625" style="19" customWidth="1"/>
    <col min="4437" max="4437" width="12.140625" style="19"/>
    <col min="4438" max="4438" width="14.85546875" style="19" customWidth="1"/>
    <col min="4439" max="4439" width="16.140625" style="19" customWidth="1"/>
    <col min="4440" max="4442" width="12.140625" style="19"/>
    <col min="4443" max="4443" width="24.5703125" style="19" customWidth="1"/>
    <col min="4444" max="4444" width="13.140625" style="19" customWidth="1"/>
    <col min="4445" max="4445" width="14.28515625" style="19" customWidth="1"/>
    <col min="4446" max="4446" width="12.7109375" style="19" customWidth="1"/>
    <col min="4447" max="4448" width="12.140625" style="19"/>
    <col min="4449" max="4449" width="15" style="19" customWidth="1"/>
    <col min="4450" max="4450" width="14.5703125" style="19" customWidth="1"/>
    <col min="4451" max="4453" width="12.140625" style="19"/>
    <col min="4454" max="4454" width="25.42578125" style="19" customWidth="1"/>
    <col min="4455" max="4455" width="12.140625" style="19"/>
    <col min="4456" max="4456" width="5.140625" style="19" customWidth="1"/>
    <col min="4457" max="4457" width="13" style="19" customWidth="1"/>
    <col min="4458" max="4458" width="5" style="19" customWidth="1"/>
    <col min="4459" max="4459" width="12" style="19" customWidth="1"/>
    <col min="4460" max="4460" width="4.28515625" style="19" customWidth="1"/>
    <col min="4461" max="4461" width="12.140625" style="19"/>
    <col min="4462" max="4462" width="5.28515625" style="19" customWidth="1"/>
    <col min="4463" max="4463" width="12.140625" style="19"/>
    <col min="4464" max="4464" width="5" style="19" customWidth="1"/>
    <col min="4465" max="4687" width="12.140625" style="19"/>
    <col min="4688" max="4688" width="18.140625" style="19" customWidth="1"/>
    <col min="4689" max="4689" width="12.140625" style="19"/>
    <col min="4690" max="4690" width="13.28515625" style="19" customWidth="1"/>
    <col min="4691" max="4691" width="15.140625" style="19" customWidth="1"/>
    <col min="4692" max="4692" width="14.140625" style="19" customWidth="1"/>
    <col min="4693" max="4693" width="12.140625" style="19"/>
    <col min="4694" max="4694" width="14.85546875" style="19" customWidth="1"/>
    <col min="4695" max="4695" width="16.140625" style="19" customWidth="1"/>
    <col min="4696" max="4698" width="12.140625" style="19"/>
    <col min="4699" max="4699" width="24.5703125" style="19" customWidth="1"/>
    <col min="4700" max="4700" width="13.140625" style="19" customWidth="1"/>
    <col min="4701" max="4701" width="14.28515625" style="19" customWidth="1"/>
    <col min="4702" max="4702" width="12.7109375" style="19" customWidth="1"/>
    <col min="4703" max="4704" width="12.140625" style="19"/>
    <col min="4705" max="4705" width="15" style="19" customWidth="1"/>
    <col min="4706" max="4706" width="14.5703125" style="19" customWidth="1"/>
    <col min="4707" max="4709" width="12.140625" style="19"/>
    <col min="4710" max="4710" width="25.42578125" style="19" customWidth="1"/>
    <col min="4711" max="4711" width="12.140625" style="19"/>
    <col min="4712" max="4712" width="5.140625" style="19" customWidth="1"/>
    <col min="4713" max="4713" width="13" style="19" customWidth="1"/>
    <col min="4714" max="4714" width="5" style="19" customWidth="1"/>
    <col min="4715" max="4715" width="12" style="19" customWidth="1"/>
    <col min="4716" max="4716" width="4.28515625" style="19" customWidth="1"/>
    <col min="4717" max="4717" width="12.140625" style="19"/>
    <col min="4718" max="4718" width="5.28515625" style="19" customWidth="1"/>
    <col min="4719" max="4719" width="12.140625" style="19"/>
    <col min="4720" max="4720" width="5" style="19" customWidth="1"/>
    <col min="4721" max="4943" width="12.140625" style="19"/>
    <col min="4944" max="4944" width="18.140625" style="19" customWidth="1"/>
    <col min="4945" max="4945" width="12.140625" style="19"/>
    <col min="4946" max="4946" width="13.28515625" style="19" customWidth="1"/>
    <col min="4947" max="4947" width="15.140625" style="19" customWidth="1"/>
    <col min="4948" max="4948" width="14.140625" style="19" customWidth="1"/>
    <col min="4949" max="4949" width="12.140625" style="19"/>
    <col min="4950" max="4950" width="14.85546875" style="19" customWidth="1"/>
    <col min="4951" max="4951" width="16.140625" style="19" customWidth="1"/>
    <col min="4952" max="4954" width="12.140625" style="19"/>
    <col min="4955" max="4955" width="24.5703125" style="19" customWidth="1"/>
    <col min="4956" max="4956" width="13.140625" style="19" customWidth="1"/>
    <col min="4957" max="4957" width="14.28515625" style="19" customWidth="1"/>
    <col min="4958" max="4958" width="12.7109375" style="19" customWidth="1"/>
    <col min="4959" max="4960" width="12.140625" style="19"/>
    <col min="4961" max="4961" width="15" style="19" customWidth="1"/>
    <col min="4962" max="4962" width="14.5703125" style="19" customWidth="1"/>
    <col min="4963" max="4965" width="12.140625" style="19"/>
    <col min="4966" max="4966" width="25.42578125" style="19" customWidth="1"/>
    <col min="4967" max="4967" width="12.140625" style="19"/>
    <col min="4968" max="4968" width="5.140625" style="19" customWidth="1"/>
    <col min="4969" max="4969" width="13" style="19" customWidth="1"/>
    <col min="4970" max="4970" width="5" style="19" customWidth="1"/>
    <col min="4971" max="4971" width="12" style="19" customWidth="1"/>
    <col min="4972" max="4972" width="4.28515625" style="19" customWidth="1"/>
    <col min="4973" max="4973" width="12.140625" style="19"/>
    <col min="4974" max="4974" width="5.28515625" style="19" customWidth="1"/>
    <col min="4975" max="4975" width="12.140625" style="19"/>
    <col min="4976" max="4976" width="5" style="19" customWidth="1"/>
    <col min="4977" max="5199" width="12.140625" style="19"/>
    <col min="5200" max="5200" width="18.140625" style="19" customWidth="1"/>
    <col min="5201" max="5201" width="12.140625" style="19"/>
    <col min="5202" max="5202" width="13.28515625" style="19" customWidth="1"/>
    <col min="5203" max="5203" width="15.140625" style="19" customWidth="1"/>
    <col min="5204" max="5204" width="14.140625" style="19" customWidth="1"/>
    <col min="5205" max="5205" width="12.140625" style="19"/>
    <col min="5206" max="5206" width="14.85546875" style="19" customWidth="1"/>
    <col min="5207" max="5207" width="16.140625" style="19" customWidth="1"/>
    <col min="5208" max="5210" width="12.140625" style="19"/>
    <col min="5211" max="5211" width="24.5703125" style="19" customWidth="1"/>
    <col min="5212" max="5212" width="13.140625" style="19" customWidth="1"/>
    <col min="5213" max="5213" width="14.28515625" style="19" customWidth="1"/>
    <col min="5214" max="5214" width="12.7109375" style="19" customWidth="1"/>
    <col min="5215" max="5216" width="12.140625" style="19"/>
    <col min="5217" max="5217" width="15" style="19" customWidth="1"/>
    <col min="5218" max="5218" width="14.5703125" style="19" customWidth="1"/>
    <col min="5219" max="5221" width="12.140625" style="19"/>
    <col min="5222" max="5222" width="25.42578125" style="19" customWidth="1"/>
    <col min="5223" max="5223" width="12.140625" style="19"/>
    <col min="5224" max="5224" width="5.140625" style="19" customWidth="1"/>
    <col min="5225" max="5225" width="13" style="19" customWidth="1"/>
    <col min="5226" max="5226" width="5" style="19" customWidth="1"/>
    <col min="5227" max="5227" width="12" style="19" customWidth="1"/>
    <col min="5228" max="5228" width="4.28515625" style="19" customWidth="1"/>
    <col min="5229" max="5229" width="12.140625" style="19"/>
    <col min="5230" max="5230" width="5.28515625" style="19" customWidth="1"/>
    <col min="5231" max="5231" width="12.140625" style="19"/>
    <col min="5232" max="5232" width="5" style="19" customWidth="1"/>
    <col min="5233" max="5455" width="12.140625" style="19"/>
    <col min="5456" max="5456" width="18.140625" style="19" customWidth="1"/>
    <col min="5457" max="5457" width="12.140625" style="19"/>
    <col min="5458" max="5458" width="13.28515625" style="19" customWidth="1"/>
    <col min="5459" max="5459" width="15.140625" style="19" customWidth="1"/>
    <col min="5460" max="5460" width="14.140625" style="19" customWidth="1"/>
    <col min="5461" max="5461" width="12.140625" style="19"/>
    <col min="5462" max="5462" width="14.85546875" style="19" customWidth="1"/>
    <col min="5463" max="5463" width="16.140625" style="19" customWidth="1"/>
    <col min="5464" max="5466" width="12.140625" style="19"/>
    <col min="5467" max="5467" width="24.5703125" style="19" customWidth="1"/>
    <col min="5468" max="5468" width="13.140625" style="19" customWidth="1"/>
    <col min="5469" max="5469" width="14.28515625" style="19" customWidth="1"/>
    <col min="5470" max="5470" width="12.7109375" style="19" customWidth="1"/>
    <col min="5471" max="5472" width="12.140625" style="19"/>
    <col min="5473" max="5473" width="15" style="19" customWidth="1"/>
    <col min="5474" max="5474" width="14.5703125" style="19" customWidth="1"/>
    <col min="5475" max="5477" width="12.140625" style="19"/>
    <col min="5478" max="5478" width="25.42578125" style="19" customWidth="1"/>
    <col min="5479" max="5479" width="12.140625" style="19"/>
    <col min="5480" max="5480" width="5.140625" style="19" customWidth="1"/>
    <col min="5481" max="5481" width="13" style="19" customWidth="1"/>
    <col min="5482" max="5482" width="5" style="19" customWidth="1"/>
    <col min="5483" max="5483" width="12" style="19" customWidth="1"/>
    <col min="5484" max="5484" width="4.28515625" style="19" customWidth="1"/>
    <col min="5485" max="5485" width="12.140625" style="19"/>
    <col min="5486" max="5486" width="5.28515625" style="19" customWidth="1"/>
    <col min="5487" max="5487" width="12.140625" style="19"/>
    <col min="5488" max="5488" width="5" style="19" customWidth="1"/>
    <col min="5489" max="5711" width="12.140625" style="19"/>
    <col min="5712" max="5712" width="18.140625" style="19" customWidth="1"/>
    <col min="5713" max="5713" width="12.140625" style="19"/>
    <col min="5714" max="5714" width="13.28515625" style="19" customWidth="1"/>
    <col min="5715" max="5715" width="15.140625" style="19" customWidth="1"/>
    <col min="5716" max="5716" width="14.140625" style="19" customWidth="1"/>
    <col min="5717" max="5717" width="12.140625" style="19"/>
    <col min="5718" max="5718" width="14.85546875" style="19" customWidth="1"/>
    <col min="5719" max="5719" width="16.140625" style="19" customWidth="1"/>
    <col min="5720" max="5722" width="12.140625" style="19"/>
    <col min="5723" max="5723" width="24.5703125" style="19" customWidth="1"/>
    <col min="5724" max="5724" width="13.140625" style="19" customWidth="1"/>
    <col min="5725" max="5725" width="14.28515625" style="19" customWidth="1"/>
    <col min="5726" max="5726" width="12.7109375" style="19" customWidth="1"/>
    <col min="5727" max="5728" width="12.140625" style="19"/>
    <col min="5729" max="5729" width="15" style="19" customWidth="1"/>
    <col min="5730" max="5730" width="14.5703125" style="19" customWidth="1"/>
    <col min="5731" max="5733" width="12.140625" style="19"/>
    <col min="5734" max="5734" width="25.42578125" style="19" customWidth="1"/>
    <col min="5735" max="5735" width="12.140625" style="19"/>
    <col min="5736" max="5736" width="5.140625" style="19" customWidth="1"/>
    <col min="5737" max="5737" width="13" style="19" customWidth="1"/>
    <col min="5738" max="5738" width="5" style="19" customWidth="1"/>
    <col min="5739" max="5739" width="12" style="19" customWidth="1"/>
    <col min="5740" max="5740" width="4.28515625" style="19" customWidth="1"/>
    <col min="5741" max="5741" width="12.140625" style="19"/>
    <col min="5742" max="5742" width="5.28515625" style="19" customWidth="1"/>
    <col min="5743" max="5743" width="12.140625" style="19"/>
    <col min="5744" max="5744" width="5" style="19" customWidth="1"/>
    <col min="5745" max="5967" width="12.140625" style="19"/>
    <col min="5968" max="5968" width="18.140625" style="19" customWidth="1"/>
    <col min="5969" max="5969" width="12.140625" style="19"/>
    <col min="5970" max="5970" width="13.28515625" style="19" customWidth="1"/>
    <col min="5971" max="5971" width="15.140625" style="19" customWidth="1"/>
    <col min="5972" max="5972" width="14.140625" style="19" customWidth="1"/>
    <col min="5973" max="5973" width="12.140625" style="19"/>
    <col min="5974" max="5974" width="14.85546875" style="19" customWidth="1"/>
    <col min="5975" max="5975" width="16.140625" style="19" customWidth="1"/>
    <col min="5976" max="5978" width="12.140625" style="19"/>
    <col min="5979" max="5979" width="24.5703125" style="19" customWidth="1"/>
    <col min="5980" max="5980" width="13.140625" style="19" customWidth="1"/>
    <col min="5981" max="5981" width="14.28515625" style="19" customWidth="1"/>
    <col min="5982" max="5982" width="12.7109375" style="19" customWidth="1"/>
    <col min="5983" max="5984" width="12.140625" style="19"/>
    <col min="5985" max="5985" width="15" style="19" customWidth="1"/>
    <col min="5986" max="5986" width="14.5703125" style="19" customWidth="1"/>
    <col min="5987" max="5989" width="12.140625" style="19"/>
    <col min="5990" max="5990" width="25.42578125" style="19" customWidth="1"/>
    <col min="5991" max="5991" width="12.140625" style="19"/>
    <col min="5992" max="5992" width="5.140625" style="19" customWidth="1"/>
    <col min="5993" max="5993" width="13" style="19" customWidth="1"/>
    <col min="5994" max="5994" width="5" style="19" customWidth="1"/>
    <col min="5995" max="5995" width="12" style="19" customWidth="1"/>
    <col min="5996" max="5996" width="4.28515625" style="19" customWidth="1"/>
    <col min="5997" max="5997" width="12.140625" style="19"/>
    <col min="5998" max="5998" width="5.28515625" style="19" customWidth="1"/>
    <col min="5999" max="5999" width="12.140625" style="19"/>
    <col min="6000" max="6000" width="5" style="19" customWidth="1"/>
    <col min="6001" max="6223" width="12.140625" style="19"/>
    <col min="6224" max="6224" width="18.140625" style="19" customWidth="1"/>
    <col min="6225" max="6225" width="12.140625" style="19"/>
    <col min="6226" max="6226" width="13.28515625" style="19" customWidth="1"/>
    <col min="6227" max="6227" width="15.140625" style="19" customWidth="1"/>
    <col min="6228" max="6228" width="14.140625" style="19" customWidth="1"/>
    <col min="6229" max="6229" width="12.140625" style="19"/>
    <col min="6230" max="6230" width="14.85546875" style="19" customWidth="1"/>
    <col min="6231" max="6231" width="16.140625" style="19" customWidth="1"/>
    <col min="6232" max="6234" width="12.140625" style="19"/>
    <col min="6235" max="6235" width="24.5703125" style="19" customWidth="1"/>
    <col min="6236" max="6236" width="13.140625" style="19" customWidth="1"/>
    <col min="6237" max="6237" width="14.28515625" style="19" customWidth="1"/>
    <col min="6238" max="6238" width="12.7109375" style="19" customWidth="1"/>
    <col min="6239" max="6240" width="12.140625" style="19"/>
    <col min="6241" max="6241" width="15" style="19" customWidth="1"/>
    <col min="6242" max="6242" width="14.5703125" style="19" customWidth="1"/>
    <col min="6243" max="6245" width="12.140625" style="19"/>
    <col min="6246" max="6246" width="25.42578125" style="19" customWidth="1"/>
    <col min="6247" max="6247" width="12.140625" style="19"/>
    <col min="6248" max="6248" width="5.140625" style="19" customWidth="1"/>
    <col min="6249" max="6249" width="13" style="19" customWidth="1"/>
    <col min="6250" max="6250" width="5" style="19" customWidth="1"/>
    <col min="6251" max="6251" width="12" style="19" customWidth="1"/>
    <col min="6252" max="6252" width="4.28515625" style="19" customWidth="1"/>
    <col min="6253" max="6253" width="12.140625" style="19"/>
    <col min="6254" max="6254" width="5.28515625" style="19" customWidth="1"/>
    <col min="6255" max="6255" width="12.140625" style="19"/>
    <col min="6256" max="6256" width="5" style="19" customWidth="1"/>
    <col min="6257" max="6479" width="12.140625" style="19"/>
    <col min="6480" max="6480" width="18.140625" style="19" customWidth="1"/>
    <col min="6481" max="6481" width="12.140625" style="19"/>
    <col min="6482" max="6482" width="13.28515625" style="19" customWidth="1"/>
    <col min="6483" max="6483" width="15.140625" style="19" customWidth="1"/>
    <col min="6484" max="6484" width="14.140625" style="19" customWidth="1"/>
    <col min="6485" max="6485" width="12.140625" style="19"/>
    <col min="6486" max="6486" width="14.85546875" style="19" customWidth="1"/>
    <col min="6487" max="6487" width="16.140625" style="19" customWidth="1"/>
    <col min="6488" max="6490" width="12.140625" style="19"/>
    <col min="6491" max="6491" width="24.5703125" style="19" customWidth="1"/>
    <col min="6492" max="6492" width="13.140625" style="19" customWidth="1"/>
    <col min="6493" max="6493" width="14.28515625" style="19" customWidth="1"/>
    <col min="6494" max="6494" width="12.7109375" style="19" customWidth="1"/>
    <col min="6495" max="6496" width="12.140625" style="19"/>
    <col min="6497" max="6497" width="15" style="19" customWidth="1"/>
    <col min="6498" max="6498" width="14.5703125" style="19" customWidth="1"/>
    <col min="6499" max="6501" width="12.140625" style="19"/>
    <col min="6502" max="6502" width="25.42578125" style="19" customWidth="1"/>
    <col min="6503" max="6503" width="12.140625" style="19"/>
    <col min="6504" max="6504" width="5.140625" style="19" customWidth="1"/>
    <col min="6505" max="6505" width="13" style="19" customWidth="1"/>
    <col min="6506" max="6506" width="5" style="19" customWidth="1"/>
    <col min="6507" max="6507" width="12" style="19" customWidth="1"/>
    <col min="6508" max="6508" width="4.28515625" style="19" customWidth="1"/>
    <col min="6509" max="6509" width="12.140625" style="19"/>
    <col min="6510" max="6510" width="5.28515625" style="19" customWidth="1"/>
    <col min="6511" max="6511" width="12.140625" style="19"/>
    <col min="6512" max="6512" width="5" style="19" customWidth="1"/>
    <col min="6513" max="6735" width="12.140625" style="19"/>
    <col min="6736" max="6736" width="18.140625" style="19" customWidth="1"/>
    <col min="6737" max="6737" width="12.140625" style="19"/>
    <col min="6738" max="6738" width="13.28515625" style="19" customWidth="1"/>
    <col min="6739" max="6739" width="15.140625" style="19" customWidth="1"/>
    <col min="6740" max="6740" width="14.140625" style="19" customWidth="1"/>
    <col min="6741" max="6741" width="12.140625" style="19"/>
    <col min="6742" max="6742" width="14.85546875" style="19" customWidth="1"/>
    <col min="6743" max="6743" width="16.140625" style="19" customWidth="1"/>
    <col min="6744" max="6746" width="12.140625" style="19"/>
    <col min="6747" max="6747" width="24.5703125" style="19" customWidth="1"/>
    <col min="6748" max="6748" width="13.140625" style="19" customWidth="1"/>
    <col min="6749" max="6749" width="14.28515625" style="19" customWidth="1"/>
    <col min="6750" max="6750" width="12.7109375" style="19" customWidth="1"/>
    <col min="6751" max="6752" width="12.140625" style="19"/>
    <col min="6753" max="6753" width="15" style="19" customWidth="1"/>
    <col min="6754" max="6754" width="14.5703125" style="19" customWidth="1"/>
    <col min="6755" max="6757" width="12.140625" style="19"/>
    <col min="6758" max="6758" width="25.42578125" style="19" customWidth="1"/>
    <col min="6759" max="6759" width="12.140625" style="19"/>
    <col min="6760" max="6760" width="5.140625" style="19" customWidth="1"/>
    <col min="6761" max="6761" width="13" style="19" customWidth="1"/>
    <col min="6762" max="6762" width="5" style="19" customWidth="1"/>
    <col min="6763" max="6763" width="12" style="19" customWidth="1"/>
    <col min="6764" max="6764" width="4.28515625" style="19" customWidth="1"/>
    <col min="6765" max="6765" width="12.140625" style="19"/>
    <col min="6766" max="6766" width="5.28515625" style="19" customWidth="1"/>
    <col min="6767" max="6767" width="12.140625" style="19"/>
    <col min="6768" max="6768" width="5" style="19" customWidth="1"/>
    <col min="6769" max="6991" width="12.140625" style="19"/>
    <col min="6992" max="6992" width="18.140625" style="19" customWidth="1"/>
    <col min="6993" max="6993" width="12.140625" style="19"/>
    <col min="6994" max="6994" width="13.28515625" style="19" customWidth="1"/>
    <col min="6995" max="6995" width="15.140625" style="19" customWidth="1"/>
    <col min="6996" max="6996" width="14.140625" style="19" customWidth="1"/>
    <col min="6997" max="6997" width="12.140625" style="19"/>
    <col min="6998" max="6998" width="14.85546875" style="19" customWidth="1"/>
    <col min="6999" max="6999" width="16.140625" style="19" customWidth="1"/>
    <col min="7000" max="7002" width="12.140625" style="19"/>
    <col min="7003" max="7003" width="24.5703125" style="19" customWidth="1"/>
    <col min="7004" max="7004" width="13.140625" style="19" customWidth="1"/>
    <col min="7005" max="7005" width="14.28515625" style="19" customWidth="1"/>
    <col min="7006" max="7006" width="12.7109375" style="19" customWidth="1"/>
    <col min="7007" max="7008" width="12.140625" style="19"/>
    <col min="7009" max="7009" width="15" style="19" customWidth="1"/>
    <col min="7010" max="7010" width="14.5703125" style="19" customWidth="1"/>
    <col min="7011" max="7013" width="12.140625" style="19"/>
    <col min="7014" max="7014" width="25.42578125" style="19" customWidth="1"/>
    <col min="7015" max="7015" width="12.140625" style="19"/>
    <col min="7016" max="7016" width="5.140625" style="19" customWidth="1"/>
    <col min="7017" max="7017" width="13" style="19" customWidth="1"/>
    <col min="7018" max="7018" width="5" style="19" customWidth="1"/>
    <col min="7019" max="7019" width="12" style="19" customWidth="1"/>
    <col min="7020" max="7020" width="4.28515625" style="19" customWidth="1"/>
    <col min="7021" max="7021" width="12.140625" style="19"/>
    <col min="7022" max="7022" width="5.28515625" style="19" customWidth="1"/>
    <col min="7023" max="7023" width="12.140625" style="19"/>
    <col min="7024" max="7024" width="5" style="19" customWidth="1"/>
    <col min="7025" max="7247" width="12.140625" style="19"/>
    <col min="7248" max="7248" width="18.140625" style="19" customWidth="1"/>
    <col min="7249" max="7249" width="12.140625" style="19"/>
    <col min="7250" max="7250" width="13.28515625" style="19" customWidth="1"/>
    <col min="7251" max="7251" width="15.140625" style="19" customWidth="1"/>
    <col min="7252" max="7252" width="14.140625" style="19" customWidth="1"/>
    <col min="7253" max="7253" width="12.140625" style="19"/>
    <col min="7254" max="7254" width="14.85546875" style="19" customWidth="1"/>
    <col min="7255" max="7255" width="16.140625" style="19" customWidth="1"/>
    <col min="7256" max="7258" width="12.140625" style="19"/>
    <col min="7259" max="7259" width="24.5703125" style="19" customWidth="1"/>
    <col min="7260" max="7260" width="13.140625" style="19" customWidth="1"/>
    <col min="7261" max="7261" width="14.28515625" style="19" customWidth="1"/>
    <col min="7262" max="7262" width="12.7109375" style="19" customWidth="1"/>
    <col min="7263" max="7264" width="12.140625" style="19"/>
    <col min="7265" max="7265" width="15" style="19" customWidth="1"/>
    <col min="7266" max="7266" width="14.5703125" style="19" customWidth="1"/>
    <col min="7267" max="7269" width="12.140625" style="19"/>
    <col min="7270" max="7270" width="25.42578125" style="19" customWidth="1"/>
    <col min="7271" max="7271" width="12.140625" style="19"/>
    <col min="7272" max="7272" width="5.140625" style="19" customWidth="1"/>
    <col min="7273" max="7273" width="13" style="19" customWidth="1"/>
    <col min="7274" max="7274" width="5" style="19" customWidth="1"/>
    <col min="7275" max="7275" width="12" style="19" customWidth="1"/>
    <col min="7276" max="7276" width="4.28515625" style="19" customWidth="1"/>
    <col min="7277" max="7277" width="12.140625" style="19"/>
    <col min="7278" max="7278" width="5.28515625" style="19" customWidth="1"/>
    <col min="7279" max="7279" width="12.140625" style="19"/>
    <col min="7280" max="7280" width="5" style="19" customWidth="1"/>
    <col min="7281" max="7503" width="12.140625" style="19"/>
    <col min="7504" max="7504" width="18.140625" style="19" customWidth="1"/>
    <col min="7505" max="7505" width="12.140625" style="19"/>
    <col min="7506" max="7506" width="13.28515625" style="19" customWidth="1"/>
    <col min="7507" max="7507" width="15.140625" style="19" customWidth="1"/>
    <col min="7508" max="7508" width="14.140625" style="19" customWidth="1"/>
    <col min="7509" max="7509" width="12.140625" style="19"/>
    <col min="7510" max="7510" width="14.85546875" style="19" customWidth="1"/>
    <col min="7511" max="7511" width="16.140625" style="19" customWidth="1"/>
    <col min="7512" max="7514" width="12.140625" style="19"/>
    <col min="7515" max="7515" width="24.5703125" style="19" customWidth="1"/>
    <col min="7516" max="7516" width="13.140625" style="19" customWidth="1"/>
    <col min="7517" max="7517" width="14.28515625" style="19" customWidth="1"/>
    <col min="7518" max="7518" width="12.7109375" style="19" customWidth="1"/>
    <col min="7519" max="7520" width="12.140625" style="19"/>
    <col min="7521" max="7521" width="15" style="19" customWidth="1"/>
    <col min="7522" max="7522" width="14.5703125" style="19" customWidth="1"/>
    <col min="7523" max="7525" width="12.140625" style="19"/>
    <col min="7526" max="7526" width="25.42578125" style="19" customWidth="1"/>
    <col min="7527" max="7527" width="12.140625" style="19"/>
    <col min="7528" max="7528" width="5.140625" style="19" customWidth="1"/>
    <col min="7529" max="7529" width="13" style="19" customWidth="1"/>
    <col min="7530" max="7530" width="5" style="19" customWidth="1"/>
    <col min="7531" max="7531" width="12" style="19" customWidth="1"/>
    <col min="7532" max="7532" width="4.28515625" style="19" customWidth="1"/>
    <col min="7533" max="7533" width="12.140625" style="19"/>
    <col min="7534" max="7534" width="5.28515625" style="19" customWidth="1"/>
    <col min="7535" max="7535" width="12.140625" style="19"/>
    <col min="7536" max="7536" width="5" style="19" customWidth="1"/>
    <col min="7537" max="7759" width="12.140625" style="19"/>
    <col min="7760" max="7760" width="18.140625" style="19" customWidth="1"/>
    <col min="7761" max="7761" width="12.140625" style="19"/>
    <col min="7762" max="7762" width="13.28515625" style="19" customWidth="1"/>
    <col min="7763" max="7763" width="15.140625" style="19" customWidth="1"/>
    <col min="7764" max="7764" width="14.140625" style="19" customWidth="1"/>
    <col min="7765" max="7765" width="12.140625" style="19"/>
    <col min="7766" max="7766" width="14.85546875" style="19" customWidth="1"/>
    <col min="7767" max="7767" width="16.140625" style="19" customWidth="1"/>
    <col min="7768" max="7770" width="12.140625" style="19"/>
    <col min="7771" max="7771" width="24.5703125" style="19" customWidth="1"/>
    <col min="7772" max="7772" width="13.140625" style="19" customWidth="1"/>
    <col min="7773" max="7773" width="14.28515625" style="19" customWidth="1"/>
    <col min="7774" max="7774" width="12.7109375" style="19" customWidth="1"/>
    <col min="7775" max="7776" width="12.140625" style="19"/>
    <col min="7777" max="7777" width="15" style="19" customWidth="1"/>
    <col min="7778" max="7778" width="14.5703125" style="19" customWidth="1"/>
    <col min="7779" max="7781" width="12.140625" style="19"/>
    <col min="7782" max="7782" width="25.42578125" style="19" customWidth="1"/>
    <col min="7783" max="7783" width="12.140625" style="19"/>
    <col min="7784" max="7784" width="5.140625" style="19" customWidth="1"/>
    <col min="7785" max="7785" width="13" style="19" customWidth="1"/>
    <col min="7786" max="7786" width="5" style="19" customWidth="1"/>
    <col min="7787" max="7787" width="12" style="19" customWidth="1"/>
    <col min="7788" max="7788" width="4.28515625" style="19" customWidth="1"/>
    <col min="7789" max="7789" width="12.140625" style="19"/>
    <col min="7790" max="7790" width="5.28515625" style="19" customWidth="1"/>
    <col min="7791" max="7791" width="12.140625" style="19"/>
    <col min="7792" max="7792" width="5" style="19" customWidth="1"/>
    <col min="7793" max="8015" width="12.140625" style="19"/>
    <col min="8016" max="8016" width="18.140625" style="19" customWidth="1"/>
    <col min="8017" max="8017" width="12.140625" style="19"/>
    <col min="8018" max="8018" width="13.28515625" style="19" customWidth="1"/>
    <col min="8019" max="8019" width="15.140625" style="19" customWidth="1"/>
    <col min="8020" max="8020" width="14.140625" style="19" customWidth="1"/>
    <col min="8021" max="8021" width="12.140625" style="19"/>
    <col min="8022" max="8022" width="14.85546875" style="19" customWidth="1"/>
    <col min="8023" max="8023" width="16.140625" style="19" customWidth="1"/>
    <col min="8024" max="8026" width="12.140625" style="19"/>
    <col min="8027" max="8027" width="24.5703125" style="19" customWidth="1"/>
    <col min="8028" max="8028" width="13.140625" style="19" customWidth="1"/>
    <col min="8029" max="8029" width="14.28515625" style="19" customWidth="1"/>
    <col min="8030" max="8030" width="12.7109375" style="19" customWidth="1"/>
    <col min="8031" max="8032" width="12.140625" style="19"/>
    <col min="8033" max="8033" width="15" style="19" customWidth="1"/>
    <col min="8034" max="8034" width="14.5703125" style="19" customWidth="1"/>
    <col min="8035" max="8037" width="12.140625" style="19"/>
    <col min="8038" max="8038" width="25.42578125" style="19" customWidth="1"/>
    <col min="8039" max="8039" width="12.140625" style="19"/>
    <col min="8040" max="8040" width="5.140625" style="19" customWidth="1"/>
    <col min="8041" max="8041" width="13" style="19" customWidth="1"/>
    <col min="8042" max="8042" width="5" style="19" customWidth="1"/>
    <col min="8043" max="8043" width="12" style="19" customWidth="1"/>
    <col min="8044" max="8044" width="4.28515625" style="19" customWidth="1"/>
    <col min="8045" max="8045" width="12.140625" style="19"/>
    <col min="8046" max="8046" width="5.28515625" style="19" customWidth="1"/>
    <col min="8047" max="8047" width="12.140625" style="19"/>
    <col min="8048" max="8048" width="5" style="19" customWidth="1"/>
    <col min="8049" max="8271" width="12.140625" style="19"/>
    <col min="8272" max="8272" width="18.140625" style="19" customWidth="1"/>
    <col min="8273" max="8273" width="12.140625" style="19"/>
    <col min="8274" max="8274" width="13.28515625" style="19" customWidth="1"/>
    <col min="8275" max="8275" width="15.140625" style="19" customWidth="1"/>
    <col min="8276" max="8276" width="14.140625" style="19" customWidth="1"/>
    <col min="8277" max="8277" width="12.140625" style="19"/>
    <col min="8278" max="8278" width="14.85546875" style="19" customWidth="1"/>
    <col min="8279" max="8279" width="16.140625" style="19" customWidth="1"/>
    <col min="8280" max="8282" width="12.140625" style="19"/>
    <col min="8283" max="8283" width="24.5703125" style="19" customWidth="1"/>
    <col min="8284" max="8284" width="13.140625" style="19" customWidth="1"/>
    <col min="8285" max="8285" width="14.28515625" style="19" customWidth="1"/>
    <col min="8286" max="8286" width="12.7109375" style="19" customWidth="1"/>
    <col min="8287" max="8288" width="12.140625" style="19"/>
    <col min="8289" max="8289" width="15" style="19" customWidth="1"/>
    <col min="8290" max="8290" width="14.5703125" style="19" customWidth="1"/>
    <col min="8291" max="8293" width="12.140625" style="19"/>
    <col min="8294" max="8294" width="25.42578125" style="19" customWidth="1"/>
    <col min="8295" max="8295" width="12.140625" style="19"/>
    <col min="8296" max="8296" width="5.140625" style="19" customWidth="1"/>
    <col min="8297" max="8297" width="13" style="19" customWidth="1"/>
    <col min="8298" max="8298" width="5" style="19" customWidth="1"/>
    <col min="8299" max="8299" width="12" style="19" customWidth="1"/>
    <col min="8300" max="8300" width="4.28515625" style="19" customWidth="1"/>
    <col min="8301" max="8301" width="12.140625" style="19"/>
    <col min="8302" max="8302" width="5.28515625" style="19" customWidth="1"/>
    <col min="8303" max="8303" width="12.140625" style="19"/>
    <col min="8304" max="8304" width="5" style="19" customWidth="1"/>
    <col min="8305" max="8527" width="12.140625" style="19"/>
    <col min="8528" max="8528" width="18.140625" style="19" customWidth="1"/>
    <col min="8529" max="8529" width="12.140625" style="19"/>
    <col min="8530" max="8530" width="13.28515625" style="19" customWidth="1"/>
    <col min="8531" max="8531" width="15.140625" style="19" customWidth="1"/>
    <col min="8532" max="8532" width="14.140625" style="19" customWidth="1"/>
    <col min="8533" max="8533" width="12.140625" style="19"/>
    <col min="8534" max="8534" width="14.85546875" style="19" customWidth="1"/>
    <col min="8535" max="8535" width="16.140625" style="19" customWidth="1"/>
    <col min="8536" max="8538" width="12.140625" style="19"/>
    <col min="8539" max="8539" width="24.5703125" style="19" customWidth="1"/>
    <col min="8540" max="8540" width="13.140625" style="19" customWidth="1"/>
    <col min="8541" max="8541" width="14.28515625" style="19" customWidth="1"/>
    <col min="8542" max="8542" width="12.7109375" style="19" customWidth="1"/>
    <col min="8543" max="8544" width="12.140625" style="19"/>
    <col min="8545" max="8545" width="15" style="19" customWidth="1"/>
    <col min="8546" max="8546" width="14.5703125" style="19" customWidth="1"/>
    <col min="8547" max="8549" width="12.140625" style="19"/>
    <col min="8550" max="8550" width="25.42578125" style="19" customWidth="1"/>
    <col min="8551" max="8551" width="12.140625" style="19"/>
    <col min="8552" max="8552" width="5.140625" style="19" customWidth="1"/>
    <col min="8553" max="8553" width="13" style="19" customWidth="1"/>
    <col min="8554" max="8554" width="5" style="19" customWidth="1"/>
    <col min="8555" max="8555" width="12" style="19" customWidth="1"/>
    <col min="8556" max="8556" width="4.28515625" style="19" customWidth="1"/>
    <col min="8557" max="8557" width="12.140625" style="19"/>
    <col min="8558" max="8558" width="5.28515625" style="19" customWidth="1"/>
    <col min="8559" max="8559" width="12.140625" style="19"/>
    <col min="8560" max="8560" width="5" style="19" customWidth="1"/>
    <col min="8561" max="8783" width="12.140625" style="19"/>
    <col min="8784" max="8784" width="18.140625" style="19" customWidth="1"/>
    <col min="8785" max="8785" width="12.140625" style="19"/>
    <col min="8786" max="8786" width="13.28515625" style="19" customWidth="1"/>
    <col min="8787" max="8787" width="15.140625" style="19" customWidth="1"/>
    <col min="8788" max="8788" width="14.140625" style="19" customWidth="1"/>
    <col min="8789" max="8789" width="12.140625" style="19"/>
    <col min="8790" max="8790" width="14.85546875" style="19" customWidth="1"/>
    <col min="8791" max="8791" width="16.140625" style="19" customWidth="1"/>
    <col min="8792" max="8794" width="12.140625" style="19"/>
    <col min="8795" max="8795" width="24.5703125" style="19" customWidth="1"/>
    <col min="8796" max="8796" width="13.140625" style="19" customWidth="1"/>
    <col min="8797" max="8797" width="14.28515625" style="19" customWidth="1"/>
    <col min="8798" max="8798" width="12.7109375" style="19" customWidth="1"/>
    <col min="8799" max="8800" width="12.140625" style="19"/>
    <col min="8801" max="8801" width="15" style="19" customWidth="1"/>
    <col min="8802" max="8802" width="14.5703125" style="19" customWidth="1"/>
    <col min="8803" max="8805" width="12.140625" style="19"/>
    <col min="8806" max="8806" width="25.42578125" style="19" customWidth="1"/>
    <col min="8807" max="8807" width="12.140625" style="19"/>
    <col min="8808" max="8808" width="5.140625" style="19" customWidth="1"/>
    <col min="8809" max="8809" width="13" style="19" customWidth="1"/>
    <col min="8810" max="8810" width="5" style="19" customWidth="1"/>
    <col min="8811" max="8811" width="12" style="19" customWidth="1"/>
    <col min="8812" max="8812" width="4.28515625" style="19" customWidth="1"/>
    <col min="8813" max="8813" width="12.140625" style="19"/>
    <col min="8814" max="8814" width="5.28515625" style="19" customWidth="1"/>
    <col min="8815" max="8815" width="12.140625" style="19"/>
    <col min="8816" max="8816" width="5" style="19" customWidth="1"/>
    <col min="8817" max="9039" width="12.140625" style="19"/>
    <col min="9040" max="9040" width="18.140625" style="19" customWidth="1"/>
    <col min="9041" max="9041" width="12.140625" style="19"/>
    <col min="9042" max="9042" width="13.28515625" style="19" customWidth="1"/>
    <col min="9043" max="9043" width="15.140625" style="19" customWidth="1"/>
    <col min="9044" max="9044" width="14.140625" style="19" customWidth="1"/>
    <col min="9045" max="9045" width="12.140625" style="19"/>
    <col min="9046" max="9046" width="14.85546875" style="19" customWidth="1"/>
    <col min="9047" max="9047" width="16.140625" style="19" customWidth="1"/>
    <col min="9048" max="9050" width="12.140625" style="19"/>
    <col min="9051" max="9051" width="24.5703125" style="19" customWidth="1"/>
    <col min="9052" max="9052" width="13.140625" style="19" customWidth="1"/>
    <col min="9053" max="9053" width="14.28515625" style="19" customWidth="1"/>
    <col min="9054" max="9054" width="12.7109375" style="19" customWidth="1"/>
    <col min="9055" max="9056" width="12.140625" style="19"/>
    <col min="9057" max="9057" width="15" style="19" customWidth="1"/>
    <col min="9058" max="9058" width="14.5703125" style="19" customWidth="1"/>
    <col min="9059" max="9061" width="12.140625" style="19"/>
    <col min="9062" max="9062" width="25.42578125" style="19" customWidth="1"/>
    <col min="9063" max="9063" width="12.140625" style="19"/>
    <col min="9064" max="9064" width="5.140625" style="19" customWidth="1"/>
    <col min="9065" max="9065" width="13" style="19" customWidth="1"/>
    <col min="9066" max="9066" width="5" style="19" customWidth="1"/>
    <col min="9067" max="9067" width="12" style="19" customWidth="1"/>
    <col min="9068" max="9068" width="4.28515625" style="19" customWidth="1"/>
    <col min="9069" max="9069" width="12.140625" style="19"/>
    <col min="9070" max="9070" width="5.28515625" style="19" customWidth="1"/>
    <col min="9071" max="9071" width="12.140625" style="19"/>
    <col min="9072" max="9072" width="5" style="19" customWidth="1"/>
    <col min="9073" max="9295" width="12.140625" style="19"/>
    <col min="9296" max="9296" width="18.140625" style="19" customWidth="1"/>
    <col min="9297" max="9297" width="12.140625" style="19"/>
    <col min="9298" max="9298" width="13.28515625" style="19" customWidth="1"/>
    <col min="9299" max="9299" width="15.140625" style="19" customWidth="1"/>
    <col min="9300" max="9300" width="14.140625" style="19" customWidth="1"/>
    <col min="9301" max="9301" width="12.140625" style="19"/>
    <col min="9302" max="9302" width="14.85546875" style="19" customWidth="1"/>
    <col min="9303" max="9303" width="16.140625" style="19" customWidth="1"/>
    <col min="9304" max="9306" width="12.140625" style="19"/>
    <col min="9307" max="9307" width="24.5703125" style="19" customWidth="1"/>
    <col min="9308" max="9308" width="13.140625" style="19" customWidth="1"/>
    <col min="9309" max="9309" width="14.28515625" style="19" customWidth="1"/>
    <col min="9310" max="9310" width="12.7109375" style="19" customWidth="1"/>
    <col min="9311" max="9312" width="12.140625" style="19"/>
    <col min="9313" max="9313" width="15" style="19" customWidth="1"/>
    <col min="9314" max="9314" width="14.5703125" style="19" customWidth="1"/>
    <col min="9315" max="9317" width="12.140625" style="19"/>
    <col min="9318" max="9318" width="25.42578125" style="19" customWidth="1"/>
    <col min="9319" max="9319" width="12.140625" style="19"/>
    <col min="9320" max="9320" width="5.140625" style="19" customWidth="1"/>
    <col min="9321" max="9321" width="13" style="19" customWidth="1"/>
    <col min="9322" max="9322" width="5" style="19" customWidth="1"/>
    <col min="9323" max="9323" width="12" style="19" customWidth="1"/>
    <col min="9324" max="9324" width="4.28515625" style="19" customWidth="1"/>
    <col min="9325" max="9325" width="12.140625" style="19"/>
    <col min="9326" max="9326" width="5.28515625" style="19" customWidth="1"/>
    <col min="9327" max="9327" width="12.140625" style="19"/>
    <col min="9328" max="9328" width="5" style="19" customWidth="1"/>
    <col min="9329" max="9551" width="12.140625" style="19"/>
    <col min="9552" max="9552" width="18.140625" style="19" customWidth="1"/>
    <col min="9553" max="9553" width="12.140625" style="19"/>
    <col min="9554" max="9554" width="13.28515625" style="19" customWidth="1"/>
    <col min="9555" max="9555" width="15.140625" style="19" customWidth="1"/>
    <col min="9556" max="9556" width="14.140625" style="19" customWidth="1"/>
    <col min="9557" max="9557" width="12.140625" style="19"/>
    <col min="9558" max="9558" width="14.85546875" style="19" customWidth="1"/>
    <col min="9559" max="9559" width="16.140625" style="19" customWidth="1"/>
    <col min="9560" max="9562" width="12.140625" style="19"/>
    <col min="9563" max="9563" width="24.5703125" style="19" customWidth="1"/>
    <col min="9564" max="9564" width="13.140625" style="19" customWidth="1"/>
    <col min="9565" max="9565" width="14.28515625" style="19" customWidth="1"/>
    <col min="9566" max="9566" width="12.7109375" style="19" customWidth="1"/>
    <col min="9567" max="9568" width="12.140625" style="19"/>
    <col min="9569" max="9569" width="15" style="19" customWidth="1"/>
    <col min="9570" max="9570" width="14.5703125" style="19" customWidth="1"/>
    <col min="9571" max="9573" width="12.140625" style="19"/>
    <col min="9574" max="9574" width="25.42578125" style="19" customWidth="1"/>
    <col min="9575" max="9575" width="12.140625" style="19"/>
    <col min="9576" max="9576" width="5.140625" style="19" customWidth="1"/>
    <col min="9577" max="9577" width="13" style="19" customWidth="1"/>
    <col min="9578" max="9578" width="5" style="19" customWidth="1"/>
    <col min="9579" max="9579" width="12" style="19" customWidth="1"/>
    <col min="9580" max="9580" width="4.28515625" style="19" customWidth="1"/>
    <col min="9581" max="9581" width="12.140625" style="19"/>
    <col min="9582" max="9582" width="5.28515625" style="19" customWidth="1"/>
    <col min="9583" max="9583" width="12.140625" style="19"/>
    <col min="9584" max="9584" width="5" style="19" customWidth="1"/>
    <col min="9585" max="9807" width="12.140625" style="19"/>
    <col min="9808" max="9808" width="18.140625" style="19" customWidth="1"/>
    <col min="9809" max="9809" width="12.140625" style="19"/>
    <col min="9810" max="9810" width="13.28515625" style="19" customWidth="1"/>
    <col min="9811" max="9811" width="15.140625" style="19" customWidth="1"/>
    <col min="9812" max="9812" width="14.140625" style="19" customWidth="1"/>
    <col min="9813" max="9813" width="12.140625" style="19"/>
    <col min="9814" max="9814" width="14.85546875" style="19" customWidth="1"/>
    <col min="9815" max="9815" width="16.140625" style="19" customWidth="1"/>
    <col min="9816" max="9818" width="12.140625" style="19"/>
    <col min="9819" max="9819" width="24.5703125" style="19" customWidth="1"/>
    <col min="9820" max="9820" width="13.140625" style="19" customWidth="1"/>
    <col min="9821" max="9821" width="14.28515625" style="19" customWidth="1"/>
    <col min="9822" max="9822" width="12.7109375" style="19" customWidth="1"/>
    <col min="9823" max="9824" width="12.140625" style="19"/>
    <col min="9825" max="9825" width="15" style="19" customWidth="1"/>
    <col min="9826" max="9826" width="14.5703125" style="19" customWidth="1"/>
    <col min="9827" max="9829" width="12.140625" style="19"/>
    <col min="9830" max="9830" width="25.42578125" style="19" customWidth="1"/>
    <col min="9831" max="9831" width="12.140625" style="19"/>
    <col min="9832" max="9832" width="5.140625" style="19" customWidth="1"/>
    <col min="9833" max="9833" width="13" style="19" customWidth="1"/>
    <col min="9834" max="9834" width="5" style="19" customWidth="1"/>
    <col min="9835" max="9835" width="12" style="19" customWidth="1"/>
    <col min="9836" max="9836" width="4.28515625" style="19" customWidth="1"/>
    <col min="9837" max="9837" width="12.140625" style="19"/>
    <col min="9838" max="9838" width="5.28515625" style="19" customWidth="1"/>
    <col min="9839" max="9839" width="12.140625" style="19"/>
    <col min="9840" max="9840" width="5" style="19" customWidth="1"/>
    <col min="9841" max="10063" width="12.140625" style="19"/>
    <col min="10064" max="10064" width="18.140625" style="19" customWidth="1"/>
    <col min="10065" max="10065" width="12.140625" style="19"/>
    <col min="10066" max="10066" width="13.28515625" style="19" customWidth="1"/>
    <col min="10067" max="10067" width="15.140625" style="19" customWidth="1"/>
    <col min="10068" max="10068" width="14.140625" style="19" customWidth="1"/>
    <col min="10069" max="10069" width="12.140625" style="19"/>
    <col min="10070" max="10070" width="14.85546875" style="19" customWidth="1"/>
    <col min="10071" max="10071" width="16.140625" style="19" customWidth="1"/>
    <col min="10072" max="10074" width="12.140625" style="19"/>
    <col min="10075" max="10075" width="24.5703125" style="19" customWidth="1"/>
    <col min="10076" max="10076" width="13.140625" style="19" customWidth="1"/>
    <col min="10077" max="10077" width="14.28515625" style="19" customWidth="1"/>
    <col min="10078" max="10078" width="12.7109375" style="19" customWidth="1"/>
    <col min="10079" max="10080" width="12.140625" style="19"/>
    <col min="10081" max="10081" width="15" style="19" customWidth="1"/>
    <col min="10082" max="10082" width="14.5703125" style="19" customWidth="1"/>
    <col min="10083" max="10085" width="12.140625" style="19"/>
    <col min="10086" max="10086" width="25.42578125" style="19" customWidth="1"/>
    <col min="10087" max="10087" width="12.140625" style="19"/>
    <col min="10088" max="10088" width="5.140625" style="19" customWidth="1"/>
    <col min="10089" max="10089" width="13" style="19" customWidth="1"/>
    <col min="10090" max="10090" width="5" style="19" customWidth="1"/>
    <col min="10091" max="10091" width="12" style="19" customWidth="1"/>
    <col min="10092" max="10092" width="4.28515625" style="19" customWidth="1"/>
    <col min="10093" max="10093" width="12.140625" style="19"/>
    <col min="10094" max="10094" width="5.28515625" style="19" customWidth="1"/>
    <col min="10095" max="10095" width="12.140625" style="19"/>
    <col min="10096" max="10096" width="5" style="19" customWidth="1"/>
    <col min="10097" max="10319" width="12.140625" style="19"/>
    <col min="10320" max="10320" width="18.140625" style="19" customWidth="1"/>
    <col min="10321" max="10321" width="12.140625" style="19"/>
    <col min="10322" max="10322" width="13.28515625" style="19" customWidth="1"/>
    <col min="10323" max="10323" width="15.140625" style="19" customWidth="1"/>
    <col min="10324" max="10324" width="14.140625" style="19" customWidth="1"/>
    <col min="10325" max="10325" width="12.140625" style="19"/>
    <col min="10326" max="10326" width="14.85546875" style="19" customWidth="1"/>
    <col min="10327" max="10327" width="16.140625" style="19" customWidth="1"/>
    <col min="10328" max="10330" width="12.140625" style="19"/>
    <col min="10331" max="10331" width="24.5703125" style="19" customWidth="1"/>
    <col min="10332" max="10332" width="13.140625" style="19" customWidth="1"/>
    <col min="10333" max="10333" width="14.28515625" style="19" customWidth="1"/>
    <col min="10334" max="10334" width="12.7109375" style="19" customWidth="1"/>
    <col min="10335" max="10336" width="12.140625" style="19"/>
    <col min="10337" max="10337" width="15" style="19" customWidth="1"/>
    <col min="10338" max="10338" width="14.5703125" style="19" customWidth="1"/>
    <col min="10339" max="10341" width="12.140625" style="19"/>
    <col min="10342" max="10342" width="25.42578125" style="19" customWidth="1"/>
    <col min="10343" max="10343" width="12.140625" style="19"/>
    <col min="10344" max="10344" width="5.140625" style="19" customWidth="1"/>
    <col min="10345" max="10345" width="13" style="19" customWidth="1"/>
    <col min="10346" max="10346" width="5" style="19" customWidth="1"/>
    <col min="10347" max="10347" width="12" style="19" customWidth="1"/>
    <col min="10348" max="10348" width="4.28515625" style="19" customWidth="1"/>
    <col min="10349" max="10349" width="12.140625" style="19"/>
    <col min="10350" max="10350" width="5.28515625" style="19" customWidth="1"/>
    <col min="10351" max="10351" width="12.140625" style="19"/>
    <col min="10352" max="10352" width="5" style="19" customWidth="1"/>
    <col min="10353" max="10575" width="12.140625" style="19"/>
    <col min="10576" max="10576" width="18.140625" style="19" customWidth="1"/>
    <col min="10577" max="10577" width="12.140625" style="19"/>
    <col min="10578" max="10578" width="13.28515625" style="19" customWidth="1"/>
    <col min="10579" max="10579" width="15.140625" style="19" customWidth="1"/>
    <col min="10580" max="10580" width="14.140625" style="19" customWidth="1"/>
    <col min="10581" max="10581" width="12.140625" style="19"/>
    <col min="10582" max="10582" width="14.85546875" style="19" customWidth="1"/>
    <col min="10583" max="10583" width="16.140625" style="19" customWidth="1"/>
    <col min="10584" max="10586" width="12.140625" style="19"/>
    <col min="10587" max="10587" width="24.5703125" style="19" customWidth="1"/>
    <col min="10588" max="10588" width="13.140625" style="19" customWidth="1"/>
    <col min="10589" max="10589" width="14.28515625" style="19" customWidth="1"/>
    <col min="10590" max="10590" width="12.7109375" style="19" customWidth="1"/>
    <col min="10591" max="10592" width="12.140625" style="19"/>
    <col min="10593" max="10593" width="15" style="19" customWidth="1"/>
    <col min="10594" max="10594" width="14.5703125" style="19" customWidth="1"/>
    <col min="10595" max="10597" width="12.140625" style="19"/>
    <col min="10598" max="10598" width="25.42578125" style="19" customWidth="1"/>
    <col min="10599" max="10599" width="12.140625" style="19"/>
    <col min="10600" max="10600" width="5.140625" style="19" customWidth="1"/>
    <col min="10601" max="10601" width="13" style="19" customWidth="1"/>
    <col min="10602" max="10602" width="5" style="19" customWidth="1"/>
    <col min="10603" max="10603" width="12" style="19" customWidth="1"/>
    <col min="10604" max="10604" width="4.28515625" style="19" customWidth="1"/>
    <col min="10605" max="10605" width="12.140625" style="19"/>
    <col min="10606" max="10606" width="5.28515625" style="19" customWidth="1"/>
    <col min="10607" max="10607" width="12.140625" style="19"/>
    <col min="10608" max="10608" width="5" style="19" customWidth="1"/>
    <col min="10609" max="10831" width="12.140625" style="19"/>
    <col min="10832" max="10832" width="18.140625" style="19" customWidth="1"/>
    <col min="10833" max="10833" width="12.140625" style="19"/>
    <col min="10834" max="10834" width="13.28515625" style="19" customWidth="1"/>
    <col min="10835" max="10835" width="15.140625" style="19" customWidth="1"/>
    <col min="10836" max="10836" width="14.140625" style="19" customWidth="1"/>
    <col min="10837" max="10837" width="12.140625" style="19"/>
    <col min="10838" max="10838" width="14.85546875" style="19" customWidth="1"/>
    <col min="10839" max="10839" width="16.140625" style="19" customWidth="1"/>
    <col min="10840" max="10842" width="12.140625" style="19"/>
    <col min="10843" max="10843" width="24.5703125" style="19" customWidth="1"/>
    <col min="10844" max="10844" width="13.140625" style="19" customWidth="1"/>
    <col min="10845" max="10845" width="14.28515625" style="19" customWidth="1"/>
    <col min="10846" max="10846" width="12.7109375" style="19" customWidth="1"/>
    <col min="10847" max="10848" width="12.140625" style="19"/>
    <col min="10849" max="10849" width="15" style="19" customWidth="1"/>
    <col min="10850" max="10850" width="14.5703125" style="19" customWidth="1"/>
    <col min="10851" max="10853" width="12.140625" style="19"/>
    <col min="10854" max="10854" width="25.42578125" style="19" customWidth="1"/>
    <col min="10855" max="10855" width="12.140625" style="19"/>
    <col min="10856" max="10856" width="5.140625" style="19" customWidth="1"/>
    <col min="10857" max="10857" width="13" style="19" customWidth="1"/>
    <col min="10858" max="10858" width="5" style="19" customWidth="1"/>
    <col min="10859" max="10859" width="12" style="19" customWidth="1"/>
    <col min="10860" max="10860" width="4.28515625" style="19" customWidth="1"/>
    <col min="10861" max="10861" width="12.140625" style="19"/>
    <col min="10862" max="10862" width="5.28515625" style="19" customWidth="1"/>
    <col min="10863" max="10863" width="12.140625" style="19"/>
    <col min="10864" max="10864" width="5" style="19" customWidth="1"/>
    <col min="10865" max="11087" width="12.140625" style="19"/>
    <col min="11088" max="11088" width="18.140625" style="19" customWidth="1"/>
    <col min="11089" max="11089" width="12.140625" style="19"/>
    <col min="11090" max="11090" width="13.28515625" style="19" customWidth="1"/>
    <col min="11091" max="11091" width="15.140625" style="19" customWidth="1"/>
    <col min="11092" max="11092" width="14.140625" style="19" customWidth="1"/>
    <col min="11093" max="11093" width="12.140625" style="19"/>
    <col min="11094" max="11094" width="14.85546875" style="19" customWidth="1"/>
    <col min="11095" max="11095" width="16.140625" style="19" customWidth="1"/>
    <col min="11096" max="11098" width="12.140625" style="19"/>
    <col min="11099" max="11099" width="24.5703125" style="19" customWidth="1"/>
    <col min="11100" max="11100" width="13.140625" style="19" customWidth="1"/>
    <col min="11101" max="11101" width="14.28515625" style="19" customWidth="1"/>
    <col min="11102" max="11102" width="12.7109375" style="19" customWidth="1"/>
    <col min="11103" max="11104" width="12.140625" style="19"/>
    <col min="11105" max="11105" width="15" style="19" customWidth="1"/>
    <col min="11106" max="11106" width="14.5703125" style="19" customWidth="1"/>
    <col min="11107" max="11109" width="12.140625" style="19"/>
    <col min="11110" max="11110" width="25.42578125" style="19" customWidth="1"/>
    <col min="11111" max="11111" width="12.140625" style="19"/>
    <col min="11112" max="11112" width="5.140625" style="19" customWidth="1"/>
    <col min="11113" max="11113" width="13" style="19" customWidth="1"/>
    <col min="11114" max="11114" width="5" style="19" customWidth="1"/>
    <col min="11115" max="11115" width="12" style="19" customWidth="1"/>
    <col min="11116" max="11116" width="4.28515625" style="19" customWidth="1"/>
    <col min="11117" max="11117" width="12.140625" style="19"/>
    <col min="11118" max="11118" width="5.28515625" style="19" customWidth="1"/>
    <col min="11119" max="11119" width="12.140625" style="19"/>
    <col min="11120" max="11120" width="5" style="19" customWidth="1"/>
    <col min="11121" max="11343" width="12.140625" style="19"/>
    <col min="11344" max="11344" width="18.140625" style="19" customWidth="1"/>
    <col min="11345" max="11345" width="12.140625" style="19"/>
    <col min="11346" max="11346" width="13.28515625" style="19" customWidth="1"/>
    <col min="11347" max="11347" width="15.140625" style="19" customWidth="1"/>
    <col min="11348" max="11348" width="14.140625" style="19" customWidth="1"/>
    <col min="11349" max="11349" width="12.140625" style="19"/>
    <col min="11350" max="11350" width="14.85546875" style="19" customWidth="1"/>
    <col min="11351" max="11351" width="16.140625" style="19" customWidth="1"/>
    <col min="11352" max="11354" width="12.140625" style="19"/>
    <col min="11355" max="11355" width="24.5703125" style="19" customWidth="1"/>
    <col min="11356" max="11356" width="13.140625" style="19" customWidth="1"/>
    <col min="11357" max="11357" width="14.28515625" style="19" customWidth="1"/>
    <col min="11358" max="11358" width="12.7109375" style="19" customWidth="1"/>
    <col min="11359" max="11360" width="12.140625" style="19"/>
    <col min="11361" max="11361" width="15" style="19" customWidth="1"/>
    <col min="11362" max="11362" width="14.5703125" style="19" customWidth="1"/>
    <col min="11363" max="11365" width="12.140625" style="19"/>
    <col min="11366" max="11366" width="25.42578125" style="19" customWidth="1"/>
    <col min="11367" max="11367" width="12.140625" style="19"/>
    <col min="11368" max="11368" width="5.140625" style="19" customWidth="1"/>
    <col min="11369" max="11369" width="13" style="19" customWidth="1"/>
    <col min="11370" max="11370" width="5" style="19" customWidth="1"/>
    <col min="11371" max="11371" width="12" style="19" customWidth="1"/>
    <col min="11372" max="11372" width="4.28515625" style="19" customWidth="1"/>
    <col min="11373" max="11373" width="12.140625" style="19"/>
    <col min="11374" max="11374" width="5.28515625" style="19" customWidth="1"/>
    <col min="11375" max="11375" width="12.140625" style="19"/>
    <col min="11376" max="11376" width="5" style="19" customWidth="1"/>
    <col min="11377" max="11599" width="12.140625" style="19"/>
    <col min="11600" max="11600" width="18.140625" style="19" customWidth="1"/>
    <col min="11601" max="11601" width="12.140625" style="19"/>
    <col min="11602" max="11602" width="13.28515625" style="19" customWidth="1"/>
    <col min="11603" max="11603" width="15.140625" style="19" customWidth="1"/>
    <col min="11604" max="11604" width="14.140625" style="19" customWidth="1"/>
    <col min="11605" max="11605" width="12.140625" style="19"/>
    <col min="11606" max="11606" width="14.85546875" style="19" customWidth="1"/>
    <col min="11607" max="11607" width="16.140625" style="19" customWidth="1"/>
    <col min="11608" max="11610" width="12.140625" style="19"/>
    <col min="11611" max="11611" width="24.5703125" style="19" customWidth="1"/>
    <col min="11612" max="11612" width="13.140625" style="19" customWidth="1"/>
    <col min="11613" max="11613" width="14.28515625" style="19" customWidth="1"/>
    <col min="11614" max="11614" width="12.7109375" style="19" customWidth="1"/>
    <col min="11615" max="11616" width="12.140625" style="19"/>
    <col min="11617" max="11617" width="15" style="19" customWidth="1"/>
    <col min="11618" max="11618" width="14.5703125" style="19" customWidth="1"/>
    <col min="11619" max="11621" width="12.140625" style="19"/>
    <col min="11622" max="11622" width="25.42578125" style="19" customWidth="1"/>
    <col min="11623" max="11623" width="12.140625" style="19"/>
    <col min="11624" max="11624" width="5.140625" style="19" customWidth="1"/>
    <col min="11625" max="11625" width="13" style="19" customWidth="1"/>
    <col min="11626" max="11626" width="5" style="19" customWidth="1"/>
    <col min="11627" max="11627" width="12" style="19" customWidth="1"/>
    <col min="11628" max="11628" width="4.28515625" style="19" customWidth="1"/>
    <col min="11629" max="11629" width="12.140625" style="19"/>
    <col min="11630" max="11630" width="5.28515625" style="19" customWidth="1"/>
    <col min="11631" max="11631" width="12.140625" style="19"/>
    <col min="11632" max="11632" width="5" style="19" customWidth="1"/>
    <col min="11633" max="11855" width="12.140625" style="19"/>
    <col min="11856" max="11856" width="18.140625" style="19" customWidth="1"/>
    <col min="11857" max="11857" width="12.140625" style="19"/>
    <col min="11858" max="11858" width="13.28515625" style="19" customWidth="1"/>
    <col min="11859" max="11859" width="15.140625" style="19" customWidth="1"/>
    <col min="11860" max="11860" width="14.140625" style="19" customWidth="1"/>
    <col min="11861" max="11861" width="12.140625" style="19"/>
    <col min="11862" max="11862" width="14.85546875" style="19" customWidth="1"/>
    <col min="11863" max="11863" width="16.140625" style="19" customWidth="1"/>
    <col min="11864" max="11866" width="12.140625" style="19"/>
    <col min="11867" max="11867" width="24.5703125" style="19" customWidth="1"/>
    <col min="11868" max="11868" width="13.140625" style="19" customWidth="1"/>
    <col min="11869" max="11869" width="14.28515625" style="19" customWidth="1"/>
    <col min="11870" max="11870" width="12.7109375" style="19" customWidth="1"/>
    <col min="11871" max="11872" width="12.140625" style="19"/>
    <col min="11873" max="11873" width="15" style="19" customWidth="1"/>
    <col min="11874" max="11874" width="14.5703125" style="19" customWidth="1"/>
    <col min="11875" max="11877" width="12.140625" style="19"/>
    <col min="11878" max="11878" width="25.42578125" style="19" customWidth="1"/>
    <col min="11879" max="11879" width="12.140625" style="19"/>
    <col min="11880" max="11880" width="5.140625" style="19" customWidth="1"/>
    <col min="11881" max="11881" width="13" style="19" customWidth="1"/>
    <col min="11882" max="11882" width="5" style="19" customWidth="1"/>
    <col min="11883" max="11883" width="12" style="19" customWidth="1"/>
    <col min="11884" max="11884" width="4.28515625" style="19" customWidth="1"/>
    <col min="11885" max="11885" width="12.140625" style="19"/>
    <col min="11886" max="11886" width="5.28515625" style="19" customWidth="1"/>
    <col min="11887" max="11887" width="12.140625" style="19"/>
    <col min="11888" max="11888" width="5" style="19" customWidth="1"/>
    <col min="11889" max="12111" width="12.140625" style="19"/>
    <col min="12112" max="12112" width="18.140625" style="19" customWidth="1"/>
    <col min="12113" max="12113" width="12.140625" style="19"/>
    <col min="12114" max="12114" width="13.28515625" style="19" customWidth="1"/>
    <col min="12115" max="12115" width="15.140625" style="19" customWidth="1"/>
    <col min="12116" max="12116" width="14.140625" style="19" customWidth="1"/>
    <col min="12117" max="12117" width="12.140625" style="19"/>
    <col min="12118" max="12118" width="14.85546875" style="19" customWidth="1"/>
    <col min="12119" max="12119" width="16.140625" style="19" customWidth="1"/>
    <col min="12120" max="12122" width="12.140625" style="19"/>
    <col min="12123" max="12123" width="24.5703125" style="19" customWidth="1"/>
    <col min="12124" max="12124" width="13.140625" style="19" customWidth="1"/>
    <col min="12125" max="12125" width="14.28515625" style="19" customWidth="1"/>
    <col min="12126" max="12126" width="12.7109375" style="19" customWidth="1"/>
    <col min="12127" max="12128" width="12.140625" style="19"/>
    <col min="12129" max="12129" width="15" style="19" customWidth="1"/>
    <col min="12130" max="12130" width="14.5703125" style="19" customWidth="1"/>
    <col min="12131" max="12133" width="12.140625" style="19"/>
    <col min="12134" max="12134" width="25.42578125" style="19" customWidth="1"/>
    <col min="12135" max="12135" width="12.140625" style="19"/>
    <col min="12136" max="12136" width="5.140625" style="19" customWidth="1"/>
    <col min="12137" max="12137" width="13" style="19" customWidth="1"/>
    <col min="12138" max="12138" width="5" style="19" customWidth="1"/>
    <col min="12139" max="12139" width="12" style="19" customWidth="1"/>
    <col min="12140" max="12140" width="4.28515625" style="19" customWidth="1"/>
    <col min="12141" max="12141" width="12.140625" style="19"/>
    <col min="12142" max="12142" width="5.28515625" style="19" customWidth="1"/>
    <col min="12143" max="12143" width="12.140625" style="19"/>
    <col min="12144" max="12144" width="5" style="19" customWidth="1"/>
    <col min="12145" max="12367" width="12.140625" style="19"/>
    <col min="12368" max="12368" width="18.140625" style="19" customWidth="1"/>
    <col min="12369" max="12369" width="12.140625" style="19"/>
    <col min="12370" max="12370" width="13.28515625" style="19" customWidth="1"/>
    <col min="12371" max="12371" width="15.140625" style="19" customWidth="1"/>
    <col min="12372" max="12372" width="14.140625" style="19" customWidth="1"/>
    <col min="12373" max="12373" width="12.140625" style="19"/>
    <col min="12374" max="12374" width="14.85546875" style="19" customWidth="1"/>
    <col min="12375" max="12375" width="16.140625" style="19" customWidth="1"/>
    <col min="12376" max="12378" width="12.140625" style="19"/>
    <col min="12379" max="12379" width="24.5703125" style="19" customWidth="1"/>
    <col min="12380" max="12380" width="13.140625" style="19" customWidth="1"/>
    <col min="12381" max="12381" width="14.28515625" style="19" customWidth="1"/>
    <col min="12382" max="12382" width="12.7109375" style="19" customWidth="1"/>
    <col min="12383" max="12384" width="12.140625" style="19"/>
    <col min="12385" max="12385" width="15" style="19" customWidth="1"/>
    <col min="12386" max="12386" width="14.5703125" style="19" customWidth="1"/>
    <col min="12387" max="12389" width="12.140625" style="19"/>
    <col min="12390" max="12390" width="25.42578125" style="19" customWidth="1"/>
    <col min="12391" max="12391" width="12.140625" style="19"/>
    <col min="12392" max="12392" width="5.140625" style="19" customWidth="1"/>
    <col min="12393" max="12393" width="13" style="19" customWidth="1"/>
    <col min="12394" max="12394" width="5" style="19" customWidth="1"/>
    <col min="12395" max="12395" width="12" style="19" customWidth="1"/>
    <col min="12396" max="12396" width="4.28515625" style="19" customWidth="1"/>
    <col min="12397" max="12397" width="12.140625" style="19"/>
    <col min="12398" max="12398" width="5.28515625" style="19" customWidth="1"/>
    <col min="12399" max="12399" width="12.140625" style="19"/>
    <col min="12400" max="12400" width="5" style="19" customWidth="1"/>
    <col min="12401" max="12623" width="12.140625" style="19"/>
    <col min="12624" max="12624" width="18.140625" style="19" customWidth="1"/>
    <col min="12625" max="12625" width="12.140625" style="19"/>
    <col min="12626" max="12626" width="13.28515625" style="19" customWidth="1"/>
    <col min="12627" max="12627" width="15.140625" style="19" customWidth="1"/>
    <col min="12628" max="12628" width="14.140625" style="19" customWidth="1"/>
    <col min="12629" max="12629" width="12.140625" style="19"/>
    <col min="12630" max="12630" width="14.85546875" style="19" customWidth="1"/>
    <col min="12631" max="12631" width="16.140625" style="19" customWidth="1"/>
    <col min="12632" max="12634" width="12.140625" style="19"/>
    <col min="12635" max="12635" width="24.5703125" style="19" customWidth="1"/>
    <col min="12636" max="12636" width="13.140625" style="19" customWidth="1"/>
    <col min="12637" max="12637" width="14.28515625" style="19" customWidth="1"/>
    <col min="12638" max="12638" width="12.7109375" style="19" customWidth="1"/>
    <col min="12639" max="12640" width="12.140625" style="19"/>
    <col min="12641" max="12641" width="15" style="19" customWidth="1"/>
    <col min="12642" max="12642" width="14.5703125" style="19" customWidth="1"/>
    <col min="12643" max="12645" width="12.140625" style="19"/>
    <col min="12646" max="12646" width="25.42578125" style="19" customWidth="1"/>
    <col min="12647" max="12647" width="12.140625" style="19"/>
    <col min="12648" max="12648" width="5.140625" style="19" customWidth="1"/>
    <col min="12649" max="12649" width="13" style="19" customWidth="1"/>
    <col min="12650" max="12650" width="5" style="19" customWidth="1"/>
    <col min="12651" max="12651" width="12" style="19" customWidth="1"/>
    <col min="12652" max="12652" width="4.28515625" style="19" customWidth="1"/>
    <col min="12653" max="12653" width="12.140625" style="19"/>
    <col min="12654" max="12654" width="5.28515625" style="19" customWidth="1"/>
    <col min="12655" max="12655" width="12.140625" style="19"/>
    <col min="12656" max="12656" width="5" style="19" customWidth="1"/>
    <col min="12657" max="12879" width="12.140625" style="19"/>
    <col min="12880" max="12880" width="18.140625" style="19" customWidth="1"/>
    <col min="12881" max="12881" width="12.140625" style="19"/>
    <col min="12882" max="12882" width="13.28515625" style="19" customWidth="1"/>
    <col min="12883" max="12883" width="15.140625" style="19" customWidth="1"/>
    <col min="12884" max="12884" width="14.140625" style="19" customWidth="1"/>
    <col min="12885" max="12885" width="12.140625" style="19"/>
    <col min="12886" max="12886" width="14.85546875" style="19" customWidth="1"/>
    <col min="12887" max="12887" width="16.140625" style="19" customWidth="1"/>
    <col min="12888" max="12890" width="12.140625" style="19"/>
    <col min="12891" max="12891" width="24.5703125" style="19" customWidth="1"/>
    <col min="12892" max="12892" width="13.140625" style="19" customWidth="1"/>
    <col min="12893" max="12893" width="14.28515625" style="19" customWidth="1"/>
    <col min="12894" max="12894" width="12.7109375" style="19" customWidth="1"/>
    <col min="12895" max="12896" width="12.140625" style="19"/>
    <col min="12897" max="12897" width="15" style="19" customWidth="1"/>
    <col min="12898" max="12898" width="14.5703125" style="19" customWidth="1"/>
    <col min="12899" max="12901" width="12.140625" style="19"/>
    <col min="12902" max="12902" width="25.42578125" style="19" customWidth="1"/>
    <col min="12903" max="12903" width="12.140625" style="19"/>
    <col min="12904" max="12904" width="5.140625" style="19" customWidth="1"/>
    <col min="12905" max="12905" width="13" style="19" customWidth="1"/>
    <col min="12906" max="12906" width="5" style="19" customWidth="1"/>
    <col min="12907" max="12907" width="12" style="19" customWidth="1"/>
    <col min="12908" max="12908" width="4.28515625" style="19" customWidth="1"/>
    <col min="12909" max="12909" width="12.140625" style="19"/>
    <col min="12910" max="12910" width="5.28515625" style="19" customWidth="1"/>
    <col min="12911" max="12911" width="12.140625" style="19"/>
    <col min="12912" max="12912" width="5" style="19" customWidth="1"/>
    <col min="12913" max="13135" width="12.140625" style="19"/>
    <col min="13136" max="13136" width="18.140625" style="19" customWidth="1"/>
    <col min="13137" max="13137" width="12.140625" style="19"/>
    <col min="13138" max="13138" width="13.28515625" style="19" customWidth="1"/>
    <col min="13139" max="13139" width="15.140625" style="19" customWidth="1"/>
    <col min="13140" max="13140" width="14.140625" style="19" customWidth="1"/>
    <col min="13141" max="13141" width="12.140625" style="19"/>
    <col min="13142" max="13142" width="14.85546875" style="19" customWidth="1"/>
    <col min="13143" max="13143" width="16.140625" style="19" customWidth="1"/>
    <col min="13144" max="13146" width="12.140625" style="19"/>
    <col min="13147" max="13147" width="24.5703125" style="19" customWidth="1"/>
    <col min="13148" max="13148" width="13.140625" style="19" customWidth="1"/>
    <col min="13149" max="13149" width="14.28515625" style="19" customWidth="1"/>
    <col min="13150" max="13150" width="12.7109375" style="19" customWidth="1"/>
    <col min="13151" max="13152" width="12.140625" style="19"/>
    <col min="13153" max="13153" width="15" style="19" customWidth="1"/>
    <col min="13154" max="13154" width="14.5703125" style="19" customWidth="1"/>
    <col min="13155" max="13157" width="12.140625" style="19"/>
    <col min="13158" max="13158" width="25.42578125" style="19" customWidth="1"/>
    <col min="13159" max="13159" width="12.140625" style="19"/>
    <col min="13160" max="13160" width="5.140625" style="19" customWidth="1"/>
    <col min="13161" max="13161" width="13" style="19" customWidth="1"/>
    <col min="13162" max="13162" width="5" style="19" customWidth="1"/>
    <col min="13163" max="13163" width="12" style="19" customWidth="1"/>
    <col min="13164" max="13164" width="4.28515625" style="19" customWidth="1"/>
    <col min="13165" max="13165" width="12.140625" style="19"/>
    <col min="13166" max="13166" width="5.28515625" style="19" customWidth="1"/>
    <col min="13167" max="13167" width="12.140625" style="19"/>
    <col min="13168" max="13168" width="5" style="19" customWidth="1"/>
    <col min="13169" max="13391" width="12.140625" style="19"/>
    <col min="13392" max="13392" width="18.140625" style="19" customWidth="1"/>
    <col min="13393" max="13393" width="12.140625" style="19"/>
    <col min="13394" max="13394" width="13.28515625" style="19" customWidth="1"/>
    <col min="13395" max="13395" width="15.140625" style="19" customWidth="1"/>
    <col min="13396" max="13396" width="14.140625" style="19" customWidth="1"/>
    <col min="13397" max="13397" width="12.140625" style="19"/>
    <col min="13398" max="13398" width="14.85546875" style="19" customWidth="1"/>
    <col min="13399" max="13399" width="16.140625" style="19" customWidth="1"/>
    <col min="13400" max="13402" width="12.140625" style="19"/>
    <col min="13403" max="13403" width="24.5703125" style="19" customWidth="1"/>
    <col min="13404" max="13404" width="13.140625" style="19" customWidth="1"/>
    <col min="13405" max="13405" width="14.28515625" style="19" customWidth="1"/>
    <col min="13406" max="13406" width="12.7109375" style="19" customWidth="1"/>
    <col min="13407" max="13408" width="12.140625" style="19"/>
    <col min="13409" max="13409" width="15" style="19" customWidth="1"/>
    <col min="13410" max="13410" width="14.5703125" style="19" customWidth="1"/>
    <col min="13411" max="13413" width="12.140625" style="19"/>
    <col min="13414" max="13414" width="25.42578125" style="19" customWidth="1"/>
    <col min="13415" max="13415" width="12.140625" style="19"/>
    <col min="13416" max="13416" width="5.140625" style="19" customWidth="1"/>
    <col min="13417" max="13417" width="13" style="19" customWidth="1"/>
    <col min="13418" max="13418" width="5" style="19" customWidth="1"/>
    <col min="13419" max="13419" width="12" style="19" customWidth="1"/>
    <col min="13420" max="13420" width="4.28515625" style="19" customWidth="1"/>
    <col min="13421" max="13421" width="12.140625" style="19"/>
    <col min="13422" max="13422" width="5.28515625" style="19" customWidth="1"/>
    <col min="13423" max="13423" width="12.140625" style="19"/>
    <col min="13424" max="13424" width="5" style="19" customWidth="1"/>
    <col min="13425" max="13647" width="12.140625" style="19"/>
    <col min="13648" max="13648" width="18.140625" style="19" customWidth="1"/>
    <col min="13649" max="13649" width="12.140625" style="19"/>
    <col min="13650" max="13650" width="13.28515625" style="19" customWidth="1"/>
    <col min="13651" max="13651" width="15.140625" style="19" customWidth="1"/>
    <col min="13652" max="13652" width="14.140625" style="19" customWidth="1"/>
    <col min="13653" max="13653" width="12.140625" style="19"/>
    <col min="13654" max="13654" width="14.85546875" style="19" customWidth="1"/>
    <col min="13655" max="13655" width="16.140625" style="19" customWidth="1"/>
    <col min="13656" max="13658" width="12.140625" style="19"/>
    <col min="13659" max="13659" width="24.5703125" style="19" customWidth="1"/>
    <col min="13660" max="13660" width="13.140625" style="19" customWidth="1"/>
    <col min="13661" max="13661" width="14.28515625" style="19" customWidth="1"/>
    <col min="13662" max="13662" width="12.7109375" style="19" customWidth="1"/>
    <col min="13663" max="13664" width="12.140625" style="19"/>
    <col min="13665" max="13665" width="15" style="19" customWidth="1"/>
    <col min="13666" max="13666" width="14.5703125" style="19" customWidth="1"/>
    <col min="13667" max="13669" width="12.140625" style="19"/>
    <col min="13670" max="13670" width="25.42578125" style="19" customWidth="1"/>
    <col min="13671" max="13671" width="12.140625" style="19"/>
    <col min="13672" max="13672" width="5.140625" style="19" customWidth="1"/>
    <col min="13673" max="13673" width="13" style="19" customWidth="1"/>
    <col min="13674" max="13674" width="5" style="19" customWidth="1"/>
    <col min="13675" max="13675" width="12" style="19" customWidth="1"/>
    <col min="13676" max="13676" width="4.28515625" style="19" customWidth="1"/>
    <col min="13677" max="13677" width="12.140625" style="19"/>
    <col min="13678" max="13678" width="5.28515625" style="19" customWidth="1"/>
    <col min="13679" max="13679" width="12.140625" style="19"/>
    <col min="13680" max="13680" width="5" style="19" customWidth="1"/>
    <col min="13681" max="13903" width="12.140625" style="19"/>
    <col min="13904" max="13904" width="18.140625" style="19" customWidth="1"/>
    <col min="13905" max="13905" width="12.140625" style="19"/>
    <col min="13906" max="13906" width="13.28515625" style="19" customWidth="1"/>
    <col min="13907" max="13907" width="15.140625" style="19" customWidth="1"/>
    <col min="13908" max="13908" width="14.140625" style="19" customWidth="1"/>
    <col min="13909" max="13909" width="12.140625" style="19"/>
    <col min="13910" max="13910" width="14.85546875" style="19" customWidth="1"/>
    <col min="13911" max="13911" width="16.140625" style="19" customWidth="1"/>
    <col min="13912" max="13914" width="12.140625" style="19"/>
    <col min="13915" max="13915" width="24.5703125" style="19" customWidth="1"/>
    <col min="13916" max="13916" width="13.140625" style="19" customWidth="1"/>
    <col min="13917" max="13917" width="14.28515625" style="19" customWidth="1"/>
    <col min="13918" max="13918" width="12.7109375" style="19" customWidth="1"/>
    <col min="13919" max="13920" width="12.140625" style="19"/>
    <col min="13921" max="13921" width="15" style="19" customWidth="1"/>
    <col min="13922" max="13922" width="14.5703125" style="19" customWidth="1"/>
    <col min="13923" max="13925" width="12.140625" style="19"/>
    <col min="13926" max="13926" width="25.42578125" style="19" customWidth="1"/>
    <col min="13927" max="13927" width="12.140625" style="19"/>
    <col min="13928" max="13928" width="5.140625" style="19" customWidth="1"/>
    <col min="13929" max="13929" width="13" style="19" customWidth="1"/>
    <col min="13930" max="13930" width="5" style="19" customWidth="1"/>
    <col min="13931" max="13931" width="12" style="19" customWidth="1"/>
    <col min="13932" max="13932" width="4.28515625" style="19" customWidth="1"/>
    <col min="13933" max="13933" width="12.140625" style="19"/>
    <col min="13934" max="13934" width="5.28515625" style="19" customWidth="1"/>
    <col min="13935" max="13935" width="12.140625" style="19"/>
    <col min="13936" max="13936" width="5" style="19" customWidth="1"/>
    <col min="13937" max="14159" width="12.140625" style="19"/>
    <col min="14160" max="14160" width="18.140625" style="19" customWidth="1"/>
    <col min="14161" max="14161" width="12.140625" style="19"/>
    <col min="14162" max="14162" width="13.28515625" style="19" customWidth="1"/>
    <col min="14163" max="14163" width="15.140625" style="19" customWidth="1"/>
    <col min="14164" max="14164" width="14.140625" style="19" customWidth="1"/>
    <col min="14165" max="14165" width="12.140625" style="19"/>
    <col min="14166" max="14166" width="14.85546875" style="19" customWidth="1"/>
    <col min="14167" max="14167" width="16.140625" style="19" customWidth="1"/>
    <col min="14168" max="14170" width="12.140625" style="19"/>
    <col min="14171" max="14171" width="24.5703125" style="19" customWidth="1"/>
    <col min="14172" max="14172" width="13.140625" style="19" customWidth="1"/>
    <col min="14173" max="14173" width="14.28515625" style="19" customWidth="1"/>
    <col min="14174" max="14174" width="12.7109375" style="19" customWidth="1"/>
    <col min="14175" max="14176" width="12.140625" style="19"/>
    <col min="14177" max="14177" width="15" style="19" customWidth="1"/>
    <col min="14178" max="14178" width="14.5703125" style="19" customWidth="1"/>
    <col min="14179" max="14181" width="12.140625" style="19"/>
    <col min="14182" max="14182" width="25.42578125" style="19" customWidth="1"/>
    <col min="14183" max="14183" width="12.140625" style="19"/>
    <col min="14184" max="14184" width="5.140625" style="19" customWidth="1"/>
    <col min="14185" max="14185" width="13" style="19" customWidth="1"/>
    <col min="14186" max="14186" width="5" style="19" customWidth="1"/>
    <col min="14187" max="14187" width="12" style="19" customWidth="1"/>
    <col min="14188" max="14188" width="4.28515625" style="19" customWidth="1"/>
    <col min="14189" max="14189" width="12.140625" style="19"/>
    <col min="14190" max="14190" width="5.28515625" style="19" customWidth="1"/>
    <col min="14191" max="14191" width="12.140625" style="19"/>
    <col min="14192" max="14192" width="5" style="19" customWidth="1"/>
    <col min="14193" max="14415" width="12.140625" style="19"/>
    <col min="14416" max="14416" width="18.140625" style="19" customWidth="1"/>
    <col min="14417" max="14417" width="12.140625" style="19"/>
    <col min="14418" max="14418" width="13.28515625" style="19" customWidth="1"/>
    <col min="14419" max="14419" width="15.140625" style="19" customWidth="1"/>
    <col min="14420" max="14420" width="14.140625" style="19" customWidth="1"/>
    <col min="14421" max="14421" width="12.140625" style="19"/>
    <col min="14422" max="14422" width="14.85546875" style="19" customWidth="1"/>
    <col min="14423" max="14423" width="16.140625" style="19" customWidth="1"/>
    <col min="14424" max="14426" width="12.140625" style="19"/>
    <col min="14427" max="14427" width="24.5703125" style="19" customWidth="1"/>
    <col min="14428" max="14428" width="13.140625" style="19" customWidth="1"/>
    <col min="14429" max="14429" width="14.28515625" style="19" customWidth="1"/>
    <col min="14430" max="14430" width="12.7109375" style="19" customWidth="1"/>
    <col min="14431" max="14432" width="12.140625" style="19"/>
    <col min="14433" max="14433" width="15" style="19" customWidth="1"/>
    <col min="14434" max="14434" width="14.5703125" style="19" customWidth="1"/>
    <col min="14435" max="14437" width="12.140625" style="19"/>
    <col min="14438" max="14438" width="25.42578125" style="19" customWidth="1"/>
    <col min="14439" max="14439" width="12.140625" style="19"/>
    <col min="14440" max="14440" width="5.140625" style="19" customWidth="1"/>
    <col min="14441" max="14441" width="13" style="19" customWidth="1"/>
    <col min="14442" max="14442" width="5" style="19" customWidth="1"/>
    <col min="14443" max="14443" width="12" style="19" customWidth="1"/>
    <col min="14444" max="14444" width="4.28515625" style="19" customWidth="1"/>
    <col min="14445" max="14445" width="12.140625" style="19"/>
    <col min="14446" max="14446" width="5.28515625" style="19" customWidth="1"/>
    <col min="14447" max="14447" width="12.140625" style="19"/>
    <col min="14448" max="14448" width="5" style="19" customWidth="1"/>
    <col min="14449" max="14671" width="12.140625" style="19"/>
    <col min="14672" max="14672" width="18.140625" style="19" customWidth="1"/>
    <col min="14673" max="14673" width="12.140625" style="19"/>
    <col min="14674" max="14674" width="13.28515625" style="19" customWidth="1"/>
    <col min="14675" max="14675" width="15.140625" style="19" customWidth="1"/>
    <col min="14676" max="14676" width="14.140625" style="19" customWidth="1"/>
    <col min="14677" max="14677" width="12.140625" style="19"/>
    <col min="14678" max="14678" width="14.85546875" style="19" customWidth="1"/>
    <col min="14679" max="14679" width="16.140625" style="19" customWidth="1"/>
    <col min="14680" max="14682" width="12.140625" style="19"/>
    <col min="14683" max="14683" width="24.5703125" style="19" customWidth="1"/>
    <col min="14684" max="14684" width="13.140625" style="19" customWidth="1"/>
    <col min="14685" max="14685" width="14.28515625" style="19" customWidth="1"/>
    <col min="14686" max="14686" width="12.7109375" style="19" customWidth="1"/>
    <col min="14687" max="14688" width="12.140625" style="19"/>
    <col min="14689" max="14689" width="15" style="19" customWidth="1"/>
    <col min="14690" max="14690" width="14.5703125" style="19" customWidth="1"/>
    <col min="14691" max="14693" width="12.140625" style="19"/>
    <col min="14694" max="14694" width="25.42578125" style="19" customWidth="1"/>
    <col min="14695" max="14695" width="12.140625" style="19"/>
    <col min="14696" max="14696" width="5.140625" style="19" customWidth="1"/>
    <col min="14697" max="14697" width="13" style="19" customWidth="1"/>
    <col min="14698" max="14698" width="5" style="19" customWidth="1"/>
    <col min="14699" max="14699" width="12" style="19" customWidth="1"/>
    <col min="14700" max="14700" width="4.28515625" style="19" customWidth="1"/>
    <col min="14701" max="14701" width="12.140625" style="19"/>
    <col min="14702" max="14702" width="5.28515625" style="19" customWidth="1"/>
    <col min="14703" max="14703" width="12.140625" style="19"/>
    <col min="14704" max="14704" width="5" style="19" customWidth="1"/>
    <col min="14705" max="14927" width="12.140625" style="19"/>
    <col min="14928" max="14928" width="18.140625" style="19" customWidth="1"/>
    <col min="14929" max="14929" width="12.140625" style="19"/>
    <col min="14930" max="14930" width="13.28515625" style="19" customWidth="1"/>
    <col min="14931" max="14931" width="15.140625" style="19" customWidth="1"/>
    <col min="14932" max="14932" width="14.140625" style="19" customWidth="1"/>
    <col min="14933" max="14933" width="12.140625" style="19"/>
    <col min="14934" max="14934" width="14.85546875" style="19" customWidth="1"/>
    <col min="14935" max="14935" width="16.140625" style="19" customWidth="1"/>
    <col min="14936" max="14938" width="12.140625" style="19"/>
    <col min="14939" max="14939" width="24.5703125" style="19" customWidth="1"/>
    <col min="14940" max="14940" width="13.140625" style="19" customWidth="1"/>
    <col min="14941" max="14941" width="14.28515625" style="19" customWidth="1"/>
    <col min="14942" max="14942" width="12.7109375" style="19" customWidth="1"/>
    <col min="14943" max="14944" width="12.140625" style="19"/>
    <col min="14945" max="14945" width="15" style="19" customWidth="1"/>
    <col min="14946" max="14946" width="14.5703125" style="19" customWidth="1"/>
    <col min="14947" max="14949" width="12.140625" style="19"/>
    <col min="14950" max="14950" width="25.42578125" style="19" customWidth="1"/>
    <col min="14951" max="14951" width="12.140625" style="19"/>
    <col min="14952" max="14952" width="5.140625" style="19" customWidth="1"/>
    <col min="14953" max="14953" width="13" style="19" customWidth="1"/>
    <col min="14954" max="14954" width="5" style="19" customWidth="1"/>
    <col min="14955" max="14955" width="12" style="19" customWidth="1"/>
    <col min="14956" max="14956" width="4.28515625" style="19" customWidth="1"/>
    <col min="14957" max="14957" width="12.140625" style="19"/>
    <col min="14958" max="14958" width="5.28515625" style="19" customWidth="1"/>
    <col min="14959" max="14959" width="12.140625" style="19"/>
    <col min="14960" max="14960" width="5" style="19" customWidth="1"/>
    <col min="14961" max="15183" width="12.140625" style="19"/>
    <col min="15184" max="15184" width="18.140625" style="19" customWidth="1"/>
    <col min="15185" max="15185" width="12.140625" style="19"/>
    <col min="15186" max="15186" width="13.28515625" style="19" customWidth="1"/>
    <col min="15187" max="15187" width="15.140625" style="19" customWidth="1"/>
    <col min="15188" max="15188" width="14.140625" style="19" customWidth="1"/>
    <col min="15189" max="15189" width="12.140625" style="19"/>
    <col min="15190" max="15190" width="14.85546875" style="19" customWidth="1"/>
    <col min="15191" max="15191" width="16.140625" style="19" customWidth="1"/>
    <col min="15192" max="15194" width="12.140625" style="19"/>
    <col min="15195" max="15195" width="24.5703125" style="19" customWidth="1"/>
    <col min="15196" max="15196" width="13.140625" style="19" customWidth="1"/>
    <col min="15197" max="15197" width="14.28515625" style="19" customWidth="1"/>
    <col min="15198" max="15198" width="12.7109375" style="19" customWidth="1"/>
    <col min="15199" max="15200" width="12.140625" style="19"/>
    <col min="15201" max="15201" width="15" style="19" customWidth="1"/>
    <col min="15202" max="15202" width="14.5703125" style="19" customWidth="1"/>
    <col min="15203" max="15205" width="12.140625" style="19"/>
    <col min="15206" max="15206" width="25.42578125" style="19" customWidth="1"/>
    <col min="15207" max="15207" width="12.140625" style="19"/>
    <col min="15208" max="15208" width="5.140625" style="19" customWidth="1"/>
    <col min="15209" max="15209" width="13" style="19" customWidth="1"/>
    <col min="15210" max="15210" width="5" style="19" customWidth="1"/>
    <col min="15211" max="15211" width="12" style="19" customWidth="1"/>
    <col min="15212" max="15212" width="4.28515625" style="19" customWidth="1"/>
    <col min="15213" max="15213" width="12.140625" style="19"/>
    <col min="15214" max="15214" width="5.28515625" style="19" customWidth="1"/>
    <col min="15215" max="15215" width="12.140625" style="19"/>
    <col min="15216" max="15216" width="5" style="19" customWidth="1"/>
    <col min="15217" max="15439" width="12.140625" style="19"/>
    <col min="15440" max="15440" width="18.140625" style="19" customWidth="1"/>
    <col min="15441" max="15441" width="12.140625" style="19"/>
    <col min="15442" max="15442" width="13.28515625" style="19" customWidth="1"/>
    <col min="15443" max="15443" width="15.140625" style="19" customWidth="1"/>
    <col min="15444" max="15444" width="14.140625" style="19" customWidth="1"/>
    <col min="15445" max="15445" width="12.140625" style="19"/>
    <col min="15446" max="15446" width="14.85546875" style="19" customWidth="1"/>
    <col min="15447" max="15447" width="16.140625" style="19" customWidth="1"/>
    <col min="15448" max="15450" width="12.140625" style="19"/>
    <col min="15451" max="15451" width="24.5703125" style="19" customWidth="1"/>
    <col min="15452" max="15452" width="13.140625" style="19" customWidth="1"/>
    <col min="15453" max="15453" width="14.28515625" style="19" customWidth="1"/>
    <col min="15454" max="15454" width="12.7109375" style="19" customWidth="1"/>
    <col min="15455" max="15456" width="12.140625" style="19"/>
    <col min="15457" max="15457" width="15" style="19" customWidth="1"/>
    <col min="15458" max="15458" width="14.5703125" style="19" customWidth="1"/>
    <col min="15459" max="15461" width="12.140625" style="19"/>
    <col min="15462" max="15462" width="25.42578125" style="19" customWidth="1"/>
    <col min="15463" max="15463" width="12.140625" style="19"/>
    <col min="15464" max="15464" width="5.140625" style="19" customWidth="1"/>
    <col min="15465" max="15465" width="13" style="19" customWidth="1"/>
    <col min="15466" max="15466" width="5" style="19" customWidth="1"/>
    <col min="15467" max="15467" width="12" style="19" customWidth="1"/>
    <col min="15468" max="15468" width="4.28515625" style="19" customWidth="1"/>
    <col min="15469" max="15469" width="12.140625" style="19"/>
    <col min="15470" max="15470" width="5.28515625" style="19" customWidth="1"/>
    <col min="15471" max="15471" width="12.140625" style="19"/>
    <col min="15472" max="15472" width="5" style="19" customWidth="1"/>
    <col min="15473" max="15695" width="12.140625" style="19"/>
    <col min="15696" max="15696" width="18.140625" style="19" customWidth="1"/>
    <col min="15697" max="15697" width="12.140625" style="19"/>
    <col min="15698" max="15698" width="13.28515625" style="19" customWidth="1"/>
    <col min="15699" max="15699" width="15.140625" style="19" customWidth="1"/>
    <col min="15700" max="15700" width="14.140625" style="19" customWidth="1"/>
    <col min="15701" max="15701" width="12.140625" style="19"/>
    <col min="15702" max="15702" width="14.85546875" style="19" customWidth="1"/>
    <col min="15703" max="15703" width="16.140625" style="19" customWidth="1"/>
    <col min="15704" max="15706" width="12.140625" style="19"/>
    <col min="15707" max="15707" width="24.5703125" style="19" customWidth="1"/>
    <col min="15708" max="15708" width="13.140625" style="19" customWidth="1"/>
    <col min="15709" max="15709" width="14.28515625" style="19" customWidth="1"/>
    <col min="15710" max="15710" width="12.7109375" style="19" customWidth="1"/>
    <col min="15711" max="15712" width="12.140625" style="19"/>
    <col min="15713" max="15713" width="15" style="19" customWidth="1"/>
    <col min="15714" max="15714" width="14.5703125" style="19" customWidth="1"/>
    <col min="15715" max="15717" width="12.140625" style="19"/>
    <col min="15718" max="15718" width="25.42578125" style="19" customWidth="1"/>
    <col min="15719" max="15719" width="12.140625" style="19"/>
    <col min="15720" max="15720" width="5.140625" style="19" customWidth="1"/>
    <col min="15721" max="15721" width="13" style="19" customWidth="1"/>
    <col min="15722" max="15722" width="5" style="19" customWidth="1"/>
    <col min="15723" max="15723" width="12" style="19" customWidth="1"/>
    <col min="15724" max="15724" width="4.28515625" style="19" customWidth="1"/>
    <col min="15725" max="15725" width="12.140625" style="19"/>
    <col min="15726" max="15726" width="5.28515625" style="19" customWidth="1"/>
    <col min="15727" max="15727" width="12.140625" style="19"/>
    <col min="15728" max="15728" width="5" style="19" customWidth="1"/>
    <col min="15729" max="15951" width="12.140625" style="19"/>
    <col min="15952" max="15952" width="18.140625" style="19" customWidth="1"/>
    <col min="15953" max="15953" width="12.140625" style="19"/>
    <col min="15954" max="15954" width="13.28515625" style="19" customWidth="1"/>
    <col min="15955" max="15955" width="15.140625" style="19" customWidth="1"/>
    <col min="15956" max="15956" width="14.140625" style="19" customWidth="1"/>
    <col min="15957" max="15957" width="12.140625" style="19"/>
    <col min="15958" max="15958" width="14.85546875" style="19" customWidth="1"/>
    <col min="15959" max="15959" width="16.140625" style="19" customWidth="1"/>
    <col min="15960" max="15962" width="12.140625" style="19"/>
    <col min="15963" max="15963" width="24.5703125" style="19" customWidth="1"/>
    <col min="15964" max="15964" width="13.140625" style="19" customWidth="1"/>
    <col min="15965" max="15965" width="14.28515625" style="19" customWidth="1"/>
    <col min="15966" max="15966" width="12.7109375" style="19" customWidth="1"/>
    <col min="15967" max="15968" width="12.140625" style="19"/>
    <col min="15969" max="15969" width="15" style="19" customWidth="1"/>
    <col min="15970" max="15970" width="14.5703125" style="19" customWidth="1"/>
    <col min="15971" max="15973" width="12.140625" style="19"/>
    <col min="15974" max="15974" width="25.42578125" style="19" customWidth="1"/>
    <col min="15975" max="15975" width="12.140625" style="19"/>
    <col min="15976" max="15976" width="5.140625" style="19" customWidth="1"/>
    <col min="15977" max="15977" width="13" style="19" customWidth="1"/>
    <col min="15978" max="15978" width="5" style="19" customWidth="1"/>
    <col min="15979" max="15979" width="12" style="19" customWidth="1"/>
    <col min="15980" max="15980" width="4.28515625" style="19" customWidth="1"/>
    <col min="15981" max="15981" width="12.140625" style="19"/>
    <col min="15982" max="15982" width="5.28515625" style="19" customWidth="1"/>
    <col min="15983" max="15983" width="12.140625" style="19"/>
    <col min="15984" max="15984" width="5" style="19" customWidth="1"/>
    <col min="15985" max="16207" width="12.140625" style="19"/>
    <col min="16208" max="16208" width="18.140625" style="19" customWidth="1"/>
    <col min="16209" max="16209" width="12.140625" style="19"/>
    <col min="16210" max="16210" width="13.28515625" style="19" customWidth="1"/>
    <col min="16211" max="16211" width="15.140625" style="19" customWidth="1"/>
    <col min="16212" max="16212" width="14.140625" style="19" customWidth="1"/>
    <col min="16213" max="16213" width="12.140625" style="19"/>
    <col min="16214" max="16214" width="14.85546875" style="19" customWidth="1"/>
    <col min="16215" max="16215" width="16.140625" style="19" customWidth="1"/>
    <col min="16216" max="16218" width="12.140625" style="19"/>
    <col min="16219" max="16219" width="24.5703125" style="19" customWidth="1"/>
    <col min="16220" max="16220" width="13.140625" style="19" customWidth="1"/>
    <col min="16221" max="16221" width="14.28515625" style="19" customWidth="1"/>
    <col min="16222" max="16222" width="12.7109375" style="19" customWidth="1"/>
    <col min="16223" max="16224" width="12.140625" style="19"/>
    <col min="16225" max="16225" width="15" style="19" customWidth="1"/>
    <col min="16226" max="16226" width="14.5703125" style="19" customWidth="1"/>
    <col min="16227" max="16229" width="12.140625" style="19"/>
    <col min="16230" max="16230" width="25.42578125" style="19" customWidth="1"/>
    <col min="16231" max="16231" width="12.140625" style="19"/>
    <col min="16232" max="16232" width="5.140625" style="19" customWidth="1"/>
    <col min="16233" max="16233" width="13" style="19" customWidth="1"/>
    <col min="16234" max="16234" width="5" style="19" customWidth="1"/>
    <col min="16235" max="16235" width="12" style="19" customWidth="1"/>
    <col min="16236" max="16236" width="4.28515625" style="19" customWidth="1"/>
    <col min="16237" max="16237" width="12.140625" style="19"/>
    <col min="16238" max="16238" width="5.28515625" style="19" customWidth="1"/>
    <col min="16239" max="16239" width="12.140625" style="19"/>
    <col min="16240" max="16240" width="5" style="19" customWidth="1"/>
    <col min="16241" max="16384" width="12.140625" style="19"/>
  </cols>
  <sheetData>
    <row r="1" spans="1:139" x14ac:dyDescent="0.2">
      <c r="U1" s="547"/>
      <c r="V1" s="547"/>
      <c r="AG1" s="547"/>
      <c r="AH1" s="547"/>
      <c r="AS1" s="547"/>
      <c r="AT1" s="547"/>
      <c r="BE1" s="547"/>
      <c r="BF1" s="547"/>
      <c r="BQ1" s="547"/>
      <c r="BR1" s="547"/>
      <c r="CC1" s="547"/>
      <c r="CD1" s="547"/>
      <c r="CO1" s="547"/>
      <c r="CP1" s="547"/>
    </row>
    <row r="2" spans="1:139" ht="15.75" x14ac:dyDescent="0.25">
      <c r="A2" s="161" t="s">
        <v>0</v>
      </c>
      <c r="M2" s="161" t="s">
        <v>0</v>
      </c>
      <c r="U2" s="547"/>
      <c r="V2" s="547"/>
      <c r="Y2" s="161" t="s">
        <v>0</v>
      </c>
      <c r="AG2" s="547"/>
      <c r="AH2" s="547"/>
      <c r="AK2" s="161" t="s">
        <v>0</v>
      </c>
      <c r="AS2" s="547"/>
      <c r="AT2" s="547"/>
      <c r="AW2" s="161" t="s">
        <v>0</v>
      </c>
      <c r="BE2" s="547"/>
      <c r="BF2" s="547"/>
      <c r="BI2" s="161" t="s">
        <v>0</v>
      </c>
      <c r="BQ2" s="547"/>
      <c r="BR2" s="547"/>
      <c r="BU2" s="161" t="s">
        <v>0</v>
      </c>
      <c r="CC2" s="547"/>
      <c r="CD2" s="547"/>
      <c r="CG2" s="161" t="s">
        <v>0</v>
      </c>
      <c r="CO2" s="547"/>
      <c r="CP2" s="547"/>
    </row>
    <row r="3" spans="1:139" x14ac:dyDescent="0.2">
      <c r="A3" s="19" t="s">
        <v>1</v>
      </c>
      <c r="M3" s="19" t="s">
        <v>1</v>
      </c>
      <c r="U3" s="547"/>
      <c r="V3" s="547"/>
      <c r="Y3" s="19" t="s">
        <v>1</v>
      </c>
      <c r="AG3" s="547"/>
      <c r="AH3" s="547"/>
      <c r="AK3" s="19" t="s">
        <v>1</v>
      </c>
      <c r="AS3" s="547"/>
      <c r="AT3" s="547"/>
      <c r="AW3" s="19" t="s">
        <v>1</v>
      </c>
      <c r="BE3" s="547"/>
      <c r="BF3" s="547"/>
      <c r="BI3" s="19" t="s">
        <v>1</v>
      </c>
      <c r="BQ3" s="547"/>
      <c r="BR3" s="547"/>
      <c r="BU3" s="19" t="s">
        <v>1</v>
      </c>
      <c r="CC3" s="547"/>
      <c r="CD3" s="547"/>
      <c r="CG3" s="19" t="s">
        <v>1</v>
      </c>
      <c r="CO3" s="547"/>
      <c r="CP3" s="547"/>
    </row>
    <row r="4" spans="1:139" x14ac:dyDescent="0.2">
      <c r="A4" s="19" t="s">
        <v>712</v>
      </c>
      <c r="M4" s="19" t="s">
        <v>712</v>
      </c>
      <c r="U4" s="547"/>
      <c r="V4" s="547"/>
      <c r="Y4" s="19" t="s">
        <v>712</v>
      </c>
      <c r="AG4" s="547"/>
      <c r="AH4" s="547"/>
      <c r="AK4" s="19" t="s">
        <v>712</v>
      </c>
      <c r="AS4" s="547"/>
      <c r="AT4" s="547"/>
      <c r="AW4" s="19" t="s">
        <v>712</v>
      </c>
      <c r="BE4" s="547"/>
      <c r="BF4" s="547"/>
      <c r="BI4" s="19" t="s">
        <v>712</v>
      </c>
      <c r="BQ4" s="547"/>
      <c r="BR4" s="547"/>
      <c r="BU4" s="19" t="s">
        <v>712</v>
      </c>
      <c r="CC4" s="547"/>
      <c r="CD4" s="547"/>
      <c r="CG4" s="19" t="s">
        <v>712</v>
      </c>
      <c r="CO4" s="547"/>
      <c r="CP4" s="547"/>
    </row>
    <row r="5" spans="1:139" x14ac:dyDescent="0.2">
      <c r="A5" s="19" t="s">
        <v>713</v>
      </c>
      <c r="M5" s="19" t="s">
        <v>713</v>
      </c>
      <c r="U5" s="547"/>
      <c r="V5" s="547"/>
      <c r="Y5" s="19" t="s">
        <v>713</v>
      </c>
      <c r="AG5" s="547"/>
      <c r="AH5" s="547"/>
      <c r="AK5" s="19" t="s">
        <v>713</v>
      </c>
      <c r="AS5" s="547"/>
      <c r="AT5" s="547"/>
      <c r="AW5" s="19" t="s">
        <v>713</v>
      </c>
      <c r="BE5" s="547"/>
      <c r="BF5" s="547"/>
      <c r="BI5" s="19" t="s">
        <v>713</v>
      </c>
      <c r="BQ5" s="547"/>
      <c r="BR5" s="547"/>
      <c r="BU5" s="19" t="s">
        <v>713</v>
      </c>
      <c r="CC5" s="547"/>
      <c r="CD5" s="547"/>
      <c r="CG5" s="19" t="s">
        <v>713</v>
      </c>
      <c r="CO5" s="547"/>
      <c r="CP5" s="547"/>
    </row>
    <row r="7" spans="1:139" ht="18" x14ac:dyDescent="0.25">
      <c r="A7" s="19" t="s">
        <v>877</v>
      </c>
      <c r="M7" s="827" t="s">
        <v>878</v>
      </c>
      <c r="N7" s="827"/>
      <c r="O7" s="827"/>
      <c r="P7" s="827"/>
      <c r="Q7" s="827"/>
      <c r="R7" s="827"/>
      <c r="S7" s="827"/>
      <c r="T7" s="827"/>
      <c r="U7" s="827"/>
      <c r="V7" s="827"/>
      <c r="W7" s="827"/>
      <c r="Y7" s="827" t="s">
        <v>879</v>
      </c>
      <c r="Z7" s="827"/>
      <c r="AA7" s="827"/>
      <c r="AB7" s="827"/>
      <c r="AC7" s="827"/>
      <c r="AD7" s="827"/>
      <c r="AE7" s="827"/>
      <c r="AF7" s="827"/>
      <c r="AG7" s="827"/>
      <c r="AH7" s="827"/>
      <c r="AI7" s="827"/>
      <c r="AK7" s="827" t="s">
        <v>880</v>
      </c>
      <c r="AL7" s="827"/>
      <c r="AM7" s="827"/>
      <c r="AN7" s="827"/>
      <c r="AO7" s="827"/>
      <c r="AP7" s="827"/>
      <c r="AQ7" s="827"/>
      <c r="AR7" s="827"/>
      <c r="AS7" s="827"/>
      <c r="AT7" s="827"/>
      <c r="AU7" s="827"/>
      <c r="AW7" s="827" t="s">
        <v>881</v>
      </c>
      <c r="AX7" s="827"/>
      <c r="AY7" s="827"/>
      <c r="AZ7" s="827"/>
      <c r="BA7" s="827"/>
      <c r="BB7" s="827"/>
      <c r="BC7" s="827"/>
      <c r="BD7" s="827"/>
      <c r="BE7" s="827"/>
      <c r="BF7" s="827"/>
      <c r="BG7" s="827"/>
      <c r="BI7" s="827" t="s">
        <v>882</v>
      </c>
      <c r="BJ7" s="827"/>
      <c r="BK7" s="827"/>
      <c r="BL7" s="827"/>
      <c r="BM7" s="827"/>
      <c r="BN7" s="827"/>
      <c r="BO7" s="827"/>
      <c r="BP7" s="827"/>
      <c r="BQ7" s="827"/>
      <c r="BR7" s="827"/>
      <c r="BS7" s="827"/>
      <c r="BU7" s="827" t="s">
        <v>883</v>
      </c>
      <c r="BV7" s="827"/>
      <c r="BW7" s="827"/>
      <c r="BX7" s="827"/>
      <c r="BY7" s="827"/>
      <c r="BZ7" s="827"/>
      <c r="CA7" s="827"/>
      <c r="CB7" s="827"/>
      <c r="CC7" s="827"/>
      <c r="CD7" s="827"/>
      <c r="CE7" s="827"/>
      <c r="CG7" s="827" t="s">
        <v>884</v>
      </c>
      <c r="CH7" s="827"/>
      <c r="CI7" s="827"/>
      <c r="CJ7" s="827"/>
      <c r="CK7" s="827"/>
      <c r="CL7" s="827"/>
      <c r="CM7" s="827"/>
      <c r="CN7" s="827"/>
      <c r="CO7" s="827"/>
      <c r="CP7" s="827"/>
      <c r="CQ7" s="827"/>
    </row>
    <row r="8" spans="1:139" x14ac:dyDescent="0.2">
      <c r="A8" s="828" t="s">
        <v>1012</v>
      </c>
      <c r="B8" s="829"/>
      <c r="C8" s="829"/>
      <c r="D8" s="829"/>
      <c r="E8" s="829"/>
      <c r="F8" s="829"/>
      <c r="G8" s="829"/>
      <c r="H8" s="829"/>
      <c r="I8" s="829"/>
      <c r="J8" s="829"/>
      <c r="K8" s="830"/>
      <c r="L8" s="207"/>
      <c r="X8" s="207"/>
    </row>
    <row r="9" spans="1:139" x14ac:dyDescent="0.2">
      <c r="A9" s="831"/>
      <c r="B9" s="832"/>
      <c r="C9" s="832"/>
      <c r="D9" s="832"/>
      <c r="E9" s="832"/>
      <c r="F9" s="832"/>
      <c r="G9" s="832"/>
      <c r="H9" s="832"/>
      <c r="I9" s="832"/>
      <c r="J9" s="832"/>
      <c r="K9" s="833"/>
      <c r="L9" s="207"/>
      <c r="X9" s="207"/>
    </row>
    <row r="10" spans="1:139" x14ac:dyDescent="0.2">
      <c r="A10" s="831"/>
      <c r="B10" s="832"/>
      <c r="C10" s="832"/>
      <c r="D10" s="832"/>
      <c r="E10" s="832"/>
      <c r="F10" s="832"/>
      <c r="G10" s="832"/>
      <c r="H10" s="832"/>
      <c r="I10" s="832"/>
      <c r="J10" s="832"/>
      <c r="K10" s="833"/>
      <c r="L10" s="207"/>
      <c r="X10" s="207"/>
    </row>
    <row r="11" spans="1:139" x14ac:dyDescent="0.2">
      <c r="A11" s="831"/>
      <c r="B11" s="832"/>
      <c r="C11" s="832"/>
      <c r="D11" s="832"/>
      <c r="E11" s="832"/>
      <c r="F11" s="832"/>
      <c r="G11" s="832"/>
      <c r="H11" s="832"/>
      <c r="I11" s="832"/>
      <c r="J11" s="832"/>
      <c r="K11" s="833"/>
      <c r="L11" s="207"/>
      <c r="M11" s="208"/>
      <c r="X11" s="207"/>
      <c r="Y11" s="208" t="s">
        <v>885</v>
      </c>
      <c r="AK11" s="208" t="s">
        <v>886</v>
      </c>
      <c r="AW11" s="208" t="s">
        <v>886</v>
      </c>
    </row>
    <row r="12" spans="1:139" ht="15" thickBot="1" x14ac:dyDescent="0.25">
      <c r="A12" s="831"/>
      <c r="B12" s="832"/>
      <c r="C12" s="832"/>
      <c r="D12" s="832"/>
      <c r="E12" s="832"/>
      <c r="F12" s="832"/>
      <c r="G12" s="832"/>
      <c r="H12" s="832"/>
      <c r="I12" s="832"/>
      <c r="J12" s="832"/>
      <c r="K12" s="833"/>
      <c r="L12" s="207"/>
      <c r="X12" s="207"/>
    </row>
    <row r="13" spans="1:139" ht="15.75" thickBot="1" x14ac:dyDescent="0.3">
      <c r="A13" s="831"/>
      <c r="B13" s="832"/>
      <c r="C13" s="832"/>
      <c r="D13" s="832"/>
      <c r="E13" s="832"/>
      <c r="F13" s="832"/>
      <c r="G13" s="832"/>
      <c r="H13" s="832"/>
      <c r="I13" s="832"/>
      <c r="J13" s="832"/>
      <c r="K13" s="833"/>
      <c r="L13" s="207"/>
      <c r="M13" s="209" t="s">
        <v>69</v>
      </c>
      <c r="X13" s="207"/>
      <c r="Y13" s="209" t="s">
        <v>111</v>
      </c>
      <c r="AK13" s="44" t="s">
        <v>526</v>
      </c>
      <c r="AW13" s="44" t="s">
        <v>124</v>
      </c>
      <c r="BI13" s="44" t="s">
        <v>130</v>
      </c>
      <c r="BU13" s="44" t="s">
        <v>887</v>
      </c>
      <c r="CG13" s="44" t="s">
        <v>888</v>
      </c>
    </row>
    <row r="14" spans="1:139" x14ac:dyDescent="0.2">
      <c r="A14" s="831"/>
      <c r="B14" s="832"/>
      <c r="C14" s="832"/>
      <c r="D14" s="832"/>
      <c r="E14" s="832"/>
      <c r="F14" s="832"/>
      <c r="G14" s="832"/>
      <c r="H14" s="832"/>
      <c r="I14" s="832"/>
      <c r="J14" s="832"/>
      <c r="K14" s="833"/>
      <c r="L14" s="207"/>
      <c r="X14" s="207"/>
    </row>
    <row r="15" spans="1:139" ht="60.75" customHeight="1" x14ac:dyDescent="0.2">
      <c r="A15" s="831"/>
      <c r="B15" s="832"/>
      <c r="C15" s="832"/>
      <c r="D15" s="832"/>
      <c r="E15" s="832"/>
      <c r="F15" s="832"/>
      <c r="G15" s="832"/>
      <c r="H15" s="832"/>
      <c r="I15" s="832"/>
      <c r="J15" s="832"/>
      <c r="K15" s="833"/>
      <c r="L15" s="207"/>
      <c r="M15" s="200" t="s">
        <v>498</v>
      </c>
      <c r="N15" s="201" t="s">
        <v>499</v>
      </c>
      <c r="O15" s="202" t="s">
        <v>540</v>
      </c>
      <c r="P15" s="203" t="s">
        <v>889</v>
      </c>
      <c r="Q15" s="202" t="s">
        <v>540</v>
      </c>
      <c r="R15" s="201" t="s">
        <v>890</v>
      </c>
      <c r="S15" s="202" t="s">
        <v>540</v>
      </c>
      <c r="T15" s="201" t="s">
        <v>891</v>
      </c>
      <c r="U15" s="202" t="s">
        <v>540</v>
      </c>
      <c r="V15" s="201" t="s">
        <v>892</v>
      </c>
      <c r="W15" s="202" t="s">
        <v>540</v>
      </c>
      <c r="X15" s="207"/>
      <c r="Y15" s="93" t="s">
        <v>498</v>
      </c>
      <c r="Z15" s="94" t="s">
        <v>499</v>
      </c>
      <c r="AA15" s="95" t="s">
        <v>540</v>
      </c>
      <c r="AB15" s="96" t="s">
        <v>889</v>
      </c>
      <c r="AC15" s="95" t="s">
        <v>540</v>
      </c>
      <c r="AD15" s="94" t="s">
        <v>890</v>
      </c>
      <c r="AE15" s="95" t="s">
        <v>540</v>
      </c>
      <c r="AF15" s="97" t="s">
        <v>891</v>
      </c>
      <c r="AG15" s="98" t="s">
        <v>540</v>
      </c>
      <c r="AH15" s="94" t="s">
        <v>892</v>
      </c>
      <c r="AI15" s="95" t="s">
        <v>540</v>
      </c>
      <c r="AK15" s="99" t="s">
        <v>498</v>
      </c>
      <c r="AL15" s="94" t="s">
        <v>499</v>
      </c>
      <c r="AM15" s="95" t="s">
        <v>540</v>
      </c>
      <c r="AN15" s="96" t="s">
        <v>889</v>
      </c>
      <c r="AO15" s="95" t="s">
        <v>540</v>
      </c>
      <c r="AP15" s="94" t="s">
        <v>890</v>
      </c>
      <c r="AQ15" s="95" t="s">
        <v>540</v>
      </c>
      <c r="AR15" s="94" t="s">
        <v>891</v>
      </c>
      <c r="AS15" s="95" t="s">
        <v>540</v>
      </c>
      <c r="AT15" s="94" t="s">
        <v>892</v>
      </c>
      <c r="AU15" s="95" t="s">
        <v>540</v>
      </c>
      <c r="AW15" s="99" t="s">
        <v>498</v>
      </c>
      <c r="AX15" s="94" t="s">
        <v>499</v>
      </c>
      <c r="AY15" s="95" t="s">
        <v>540</v>
      </c>
      <c r="AZ15" s="96" t="s">
        <v>889</v>
      </c>
      <c r="BA15" s="95" t="s">
        <v>540</v>
      </c>
      <c r="BB15" s="94" t="s">
        <v>890</v>
      </c>
      <c r="BC15" s="95" t="s">
        <v>540</v>
      </c>
      <c r="BD15" s="94" t="s">
        <v>891</v>
      </c>
      <c r="BE15" s="95" t="s">
        <v>540</v>
      </c>
      <c r="BF15" s="94" t="s">
        <v>892</v>
      </c>
      <c r="BG15" s="95" t="s">
        <v>540</v>
      </c>
      <c r="BI15" s="99" t="s">
        <v>498</v>
      </c>
      <c r="BJ15" s="94" t="s">
        <v>499</v>
      </c>
      <c r="BK15" s="95" t="s">
        <v>540</v>
      </c>
      <c r="BL15" s="96" t="s">
        <v>889</v>
      </c>
      <c r="BM15" s="95" t="s">
        <v>540</v>
      </c>
      <c r="BN15" s="94" t="s">
        <v>890</v>
      </c>
      <c r="BO15" s="95" t="s">
        <v>540</v>
      </c>
      <c r="BP15" s="94" t="s">
        <v>891</v>
      </c>
      <c r="BQ15" s="95" t="s">
        <v>540</v>
      </c>
      <c r="BR15" s="94" t="s">
        <v>892</v>
      </c>
      <c r="BS15" s="95" t="s">
        <v>540</v>
      </c>
      <c r="BU15" s="99" t="s">
        <v>498</v>
      </c>
      <c r="BV15" s="94" t="s">
        <v>499</v>
      </c>
      <c r="BW15" s="95" t="s">
        <v>540</v>
      </c>
      <c r="BX15" s="96" t="s">
        <v>889</v>
      </c>
      <c r="BY15" s="95" t="s">
        <v>540</v>
      </c>
      <c r="BZ15" s="94" t="s">
        <v>890</v>
      </c>
      <c r="CA15" s="95" t="s">
        <v>540</v>
      </c>
      <c r="CB15" s="94" t="s">
        <v>891</v>
      </c>
      <c r="CC15" s="95" t="s">
        <v>540</v>
      </c>
      <c r="CD15" s="94" t="s">
        <v>892</v>
      </c>
      <c r="CE15" s="95" t="s">
        <v>540</v>
      </c>
      <c r="CG15" s="99" t="s">
        <v>498</v>
      </c>
      <c r="CH15" s="94" t="s">
        <v>499</v>
      </c>
      <c r="CI15" s="95" t="s">
        <v>540</v>
      </c>
      <c r="CJ15" s="96" t="s">
        <v>889</v>
      </c>
      <c r="CK15" s="95" t="s">
        <v>540</v>
      </c>
      <c r="CL15" s="94" t="s">
        <v>890</v>
      </c>
      <c r="CM15" s="95" t="s">
        <v>540</v>
      </c>
      <c r="CN15" s="94" t="s">
        <v>891</v>
      </c>
      <c r="CO15" s="95" t="s">
        <v>540</v>
      </c>
      <c r="CP15" s="94" t="s">
        <v>892</v>
      </c>
      <c r="CQ15" s="95" t="s">
        <v>540</v>
      </c>
      <c r="CW15" s="210"/>
      <c r="CX15" s="210"/>
    </row>
    <row r="16" spans="1:139" ht="15" customHeight="1" x14ac:dyDescent="0.25">
      <c r="A16" s="831"/>
      <c r="B16" s="832"/>
      <c r="C16" s="832"/>
      <c r="D16" s="832"/>
      <c r="E16" s="832"/>
      <c r="F16" s="832"/>
      <c r="G16" s="832"/>
      <c r="H16" s="832"/>
      <c r="I16" s="832"/>
      <c r="J16" s="832"/>
      <c r="K16" s="833"/>
      <c r="L16" s="207"/>
      <c r="M16" s="204" t="s">
        <v>893</v>
      </c>
      <c r="N16" s="509">
        <v>54</v>
      </c>
      <c r="O16" s="468">
        <v>11</v>
      </c>
      <c r="P16" s="509">
        <v>52</v>
      </c>
      <c r="Q16" s="468">
        <v>12</v>
      </c>
      <c r="R16" s="509">
        <v>48</v>
      </c>
      <c r="S16" s="468">
        <v>12</v>
      </c>
      <c r="T16" s="509">
        <v>50</v>
      </c>
      <c r="U16" s="468">
        <v>10</v>
      </c>
      <c r="V16" s="509">
        <v>51</v>
      </c>
      <c r="W16" s="468">
        <v>13</v>
      </c>
      <c r="X16" s="207"/>
      <c r="Y16" s="198" t="s">
        <v>893</v>
      </c>
      <c r="Z16" s="340">
        <v>53</v>
      </c>
      <c r="AA16" s="340">
        <v>11</v>
      </c>
      <c r="AB16" s="340">
        <v>51</v>
      </c>
      <c r="AC16" s="340">
        <v>11</v>
      </c>
      <c r="AD16" s="340">
        <v>48</v>
      </c>
      <c r="AE16" s="340">
        <v>12</v>
      </c>
      <c r="AF16" s="340">
        <v>49</v>
      </c>
      <c r="AG16" s="340">
        <v>10</v>
      </c>
      <c r="AH16" s="340">
        <v>50</v>
      </c>
      <c r="AI16" s="340">
        <v>13</v>
      </c>
      <c r="AK16" s="211" t="s">
        <v>893</v>
      </c>
      <c r="AL16" s="212">
        <v>53</v>
      </c>
      <c r="AM16" s="102">
        <v>10</v>
      </c>
      <c r="AN16" s="102">
        <v>52</v>
      </c>
      <c r="AO16" s="102">
        <v>11</v>
      </c>
      <c r="AP16" s="102">
        <v>49</v>
      </c>
      <c r="AQ16" s="102">
        <v>12</v>
      </c>
      <c r="AR16" s="102">
        <v>49</v>
      </c>
      <c r="AS16" s="102">
        <v>10</v>
      </c>
      <c r="AT16" s="102">
        <v>48</v>
      </c>
      <c r="AU16" s="102">
        <v>11</v>
      </c>
      <c r="AW16" s="211" t="s">
        <v>893</v>
      </c>
      <c r="AX16" s="212">
        <v>53</v>
      </c>
      <c r="AY16" s="212">
        <v>10</v>
      </c>
      <c r="AZ16" s="212">
        <v>52</v>
      </c>
      <c r="BA16" s="212">
        <v>12</v>
      </c>
      <c r="BB16" s="212">
        <v>48</v>
      </c>
      <c r="BC16" s="103">
        <v>12</v>
      </c>
      <c r="BD16" s="212">
        <v>50</v>
      </c>
      <c r="BE16" s="212">
        <v>11</v>
      </c>
      <c r="BF16" s="212">
        <v>50</v>
      </c>
      <c r="BG16" s="212">
        <v>12</v>
      </c>
      <c r="BI16" s="211" t="s">
        <v>893</v>
      </c>
      <c r="BJ16" s="212">
        <v>54</v>
      </c>
      <c r="BK16" s="212">
        <v>10</v>
      </c>
      <c r="BL16" s="212">
        <v>52</v>
      </c>
      <c r="BM16" s="212">
        <v>12</v>
      </c>
      <c r="BN16" s="212">
        <v>49</v>
      </c>
      <c r="BO16" s="103">
        <v>12</v>
      </c>
      <c r="BP16" s="212">
        <v>51</v>
      </c>
      <c r="BQ16" s="212">
        <v>10</v>
      </c>
      <c r="BR16" s="212">
        <v>52</v>
      </c>
      <c r="BS16" s="212">
        <v>11</v>
      </c>
      <c r="BU16" s="211" t="s">
        <v>894</v>
      </c>
      <c r="BV16" s="213">
        <v>54</v>
      </c>
      <c r="BW16" s="213">
        <v>10</v>
      </c>
      <c r="BX16" s="213">
        <v>52</v>
      </c>
      <c r="BY16" s="213">
        <v>12</v>
      </c>
      <c r="BZ16" s="214">
        <v>51</v>
      </c>
      <c r="CA16" s="214">
        <v>11</v>
      </c>
      <c r="CB16" s="213">
        <v>52</v>
      </c>
      <c r="CC16" s="213">
        <v>10</v>
      </c>
      <c r="CD16" s="213">
        <v>51</v>
      </c>
      <c r="CE16" s="213">
        <v>11</v>
      </c>
      <c r="CG16" s="215" t="s">
        <v>894</v>
      </c>
      <c r="CH16" s="216">
        <v>52</v>
      </c>
      <c r="CI16" s="216">
        <v>7</v>
      </c>
      <c r="CJ16" s="216">
        <v>50</v>
      </c>
      <c r="CK16" s="217">
        <v>9</v>
      </c>
      <c r="CL16" s="218">
        <v>50</v>
      </c>
      <c r="CM16" s="218">
        <v>8</v>
      </c>
      <c r="CN16" s="219">
        <v>52</v>
      </c>
      <c r="CO16" s="220">
        <v>7</v>
      </c>
      <c r="CP16" s="216">
        <v>51</v>
      </c>
      <c r="CQ16" s="216">
        <v>8</v>
      </c>
      <c r="CW16" s="210"/>
      <c r="CX16" s="210"/>
      <c r="EI16" s="100"/>
    </row>
    <row r="17" spans="1:139" ht="15" customHeight="1" x14ac:dyDescent="0.25">
      <c r="A17" s="834"/>
      <c r="B17" s="835"/>
      <c r="C17" s="835"/>
      <c r="D17" s="835"/>
      <c r="E17" s="835"/>
      <c r="F17" s="835"/>
      <c r="G17" s="835"/>
      <c r="H17" s="835"/>
      <c r="I17" s="835"/>
      <c r="J17" s="835"/>
      <c r="K17" s="836"/>
      <c r="L17" s="207"/>
      <c r="M17" s="205" t="s">
        <v>895</v>
      </c>
      <c r="N17" s="468">
        <v>50</v>
      </c>
      <c r="O17" s="468">
        <v>10</v>
      </c>
      <c r="P17" s="468">
        <v>48</v>
      </c>
      <c r="Q17" s="468">
        <v>11</v>
      </c>
      <c r="R17" s="468">
        <v>45</v>
      </c>
      <c r="S17" s="468">
        <v>11</v>
      </c>
      <c r="T17" s="468">
        <v>47</v>
      </c>
      <c r="U17" s="468">
        <v>9</v>
      </c>
      <c r="V17" s="468">
        <v>46</v>
      </c>
      <c r="W17" s="468">
        <v>10</v>
      </c>
      <c r="X17" s="207"/>
      <c r="Y17" s="199" t="s">
        <v>895</v>
      </c>
      <c r="Z17" s="340">
        <v>49</v>
      </c>
      <c r="AA17" s="340">
        <v>10</v>
      </c>
      <c r="AB17" s="340">
        <v>47</v>
      </c>
      <c r="AC17" s="340">
        <v>10</v>
      </c>
      <c r="AD17" s="340">
        <v>44</v>
      </c>
      <c r="AE17" s="340">
        <v>11</v>
      </c>
      <c r="AF17" s="340">
        <v>46</v>
      </c>
      <c r="AG17" s="340">
        <v>9</v>
      </c>
      <c r="AH17" s="340">
        <v>45</v>
      </c>
      <c r="AI17" s="340">
        <v>10</v>
      </c>
      <c r="AK17" s="221" t="s">
        <v>895</v>
      </c>
      <c r="AL17" s="222">
        <v>49</v>
      </c>
      <c r="AM17" s="102">
        <v>9</v>
      </c>
      <c r="AN17" s="102">
        <v>48</v>
      </c>
      <c r="AO17" s="102">
        <v>10</v>
      </c>
      <c r="AP17" s="102">
        <v>45</v>
      </c>
      <c r="AQ17" s="102">
        <v>11</v>
      </c>
      <c r="AR17" s="102">
        <v>46</v>
      </c>
      <c r="AS17" s="102">
        <v>9</v>
      </c>
      <c r="AT17" s="102">
        <v>44</v>
      </c>
      <c r="AU17" s="102">
        <v>8</v>
      </c>
      <c r="AW17" s="221" t="s">
        <v>895</v>
      </c>
      <c r="AX17" s="222">
        <v>50</v>
      </c>
      <c r="AY17" s="222">
        <v>10</v>
      </c>
      <c r="AZ17" s="222">
        <v>48</v>
      </c>
      <c r="BA17" s="222">
        <v>10</v>
      </c>
      <c r="BB17" s="103">
        <v>44</v>
      </c>
      <c r="BC17" s="103">
        <v>11</v>
      </c>
      <c r="BD17" s="222">
        <v>46</v>
      </c>
      <c r="BE17" s="222">
        <v>9</v>
      </c>
      <c r="BF17" s="222">
        <v>45</v>
      </c>
      <c r="BG17" s="222">
        <v>10</v>
      </c>
      <c r="BI17" s="221" t="s">
        <v>895</v>
      </c>
      <c r="BJ17" s="222">
        <v>50</v>
      </c>
      <c r="BK17" s="222">
        <v>9</v>
      </c>
      <c r="BL17" s="222">
        <v>48</v>
      </c>
      <c r="BM17" s="222">
        <v>10</v>
      </c>
      <c r="BN17" s="103">
        <v>46</v>
      </c>
      <c r="BO17" s="103">
        <v>11</v>
      </c>
      <c r="BP17" s="222">
        <v>47</v>
      </c>
      <c r="BQ17" s="222">
        <v>9</v>
      </c>
      <c r="BR17" s="222">
        <v>47</v>
      </c>
      <c r="BS17" s="222">
        <v>9</v>
      </c>
      <c r="BU17" s="221" t="s">
        <v>520</v>
      </c>
      <c r="BV17" s="223">
        <v>51</v>
      </c>
      <c r="BW17" s="223">
        <v>9</v>
      </c>
      <c r="BX17" s="223">
        <v>47</v>
      </c>
      <c r="BY17" s="223">
        <v>11</v>
      </c>
      <c r="BZ17" s="214">
        <v>48</v>
      </c>
      <c r="CA17" s="214">
        <v>10</v>
      </c>
      <c r="CB17" s="223">
        <v>49</v>
      </c>
      <c r="CC17" s="223">
        <v>9</v>
      </c>
      <c r="CD17" s="223">
        <v>46</v>
      </c>
      <c r="CE17" s="223">
        <v>9</v>
      </c>
      <c r="CG17" s="224" t="s">
        <v>520</v>
      </c>
      <c r="CH17" s="225">
        <v>49</v>
      </c>
      <c r="CI17" s="225">
        <v>7</v>
      </c>
      <c r="CJ17" s="225">
        <v>47</v>
      </c>
      <c r="CK17" s="226">
        <v>8</v>
      </c>
      <c r="CL17" s="227">
        <v>48</v>
      </c>
      <c r="CM17" s="227">
        <v>8</v>
      </c>
      <c r="CN17" s="228">
        <v>50</v>
      </c>
      <c r="CO17" s="229">
        <v>7</v>
      </c>
      <c r="CP17" s="230">
        <v>48</v>
      </c>
      <c r="CQ17" s="230">
        <v>7</v>
      </c>
      <c r="CX17" s="210"/>
      <c r="EI17" s="100"/>
    </row>
    <row r="18" spans="1:139" ht="15" customHeight="1" x14ac:dyDescent="0.25">
      <c r="M18" s="206" t="s">
        <v>896</v>
      </c>
      <c r="N18" s="468">
        <v>52</v>
      </c>
      <c r="O18" s="468">
        <v>9</v>
      </c>
      <c r="P18" s="468">
        <v>50</v>
      </c>
      <c r="Q18" s="468">
        <v>10</v>
      </c>
      <c r="R18" s="468">
        <v>46</v>
      </c>
      <c r="S18" s="468">
        <v>9</v>
      </c>
      <c r="T18" s="468">
        <v>47</v>
      </c>
      <c r="U18" s="468">
        <v>8</v>
      </c>
      <c r="V18" s="468">
        <v>49</v>
      </c>
      <c r="W18" s="468">
        <v>10</v>
      </c>
      <c r="Y18" s="101" t="s">
        <v>896</v>
      </c>
      <c r="Z18" s="340">
        <v>52</v>
      </c>
      <c r="AA18" s="340">
        <v>10</v>
      </c>
      <c r="AB18" s="340">
        <v>48</v>
      </c>
      <c r="AC18" s="340">
        <v>11</v>
      </c>
      <c r="AD18" s="340">
        <v>47</v>
      </c>
      <c r="AE18" s="340">
        <v>11</v>
      </c>
      <c r="AF18" s="340">
        <v>47</v>
      </c>
      <c r="AG18" s="340">
        <v>8</v>
      </c>
      <c r="AH18" s="340">
        <v>45</v>
      </c>
      <c r="AI18" s="340">
        <v>10</v>
      </c>
      <c r="AK18" s="101" t="s">
        <v>896</v>
      </c>
      <c r="AL18" s="103">
        <v>52</v>
      </c>
      <c r="AM18" s="102">
        <v>8</v>
      </c>
      <c r="AN18" s="102">
        <v>52</v>
      </c>
      <c r="AO18" s="102">
        <v>13</v>
      </c>
      <c r="AP18" s="102">
        <v>50</v>
      </c>
      <c r="AQ18" s="102">
        <v>9</v>
      </c>
      <c r="AR18" s="102">
        <v>49</v>
      </c>
      <c r="AS18" s="102">
        <v>8</v>
      </c>
      <c r="AT18" s="102">
        <v>43</v>
      </c>
      <c r="AU18" s="102">
        <v>9</v>
      </c>
      <c r="AW18" s="101" t="s">
        <v>896</v>
      </c>
      <c r="AX18" s="103">
        <v>53</v>
      </c>
      <c r="AY18" s="103">
        <v>8</v>
      </c>
      <c r="AZ18" s="103">
        <v>49</v>
      </c>
      <c r="BA18" s="103">
        <v>9</v>
      </c>
      <c r="BB18" s="103">
        <v>46</v>
      </c>
      <c r="BC18" s="103">
        <v>9</v>
      </c>
      <c r="BD18" s="103">
        <v>48</v>
      </c>
      <c r="BE18" s="103">
        <v>9</v>
      </c>
      <c r="BF18" s="103">
        <v>42</v>
      </c>
      <c r="BG18" s="103">
        <v>8</v>
      </c>
      <c r="BI18" s="101" t="s">
        <v>896</v>
      </c>
      <c r="BJ18" s="103">
        <v>51</v>
      </c>
      <c r="BK18" s="103">
        <v>9</v>
      </c>
      <c r="BL18" s="103">
        <v>48</v>
      </c>
      <c r="BM18" s="103">
        <v>11</v>
      </c>
      <c r="BN18" s="103">
        <v>47</v>
      </c>
      <c r="BO18" s="103">
        <v>10</v>
      </c>
      <c r="BP18" s="103">
        <v>48</v>
      </c>
      <c r="BQ18" s="103">
        <v>9</v>
      </c>
      <c r="BR18" s="103">
        <v>46</v>
      </c>
      <c r="BS18" s="103">
        <v>8</v>
      </c>
      <c r="BU18" s="101" t="s">
        <v>896</v>
      </c>
      <c r="BV18" s="231">
        <v>53</v>
      </c>
      <c r="BW18" s="231">
        <v>8</v>
      </c>
      <c r="BX18" s="231">
        <v>51</v>
      </c>
      <c r="BY18" s="231">
        <v>12</v>
      </c>
      <c r="BZ18" s="231">
        <v>52</v>
      </c>
      <c r="CA18" s="231">
        <v>11</v>
      </c>
      <c r="CB18" s="231">
        <v>52</v>
      </c>
      <c r="CC18" s="231">
        <v>8</v>
      </c>
      <c r="CD18" s="231">
        <v>46</v>
      </c>
      <c r="CE18" s="231">
        <v>8</v>
      </c>
      <c r="CG18" s="232" t="s">
        <v>896</v>
      </c>
      <c r="CH18" s="104">
        <v>51</v>
      </c>
      <c r="CI18" s="104">
        <v>7</v>
      </c>
      <c r="CJ18" s="233">
        <v>47</v>
      </c>
      <c r="CK18" s="105">
        <v>8</v>
      </c>
      <c r="CL18" s="106">
        <v>49</v>
      </c>
      <c r="CM18" s="106">
        <v>9</v>
      </c>
      <c r="CN18" s="106">
        <v>50</v>
      </c>
      <c r="CO18" s="106">
        <v>7</v>
      </c>
      <c r="CP18" s="107">
        <v>48</v>
      </c>
      <c r="CQ18" s="107">
        <v>8</v>
      </c>
      <c r="EI18" s="100"/>
    </row>
    <row r="19" spans="1:139" ht="15" customHeight="1" x14ac:dyDescent="0.25">
      <c r="M19" s="206" t="s">
        <v>799</v>
      </c>
      <c r="N19" s="468">
        <v>50</v>
      </c>
      <c r="O19" s="468">
        <v>9</v>
      </c>
      <c r="P19" s="468">
        <v>49</v>
      </c>
      <c r="Q19" s="468">
        <v>10</v>
      </c>
      <c r="R19" s="468">
        <v>45</v>
      </c>
      <c r="S19" s="468">
        <v>9</v>
      </c>
      <c r="T19" s="468">
        <v>47</v>
      </c>
      <c r="U19" s="468">
        <v>8</v>
      </c>
      <c r="V19" s="468">
        <v>46</v>
      </c>
      <c r="W19" s="468">
        <v>7</v>
      </c>
      <c r="Y19" s="108" t="s">
        <v>799</v>
      </c>
      <c r="Z19" s="340">
        <v>50</v>
      </c>
      <c r="AA19" s="340">
        <v>9</v>
      </c>
      <c r="AB19" s="340">
        <v>48</v>
      </c>
      <c r="AC19" s="340">
        <v>9</v>
      </c>
      <c r="AD19" s="340">
        <v>46</v>
      </c>
      <c r="AE19" s="340">
        <v>11</v>
      </c>
      <c r="AF19" s="340">
        <v>47</v>
      </c>
      <c r="AG19" s="340">
        <v>8</v>
      </c>
      <c r="AH19" s="340">
        <v>44</v>
      </c>
      <c r="AI19" s="340">
        <v>8</v>
      </c>
      <c r="AK19" s="108" t="s">
        <v>799</v>
      </c>
      <c r="AL19" s="103">
        <v>51</v>
      </c>
      <c r="AM19" s="102">
        <v>8</v>
      </c>
      <c r="AN19" s="102">
        <v>50</v>
      </c>
      <c r="AO19" s="102">
        <v>8</v>
      </c>
      <c r="AP19" s="102">
        <v>46</v>
      </c>
      <c r="AQ19" s="102">
        <v>11</v>
      </c>
      <c r="AR19" s="102">
        <v>46</v>
      </c>
      <c r="AS19" s="102">
        <v>9</v>
      </c>
      <c r="AT19" s="102">
        <v>44</v>
      </c>
      <c r="AU19" s="102">
        <v>9</v>
      </c>
      <c r="AW19" s="108" t="s">
        <v>799</v>
      </c>
      <c r="AX19" s="103">
        <v>50</v>
      </c>
      <c r="AY19" s="103">
        <v>9</v>
      </c>
      <c r="AZ19" s="103">
        <v>49</v>
      </c>
      <c r="BA19" s="103">
        <v>9</v>
      </c>
      <c r="BB19" s="103">
        <v>44</v>
      </c>
      <c r="BC19" s="103">
        <v>10</v>
      </c>
      <c r="BD19" s="103">
        <v>48</v>
      </c>
      <c r="BE19" s="103">
        <v>8</v>
      </c>
      <c r="BF19" s="103">
        <v>46</v>
      </c>
      <c r="BG19" s="103">
        <v>9</v>
      </c>
      <c r="BI19" s="108" t="s">
        <v>799</v>
      </c>
      <c r="BJ19" s="103">
        <v>50</v>
      </c>
      <c r="BK19" s="103">
        <v>9</v>
      </c>
      <c r="BL19" s="103">
        <v>48</v>
      </c>
      <c r="BM19" s="103">
        <v>8</v>
      </c>
      <c r="BN19" s="103">
        <v>45</v>
      </c>
      <c r="BO19" s="103">
        <v>10</v>
      </c>
      <c r="BP19" s="103">
        <v>48</v>
      </c>
      <c r="BQ19" s="103">
        <v>7</v>
      </c>
      <c r="BR19" s="103">
        <v>48</v>
      </c>
      <c r="BS19" s="103">
        <v>7</v>
      </c>
      <c r="BU19" s="108" t="s">
        <v>799</v>
      </c>
      <c r="BV19" s="231">
        <v>52</v>
      </c>
      <c r="BW19" s="231">
        <v>9</v>
      </c>
      <c r="BX19" s="231">
        <v>49</v>
      </c>
      <c r="BY19" s="231">
        <v>11</v>
      </c>
      <c r="BZ19" s="231">
        <v>49</v>
      </c>
      <c r="CA19" s="231">
        <v>10</v>
      </c>
      <c r="CB19" s="231">
        <v>51</v>
      </c>
      <c r="CC19" s="231">
        <v>8</v>
      </c>
      <c r="CD19" s="231">
        <v>47</v>
      </c>
      <c r="CE19" s="231">
        <v>8</v>
      </c>
      <c r="CG19" s="234" t="s">
        <v>799</v>
      </c>
      <c r="CH19" s="109">
        <v>48</v>
      </c>
      <c r="CI19" s="109">
        <v>7</v>
      </c>
      <c r="CJ19" s="109">
        <v>46</v>
      </c>
      <c r="CK19" s="110">
        <v>8</v>
      </c>
      <c r="CL19" s="111">
        <v>47</v>
      </c>
      <c r="CM19" s="111">
        <v>8</v>
      </c>
      <c r="CN19" s="111">
        <v>49</v>
      </c>
      <c r="CO19" s="111">
        <v>5</v>
      </c>
      <c r="CP19" s="111">
        <v>45</v>
      </c>
      <c r="CQ19" s="111">
        <v>7</v>
      </c>
      <c r="EI19" s="100"/>
    </row>
    <row r="20" spans="1:139" ht="15" customHeight="1" x14ac:dyDescent="0.25">
      <c r="A20" s="846"/>
      <c r="B20" s="846"/>
      <c r="C20" s="846"/>
      <c r="D20" s="846"/>
      <c r="E20" s="846"/>
      <c r="M20" s="206" t="s">
        <v>897</v>
      </c>
      <c r="N20" s="468">
        <v>51</v>
      </c>
      <c r="O20" s="468">
        <v>9</v>
      </c>
      <c r="P20" s="468">
        <v>50</v>
      </c>
      <c r="Q20" s="468">
        <v>11</v>
      </c>
      <c r="R20" s="510">
        <v>44</v>
      </c>
      <c r="S20" s="468">
        <v>10</v>
      </c>
      <c r="T20" s="510">
        <v>46</v>
      </c>
      <c r="U20" s="468">
        <v>9</v>
      </c>
      <c r="V20" s="510">
        <v>45</v>
      </c>
      <c r="W20" s="468">
        <v>9</v>
      </c>
      <c r="Y20" s="112" t="s">
        <v>897</v>
      </c>
      <c r="Z20" s="340">
        <v>47</v>
      </c>
      <c r="AA20" s="340">
        <v>9</v>
      </c>
      <c r="AB20" s="340">
        <v>46</v>
      </c>
      <c r="AC20" s="340">
        <v>9</v>
      </c>
      <c r="AD20" s="340">
        <v>42</v>
      </c>
      <c r="AE20" s="340">
        <v>11</v>
      </c>
      <c r="AF20" s="340">
        <v>44</v>
      </c>
      <c r="AG20" s="340">
        <v>8</v>
      </c>
      <c r="AH20" s="340">
        <v>45</v>
      </c>
      <c r="AI20" s="340">
        <v>9</v>
      </c>
      <c r="AK20" s="112" t="s">
        <v>897</v>
      </c>
      <c r="AL20" s="103">
        <v>46</v>
      </c>
      <c r="AM20" s="102">
        <v>10</v>
      </c>
      <c r="AN20" s="102">
        <v>46</v>
      </c>
      <c r="AO20" s="102">
        <v>10</v>
      </c>
      <c r="AP20" s="102">
        <v>42</v>
      </c>
      <c r="AQ20" s="102">
        <v>10</v>
      </c>
      <c r="AR20" s="102">
        <v>44</v>
      </c>
      <c r="AS20" s="102">
        <v>8</v>
      </c>
      <c r="AT20" s="102">
        <v>42</v>
      </c>
      <c r="AU20" s="102">
        <v>9</v>
      </c>
      <c r="AW20" s="112" t="s">
        <v>897</v>
      </c>
      <c r="AX20" s="103">
        <v>48</v>
      </c>
      <c r="AY20" s="103">
        <v>10</v>
      </c>
      <c r="AZ20" s="103">
        <v>47</v>
      </c>
      <c r="BA20" s="103">
        <v>10</v>
      </c>
      <c r="BB20" s="103">
        <v>44</v>
      </c>
      <c r="BC20" s="103">
        <v>11</v>
      </c>
      <c r="BD20" s="103">
        <v>47</v>
      </c>
      <c r="BE20" s="103">
        <v>8</v>
      </c>
      <c r="BF20" s="103">
        <v>45</v>
      </c>
      <c r="BG20" s="103">
        <v>10</v>
      </c>
      <c r="BI20" s="112" t="s">
        <v>897</v>
      </c>
      <c r="BJ20" s="235">
        <v>46</v>
      </c>
      <c r="BK20" s="103">
        <v>9</v>
      </c>
      <c r="BL20" s="103">
        <v>45</v>
      </c>
      <c r="BM20" s="103">
        <v>9</v>
      </c>
      <c r="BN20" s="103">
        <v>44</v>
      </c>
      <c r="BO20" s="103">
        <v>11</v>
      </c>
      <c r="BP20" s="103">
        <v>45</v>
      </c>
      <c r="BQ20" s="103">
        <v>9</v>
      </c>
      <c r="BR20" s="103">
        <v>44</v>
      </c>
      <c r="BS20" s="103">
        <v>7</v>
      </c>
      <c r="BU20" s="112" t="s">
        <v>897</v>
      </c>
      <c r="BV20" s="231">
        <v>48</v>
      </c>
      <c r="BW20" s="231">
        <v>8</v>
      </c>
      <c r="BX20" s="231">
        <v>46</v>
      </c>
      <c r="BY20" s="231">
        <v>10</v>
      </c>
      <c r="BZ20" s="231">
        <v>46</v>
      </c>
      <c r="CA20" s="231">
        <v>9</v>
      </c>
      <c r="CB20" s="231">
        <v>48</v>
      </c>
      <c r="CC20" s="231">
        <v>8</v>
      </c>
      <c r="CD20" s="231">
        <v>44</v>
      </c>
      <c r="CE20" s="231">
        <v>8</v>
      </c>
      <c r="CG20" s="236" t="s">
        <v>897</v>
      </c>
      <c r="CH20" s="113">
        <v>46</v>
      </c>
      <c r="CI20" s="113">
        <v>7</v>
      </c>
      <c r="CJ20" s="113">
        <v>46</v>
      </c>
      <c r="CK20" s="114">
        <v>10</v>
      </c>
      <c r="CL20" s="106">
        <v>47</v>
      </c>
      <c r="CM20" s="106">
        <v>8</v>
      </c>
      <c r="CN20" s="106">
        <v>49</v>
      </c>
      <c r="CO20" s="106">
        <v>7</v>
      </c>
      <c r="CP20" s="106">
        <v>46</v>
      </c>
      <c r="CQ20" s="106">
        <v>7</v>
      </c>
      <c r="EI20" s="100"/>
    </row>
    <row r="21" spans="1:139" ht="15" customHeight="1" x14ac:dyDescent="0.25">
      <c r="A21" s="846"/>
      <c r="B21" s="846"/>
      <c r="C21" s="846"/>
      <c r="D21" s="846"/>
      <c r="E21" s="846"/>
      <c r="I21" s="847" t="s">
        <v>999</v>
      </c>
      <c r="J21" s="847"/>
      <c r="K21" s="847"/>
      <c r="M21" s="206" t="s">
        <v>898</v>
      </c>
      <c r="N21" s="510">
        <v>49</v>
      </c>
      <c r="O21" s="468">
        <v>9</v>
      </c>
      <c r="P21" s="468">
        <v>49</v>
      </c>
      <c r="Q21" s="468">
        <v>11</v>
      </c>
      <c r="R21" s="510">
        <v>44</v>
      </c>
      <c r="S21" s="468">
        <v>10</v>
      </c>
      <c r="T21" s="468">
        <v>48</v>
      </c>
      <c r="U21" s="468">
        <v>9</v>
      </c>
      <c r="V21" s="510">
        <v>43</v>
      </c>
      <c r="W21" s="468">
        <v>9</v>
      </c>
      <c r="Y21" s="112" t="s">
        <v>898</v>
      </c>
      <c r="Z21" s="340">
        <v>48</v>
      </c>
      <c r="AA21" s="340">
        <v>8</v>
      </c>
      <c r="AB21" s="340">
        <v>48</v>
      </c>
      <c r="AC21" s="340">
        <v>9</v>
      </c>
      <c r="AD21" s="340">
        <v>43</v>
      </c>
      <c r="AE21" s="340">
        <v>9</v>
      </c>
      <c r="AF21" s="340">
        <v>46</v>
      </c>
      <c r="AG21" s="340">
        <v>7</v>
      </c>
      <c r="AH21" s="340">
        <v>43</v>
      </c>
      <c r="AI21" s="340">
        <v>9</v>
      </c>
      <c r="AK21" s="112" t="s">
        <v>898</v>
      </c>
      <c r="AL21" s="103">
        <v>50</v>
      </c>
      <c r="AM21" s="102">
        <v>8</v>
      </c>
      <c r="AN21" s="102">
        <v>49</v>
      </c>
      <c r="AO21" s="102">
        <v>10</v>
      </c>
      <c r="AP21" s="102">
        <v>47</v>
      </c>
      <c r="AQ21" s="102">
        <v>9</v>
      </c>
      <c r="AR21" s="102">
        <v>47</v>
      </c>
      <c r="AS21" s="102">
        <v>9</v>
      </c>
      <c r="AT21" s="102">
        <v>43</v>
      </c>
      <c r="AU21" s="102">
        <v>7</v>
      </c>
      <c r="AW21" s="112" t="s">
        <v>898</v>
      </c>
      <c r="AX21" s="103">
        <v>50</v>
      </c>
      <c r="AY21" s="103">
        <v>9</v>
      </c>
      <c r="AZ21" s="103">
        <v>51</v>
      </c>
      <c r="BA21" s="103">
        <v>11</v>
      </c>
      <c r="BB21" s="103">
        <v>45</v>
      </c>
      <c r="BC21" s="103">
        <v>10</v>
      </c>
      <c r="BD21" s="103">
        <v>47</v>
      </c>
      <c r="BE21" s="103">
        <v>8</v>
      </c>
      <c r="BF21" s="103">
        <v>43</v>
      </c>
      <c r="BG21" s="103">
        <v>8</v>
      </c>
      <c r="BI21" s="112" t="s">
        <v>898</v>
      </c>
      <c r="BJ21" s="103">
        <v>49</v>
      </c>
      <c r="BK21" s="103">
        <v>8</v>
      </c>
      <c r="BL21" s="103">
        <v>47</v>
      </c>
      <c r="BM21" s="103">
        <v>9</v>
      </c>
      <c r="BN21" s="103">
        <v>44</v>
      </c>
      <c r="BO21" s="103">
        <v>9</v>
      </c>
      <c r="BP21" s="103">
        <v>48</v>
      </c>
      <c r="BQ21" s="103">
        <v>7</v>
      </c>
      <c r="BR21" s="103">
        <v>45</v>
      </c>
      <c r="BS21" s="103">
        <v>6</v>
      </c>
      <c r="BU21" s="112" t="s">
        <v>898</v>
      </c>
      <c r="BV21" s="231">
        <v>50</v>
      </c>
      <c r="BW21" s="231">
        <v>8</v>
      </c>
      <c r="BX21" s="231">
        <v>47</v>
      </c>
      <c r="BY21" s="231">
        <v>9</v>
      </c>
      <c r="BZ21" s="231">
        <v>47</v>
      </c>
      <c r="CA21" s="231">
        <v>8</v>
      </c>
      <c r="CB21" s="231">
        <v>49</v>
      </c>
      <c r="CC21" s="231">
        <v>7</v>
      </c>
      <c r="CD21" s="231">
        <v>44</v>
      </c>
      <c r="CE21" s="231">
        <v>7</v>
      </c>
      <c r="CG21" s="236" t="s">
        <v>898</v>
      </c>
      <c r="CH21" s="115">
        <v>48</v>
      </c>
      <c r="CI21" s="115">
        <v>8</v>
      </c>
      <c r="CJ21" s="115">
        <v>47</v>
      </c>
      <c r="CK21" s="116">
        <v>9</v>
      </c>
      <c r="CL21" s="106">
        <v>48</v>
      </c>
      <c r="CM21" s="106">
        <v>7</v>
      </c>
      <c r="CN21" s="106">
        <v>51</v>
      </c>
      <c r="CO21" s="106">
        <v>7</v>
      </c>
      <c r="CP21" s="106">
        <v>45</v>
      </c>
      <c r="CQ21" s="106">
        <v>6</v>
      </c>
      <c r="EI21" s="100"/>
    </row>
    <row r="22" spans="1:139" ht="15" customHeight="1" x14ac:dyDescent="0.25">
      <c r="I22" s="847"/>
      <c r="J22" s="847"/>
      <c r="K22" s="847"/>
      <c r="M22" s="206" t="s">
        <v>899</v>
      </c>
      <c r="N22" s="510">
        <v>49</v>
      </c>
      <c r="O22" s="468">
        <v>10</v>
      </c>
      <c r="P22" s="510">
        <v>45</v>
      </c>
      <c r="Q22" s="468">
        <v>12</v>
      </c>
      <c r="R22" s="510">
        <v>43</v>
      </c>
      <c r="S22" s="468">
        <v>10</v>
      </c>
      <c r="T22" s="510">
        <v>45</v>
      </c>
      <c r="U22" s="468">
        <v>9</v>
      </c>
      <c r="V22" s="510">
        <v>44</v>
      </c>
      <c r="W22" s="468">
        <v>11</v>
      </c>
      <c r="Y22" s="112" t="s">
        <v>899</v>
      </c>
      <c r="Z22" s="340">
        <v>49</v>
      </c>
      <c r="AA22" s="340">
        <v>10</v>
      </c>
      <c r="AB22" s="340">
        <v>47</v>
      </c>
      <c r="AC22" s="340">
        <v>9</v>
      </c>
      <c r="AD22" s="340">
        <v>43</v>
      </c>
      <c r="AE22" s="340">
        <v>11</v>
      </c>
      <c r="AF22" s="340">
        <v>46</v>
      </c>
      <c r="AG22" s="340">
        <v>9</v>
      </c>
      <c r="AH22" s="340">
        <v>43</v>
      </c>
      <c r="AI22" s="340">
        <v>10</v>
      </c>
      <c r="AK22" s="112" t="s">
        <v>899</v>
      </c>
      <c r="AL22" s="103">
        <v>48</v>
      </c>
      <c r="AM22" s="102">
        <v>9</v>
      </c>
      <c r="AN22" s="102">
        <v>46</v>
      </c>
      <c r="AO22" s="102">
        <v>10</v>
      </c>
      <c r="AP22" s="102">
        <v>42</v>
      </c>
      <c r="AQ22" s="102">
        <v>10</v>
      </c>
      <c r="AR22" s="102">
        <v>44</v>
      </c>
      <c r="AS22" s="102">
        <v>9</v>
      </c>
      <c r="AT22" s="102">
        <v>42</v>
      </c>
      <c r="AU22" s="102">
        <v>7</v>
      </c>
      <c r="AW22" s="112" t="s">
        <v>899</v>
      </c>
      <c r="AX22" s="103">
        <v>49</v>
      </c>
      <c r="AY22" s="103">
        <v>10</v>
      </c>
      <c r="AZ22" s="103">
        <v>46</v>
      </c>
      <c r="BA22" s="103">
        <v>10</v>
      </c>
      <c r="BB22" s="103">
        <v>43</v>
      </c>
      <c r="BC22" s="103">
        <v>10</v>
      </c>
      <c r="BD22" s="103">
        <v>45</v>
      </c>
      <c r="BE22" s="103">
        <v>9</v>
      </c>
      <c r="BF22" s="103">
        <v>44</v>
      </c>
      <c r="BG22" s="103">
        <v>9</v>
      </c>
      <c r="BI22" s="112" t="s">
        <v>899</v>
      </c>
      <c r="BJ22" s="103">
        <v>49</v>
      </c>
      <c r="BK22" s="103">
        <v>8</v>
      </c>
      <c r="BL22" s="103">
        <v>47</v>
      </c>
      <c r="BM22" s="103">
        <v>9</v>
      </c>
      <c r="BN22" s="103">
        <v>44</v>
      </c>
      <c r="BO22" s="103">
        <v>9</v>
      </c>
      <c r="BP22" s="103">
        <v>46</v>
      </c>
      <c r="BQ22" s="103">
        <v>8</v>
      </c>
      <c r="BR22" s="103">
        <v>46</v>
      </c>
      <c r="BS22" s="103">
        <v>9</v>
      </c>
      <c r="BU22" s="112" t="s">
        <v>899</v>
      </c>
      <c r="BV22" s="231">
        <v>50</v>
      </c>
      <c r="BW22" s="231">
        <v>8</v>
      </c>
      <c r="BX22" s="231">
        <v>46</v>
      </c>
      <c r="BY22" s="231">
        <v>10</v>
      </c>
      <c r="BZ22" s="231">
        <v>46</v>
      </c>
      <c r="CA22" s="231">
        <v>8</v>
      </c>
      <c r="CB22" s="231">
        <v>50</v>
      </c>
      <c r="CC22" s="231">
        <v>7</v>
      </c>
      <c r="CD22" s="231">
        <v>45</v>
      </c>
      <c r="CE22" s="231">
        <v>8</v>
      </c>
      <c r="CG22" s="236" t="s">
        <v>899</v>
      </c>
      <c r="CH22" s="115">
        <v>50</v>
      </c>
      <c r="CI22" s="115">
        <v>7</v>
      </c>
      <c r="CJ22" s="113">
        <v>47</v>
      </c>
      <c r="CK22" s="114">
        <v>9</v>
      </c>
      <c r="CL22" s="106">
        <v>47</v>
      </c>
      <c r="CM22" s="106">
        <v>8</v>
      </c>
      <c r="CN22" s="106">
        <v>50</v>
      </c>
      <c r="CO22" s="106">
        <v>8</v>
      </c>
      <c r="CP22" s="106">
        <v>47</v>
      </c>
      <c r="CQ22" s="106">
        <v>7</v>
      </c>
      <c r="EI22" s="100"/>
    </row>
    <row r="23" spans="1:139" ht="15" customHeight="1" x14ac:dyDescent="0.25">
      <c r="I23" s="847"/>
      <c r="J23" s="847"/>
      <c r="K23" s="847"/>
      <c r="M23" s="206" t="s">
        <v>721</v>
      </c>
      <c r="N23" s="510">
        <v>46</v>
      </c>
      <c r="O23" s="468">
        <v>8</v>
      </c>
      <c r="P23" s="510">
        <v>45</v>
      </c>
      <c r="Q23" s="468">
        <v>9</v>
      </c>
      <c r="R23" s="510">
        <v>42</v>
      </c>
      <c r="S23" s="468">
        <v>9</v>
      </c>
      <c r="T23" s="510">
        <v>44</v>
      </c>
      <c r="U23" s="468">
        <v>7</v>
      </c>
      <c r="V23" s="510">
        <v>41</v>
      </c>
      <c r="W23" s="468">
        <v>7</v>
      </c>
      <c r="Y23" s="112" t="s">
        <v>721</v>
      </c>
      <c r="Z23" s="340">
        <v>46</v>
      </c>
      <c r="AA23" s="340">
        <v>8</v>
      </c>
      <c r="AB23" s="340">
        <v>44</v>
      </c>
      <c r="AC23" s="340">
        <v>9</v>
      </c>
      <c r="AD23" s="340">
        <v>40</v>
      </c>
      <c r="AE23" s="340">
        <v>9</v>
      </c>
      <c r="AF23" s="340">
        <v>43</v>
      </c>
      <c r="AG23" s="340">
        <v>7</v>
      </c>
      <c r="AH23" s="340">
        <v>40</v>
      </c>
      <c r="AI23" s="340">
        <v>7</v>
      </c>
      <c r="AK23" s="112" t="s">
        <v>721</v>
      </c>
      <c r="AL23" s="103">
        <v>48</v>
      </c>
      <c r="AM23" s="102">
        <v>10</v>
      </c>
      <c r="AN23" s="102">
        <v>47</v>
      </c>
      <c r="AO23" s="102">
        <v>10</v>
      </c>
      <c r="AP23" s="102">
        <v>43</v>
      </c>
      <c r="AQ23" s="102">
        <v>9</v>
      </c>
      <c r="AR23" s="102">
        <v>45</v>
      </c>
      <c r="AS23" s="102">
        <v>8</v>
      </c>
      <c r="AT23" s="102">
        <v>40</v>
      </c>
      <c r="AU23" s="102">
        <v>7</v>
      </c>
      <c r="AW23" s="112" t="s">
        <v>721</v>
      </c>
      <c r="AX23" s="103">
        <v>48</v>
      </c>
      <c r="AY23" s="103">
        <v>8</v>
      </c>
      <c r="AZ23" s="103">
        <v>46</v>
      </c>
      <c r="BA23" s="103">
        <v>9</v>
      </c>
      <c r="BB23" s="103">
        <v>42</v>
      </c>
      <c r="BC23" s="103">
        <v>9</v>
      </c>
      <c r="BD23" s="103">
        <v>43</v>
      </c>
      <c r="BE23" s="103">
        <v>8</v>
      </c>
      <c r="BF23" s="103">
        <v>39</v>
      </c>
      <c r="BG23" s="103">
        <v>7</v>
      </c>
      <c r="BI23" s="112" t="s">
        <v>721</v>
      </c>
      <c r="BJ23" s="103">
        <v>48</v>
      </c>
      <c r="BK23" s="103">
        <v>8</v>
      </c>
      <c r="BL23" s="103">
        <v>45</v>
      </c>
      <c r="BM23" s="103">
        <v>9</v>
      </c>
      <c r="BN23" s="103">
        <v>44</v>
      </c>
      <c r="BO23" s="103">
        <v>9</v>
      </c>
      <c r="BP23" s="103">
        <v>46</v>
      </c>
      <c r="BQ23" s="103">
        <v>8</v>
      </c>
      <c r="BR23" s="103">
        <v>44</v>
      </c>
      <c r="BS23" s="103">
        <v>7</v>
      </c>
      <c r="BU23" s="112" t="s">
        <v>721</v>
      </c>
      <c r="BV23" s="231">
        <v>48</v>
      </c>
      <c r="BW23" s="231">
        <v>8</v>
      </c>
      <c r="BX23" s="231">
        <v>44</v>
      </c>
      <c r="BY23" s="231">
        <v>10</v>
      </c>
      <c r="BZ23" s="231">
        <v>46</v>
      </c>
      <c r="CA23" s="231">
        <v>9</v>
      </c>
      <c r="CB23" s="231">
        <v>48</v>
      </c>
      <c r="CC23" s="231">
        <v>8</v>
      </c>
      <c r="CD23" s="231">
        <v>43</v>
      </c>
      <c r="CE23" s="231">
        <v>8</v>
      </c>
      <c r="CG23" s="236" t="s">
        <v>721</v>
      </c>
      <c r="CH23" s="115">
        <v>48</v>
      </c>
      <c r="CI23" s="115">
        <v>7</v>
      </c>
      <c r="CJ23" s="115">
        <v>46</v>
      </c>
      <c r="CK23" s="116">
        <v>10</v>
      </c>
      <c r="CL23" s="106">
        <v>47</v>
      </c>
      <c r="CM23" s="106">
        <v>8</v>
      </c>
      <c r="CN23" s="106">
        <v>49</v>
      </c>
      <c r="CO23" s="106">
        <v>7</v>
      </c>
      <c r="CP23" s="106">
        <v>46</v>
      </c>
      <c r="CQ23" s="106">
        <v>7</v>
      </c>
      <c r="EI23" s="100"/>
    </row>
    <row r="24" spans="1:139" ht="15" customHeight="1" x14ac:dyDescent="0.25">
      <c r="M24" s="206" t="s">
        <v>900</v>
      </c>
      <c r="N24" s="468">
        <v>52</v>
      </c>
      <c r="O24" s="468">
        <v>9</v>
      </c>
      <c r="P24" s="468">
        <v>50</v>
      </c>
      <c r="Q24" s="468">
        <v>9</v>
      </c>
      <c r="R24" s="468">
        <v>47</v>
      </c>
      <c r="S24" s="468">
        <v>10</v>
      </c>
      <c r="T24" s="468">
        <v>48</v>
      </c>
      <c r="U24" s="468">
        <v>9</v>
      </c>
      <c r="V24" s="468">
        <v>48</v>
      </c>
      <c r="W24" s="468">
        <v>10</v>
      </c>
      <c r="Y24" s="112" t="s">
        <v>900</v>
      </c>
      <c r="Z24" s="340">
        <v>51</v>
      </c>
      <c r="AA24" s="340">
        <v>9</v>
      </c>
      <c r="AB24" s="340">
        <v>48</v>
      </c>
      <c r="AC24" s="340">
        <v>9</v>
      </c>
      <c r="AD24" s="340">
        <v>47</v>
      </c>
      <c r="AE24" s="340">
        <v>10</v>
      </c>
      <c r="AF24" s="340">
        <v>47</v>
      </c>
      <c r="AG24" s="340">
        <v>8</v>
      </c>
      <c r="AH24" s="340">
        <v>47</v>
      </c>
      <c r="AI24" s="340">
        <v>11</v>
      </c>
      <c r="AK24" s="112" t="s">
        <v>900</v>
      </c>
      <c r="AL24" s="103">
        <v>52</v>
      </c>
      <c r="AM24" s="102">
        <v>9</v>
      </c>
      <c r="AN24" s="102">
        <v>50</v>
      </c>
      <c r="AO24" s="102">
        <v>9</v>
      </c>
      <c r="AP24" s="102">
        <v>49</v>
      </c>
      <c r="AQ24" s="102">
        <v>10</v>
      </c>
      <c r="AR24" s="102">
        <v>48</v>
      </c>
      <c r="AS24" s="102">
        <v>9</v>
      </c>
      <c r="AT24" s="102">
        <v>45</v>
      </c>
      <c r="AU24" s="102">
        <v>8</v>
      </c>
      <c r="AW24" s="112" t="s">
        <v>900</v>
      </c>
      <c r="AX24" s="103">
        <v>52</v>
      </c>
      <c r="AY24" s="103">
        <v>9</v>
      </c>
      <c r="AZ24" s="103">
        <v>50</v>
      </c>
      <c r="BA24" s="103">
        <v>9</v>
      </c>
      <c r="BB24" s="103">
        <v>47</v>
      </c>
      <c r="BC24" s="103">
        <v>10</v>
      </c>
      <c r="BD24" s="103">
        <v>48</v>
      </c>
      <c r="BE24" s="103">
        <v>8</v>
      </c>
      <c r="BF24" s="103">
        <v>48</v>
      </c>
      <c r="BG24" s="103">
        <v>9</v>
      </c>
      <c r="BI24" s="112" t="s">
        <v>900</v>
      </c>
      <c r="BJ24" s="103">
        <v>53</v>
      </c>
      <c r="BK24" s="103">
        <v>9</v>
      </c>
      <c r="BL24" s="103">
        <v>52</v>
      </c>
      <c r="BM24" s="103">
        <v>10</v>
      </c>
      <c r="BN24" s="103">
        <v>50</v>
      </c>
      <c r="BO24" s="103">
        <v>11</v>
      </c>
      <c r="BP24" s="103">
        <v>49</v>
      </c>
      <c r="BQ24" s="103">
        <v>9</v>
      </c>
      <c r="BR24" s="103">
        <v>50</v>
      </c>
      <c r="BS24" s="103">
        <v>9</v>
      </c>
      <c r="BU24" s="112" t="s">
        <v>900</v>
      </c>
      <c r="BV24" s="231">
        <v>54</v>
      </c>
      <c r="BW24" s="231">
        <v>8</v>
      </c>
      <c r="BX24" s="231">
        <v>51</v>
      </c>
      <c r="BY24" s="231">
        <v>9</v>
      </c>
      <c r="BZ24" s="231">
        <v>51</v>
      </c>
      <c r="CA24" s="231">
        <v>10</v>
      </c>
      <c r="CB24" s="231">
        <v>52</v>
      </c>
      <c r="CC24" s="231">
        <v>8</v>
      </c>
      <c r="CD24" s="231">
        <v>51</v>
      </c>
      <c r="CE24" s="231">
        <v>10</v>
      </c>
      <c r="CG24" s="236" t="s">
        <v>900</v>
      </c>
      <c r="CH24" s="113">
        <v>50</v>
      </c>
      <c r="CI24" s="113">
        <v>8</v>
      </c>
      <c r="CJ24" s="115">
        <v>48</v>
      </c>
      <c r="CK24" s="116">
        <v>10</v>
      </c>
      <c r="CL24" s="106">
        <v>49</v>
      </c>
      <c r="CM24" s="106">
        <v>8</v>
      </c>
      <c r="CN24" s="106">
        <v>52</v>
      </c>
      <c r="CO24" s="106">
        <v>7</v>
      </c>
      <c r="CP24" s="106">
        <v>49</v>
      </c>
      <c r="CQ24" s="106">
        <v>8</v>
      </c>
      <c r="EI24" s="100"/>
    </row>
    <row r="25" spans="1:139" ht="15" customHeight="1" x14ac:dyDescent="0.25">
      <c r="M25" s="206" t="s">
        <v>901</v>
      </c>
      <c r="N25" s="468">
        <v>50</v>
      </c>
      <c r="O25" s="468">
        <v>10</v>
      </c>
      <c r="P25" s="468">
        <v>48</v>
      </c>
      <c r="Q25" s="468">
        <v>10</v>
      </c>
      <c r="R25" s="510">
        <v>44</v>
      </c>
      <c r="S25" s="468">
        <v>10</v>
      </c>
      <c r="T25" s="510">
        <v>46</v>
      </c>
      <c r="U25" s="468">
        <v>9</v>
      </c>
      <c r="V25" s="468">
        <v>46</v>
      </c>
      <c r="W25" s="468">
        <v>10</v>
      </c>
      <c r="Y25" s="112" t="s">
        <v>901</v>
      </c>
      <c r="Z25" s="340">
        <v>50</v>
      </c>
      <c r="AA25" s="340">
        <v>9</v>
      </c>
      <c r="AB25" s="340">
        <v>48</v>
      </c>
      <c r="AC25" s="340">
        <v>11</v>
      </c>
      <c r="AD25" s="340">
        <v>42</v>
      </c>
      <c r="AE25" s="340">
        <v>10</v>
      </c>
      <c r="AF25" s="340">
        <v>44</v>
      </c>
      <c r="AG25" s="340">
        <v>8</v>
      </c>
      <c r="AH25" s="340">
        <v>45</v>
      </c>
      <c r="AI25" s="340">
        <v>10</v>
      </c>
      <c r="AK25" s="112" t="s">
        <v>901</v>
      </c>
      <c r="AL25" s="103">
        <v>49</v>
      </c>
      <c r="AM25" s="102">
        <v>9</v>
      </c>
      <c r="AN25" s="102">
        <v>49</v>
      </c>
      <c r="AO25" s="102">
        <v>9</v>
      </c>
      <c r="AP25" s="102">
        <v>45</v>
      </c>
      <c r="AQ25" s="102">
        <v>9</v>
      </c>
      <c r="AR25" s="102">
        <v>45</v>
      </c>
      <c r="AS25" s="102">
        <v>8</v>
      </c>
      <c r="AT25" s="102">
        <v>44</v>
      </c>
      <c r="AU25" s="102">
        <v>8</v>
      </c>
      <c r="AW25" s="112" t="s">
        <v>901</v>
      </c>
      <c r="AX25" s="103">
        <v>51</v>
      </c>
      <c r="AY25" s="103">
        <v>9</v>
      </c>
      <c r="AZ25" s="103">
        <v>49</v>
      </c>
      <c r="BA25" s="103">
        <v>10</v>
      </c>
      <c r="BB25" s="103">
        <v>44</v>
      </c>
      <c r="BC25" s="103">
        <v>10</v>
      </c>
      <c r="BD25" s="103">
        <v>46</v>
      </c>
      <c r="BE25" s="103">
        <v>8</v>
      </c>
      <c r="BF25" s="103">
        <v>46</v>
      </c>
      <c r="BG25" s="103">
        <v>9</v>
      </c>
      <c r="BI25" s="112" t="s">
        <v>901</v>
      </c>
      <c r="BJ25" s="103">
        <v>49</v>
      </c>
      <c r="BK25" s="103">
        <v>10</v>
      </c>
      <c r="BL25" s="103">
        <v>49</v>
      </c>
      <c r="BM25" s="103">
        <v>9</v>
      </c>
      <c r="BN25" s="103">
        <v>44</v>
      </c>
      <c r="BO25" s="103">
        <v>10</v>
      </c>
      <c r="BP25" s="103">
        <v>47</v>
      </c>
      <c r="BQ25" s="103">
        <v>8</v>
      </c>
      <c r="BR25" s="103">
        <v>49</v>
      </c>
      <c r="BS25" s="103">
        <v>9</v>
      </c>
      <c r="BU25" s="112" t="s">
        <v>901</v>
      </c>
      <c r="BV25" s="231">
        <v>50</v>
      </c>
      <c r="BW25" s="231">
        <v>8</v>
      </c>
      <c r="BX25" s="231">
        <v>45</v>
      </c>
      <c r="BY25" s="231">
        <v>9</v>
      </c>
      <c r="BZ25" s="231">
        <v>46</v>
      </c>
      <c r="CA25" s="231">
        <v>9</v>
      </c>
      <c r="CB25" s="231">
        <v>47</v>
      </c>
      <c r="CC25" s="231">
        <v>8</v>
      </c>
      <c r="CD25" s="231">
        <v>46</v>
      </c>
      <c r="CE25" s="231">
        <v>9</v>
      </c>
      <c r="CG25" s="236" t="s">
        <v>901</v>
      </c>
      <c r="CH25" s="113">
        <v>48</v>
      </c>
      <c r="CI25" s="113">
        <v>7</v>
      </c>
      <c r="CJ25" s="113">
        <v>48</v>
      </c>
      <c r="CK25" s="114">
        <v>9</v>
      </c>
      <c r="CL25" s="106">
        <v>46</v>
      </c>
      <c r="CM25" s="106">
        <v>9</v>
      </c>
      <c r="CN25" s="106">
        <v>50</v>
      </c>
      <c r="CO25" s="106">
        <v>7</v>
      </c>
      <c r="CP25" s="106">
        <v>50</v>
      </c>
      <c r="CQ25" s="106">
        <v>8</v>
      </c>
      <c r="EI25" s="100"/>
    </row>
    <row r="26" spans="1:139" ht="15" customHeight="1" x14ac:dyDescent="0.25">
      <c r="I26" s="847" t="s">
        <v>1000</v>
      </c>
      <c r="J26" s="847"/>
      <c r="K26" s="847"/>
      <c r="M26" s="206" t="s">
        <v>902</v>
      </c>
      <c r="N26" s="468">
        <v>50</v>
      </c>
      <c r="O26" s="468">
        <v>8</v>
      </c>
      <c r="P26" s="468">
        <v>48</v>
      </c>
      <c r="Q26" s="468">
        <v>8</v>
      </c>
      <c r="R26" s="468">
        <v>47</v>
      </c>
      <c r="S26" s="468">
        <v>9</v>
      </c>
      <c r="T26" s="468">
        <v>47</v>
      </c>
      <c r="U26" s="468">
        <v>7</v>
      </c>
      <c r="V26" s="510">
        <v>43</v>
      </c>
      <c r="W26" s="468">
        <v>7</v>
      </c>
      <c r="Y26" s="112" t="s">
        <v>902</v>
      </c>
      <c r="Z26" s="340">
        <v>50</v>
      </c>
      <c r="AA26" s="340">
        <v>11</v>
      </c>
      <c r="AB26" s="340">
        <v>49</v>
      </c>
      <c r="AC26" s="340">
        <v>9</v>
      </c>
      <c r="AD26" s="340">
        <v>46</v>
      </c>
      <c r="AE26" s="340">
        <v>12</v>
      </c>
      <c r="AF26" s="340">
        <v>48</v>
      </c>
      <c r="AG26" s="340">
        <v>9</v>
      </c>
      <c r="AH26" s="340">
        <v>44</v>
      </c>
      <c r="AI26" s="340">
        <v>9</v>
      </c>
      <c r="AK26" s="112" t="s">
        <v>902</v>
      </c>
      <c r="AL26" s="103">
        <v>50</v>
      </c>
      <c r="AM26" s="102">
        <v>8</v>
      </c>
      <c r="AN26" s="102">
        <v>48</v>
      </c>
      <c r="AO26" s="102">
        <v>10</v>
      </c>
      <c r="AP26" s="102">
        <v>47</v>
      </c>
      <c r="AQ26" s="102">
        <v>10</v>
      </c>
      <c r="AR26" s="102">
        <v>46</v>
      </c>
      <c r="AS26" s="102">
        <v>8</v>
      </c>
      <c r="AT26" s="102">
        <v>42</v>
      </c>
      <c r="AU26" s="102">
        <v>8</v>
      </c>
      <c r="AW26" s="112" t="s">
        <v>902</v>
      </c>
      <c r="AX26" s="103">
        <v>51</v>
      </c>
      <c r="AY26" s="103">
        <v>8</v>
      </c>
      <c r="AZ26" s="103">
        <v>47</v>
      </c>
      <c r="BA26" s="103">
        <v>9</v>
      </c>
      <c r="BB26" s="103">
        <v>46</v>
      </c>
      <c r="BC26" s="103">
        <v>11</v>
      </c>
      <c r="BD26" s="103">
        <v>46</v>
      </c>
      <c r="BE26" s="103">
        <v>8</v>
      </c>
      <c r="BF26" s="103">
        <v>46</v>
      </c>
      <c r="BG26" s="103">
        <v>8</v>
      </c>
      <c r="BI26" s="112" t="s">
        <v>902</v>
      </c>
      <c r="BJ26" s="103">
        <v>50</v>
      </c>
      <c r="BK26" s="103">
        <v>8</v>
      </c>
      <c r="BL26" s="103">
        <v>47</v>
      </c>
      <c r="BM26" s="103">
        <v>10</v>
      </c>
      <c r="BN26" s="103">
        <v>44</v>
      </c>
      <c r="BO26" s="103">
        <v>9</v>
      </c>
      <c r="BP26" s="103">
        <v>46</v>
      </c>
      <c r="BQ26" s="103">
        <v>7</v>
      </c>
      <c r="BR26" s="103">
        <v>45</v>
      </c>
      <c r="BS26" s="103">
        <v>7</v>
      </c>
      <c r="BU26" s="112" t="s">
        <v>902</v>
      </c>
      <c r="BV26" s="231">
        <v>52</v>
      </c>
      <c r="BW26" s="231">
        <v>10</v>
      </c>
      <c r="BX26" s="231">
        <v>46</v>
      </c>
      <c r="BY26" s="231">
        <v>10</v>
      </c>
      <c r="BZ26" s="231">
        <v>49</v>
      </c>
      <c r="CA26" s="231">
        <v>10</v>
      </c>
      <c r="CB26" s="231">
        <v>49</v>
      </c>
      <c r="CC26" s="231">
        <v>9</v>
      </c>
      <c r="CD26" s="231">
        <v>45</v>
      </c>
      <c r="CE26" s="231">
        <v>9</v>
      </c>
      <c r="CG26" s="236" t="s">
        <v>902</v>
      </c>
      <c r="CH26" s="113">
        <v>49</v>
      </c>
      <c r="CI26" s="113">
        <v>7</v>
      </c>
      <c r="CJ26" s="113">
        <v>46</v>
      </c>
      <c r="CK26" s="114">
        <v>9</v>
      </c>
      <c r="CL26" s="106">
        <v>47</v>
      </c>
      <c r="CM26" s="106">
        <v>7</v>
      </c>
      <c r="CN26" s="106">
        <v>49</v>
      </c>
      <c r="CO26" s="106">
        <v>8</v>
      </c>
      <c r="CP26" s="106">
        <v>46</v>
      </c>
      <c r="CQ26" s="106">
        <v>5</v>
      </c>
      <c r="EI26" s="100"/>
    </row>
    <row r="27" spans="1:139" ht="15" customHeight="1" x14ac:dyDescent="0.25">
      <c r="I27" s="847"/>
      <c r="J27" s="847"/>
      <c r="K27" s="847"/>
      <c r="M27" s="206" t="s">
        <v>722</v>
      </c>
      <c r="N27" s="468">
        <v>50</v>
      </c>
      <c r="O27" s="468">
        <v>10</v>
      </c>
      <c r="P27" s="468">
        <v>49</v>
      </c>
      <c r="Q27" s="468">
        <v>10</v>
      </c>
      <c r="R27" s="468">
        <v>45</v>
      </c>
      <c r="S27" s="468">
        <v>11</v>
      </c>
      <c r="T27" s="468">
        <v>47</v>
      </c>
      <c r="U27" s="468">
        <v>9</v>
      </c>
      <c r="V27" s="510">
        <v>45</v>
      </c>
      <c r="W27" s="468">
        <v>11</v>
      </c>
      <c r="Y27" s="112" t="s">
        <v>722</v>
      </c>
      <c r="Z27" s="340">
        <v>50</v>
      </c>
      <c r="AA27" s="340">
        <v>9</v>
      </c>
      <c r="AB27" s="340">
        <v>48</v>
      </c>
      <c r="AC27" s="340">
        <v>10</v>
      </c>
      <c r="AD27" s="340">
        <v>44</v>
      </c>
      <c r="AE27" s="340">
        <v>11</v>
      </c>
      <c r="AF27" s="340">
        <v>47</v>
      </c>
      <c r="AG27" s="340">
        <v>9</v>
      </c>
      <c r="AH27" s="340">
        <v>45</v>
      </c>
      <c r="AI27" s="340">
        <v>9</v>
      </c>
      <c r="AK27" s="112" t="s">
        <v>722</v>
      </c>
      <c r="AL27" s="103">
        <v>51</v>
      </c>
      <c r="AM27" s="102">
        <v>9</v>
      </c>
      <c r="AN27" s="102">
        <v>49</v>
      </c>
      <c r="AO27" s="102">
        <v>10</v>
      </c>
      <c r="AP27" s="102">
        <v>47</v>
      </c>
      <c r="AQ27" s="102">
        <v>11</v>
      </c>
      <c r="AR27" s="102">
        <v>47</v>
      </c>
      <c r="AS27" s="102">
        <v>10</v>
      </c>
      <c r="AT27" s="102">
        <v>44</v>
      </c>
      <c r="AU27" s="102">
        <v>9</v>
      </c>
      <c r="AW27" s="112" t="s">
        <v>722</v>
      </c>
      <c r="AX27" s="103">
        <v>50</v>
      </c>
      <c r="AY27" s="103">
        <v>9</v>
      </c>
      <c r="AZ27" s="103">
        <v>48</v>
      </c>
      <c r="BA27" s="103">
        <v>10</v>
      </c>
      <c r="BB27" s="103">
        <v>44</v>
      </c>
      <c r="BC27" s="103">
        <v>10</v>
      </c>
      <c r="BD27" s="103">
        <v>47</v>
      </c>
      <c r="BE27" s="103">
        <v>8</v>
      </c>
      <c r="BF27" s="103">
        <v>44</v>
      </c>
      <c r="BG27" s="103">
        <v>9</v>
      </c>
      <c r="BI27" s="112" t="s">
        <v>722</v>
      </c>
      <c r="BJ27" s="103">
        <v>51</v>
      </c>
      <c r="BK27" s="103">
        <v>9</v>
      </c>
      <c r="BL27" s="103">
        <v>49</v>
      </c>
      <c r="BM27" s="103">
        <v>10</v>
      </c>
      <c r="BN27" s="103">
        <v>47</v>
      </c>
      <c r="BO27" s="103">
        <v>10</v>
      </c>
      <c r="BP27" s="103">
        <v>49</v>
      </c>
      <c r="BQ27" s="103">
        <v>9</v>
      </c>
      <c r="BR27" s="103">
        <v>46</v>
      </c>
      <c r="BS27" s="103">
        <v>9</v>
      </c>
      <c r="BU27" s="112" t="s">
        <v>722</v>
      </c>
      <c r="BV27" s="231">
        <v>51</v>
      </c>
      <c r="BW27" s="231">
        <v>10</v>
      </c>
      <c r="BX27" s="231">
        <v>49</v>
      </c>
      <c r="BY27" s="231">
        <v>11</v>
      </c>
      <c r="BZ27" s="231">
        <v>49</v>
      </c>
      <c r="CA27" s="231">
        <v>10</v>
      </c>
      <c r="CB27" s="231">
        <v>50</v>
      </c>
      <c r="CC27" s="231">
        <v>9</v>
      </c>
      <c r="CD27" s="231">
        <v>46</v>
      </c>
      <c r="CE27" s="231">
        <v>8</v>
      </c>
      <c r="CG27" s="236" t="s">
        <v>722</v>
      </c>
      <c r="CH27" s="113">
        <v>50</v>
      </c>
      <c r="CI27" s="113">
        <v>7</v>
      </c>
      <c r="CJ27" s="113">
        <v>47</v>
      </c>
      <c r="CK27" s="114">
        <v>8</v>
      </c>
      <c r="CL27" s="106">
        <v>49</v>
      </c>
      <c r="CM27" s="106">
        <v>8</v>
      </c>
      <c r="CN27" s="106">
        <v>51</v>
      </c>
      <c r="CO27" s="106">
        <v>7</v>
      </c>
      <c r="CP27" s="106">
        <v>49</v>
      </c>
      <c r="CQ27" s="106">
        <v>8</v>
      </c>
      <c r="EI27" s="100"/>
    </row>
    <row r="28" spans="1:139" ht="15" customHeight="1" x14ac:dyDescent="0.25">
      <c r="I28" s="847"/>
      <c r="J28" s="847"/>
      <c r="K28" s="847"/>
      <c r="M28" s="206" t="s">
        <v>723</v>
      </c>
      <c r="N28" s="510">
        <v>47</v>
      </c>
      <c r="O28" s="468">
        <v>8</v>
      </c>
      <c r="P28" s="510">
        <v>45</v>
      </c>
      <c r="Q28" s="468">
        <v>9</v>
      </c>
      <c r="R28" s="510">
        <v>40</v>
      </c>
      <c r="S28" s="468">
        <v>9</v>
      </c>
      <c r="T28" s="510">
        <v>44</v>
      </c>
      <c r="U28" s="468">
        <v>7</v>
      </c>
      <c r="V28" s="510">
        <v>41</v>
      </c>
      <c r="W28" s="468">
        <v>7</v>
      </c>
      <c r="Y28" s="112" t="s">
        <v>723</v>
      </c>
      <c r="Z28" s="340">
        <v>45</v>
      </c>
      <c r="AA28" s="340">
        <v>8</v>
      </c>
      <c r="AB28" s="340">
        <v>43</v>
      </c>
      <c r="AC28" s="340">
        <v>8</v>
      </c>
      <c r="AD28" s="340">
        <v>39</v>
      </c>
      <c r="AE28" s="340">
        <v>9</v>
      </c>
      <c r="AF28" s="340">
        <v>42</v>
      </c>
      <c r="AG28" s="340">
        <v>8</v>
      </c>
      <c r="AH28" s="340">
        <v>41</v>
      </c>
      <c r="AI28" s="340">
        <v>8</v>
      </c>
      <c r="AK28" s="112" t="s">
        <v>723</v>
      </c>
      <c r="AL28" s="103">
        <v>48</v>
      </c>
      <c r="AM28" s="102">
        <v>8</v>
      </c>
      <c r="AN28" s="102">
        <v>46</v>
      </c>
      <c r="AO28" s="102">
        <v>9</v>
      </c>
      <c r="AP28" s="102">
        <v>43</v>
      </c>
      <c r="AQ28" s="102">
        <v>9</v>
      </c>
      <c r="AR28" s="102">
        <v>44</v>
      </c>
      <c r="AS28" s="102">
        <v>8</v>
      </c>
      <c r="AT28" s="102">
        <v>43</v>
      </c>
      <c r="AU28" s="102">
        <v>7</v>
      </c>
      <c r="AW28" s="112" t="s">
        <v>723</v>
      </c>
      <c r="AX28" s="103">
        <v>47</v>
      </c>
      <c r="AY28" s="103">
        <v>9</v>
      </c>
      <c r="AZ28" s="103">
        <v>44</v>
      </c>
      <c r="BA28" s="103">
        <v>9</v>
      </c>
      <c r="BB28" s="103">
        <v>40</v>
      </c>
      <c r="BC28" s="103">
        <v>9</v>
      </c>
      <c r="BD28" s="103">
        <v>42</v>
      </c>
      <c r="BE28" s="103">
        <v>7</v>
      </c>
      <c r="BF28" s="103">
        <v>42</v>
      </c>
      <c r="BG28" s="103">
        <v>9</v>
      </c>
      <c r="BI28" s="112" t="s">
        <v>723</v>
      </c>
      <c r="BJ28" s="103">
        <v>48</v>
      </c>
      <c r="BK28" s="103">
        <v>9</v>
      </c>
      <c r="BL28" s="103">
        <v>44</v>
      </c>
      <c r="BM28" s="103">
        <v>9</v>
      </c>
      <c r="BN28" s="103">
        <v>43</v>
      </c>
      <c r="BO28" s="103">
        <v>11</v>
      </c>
      <c r="BP28" s="103">
        <v>45</v>
      </c>
      <c r="BQ28" s="103">
        <v>8</v>
      </c>
      <c r="BR28" s="103">
        <v>46</v>
      </c>
      <c r="BS28" s="103">
        <v>9</v>
      </c>
      <c r="BU28" s="112" t="s">
        <v>723</v>
      </c>
      <c r="BV28" s="231">
        <v>49</v>
      </c>
      <c r="BW28" s="231">
        <v>9</v>
      </c>
      <c r="BX28" s="231">
        <v>45</v>
      </c>
      <c r="BY28" s="231">
        <v>11</v>
      </c>
      <c r="BZ28" s="231">
        <v>45</v>
      </c>
      <c r="CA28" s="231">
        <v>10</v>
      </c>
      <c r="CB28" s="231">
        <v>48</v>
      </c>
      <c r="CC28" s="231">
        <v>9</v>
      </c>
      <c r="CD28" s="231">
        <v>44</v>
      </c>
      <c r="CE28" s="231">
        <v>8</v>
      </c>
      <c r="CG28" s="236" t="s">
        <v>723</v>
      </c>
      <c r="CH28" s="113">
        <v>49</v>
      </c>
      <c r="CI28" s="113">
        <v>8</v>
      </c>
      <c r="CJ28" s="115">
        <v>49</v>
      </c>
      <c r="CK28" s="116">
        <v>9</v>
      </c>
      <c r="CL28" s="106">
        <v>48</v>
      </c>
      <c r="CM28" s="106">
        <v>8</v>
      </c>
      <c r="CN28" s="106">
        <v>50</v>
      </c>
      <c r="CO28" s="106">
        <v>7</v>
      </c>
      <c r="CP28" s="106">
        <v>47</v>
      </c>
      <c r="CQ28" s="106">
        <v>8</v>
      </c>
      <c r="EI28" s="100"/>
    </row>
    <row r="29" spans="1:139" ht="15" customHeight="1" x14ac:dyDescent="0.25">
      <c r="M29" s="206" t="s">
        <v>724</v>
      </c>
      <c r="N29" s="510">
        <v>43</v>
      </c>
      <c r="O29" s="468">
        <v>9</v>
      </c>
      <c r="P29" s="510">
        <v>40</v>
      </c>
      <c r="Q29" s="468">
        <v>10</v>
      </c>
      <c r="R29" s="510">
        <v>38</v>
      </c>
      <c r="S29" s="468">
        <v>9</v>
      </c>
      <c r="T29" s="510">
        <v>41</v>
      </c>
      <c r="U29" s="468">
        <v>8</v>
      </c>
      <c r="V29" s="510">
        <v>40</v>
      </c>
      <c r="W29" s="468">
        <v>8</v>
      </c>
      <c r="Y29" s="112" t="s">
        <v>724</v>
      </c>
      <c r="Z29" s="340">
        <v>41</v>
      </c>
      <c r="AA29" s="340">
        <v>7</v>
      </c>
      <c r="AB29" s="340">
        <v>38</v>
      </c>
      <c r="AC29" s="340">
        <v>8</v>
      </c>
      <c r="AD29" s="340">
        <v>35</v>
      </c>
      <c r="AE29" s="340">
        <v>7</v>
      </c>
      <c r="AF29" s="340">
        <v>38</v>
      </c>
      <c r="AG29" s="340">
        <v>6</v>
      </c>
      <c r="AH29" s="340">
        <v>38</v>
      </c>
      <c r="AI29" s="340">
        <v>7</v>
      </c>
      <c r="AK29" s="112" t="s">
        <v>724</v>
      </c>
      <c r="AL29" s="103">
        <v>42</v>
      </c>
      <c r="AM29" s="102">
        <v>8</v>
      </c>
      <c r="AN29" s="102">
        <v>40</v>
      </c>
      <c r="AO29" s="102">
        <v>8</v>
      </c>
      <c r="AP29" s="102">
        <v>37</v>
      </c>
      <c r="AQ29" s="102">
        <v>8</v>
      </c>
      <c r="AR29" s="102">
        <v>38</v>
      </c>
      <c r="AS29" s="102">
        <v>6</v>
      </c>
      <c r="AT29" s="102">
        <v>39</v>
      </c>
      <c r="AU29" s="102">
        <v>6</v>
      </c>
      <c r="AW29" s="112" t="s">
        <v>724</v>
      </c>
      <c r="AX29" s="103">
        <v>41</v>
      </c>
      <c r="AY29" s="103">
        <v>8</v>
      </c>
      <c r="AZ29" s="103">
        <v>39</v>
      </c>
      <c r="BA29" s="103">
        <v>9</v>
      </c>
      <c r="BB29" s="103">
        <v>36</v>
      </c>
      <c r="BC29" s="103">
        <v>8</v>
      </c>
      <c r="BD29" s="103">
        <v>38</v>
      </c>
      <c r="BE29" s="103">
        <v>7</v>
      </c>
      <c r="BF29" s="103">
        <v>37</v>
      </c>
      <c r="BG29" s="103">
        <v>7</v>
      </c>
      <c r="BI29" s="112" t="s">
        <v>724</v>
      </c>
      <c r="BJ29" s="235">
        <v>43</v>
      </c>
      <c r="BK29" s="103">
        <v>8</v>
      </c>
      <c r="BL29" s="235">
        <v>39</v>
      </c>
      <c r="BM29" s="103">
        <v>9</v>
      </c>
      <c r="BN29" s="235">
        <v>38</v>
      </c>
      <c r="BO29" s="103">
        <v>8</v>
      </c>
      <c r="BP29" s="235">
        <v>41</v>
      </c>
      <c r="BQ29" s="103">
        <v>7</v>
      </c>
      <c r="BR29" s="235">
        <v>42</v>
      </c>
      <c r="BS29" s="103">
        <v>7</v>
      </c>
      <c r="BU29" s="112" t="s">
        <v>724</v>
      </c>
      <c r="BV29" s="39">
        <v>43</v>
      </c>
      <c r="BW29" s="231">
        <v>8</v>
      </c>
      <c r="BX29" s="39">
        <v>38</v>
      </c>
      <c r="BY29" s="231">
        <v>8</v>
      </c>
      <c r="BZ29" s="39">
        <v>40</v>
      </c>
      <c r="CA29" s="231">
        <v>8</v>
      </c>
      <c r="CB29" s="39">
        <v>43</v>
      </c>
      <c r="CC29" s="231">
        <v>7</v>
      </c>
      <c r="CD29" s="39">
        <v>41</v>
      </c>
      <c r="CE29" s="231">
        <v>7</v>
      </c>
      <c r="CG29" s="236" t="s">
        <v>724</v>
      </c>
      <c r="CH29" s="237">
        <v>42</v>
      </c>
      <c r="CI29" s="117">
        <v>6</v>
      </c>
      <c r="CJ29" s="237">
        <v>38</v>
      </c>
      <c r="CK29" s="118">
        <v>8</v>
      </c>
      <c r="CL29" s="238">
        <v>40</v>
      </c>
      <c r="CM29" s="106">
        <v>6</v>
      </c>
      <c r="CN29" s="238">
        <v>43</v>
      </c>
      <c r="CO29" s="106">
        <v>7</v>
      </c>
      <c r="CP29" s="238">
        <v>43</v>
      </c>
      <c r="CQ29" s="106">
        <v>6</v>
      </c>
      <c r="EI29" s="100"/>
    </row>
    <row r="30" spans="1:139" ht="15" customHeight="1" x14ac:dyDescent="0.25">
      <c r="M30" s="206" t="s">
        <v>903</v>
      </c>
      <c r="N30" s="510">
        <v>49</v>
      </c>
      <c r="O30" s="468">
        <v>9</v>
      </c>
      <c r="P30" s="468">
        <v>48</v>
      </c>
      <c r="Q30" s="468">
        <v>9</v>
      </c>
      <c r="R30" s="510">
        <v>44</v>
      </c>
      <c r="S30" s="468">
        <v>10</v>
      </c>
      <c r="T30" s="510">
        <v>46</v>
      </c>
      <c r="U30" s="468">
        <v>8</v>
      </c>
      <c r="V30" s="510">
        <v>42</v>
      </c>
      <c r="W30" s="468">
        <v>9</v>
      </c>
      <c r="Y30" s="112" t="s">
        <v>903</v>
      </c>
      <c r="Z30" s="340">
        <v>48</v>
      </c>
      <c r="AA30" s="340">
        <v>10</v>
      </c>
      <c r="AB30" s="340">
        <v>46</v>
      </c>
      <c r="AC30" s="340">
        <v>10</v>
      </c>
      <c r="AD30" s="340">
        <v>44</v>
      </c>
      <c r="AE30" s="340">
        <v>11</v>
      </c>
      <c r="AF30" s="340">
        <v>46</v>
      </c>
      <c r="AG30" s="340">
        <v>8</v>
      </c>
      <c r="AH30" s="340">
        <v>44</v>
      </c>
      <c r="AI30" s="340">
        <v>9</v>
      </c>
      <c r="AK30" s="112" t="s">
        <v>903</v>
      </c>
      <c r="AL30" s="103">
        <v>47</v>
      </c>
      <c r="AM30" s="102">
        <v>9</v>
      </c>
      <c r="AN30" s="102">
        <v>47</v>
      </c>
      <c r="AO30" s="102">
        <v>9</v>
      </c>
      <c r="AP30" s="102">
        <v>43</v>
      </c>
      <c r="AQ30" s="102">
        <v>9</v>
      </c>
      <c r="AR30" s="102">
        <v>44</v>
      </c>
      <c r="AS30" s="102">
        <v>8</v>
      </c>
      <c r="AT30" s="102">
        <v>42</v>
      </c>
      <c r="AU30" s="102">
        <v>7</v>
      </c>
      <c r="AW30" s="112" t="s">
        <v>903</v>
      </c>
      <c r="AX30" s="103">
        <v>50</v>
      </c>
      <c r="AY30" s="103">
        <v>9</v>
      </c>
      <c r="AZ30" s="103">
        <v>49</v>
      </c>
      <c r="BA30" s="103">
        <v>8</v>
      </c>
      <c r="BB30" s="103">
        <v>44</v>
      </c>
      <c r="BC30" s="103">
        <v>10</v>
      </c>
      <c r="BD30" s="103">
        <v>46</v>
      </c>
      <c r="BE30" s="103">
        <v>8</v>
      </c>
      <c r="BF30" s="103">
        <v>42</v>
      </c>
      <c r="BG30" s="103">
        <v>8</v>
      </c>
      <c r="BI30" s="112" t="s">
        <v>903</v>
      </c>
      <c r="BJ30" s="103">
        <v>48</v>
      </c>
      <c r="BK30" s="103">
        <v>9</v>
      </c>
      <c r="BL30" s="103">
        <v>47</v>
      </c>
      <c r="BM30" s="103">
        <v>9</v>
      </c>
      <c r="BN30" s="103">
        <v>43</v>
      </c>
      <c r="BO30" s="103">
        <v>10</v>
      </c>
      <c r="BP30" s="103">
        <v>46</v>
      </c>
      <c r="BQ30" s="103">
        <v>9</v>
      </c>
      <c r="BR30" s="103">
        <v>46</v>
      </c>
      <c r="BS30" s="103">
        <v>9</v>
      </c>
      <c r="BU30" s="112" t="s">
        <v>903</v>
      </c>
      <c r="BV30" s="39">
        <v>47</v>
      </c>
      <c r="BW30" s="231">
        <v>8</v>
      </c>
      <c r="BX30" s="231">
        <v>44</v>
      </c>
      <c r="BY30" s="231">
        <v>10</v>
      </c>
      <c r="BZ30" s="39">
        <v>44</v>
      </c>
      <c r="CA30" s="231">
        <v>9</v>
      </c>
      <c r="CB30" s="231">
        <v>48</v>
      </c>
      <c r="CC30" s="231">
        <v>8</v>
      </c>
      <c r="CD30" s="39">
        <v>42</v>
      </c>
      <c r="CE30" s="231">
        <v>7</v>
      </c>
      <c r="CG30" s="236" t="s">
        <v>903</v>
      </c>
      <c r="CH30" s="115">
        <v>48</v>
      </c>
      <c r="CI30" s="115">
        <v>7</v>
      </c>
      <c r="CJ30" s="115">
        <v>48</v>
      </c>
      <c r="CK30" s="116">
        <v>8</v>
      </c>
      <c r="CL30" s="106">
        <v>47</v>
      </c>
      <c r="CM30" s="106">
        <v>7</v>
      </c>
      <c r="CN30" s="106">
        <v>51</v>
      </c>
      <c r="CO30" s="106">
        <v>5</v>
      </c>
      <c r="CP30" s="106">
        <v>47</v>
      </c>
      <c r="CQ30" s="106">
        <v>7</v>
      </c>
      <c r="EI30" s="100"/>
    </row>
    <row r="31" spans="1:139" ht="15" customHeight="1" x14ac:dyDescent="0.25">
      <c r="I31" s="847" t="s">
        <v>1001</v>
      </c>
      <c r="J31" s="847"/>
      <c r="K31" s="847"/>
      <c r="M31" s="206" t="s">
        <v>726</v>
      </c>
      <c r="N31" s="468">
        <v>50</v>
      </c>
      <c r="O31" s="468">
        <v>10</v>
      </c>
      <c r="P31" s="468">
        <v>49</v>
      </c>
      <c r="Q31" s="468">
        <v>10</v>
      </c>
      <c r="R31" s="468">
        <v>45</v>
      </c>
      <c r="S31" s="468">
        <v>11</v>
      </c>
      <c r="T31" s="468">
        <v>47</v>
      </c>
      <c r="U31" s="468">
        <v>9</v>
      </c>
      <c r="V31" s="510">
        <v>44</v>
      </c>
      <c r="W31" s="468">
        <v>9</v>
      </c>
      <c r="Y31" s="112" t="s">
        <v>726</v>
      </c>
      <c r="Z31" s="340">
        <v>51</v>
      </c>
      <c r="AA31" s="340">
        <v>9</v>
      </c>
      <c r="AB31" s="340">
        <v>48</v>
      </c>
      <c r="AC31" s="340">
        <v>10</v>
      </c>
      <c r="AD31" s="340">
        <v>45</v>
      </c>
      <c r="AE31" s="340">
        <v>10</v>
      </c>
      <c r="AF31" s="340">
        <v>47</v>
      </c>
      <c r="AG31" s="340">
        <v>9</v>
      </c>
      <c r="AH31" s="340">
        <v>44</v>
      </c>
      <c r="AI31" s="340">
        <v>10</v>
      </c>
      <c r="AK31" s="112" t="s">
        <v>726</v>
      </c>
      <c r="AL31" s="103">
        <v>51</v>
      </c>
      <c r="AM31" s="102">
        <v>9</v>
      </c>
      <c r="AN31" s="102">
        <v>50</v>
      </c>
      <c r="AO31" s="102">
        <v>10</v>
      </c>
      <c r="AP31" s="102">
        <v>49</v>
      </c>
      <c r="AQ31" s="102">
        <v>10</v>
      </c>
      <c r="AR31" s="102">
        <v>50</v>
      </c>
      <c r="AS31" s="102">
        <v>8</v>
      </c>
      <c r="AT31" s="102">
        <v>45</v>
      </c>
      <c r="AU31" s="102">
        <v>8</v>
      </c>
      <c r="AW31" s="112" t="s">
        <v>726</v>
      </c>
      <c r="AX31" s="103">
        <v>50</v>
      </c>
      <c r="AY31" s="103">
        <v>8</v>
      </c>
      <c r="AZ31" s="103">
        <v>50</v>
      </c>
      <c r="BA31" s="103">
        <v>10</v>
      </c>
      <c r="BB31" s="103">
        <v>46</v>
      </c>
      <c r="BC31" s="103">
        <v>9</v>
      </c>
      <c r="BD31" s="103">
        <v>47</v>
      </c>
      <c r="BE31" s="103">
        <v>8</v>
      </c>
      <c r="BF31" s="103">
        <v>45</v>
      </c>
      <c r="BG31" s="103">
        <v>8</v>
      </c>
      <c r="BI31" s="112" t="s">
        <v>726</v>
      </c>
      <c r="BJ31" s="103">
        <v>54</v>
      </c>
      <c r="BK31" s="103">
        <v>8</v>
      </c>
      <c r="BL31" s="103">
        <v>53</v>
      </c>
      <c r="BM31" s="103">
        <v>9</v>
      </c>
      <c r="BN31" s="103">
        <v>49</v>
      </c>
      <c r="BO31" s="103">
        <v>10</v>
      </c>
      <c r="BP31" s="103">
        <v>51</v>
      </c>
      <c r="BQ31" s="103">
        <v>9</v>
      </c>
      <c r="BR31" s="103">
        <v>49</v>
      </c>
      <c r="BS31" s="103">
        <v>8</v>
      </c>
      <c r="BU31" s="112" t="s">
        <v>726</v>
      </c>
      <c r="BV31" s="231">
        <v>52</v>
      </c>
      <c r="BW31" s="231">
        <v>8</v>
      </c>
      <c r="BX31" s="231">
        <v>49</v>
      </c>
      <c r="BY31" s="231">
        <v>10</v>
      </c>
      <c r="BZ31" s="231">
        <v>50</v>
      </c>
      <c r="CA31" s="231">
        <v>9</v>
      </c>
      <c r="CB31" s="231">
        <v>51</v>
      </c>
      <c r="CC31" s="231">
        <v>8</v>
      </c>
      <c r="CD31" s="231">
        <v>46</v>
      </c>
      <c r="CE31" s="231">
        <v>7</v>
      </c>
      <c r="CG31" s="236" t="s">
        <v>726</v>
      </c>
      <c r="CH31" s="113">
        <v>49</v>
      </c>
      <c r="CI31" s="113">
        <v>8</v>
      </c>
      <c r="CJ31" s="113">
        <v>47</v>
      </c>
      <c r="CK31" s="114">
        <v>9</v>
      </c>
      <c r="CL31" s="106">
        <v>47</v>
      </c>
      <c r="CM31" s="106">
        <v>9</v>
      </c>
      <c r="CN31" s="106">
        <v>50</v>
      </c>
      <c r="CO31" s="106">
        <v>7</v>
      </c>
      <c r="CP31" s="106">
        <v>46</v>
      </c>
      <c r="CQ31" s="106">
        <v>7</v>
      </c>
      <c r="EI31" s="100"/>
    </row>
    <row r="32" spans="1:139" ht="15" customHeight="1" x14ac:dyDescent="0.25">
      <c r="I32" s="847"/>
      <c r="J32" s="847"/>
      <c r="K32" s="847"/>
      <c r="M32" s="206" t="s">
        <v>727</v>
      </c>
      <c r="N32" s="468">
        <v>52</v>
      </c>
      <c r="O32" s="468">
        <v>10</v>
      </c>
      <c r="P32" s="468">
        <v>50</v>
      </c>
      <c r="Q32" s="468">
        <v>11</v>
      </c>
      <c r="R32" s="468">
        <v>47</v>
      </c>
      <c r="S32" s="468">
        <v>11</v>
      </c>
      <c r="T32" s="468">
        <v>48</v>
      </c>
      <c r="U32" s="468">
        <v>9</v>
      </c>
      <c r="V32" s="468">
        <v>48</v>
      </c>
      <c r="W32" s="468">
        <v>11</v>
      </c>
      <c r="Y32" s="112" t="s">
        <v>727</v>
      </c>
      <c r="Z32" s="340">
        <v>51</v>
      </c>
      <c r="AA32" s="340">
        <v>10</v>
      </c>
      <c r="AB32" s="340">
        <v>48</v>
      </c>
      <c r="AC32" s="340">
        <v>10</v>
      </c>
      <c r="AD32" s="340">
        <v>45</v>
      </c>
      <c r="AE32" s="340">
        <v>12</v>
      </c>
      <c r="AF32" s="340">
        <v>47</v>
      </c>
      <c r="AG32" s="340">
        <v>10</v>
      </c>
      <c r="AH32" s="340">
        <v>46</v>
      </c>
      <c r="AI32" s="340">
        <v>12</v>
      </c>
      <c r="AK32" s="112" t="s">
        <v>727</v>
      </c>
      <c r="AL32" s="103">
        <v>51</v>
      </c>
      <c r="AM32" s="102">
        <v>10</v>
      </c>
      <c r="AN32" s="102">
        <v>51</v>
      </c>
      <c r="AO32" s="102">
        <v>10</v>
      </c>
      <c r="AP32" s="102">
        <v>46</v>
      </c>
      <c r="AQ32" s="102">
        <v>11</v>
      </c>
      <c r="AR32" s="102">
        <v>47</v>
      </c>
      <c r="AS32" s="102">
        <v>10</v>
      </c>
      <c r="AT32" s="102">
        <v>46</v>
      </c>
      <c r="AU32" s="102">
        <v>10</v>
      </c>
      <c r="AW32" s="112" t="s">
        <v>727</v>
      </c>
      <c r="AX32" s="103">
        <v>51</v>
      </c>
      <c r="AY32" s="103">
        <v>10</v>
      </c>
      <c r="AZ32" s="103">
        <v>50</v>
      </c>
      <c r="BA32" s="103">
        <v>10</v>
      </c>
      <c r="BB32" s="103">
        <v>44</v>
      </c>
      <c r="BC32" s="103">
        <v>11</v>
      </c>
      <c r="BD32" s="103">
        <v>47</v>
      </c>
      <c r="BE32" s="103">
        <v>9</v>
      </c>
      <c r="BF32" s="103">
        <v>47</v>
      </c>
      <c r="BG32" s="103">
        <v>11</v>
      </c>
      <c r="BI32" s="112" t="s">
        <v>727</v>
      </c>
      <c r="BJ32" s="103">
        <v>51</v>
      </c>
      <c r="BK32" s="103">
        <v>9</v>
      </c>
      <c r="BL32" s="103">
        <v>48</v>
      </c>
      <c r="BM32" s="103">
        <v>10</v>
      </c>
      <c r="BN32" s="103">
        <v>46</v>
      </c>
      <c r="BO32" s="103">
        <v>11</v>
      </c>
      <c r="BP32" s="103">
        <v>48</v>
      </c>
      <c r="BQ32" s="103">
        <v>9</v>
      </c>
      <c r="BR32" s="103">
        <v>49</v>
      </c>
      <c r="BS32" s="103">
        <v>10</v>
      </c>
      <c r="BU32" s="112" t="s">
        <v>727</v>
      </c>
      <c r="BV32" s="231">
        <v>51</v>
      </c>
      <c r="BW32" s="231">
        <v>9</v>
      </c>
      <c r="BX32" s="231">
        <v>49</v>
      </c>
      <c r="BY32" s="231">
        <v>11</v>
      </c>
      <c r="BZ32" s="231">
        <v>48</v>
      </c>
      <c r="CA32" s="231">
        <v>10</v>
      </c>
      <c r="CB32" s="231">
        <v>51</v>
      </c>
      <c r="CC32" s="231">
        <v>9</v>
      </c>
      <c r="CD32" s="231">
        <v>48</v>
      </c>
      <c r="CE32" s="231">
        <v>10</v>
      </c>
      <c r="CG32" s="236" t="s">
        <v>727</v>
      </c>
      <c r="CH32" s="113">
        <v>50</v>
      </c>
      <c r="CI32" s="113">
        <v>7</v>
      </c>
      <c r="CJ32" s="113">
        <v>48</v>
      </c>
      <c r="CK32" s="114">
        <v>8</v>
      </c>
      <c r="CL32" s="106">
        <v>48</v>
      </c>
      <c r="CM32" s="106">
        <v>8</v>
      </c>
      <c r="CN32" s="106">
        <v>51</v>
      </c>
      <c r="CO32" s="106">
        <v>7</v>
      </c>
      <c r="CP32" s="106">
        <v>51</v>
      </c>
      <c r="CQ32" s="106">
        <v>8</v>
      </c>
      <c r="EI32" s="100"/>
    </row>
    <row r="33" spans="9:139" ht="15" customHeight="1" x14ac:dyDescent="0.25">
      <c r="I33" s="847"/>
      <c r="J33" s="847"/>
      <c r="K33" s="847"/>
      <c r="M33" s="206" t="s">
        <v>904</v>
      </c>
      <c r="N33" s="468">
        <v>50</v>
      </c>
      <c r="O33" s="468">
        <v>9</v>
      </c>
      <c r="P33" s="468">
        <v>48</v>
      </c>
      <c r="Q33" s="468">
        <v>9</v>
      </c>
      <c r="R33" s="468">
        <v>46</v>
      </c>
      <c r="S33" s="468">
        <v>11</v>
      </c>
      <c r="T33" s="468">
        <v>47</v>
      </c>
      <c r="U33" s="468">
        <v>9</v>
      </c>
      <c r="V33" s="510">
        <v>45</v>
      </c>
      <c r="W33" s="468">
        <v>9</v>
      </c>
      <c r="Y33" s="112" t="s">
        <v>904</v>
      </c>
      <c r="Z33" s="340">
        <v>50</v>
      </c>
      <c r="AA33" s="340">
        <v>8</v>
      </c>
      <c r="AB33" s="340">
        <v>48</v>
      </c>
      <c r="AC33" s="340">
        <v>8</v>
      </c>
      <c r="AD33" s="340">
        <v>43</v>
      </c>
      <c r="AE33" s="340">
        <v>9</v>
      </c>
      <c r="AF33" s="340">
        <v>46</v>
      </c>
      <c r="AG33" s="340">
        <v>7</v>
      </c>
      <c r="AH33" s="340">
        <v>45</v>
      </c>
      <c r="AI33" s="340">
        <v>8</v>
      </c>
      <c r="AK33" s="112" t="s">
        <v>904</v>
      </c>
      <c r="AL33" s="103">
        <v>50</v>
      </c>
      <c r="AM33" s="102">
        <v>9</v>
      </c>
      <c r="AN33" s="102">
        <v>49</v>
      </c>
      <c r="AO33" s="102">
        <v>9</v>
      </c>
      <c r="AP33" s="102">
        <v>46</v>
      </c>
      <c r="AQ33" s="102">
        <v>10</v>
      </c>
      <c r="AR33" s="102">
        <v>46</v>
      </c>
      <c r="AS33" s="102">
        <v>7</v>
      </c>
      <c r="AT33" s="102">
        <v>44</v>
      </c>
      <c r="AU33" s="102">
        <v>7</v>
      </c>
      <c r="AW33" s="112" t="s">
        <v>904</v>
      </c>
      <c r="AX33" s="103">
        <v>53</v>
      </c>
      <c r="AY33" s="103">
        <v>8</v>
      </c>
      <c r="AZ33" s="103">
        <v>51</v>
      </c>
      <c r="BA33" s="103">
        <v>9</v>
      </c>
      <c r="BB33" s="103">
        <v>47</v>
      </c>
      <c r="BC33" s="103">
        <v>9</v>
      </c>
      <c r="BD33" s="103">
        <v>48</v>
      </c>
      <c r="BE33" s="103">
        <v>8</v>
      </c>
      <c r="BF33" s="103">
        <v>48</v>
      </c>
      <c r="BG33" s="103">
        <v>10</v>
      </c>
      <c r="BI33" s="112" t="s">
        <v>904</v>
      </c>
      <c r="BJ33" s="103">
        <v>51</v>
      </c>
      <c r="BK33" s="103">
        <v>8</v>
      </c>
      <c r="BL33" s="103">
        <v>47</v>
      </c>
      <c r="BM33" s="103">
        <v>9</v>
      </c>
      <c r="BN33" s="103">
        <v>45</v>
      </c>
      <c r="BO33" s="103">
        <v>10</v>
      </c>
      <c r="BP33" s="103">
        <v>48</v>
      </c>
      <c r="BQ33" s="103">
        <v>8</v>
      </c>
      <c r="BR33" s="103">
        <v>48</v>
      </c>
      <c r="BS33" s="103">
        <v>9</v>
      </c>
      <c r="BU33" s="112" t="s">
        <v>904</v>
      </c>
      <c r="BV33" s="231">
        <v>52</v>
      </c>
      <c r="BW33" s="231">
        <v>9</v>
      </c>
      <c r="BX33" s="231">
        <v>50</v>
      </c>
      <c r="BY33" s="231">
        <v>9</v>
      </c>
      <c r="BZ33" s="231">
        <v>50</v>
      </c>
      <c r="CA33" s="231">
        <v>9</v>
      </c>
      <c r="CB33" s="231">
        <v>52</v>
      </c>
      <c r="CC33" s="231">
        <v>9</v>
      </c>
      <c r="CD33" s="231">
        <v>47</v>
      </c>
      <c r="CE33" s="231">
        <v>8</v>
      </c>
      <c r="CG33" s="236" t="s">
        <v>904</v>
      </c>
      <c r="CH33" s="113">
        <v>50</v>
      </c>
      <c r="CI33" s="113">
        <v>7</v>
      </c>
      <c r="CJ33" s="113">
        <v>49</v>
      </c>
      <c r="CK33" s="114">
        <v>9</v>
      </c>
      <c r="CL33" s="106">
        <v>49</v>
      </c>
      <c r="CM33" s="106">
        <v>8</v>
      </c>
      <c r="CN33" s="106">
        <v>51</v>
      </c>
      <c r="CO33" s="106">
        <v>7</v>
      </c>
      <c r="CP33" s="106">
        <v>50</v>
      </c>
      <c r="CQ33" s="106">
        <v>7</v>
      </c>
      <c r="EI33" s="100"/>
    </row>
    <row r="34" spans="9:139" ht="15" customHeight="1" x14ac:dyDescent="0.25">
      <c r="M34" s="206" t="s">
        <v>905</v>
      </c>
      <c r="N34" s="468">
        <v>50</v>
      </c>
      <c r="O34" s="468">
        <v>10</v>
      </c>
      <c r="P34" s="510">
        <v>45</v>
      </c>
      <c r="Q34" s="468">
        <v>11</v>
      </c>
      <c r="R34" s="510">
        <v>43</v>
      </c>
      <c r="S34" s="468">
        <v>11</v>
      </c>
      <c r="T34" s="510">
        <v>45</v>
      </c>
      <c r="U34" s="468">
        <v>9</v>
      </c>
      <c r="V34" s="468">
        <v>46</v>
      </c>
      <c r="W34" s="468">
        <v>11</v>
      </c>
      <c r="Y34" s="112" t="s">
        <v>905</v>
      </c>
      <c r="Z34" s="340">
        <v>48</v>
      </c>
      <c r="AA34" s="340">
        <v>9</v>
      </c>
      <c r="AB34" s="340">
        <v>44</v>
      </c>
      <c r="AC34" s="340">
        <v>10</v>
      </c>
      <c r="AD34" s="340">
        <v>42</v>
      </c>
      <c r="AE34" s="340">
        <v>10</v>
      </c>
      <c r="AF34" s="340">
        <v>44</v>
      </c>
      <c r="AG34" s="340">
        <v>8</v>
      </c>
      <c r="AH34" s="340">
        <v>44</v>
      </c>
      <c r="AI34" s="340">
        <v>10</v>
      </c>
      <c r="AK34" s="112" t="s">
        <v>905</v>
      </c>
      <c r="AL34" s="103">
        <v>47</v>
      </c>
      <c r="AM34" s="102">
        <v>10</v>
      </c>
      <c r="AN34" s="102">
        <v>45</v>
      </c>
      <c r="AO34" s="102">
        <v>9</v>
      </c>
      <c r="AP34" s="102">
        <v>43</v>
      </c>
      <c r="AQ34" s="102">
        <v>10</v>
      </c>
      <c r="AR34" s="102">
        <v>43</v>
      </c>
      <c r="AS34" s="102">
        <v>8</v>
      </c>
      <c r="AT34" s="102">
        <v>44</v>
      </c>
      <c r="AU34" s="102">
        <v>8</v>
      </c>
      <c r="AW34" s="112" t="s">
        <v>905</v>
      </c>
      <c r="AX34" s="103">
        <v>47</v>
      </c>
      <c r="AY34" s="103">
        <v>9</v>
      </c>
      <c r="AZ34" s="103">
        <v>45</v>
      </c>
      <c r="BA34" s="103">
        <v>9</v>
      </c>
      <c r="BB34" s="103">
        <v>40</v>
      </c>
      <c r="BC34" s="103">
        <v>10</v>
      </c>
      <c r="BD34" s="103">
        <v>42</v>
      </c>
      <c r="BE34" s="103">
        <v>8</v>
      </c>
      <c r="BF34" s="103">
        <v>43</v>
      </c>
      <c r="BG34" s="103">
        <v>9</v>
      </c>
      <c r="BI34" s="112" t="s">
        <v>905</v>
      </c>
      <c r="BJ34" s="103">
        <v>48</v>
      </c>
      <c r="BK34" s="103">
        <v>9</v>
      </c>
      <c r="BL34" s="103">
        <v>46</v>
      </c>
      <c r="BM34" s="103">
        <v>10</v>
      </c>
      <c r="BN34" s="235">
        <v>42</v>
      </c>
      <c r="BO34" s="103">
        <v>10</v>
      </c>
      <c r="BP34" s="235">
        <v>44</v>
      </c>
      <c r="BQ34" s="103">
        <v>8</v>
      </c>
      <c r="BR34" s="103">
        <v>47</v>
      </c>
      <c r="BS34" s="103">
        <v>9</v>
      </c>
      <c r="BU34" s="112" t="s">
        <v>905</v>
      </c>
      <c r="BV34" s="231">
        <v>49</v>
      </c>
      <c r="BW34" s="231">
        <v>9</v>
      </c>
      <c r="BX34" s="231">
        <v>44</v>
      </c>
      <c r="BY34" s="231">
        <v>9</v>
      </c>
      <c r="BZ34" s="231">
        <v>45</v>
      </c>
      <c r="CA34" s="231">
        <v>9</v>
      </c>
      <c r="CB34" s="39">
        <v>46</v>
      </c>
      <c r="CC34" s="231">
        <v>8</v>
      </c>
      <c r="CD34" s="231">
        <v>46</v>
      </c>
      <c r="CE34" s="231">
        <v>9</v>
      </c>
      <c r="CG34" s="236" t="s">
        <v>905</v>
      </c>
      <c r="CH34" s="115">
        <v>47</v>
      </c>
      <c r="CI34" s="115">
        <v>7</v>
      </c>
      <c r="CJ34" s="117">
        <v>44</v>
      </c>
      <c r="CK34" s="118">
        <v>9</v>
      </c>
      <c r="CL34" s="106">
        <v>44</v>
      </c>
      <c r="CM34" s="106">
        <v>8</v>
      </c>
      <c r="CN34" s="106">
        <v>48</v>
      </c>
      <c r="CO34" s="106">
        <v>7</v>
      </c>
      <c r="CP34" s="106">
        <v>48</v>
      </c>
      <c r="CQ34" s="106">
        <v>8</v>
      </c>
      <c r="EI34" s="100"/>
    </row>
    <row r="35" spans="9:139" ht="15" customHeight="1" x14ac:dyDescent="0.25">
      <c r="M35" s="206" t="s">
        <v>906</v>
      </c>
      <c r="N35" s="509">
        <v>54</v>
      </c>
      <c r="O35" s="468">
        <v>9</v>
      </c>
      <c r="P35" s="509">
        <v>53</v>
      </c>
      <c r="Q35" s="468">
        <v>10</v>
      </c>
      <c r="R35" s="509">
        <v>49</v>
      </c>
      <c r="S35" s="468">
        <v>10</v>
      </c>
      <c r="T35" s="509">
        <v>50</v>
      </c>
      <c r="U35" s="468">
        <v>9</v>
      </c>
      <c r="V35" s="468">
        <v>49</v>
      </c>
      <c r="W35" s="468">
        <v>9</v>
      </c>
      <c r="Y35" s="112" t="s">
        <v>906</v>
      </c>
      <c r="Z35" s="340">
        <v>55</v>
      </c>
      <c r="AA35" s="340">
        <v>9</v>
      </c>
      <c r="AB35" s="340">
        <v>54</v>
      </c>
      <c r="AC35" s="340">
        <v>10</v>
      </c>
      <c r="AD35" s="340">
        <v>52</v>
      </c>
      <c r="AE35" s="340">
        <v>11</v>
      </c>
      <c r="AF35" s="340">
        <v>52</v>
      </c>
      <c r="AG35" s="340">
        <v>9</v>
      </c>
      <c r="AH35" s="340">
        <v>50</v>
      </c>
      <c r="AI35" s="340">
        <v>11</v>
      </c>
      <c r="AK35" s="112" t="s">
        <v>906</v>
      </c>
      <c r="AL35" s="103">
        <v>53</v>
      </c>
      <c r="AM35" s="102">
        <v>10</v>
      </c>
      <c r="AN35" s="102">
        <v>51</v>
      </c>
      <c r="AO35" s="102">
        <v>10</v>
      </c>
      <c r="AP35" s="102">
        <v>50</v>
      </c>
      <c r="AQ35" s="102">
        <v>12</v>
      </c>
      <c r="AR35" s="102">
        <v>50</v>
      </c>
      <c r="AS35" s="102">
        <v>10</v>
      </c>
      <c r="AT35" s="102">
        <v>46</v>
      </c>
      <c r="AU35" s="102">
        <v>9</v>
      </c>
      <c r="AW35" s="112" t="s">
        <v>906</v>
      </c>
      <c r="AX35" s="103">
        <v>55</v>
      </c>
      <c r="AY35" s="103">
        <v>8</v>
      </c>
      <c r="AZ35" s="103">
        <v>54</v>
      </c>
      <c r="BA35" s="103">
        <v>10</v>
      </c>
      <c r="BB35" s="103">
        <v>51</v>
      </c>
      <c r="BC35" s="103">
        <v>10</v>
      </c>
      <c r="BD35" s="103">
        <v>52</v>
      </c>
      <c r="BE35" s="103">
        <v>8</v>
      </c>
      <c r="BF35" s="103">
        <v>51</v>
      </c>
      <c r="BG35" s="103">
        <v>9</v>
      </c>
      <c r="BI35" s="112" t="s">
        <v>906</v>
      </c>
      <c r="BJ35" s="103">
        <v>53</v>
      </c>
      <c r="BK35" s="103">
        <v>8</v>
      </c>
      <c r="BL35" s="103">
        <v>52</v>
      </c>
      <c r="BM35" s="103">
        <v>10</v>
      </c>
      <c r="BN35" s="103">
        <v>50</v>
      </c>
      <c r="BO35" s="103">
        <v>10</v>
      </c>
      <c r="BP35" s="103">
        <v>52</v>
      </c>
      <c r="BQ35" s="103">
        <v>9</v>
      </c>
      <c r="BR35" s="103">
        <v>51</v>
      </c>
      <c r="BS35" s="103">
        <v>8</v>
      </c>
      <c r="BU35" s="112" t="s">
        <v>906</v>
      </c>
      <c r="BV35" s="231">
        <v>55</v>
      </c>
      <c r="BW35" s="231">
        <v>9</v>
      </c>
      <c r="BX35" s="231">
        <v>51</v>
      </c>
      <c r="BY35" s="231">
        <v>11</v>
      </c>
      <c r="BZ35" s="231">
        <v>52</v>
      </c>
      <c r="CA35" s="231">
        <v>10</v>
      </c>
      <c r="CB35" s="231">
        <v>52</v>
      </c>
      <c r="CC35" s="231">
        <v>9</v>
      </c>
      <c r="CD35" s="231">
        <v>49</v>
      </c>
      <c r="CE35" s="231">
        <v>9</v>
      </c>
      <c r="CG35" s="236" t="s">
        <v>906</v>
      </c>
      <c r="CH35" s="113">
        <v>50</v>
      </c>
      <c r="CI35" s="113">
        <v>8</v>
      </c>
      <c r="CJ35" s="113">
        <v>47</v>
      </c>
      <c r="CK35" s="114">
        <v>9</v>
      </c>
      <c r="CL35" s="106">
        <v>47</v>
      </c>
      <c r="CM35" s="106">
        <v>9</v>
      </c>
      <c r="CN35" s="106">
        <v>50</v>
      </c>
      <c r="CO35" s="106">
        <v>7</v>
      </c>
      <c r="CP35" s="106">
        <v>50</v>
      </c>
      <c r="CQ35" s="106">
        <v>8</v>
      </c>
      <c r="EI35" s="100"/>
    </row>
    <row r="36" spans="9:139" ht="15" customHeight="1" x14ac:dyDescent="0.25">
      <c r="M36" s="206" t="s">
        <v>728</v>
      </c>
      <c r="N36" s="510">
        <v>47</v>
      </c>
      <c r="O36" s="468">
        <v>11</v>
      </c>
      <c r="P36" s="510">
        <v>45</v>
      </c>
      <c r="Q36" s="468">
        <v>11</v>
      </c>
      <c r="R36" s="510">
        <v>42</v>
      </c>
      <c r="S36" s="468">
        <v>11</v>
      </c>
      <c r="T36" s="510">
        <v>44</v>
      </c>
      <c r="U36" s="468">
        <v>9</v>
      </c>
      <c r="V36" s="510">
        <v>43</v>
      </c>
      <c r="W36" s="468">
        <v>10</v>
      </c>
      <c r="Y36" s="112" t="s">
        <v>728</v>
      </c>
      <c r="Z36" s="340">
        <v>47</v>
      </c>
      <c r="AA36" s="340">
        <v>9</v>
      </c>
      <c r="AB36" s="340">
        <v>43</v>
      </c>
      <c r="AC36" s="340">
        <v>10</v>
      </c>
      <c r="AD36" s="340">
        <v>40</v>
      </c>
      <c r="AE36" s="340">
        <v>10</v>
      </c>
      <c r="AF36" s="340">
        <v>42</v>
      </c>
      <c r="AG36" s="340">
        <v>8</v>
      </c>
      <c r="AH36" s="340">
        <v>43</v>
      </c>
      <c r="AI36" s="340">
        <v>10</v>
      </c>
      <c r="AK36" s="112" t="s">
        <v>728</v>
      </c>
      <c r="AL36" s="103">
        <v>48</v>
      </c>
      <c r="AM36" s="102">
        <v>9</v>
      </c>
      <c r="AN36" s="102">
        <v>46</v>
      </c>
      <c r="AO36" s="102">
        <v>9</v>
      </c>
      <c r="AP36" s="102">
        <v>43</v>
      </c>
      <c r="AQ36" s="102">
        <v>10</v>
      </c>
      <c r="AR36" s="102">
        <v>44</v>
      </c>
      <c r="AS36" s="102">
        <v>8</v>
      </c>
      <c r="AT36" s="102">
        <v>43</v>
      </c>
      <c r="AU36" s="102">
        <v>8</v>
      </c>
      <c r="AW36" s="112" t="s">
        <v>728</v>
      </c>
      <c r="AX36" s="103">
        <v>47</v>
      </c>
      <c r="AY36" s="103">
        <v>9</v>
      </c>
      <c r="AZ36" s="103">
        <v>44</v>
      </c>
      <c r="BA36" s="103">
        <v>10</v>
      </c>
      <c r="BB36" s="103">
        <v>41</v>
      </c>
      <c r="BC36" s="103">
        <v>10</v>
      </c>
      <c r="BD36" s="103">
        <v>43</v>
      </c>
      <c r="BE36" s="103">
        <v>8</v>
      </c>
      <c r="BF36" s="103">
        <v>43</v>
      </c>
      <c r="BG36" s="103">
        <v>9</v>
      </c>
      <c r="BI36" s="112" t="s">
        <v>728</v>
      </c>
      <c r="BJ36" s="103">
        <v>47</v>
      </c>
      <c r="BK36" s="103">
        <v>9</v>
      </c>
      <c r="BL36" s="103">
        <v>44</v>
      </c>
      <c r="BM36" s="103">
        <v>10</v>
      </c>
      <c r="BN36" s="235">
        <v>42</v>
      </c>
      <c r="BO36" s="103">
        <v>10</v>
      </c>
      <c r="BP36" s="235">
        <v>44</v>
      </c>
      <c r="BQ36" s="103">
        <v>8</v>
      </c>
      <c r="BR36" s="103">
        <v>45</v>
      </c>
      <c r="BS36" s="103">
        <v>9</v>
      </c>
      <c r="BU36" s="112" t="s">
        <v>728</v>
      </c>
      <c r="BV36" s="231">
        <v>48</v>
      </c>
      <c r="BW36" s="231">
        <v>9</v>
      </c>
      <c r="BX36" s="231">
        <v>44</v>
      </c>
      <c r="BY36" s="231">
        <v>10</v>
      </c>
      <c r="BZ36" s="231">
        <v>45</v>
      </c>
      <c r="CA36" s="231">
        <v>10</v>
      </c>
      <c r="CB36" s="231">
        <v>47</v>
      </c>
      <c r="CC36" s="231">
        <v>8</v>
      </c>
      <c r="CD36" s="231">
        <v>45</v>
      </c>
      <c r="CE36" s="231">
        <v>8</v>
      </c>
      <c r="CG36" s="236" t="s">
        <v>728</v>
      </c>
      <c r="CH36" s="115">
        <v>46</v>
      </c>
      <c r="CI36" s="115">
        <v>7</v>
      </c>
      <c r="CJ36" s="239">
        <v>43</v>
      </c>
      <c r="CK36" s="116">
        <v>9</v>
      </c>
      <c r="CL36" s="238">
        <v>43</v>
      </c>
      <c r="CM36" s="106">
        <v>7</v>
      </c>
      <c r="CN36" s="238">
        <v>46</v>
      </c>
      <c r="CO36" s="106">
        <v>7</v>
      </c>
      <c r="CP36" s="238">
        <v>44</v>
      </c>
      <c r="CQ36" s="106">
        <v>7</v>
      </c>
      <c r="EI36" s="100"/>
    </row>
    <row r="37" spans="9:139" ht="15" customHeight="1" x14ac:dyDescent="0.25">
      <c r="M37" s="206" t="s">
        <v>907</v>
      </c>
      <c r="N37" s="509">
        <v>56</v>
      </c>
      <c r="O37" s="468">
        <v>9</v>
      </c>
      <c r="P37" s="509">
        <v>56</v>
      </c>
      <c r="Q37" s="468">
        <v>10</v>
      </c>
      <c r="R37" s="509">
        <v>52</v>
      </c>
      <c r="S37" s="468">
        <v>9</v>
      </c>
      <c r="T37" s="509">
        <v>53</v>
      </c>
      <c r="U37" s="468">
        <v>8</v>
      </c>
      <c r="V37" s="509">
        <v>51</v>
      </c>
      <c r="W37" s="468">
        <v>9</v>
      </c>
      <c r="Y37" s="112" t="s">
        <v>907</v>
      </c>
      <c r="Z37" s="340">
        <v>52</v>
      </c>
      <c r="AA37" s="340">
        <v>8</v>
      </c>
      <c r="AB37" s="340">
        <v>49</v>
      </c>
      <c r="AC37" s="340">
        <v>9</v>
      </c>
      <c r="AD37" s="340">
        <v>47</v>
      </c>
      <c r="AE37" s="340">
        <v>9</v>
      </c>
      <c r="AF37" s="340">
        <v>48</v>
      </c>
      <c r="AG37" s="340">
        <v>8</v>
      </c>
      <c r="AH37" s="340">
        <v>47</v>
      </c>
      <c r="AI37" s="340">
        <v>9</v>
      </c>
      <c r="AK37" s="112" t="s">
        <v>907</v>
      </c>
      <c r="AL37" s="102">
        <v>55</v>
      </c>
      <c r="AM37" s="102">
        <v>10</v>
      </c>
      <c r="AN37" s="102">
        <v>55</v>
      </c>
      <c r="AO37" s="102">
        <v>9</v>
      </c>
      <c r="AP37" s="102">
        <v>52</v>
      </c>
      <c r="AQ37" s="102">
        <v>11</v>
      </c>
      <c r="AR37" s="102">
        <v>52</v>
      </c>
      <c r="AS37" s="102">
        <v>8</v>
      </c>
      <c r="AT37" s="102">
        <v>49</v>
      </c>
      <c r="AU37" s="102">
        <v>10</v>
      </c>
      <c r="AW37" s="112" t="s">
        <v>907</v>
      </c>
      <c r="AX37" s="103">
        <v>57</v>
      </c>
      <c r="AY37" s="103">
        <v>9</v>
      </c>
      <c r="AZ37" s="103">
        <v>56</v>
      </c>
      <c r="BA37" s="103">
        <v>11</v>
      </c>
      <c r="BB37" s="103">
        <v>52</v>
      </c>
      <c r="BC37" s="103">
        <v>11</v>
      </c>
      <c r="BD37" s="103">
        <v>51</v>
      </c>
      <c r="BE37" s="103">
        <v>10</v>
      </c>
      <c r="BF37" s="103">
        <v>53</v>
      </c>
      <c r="BG37" s="103">
        <v>10</v>
      </c>
      <c r="BI37" s="112" t="s">
        <v>907</v>
      </c>
      <c r="BJ37" s="103">
        <v>55</v>
      </c>
      <c r="BK37" s="103">
        <v>8</v>
      </c>
      <c r="BL37" s="103">
        <v>54</v>
      </c>
      <c r="BM37" s="103">
        <v>9</v>
      </c>
      <c r="BN37" s="103">
        <v>52</v>
      </c>
      <c r="BO37" s="103">
        <v>9</v>
      </c>
      <c r="BP37" s="103">
        <v>53</v>
      </c>
      <c r="BQ37" s="103">
        <v>8</v>
      </c>
      <c r="BR37" s="103">
        <v>53</v>
      </c>
      <c r="BS37" s="103">
        <v>9</v>
      </c>
      <c r="BU37" s="112" t="s">
        <v>907</v>
      </c>
      <c r="BV37" s="231">
        <v>54</v>
      </c>
      <c r="BW37" s="231">
        <v>9</v>
      </c>
      <c r="BX37" s="231">
        <v>51</v>
      </c>
      <c r="BY37" s="231">
        <v>9</v>
      </c>
      <c r="BZ37" s="231">
        <v>53</v>
      </c>
      <c r="CA37" s="231">
        <v>9</v>
      </c>
      <c r="CB37" s="231">
        <v>53</v>
      </c>
      <c r="CC37" s="231">
        <v>7</v>
      </c>
      <c r="CD37" s="231">
        <v>51</v>
      </c>
      <c r="CE37" s="231">
        <v>8</v>
      </c>
      <c r="CG37" s="236" t="s">
        <v>907</v>
      </c>
      <c r="CH37" s="119">
        <v>52</v>
      </c>
      <c r="CI37" s="119">
        <v>7</v>
      </c>
      <c r="CJ37" s="113">
        <v>50</v>
      </c>
      <c r="CK37" s="114">
        <v>9</v>
      </c>
      <c r="CL37" s="106">
        <v>49</v>
      </c>
      <c r="CM37" s="106">
        <v>10</v>
      </c>
      <c r="CN37" s="106">
        <v>54</v>
      </c>
      <c r="CO37" s="106">
        <v>6</v>
      </c>
      <c r="CP37" s="106">
        <v>50</v>
      </c>
      <c r="CQ37" s="106">
        <v>7</v>
      </c>
      <c r="EI37" s="100"/>
    </row>
    <row r="38" spans="9:139" ht="15" customHeight="1" x14ac:dyDescent="0.25">
      <c r="M38" s="206" t="s">
        <v>730</v>
      </c>
      <c r="N38" s="468">
        <v>53</v>
      </c>
      <c r="O38" s="468">
        <v>10</v>
      </c>
      <c r="P38" s="468">
        <v>51</v>
      </c>
      <c r="Q38" s="468">
        <v>11</v>
      </c>
      <c r="R38" s="509">
        <v>48</v>
      </c>
      <c r="S38" s="468">
        <v>11</v>
      </c>
      <c r="T38" s="468">
        <v>49</v>
      </c>
      <c r="U38" s="468">
        <v>10</v>
      </c>
      <c r="V38" s="509">
        <v>51</v>
      </c>
      <c r="W38" s="468">
        <v>10</v>
      </c>
      <c r="Y38" s="112" t="s">
        <v>730</v>
      </c>
      <c r="Z38" s="340">
        <v>52</v>
      </c>
      <c r="AA38" s="340">
        <v>10</v>
      </c>
      <c r="AB38" s="340">
        <v>50</v>
      </c>
      <c r="AC38" s="340">
        <v>10</v>
      </c>
      <c r="AD38" s="340">
        <v>47</v>
      </c>
      <c r="AE38" s="340">
        <v>11</v>
      </c>
      <c r="AF38" s="340">
        <v>48</v>
      </c>
      <c r="AG38" s="340">
        <v>9</v>
      </c>
      <c r="AH38" s="340">
        <v>49</v>
      </c>
      <c r="AI38" s="340">
        <v>11</v>
      </c>
      <c r="AK38" s="112" t="s">
        <v>730</v>
      </c>
      <c r="AL38" s="102">
        <v>51</v>
      </c>
      <c r="AM38" s="102">
        <v>9</v>
      </c>
      <c r="AN38" s="102">
        <v>50</v>
      </c>
      <c r="AO38" s="102">
        <v>10</v>
      </c>
      <c r="AP38" s="102">
        <v>47</v>
      </c>
      <c r="AQ38" s="102">
        <v>11</v>
      </c>
      <c r="AR38" s="102">
        <v>47</v>
      </c>
      <c r="AS38" s="102">
        <v>9</v>
      </c>
      <c r="AT38" s="102">
        <v>46</v>
      </c>
      <c r="AU38" s="102">
        <v>9</v>
      </c>
      <c r="AW38" s="112" t="s">
        <v>730</v>
      </c>
      <c r="AX38" s="103">
        <v>51</v>
      </c>
      <c r="AY38" s="103">
        <v>10</v>
      </c>
      <c r="AZ38" s="103">
        <v>50</v>
      </c>
      <c r="BA38" s="103">
        <v>10</v>
      </c>
      <c r="BB38" s="103">
        <v>44</v>
      </c>
      <c r="BC38" s="103">
        <v>11</v>
      </c>
      <c r="BD38" s="103">
        <v>47</v>
      </c>
      <c r="BE38" s="103">
        <v>9</v>
      </c>
      <c r="BF38" s="103">
        <v>49</v>
      </c>
      <c r="BG38" s="103">
        <v>11</v>
      </c>
      <c r="BI38" s="112" t="s">
        <v>730</v>
      </c>
      <c r="BJ38" s="103">
        <v>52</v>
      </c>
      <c r="BK38" s="103">
        <v>9</v>
      </c>
      <c r="BL38" s="103">
        <v>49</v>
      </c>
      <c r="BM38" s="103">
        <v>10</v>
      </c>
      <c r="BN38" s="103">
        <v>48</v>
      </c>
      <c r="BO38" s="103">
        <v>11</v>
      </c>
      <c r="BP38" s="103">
        <v>49</v>
      </c>
      <c r="BQ38" s="103">
        <v>9</v>
      </c>
      <c r="BR38" s="103">
        <v>50</v>
      </c>
      <c r="BS38" s="103">
        <v>9</v>
      </c>
      <c r="BU38" s="112" t="s">
        <v>730</v>
      </c>
      <c r="BV38" s="231">
        <v>53</v>
      </c>
      <c r="BW38" s="231">
        <v>9</v>
      </c>
      <c r="BX38" s="231">
        <v>50</v>
      </c>
      <c r="BY38" s="231">
        <v>10</v>
      </c>
      <c r="BZ38" s="231">
        <v>49</v>
      </c>
      <c r="CA38" s="231">
        <v>10</v>
      </c>
      <c r="CB38" s="231">
        <v>50</v>
      </c>
      <c r="CC38" s="231">
        <v>9</v>
      </c>
      <c r="CD38" s="231">
        <v>51</v>
      </c>
      <c r="CE38" s="231">
        <v>11</v>
      </c>
      <c r="CG38" s="236" t="s">
        <v>730</v>
      </c>
      <c r="CH38" s="113">
        <v>52</v>
      </c>
      <c r="CI38" s="113">
        <v>8</v>
      </c>
      <c r="CJ38" s="113">
        <v>51</v>
      </c>
      <c r="CK38" s="114">
        <v>9</v>
      </c>
      <c r="CL38" s="106">
        <v>50</v>
      </c>
      <c r="CM38" s="106">
        <v>8</v>
      </c>
      <c r="CN38" s="106">
        <v>52</v>
      </c>
      <c r="CO38" s="106">
        <v>7</v>
      </c>
      <c r="CP38" s="106">
        <v>53</v>
      </c>
      <c r="CQ38" s="106">
        <v>9</v>
      </c>
      <c r="EI38" s="100"/>
    </row>
    <row r="39" spans="9:139" ht="15" customHeight="1" x14ac:dyDescent="0.25">
      <c r="M39" s="206" t="s">
        <v>731</v>
      </c>
      <c r="N39" s="468">
        <v>50</v>
      </c>
      <c r="O39" s="468">
        <v>9</v>
      </c>
      <c r="P39" s="468">
        <v>50</v>
      </c>
      <c r="Q39" s="468">
        <v>11</v>
      </c>
      <c r="R39" s="468">
        <v>46</v>
      </c>
      <c r="S39" s="468">
        <v>10</v>
      </c>
      <c r="T39" s="468">
        <v>47</v>
      </c>
      <c r="U39" s="468">
        <v>8</v>
      </c>
      <c r="V39" s="510">
        <v>45</v>
      </c>
      <c r="W39" s="468">
        <v>10</v>
      </c>
      <c r="Y39" s="112" t="s">
        <v>731</v>
      </c>
      <c r="Z39" s="340">
        <v>50</v>
      </c>
      <c r="AA39" s="340">
        <v>10</v>
      </c>
      <c r="AB39" s="340">
        <v>48</v>
      </c>
      <c r="AC39" s="340">
        <v>9</v>
      </c>
      <c r="AD39" s="340">
        <v>44</v>
      </c>
      <c r="AE39" s="340">
        <v>10</v>
      </c>
      <c r="AF39" s="340">
        <v>44</v>
      </c>
      <c r="AG39" s="340">
        <v>7</v>
      </c>
      <c r="AH39" s="340">
        <v>44</v>
      </c>
      <c r="AI39" s="340">
        <v>10</v>
      </c>
      <c r="AK39" s="112" t="s">
        <v>731</v>
      </c>
      <c r="AL39" s="102">
        <v>49</v>
      </c>
      <c r="AM39" s="102">
        <v>9</v>
      </c>
      <c r="AN39" s="102">
        <v>48</v>
      </c>
      <c r="AO39" s="102">
        <v>9</v>
      </c>
      <c r="AP39" s="102">
        <v>45</v>
      </c>
      <c r="AQ39" s="102">
        <v>9</v>
      </c>
      <c r="AR39" s="102">
        <v>45</v>
      </c>
      <c r="AS39" s="102">
        <v>8</v>
      </c>
      <c r="AT39" s="102">
        <v>43</v>
      </c>
      <c r="AU39" s="102">
        <v>7</v>
      </c>
      <c r="AW39" s="112" t="s">
        <v>731</v>
      </c>
      <c r="AX39" s="103">
        <v>49</v>
      </c>
      <c r="AY39" s="103">
        <v>8</v>
      </c>
      <c r="AZ39" s="103">
        <v>48</v>
      </c>
      <c r="BA39" s="103">
        <v>9</v>
      </c>
      <c r="BB39" s="103">
        <v>42</v>
      </c>
      <c r="BC39" s="103">
        <v>10</v>
      </c>
      <c r="BD39" s="103">
        <v>45</v>
      </c>
      <c r="BE39" s="103">
        <v>8</v>
      </c>
      <c r="BF39" s="103">
        <v>44</v>
      </c>
      <c r="BG39" s="103">
        <v>9</v>
      </c>
      <c r="BI39" s="112" t="s">
        <v>731</v>
      </c>
      <c r="BJ39" s="103">
        <v>49</v>
      </c>
      <c r="BK39" s="103">
        <v>8</v>
      </c>
      <c r="BL39" s="103">
        <v>47</v>
      </c>
      <c r="BM39" s="103">
        <v>9</v>
      </c>
      <c r="BN39" s="103">
        <v>44</v>
      </c>
      <c r="BO39" s="103">
        <v>9</v>
      </c>
      <c r="BP39" s="103">
        <v>46</v>
      </c>
      <c r="BQ39" s="103">
        <v>8</v>
      </c>
      <c r="BR39" s="103">
        <v>46</v>
      </c>
      <c r="BS39" s="103">
        <v>9</v>
      </c>
      <c r="BU39" s="112" t="s">
        <v>731</v>
      </c>
      <c r="BV39" s="231">
        <v>51</v>
      </c>
      <c r="BW39" s="231">
        <v>8</v>
      </c>
      <c r="BX39" s="231">
        <v>49</v>
      </c>
      <c r="BY39" s="231">
        <v>10</v>
      </c>
      <c r="BZ39" s="231">
        <v>48</v>
      </c>
      <c r="CA39" s="231">
        <v>9</v>
      </c>
      <c r="CB39" s="231">
        <v>50</v>
      </c>
      <c r="CC39" s="231">
        <v>8</v>
      </c>
      <c r="CD39" s="231">
        <v>45</v>
      </c>
      <c r="CE39" s="231">
        <v>9</v>
      </c>
      <c r="CG39" s="236" t="s">
        <v>731</v>
      </c>
      <c r="CH39" s="113">
        <v>49</v>
      </c>
      <c r="CI39" s="113">
        <v>6</v>
      </c>
      <c r="CJ39" s="113">
        <v>48</v>
      </c>
      <c r="CK39" s="114">
        <v>7</v>
      </c>
      <c r="CL39" s="106">
        <v>47</v>
      </c>
      <c r="CM39" s="106">
        <v>5</v>
      </c>
      <c r="CN39" s="106">
        <v>50</v>
      </c>
      <c r="CO39" s="106">
        <v>6</v>
      </c>
      <c r="CP39" s="106">
        <v>48</v>
      </c>
      <c r="CQ39" s="106">
        <v>6</v>
      </c>
      <c r="EI39" s="100"/>
    </row>
    <row r="40" spans="9:139" ht="15" customHeight="1" x14ac:dyDescent="0.25">
      <c r="M40" s="206" t="s">
        <v>908</v>
      </c>
      <c r="N40" s="510">
        <v>48</v>
      </c>
      <c r="O40" s="468">
        <v>10</v>
      </c>
      <c r="P40" s="510">
        <v>46</v>
      </c>
      <c r="Q40" s="468">
        <v>12</v>
      </c>
      <c r="R40" s="510">
        <v>44</v>
      </c>
      <c r="S40" s="468">
        <v>10</v>
      </c>
      <c r="T40" s="510">
        <v>45</v>
      </c>
      <c r="U40" s="468">
        <v>9</v>
      </c>
      <c r="V40" s="510">
        <v>45</v>
      </c>
      <c r="W40" s="468">
        <v>10</v>
      </c>
      <c r="Y40" s="112" t="s">
        <v>908</v>
      </c>
      <c r="Z40" s="340">
        <v>48</v>
      </c>
      <c r="AA40" s="340">
        <v>10</v>
      </c>
      <c r="AB40" s="340">
        <v>46</v>
      </c>
      <c r="AC40" s="340">
        <v>10</v>
      </c>
      <c r="AD40" s="340">
        <v>42</v>
      </c>
      <c r="AE40" s="340">
        <v>11</v>
      </c>
      <c r="AF40" s="340">
        <v>45</v>
      </c>
      <c r="AG40" s="340">
        <v>9</v>
      </c>
      <c r="AH40" s="340">
        <v>43</v>
      </c>
      <c r="AI40" s="340">
        <v>10</v>
      </c>
      <c r="AK40" s="112" t="s">
        <v>908</v>
      </c>
      <c r="AL40" s="102">
        <v>50</v>
      </c>
      <c r="AM40" s="102">
        <v>9</v>
      </c>
      <c r="AN40" s="102">
        <v>49</v>
      </c>
      <c r="AO40" s="102">
        <v>9</v>
      </c>
      <c r="AP40" s="102">
        <v>45</v>
      </c>
      <c r="AQ40" s="102">
        <v>10</v>
      </c>
      <c r="AR40" s="102">
        <v>46</v>
      </c>
      <c r="AS40" s="102">
        <v>10</v>
      </c>
      <c r="AT40" s="102">
        <v>43</v>
      </c>
      <c r="AU40" s="102">
        <v>9</v>
      </c>
      <c r="AW40" s="112" t="s">
        <v>908</v>
      </c>
      <c r="AX40" s="103">
        <v>49</v>
      </c>
      <c r="AY40" s="103">
        <v>9</v>
      </c>
      <c r="AZ40" s="103">
        <v>48</v>
      </c>
      <c r="BA40" s="103">
        <v>10</v>
      </c>
      <c r="BB40" s="103">
        <v>44</v>
      </c>
      <c r="BC40" s="103">
        <v>11</v>
      </c>
      <c r="BD40" s="103">
        <v>46</v>
      </c>
      <c r="BE40" s="103">
        <v>9</v>
      </c>
      <c r="BF40" s="103">
        <v>45</v>
      </c>
      <c r="BG40" s="103">
        <v>11</v>
      </c>
      <c r="BI40" s="112" t="s">
        <v>908</v>
      </c>
      <c r="BJ40" s="103">
        <v>49</v>
      </c>
      <c r="BK40" s="103">
        <v>9</v>
      </c>
      <c r="BL40" s="103">
        <v>48</v>
      </c>
      <c r="BM40" s="103">
        <v>10</v>
      </c>
      <c r="BN40" s="103">
        <v>45</v>
      </c>
      <c r="BO40" s="103">
        <v>11</v>
      </c>
      <c r="BP40" s="103">
        <v>46</v>
      </c>
      <c r="BQ40" s="103">
        <v>8</v>
      </c>
      <c r="BR40" s="103">
        <v>47</v>
      </c>
      <c r="BS40" s="103">
        <v>9</v>
      </c>
      <c r="BU40" s="112" t="s">
        <v>908</v>
      </c>
      <c r="BV40" s="231">
        <v>50</v>
      </c>
      <c r="BW40" s="231">
        <v>8</v>
      </c>
      <c r="BX40" s="231">
        <v>47</v>
      </c>
      <c r="BY40" s="231">
        <v>10</v>
      </c>
      <c r="BZ40" s="231">
        <v>47</v>
      </c>
      <c r="CA40" s="231">
        <v>9</v>
      </c>
      <c r="CB40" s="231">
        <v>49</v>
      </c>
      <c r="CC40" s="231">
        <v>8</v>
      </c>
      <c r="CD40" s="231">
        <v>47</v>
      </c>
      <c r="CE40" s="231">
        <v>9</v>
      </c>
      <c r="CG40" s="236" t="s">
        <v>908</v>
      </c>
      <c r="CH40" s="113">
        <v>50</v>
      </c>
      <c r="CI40" s="113">
        <v>9</v>
      </c>
      <c r="CJ40" s="113">
        <v>49</v>
      </c>
      <c r="CK40" s="114">
        <v>8</v>
      </c>
      <c r="CL40" s="106">
        <v>49</v>
      </c>
      <c r="CM40" s="106">
        <v>9</v>
      </c>
      <c r="CN40" s="106">
        <v>52</v>
      </c>
      <c r="CO40" s="106">
        <v>8</v>
      </c>
      <c r="CP40" s="106">
        <v>50</v>
      </c>
      <c r="CQ40" s="106">
        <v>9</v>
      </c>
      <c r="EI40" s="100"/>
    </row>
    <row r="41" spans="9:139" ht="15" customHeight="1" x14ac:dyDescent="0.25">
      <c r="M41" s="206" t="s">
        <v>909</v>
      </c>
      <c r="N41" s="509">
        <v>55</v>
      </c>
      <c r="O41" s="468">
        <v>9</v>
      </c>
      <c r="P41" s="509">
        <v>52</v>
      </c>
      <c r="Q41" s="468">
        <v>11</v>
      </c>
      <c r="R41" s="509">
        <v>50</v>
      </c>
      <c r="S41" s="468">
        <v>10</v>
      </c>
      <c r="T41" s="509">
        <v>51</v>
      </c>
      <c r="U41" s="468">
        <v>9</v>
      </c>
      <c r="V41" s="509">
        <v>51</v>
      </c>
      <c r="W41" s="468">
        <v>10</v>
      </c>
      <c r="Y41" s="112" t="s">
        <v>909</v>
      </c>
      <c r="Z41" s="340">
        <v>53</v>
      </c>
      <c r="AA41" s="340">
        <v>9</v>
      </c>
      <c r="AB41" s="340">
        <v>49</v>
      </c>
      <c r="AC41" s="340">
        <v>9</v>
      </c>
      <c r="AD41" s="340">
        <v>47</v>
      </c>
      <c r="AE41" s="340">
        <v>10</v>
      </c>
      <c r="AF41" s="340">
        <v>48</v>
      </c>
      <c r="AG41" s="340">
        <v>8</v>
      </c>
      <c r="AH41" s="340">
        <v>47</v>
      </c>
      <c r="AI41" s="340">
        <v>11</v>
      </c>
      <c r="AK41" s="112" t="s">
        <v>909</v>
      </c>
      <c r="AL41" s="102">
        <v>53</v>
      </c>
      <c r="AM41" s="102">
        <v>9</v>
      </c>
      <c r="AN41" s="102">
        <v>52</v>
      </c>
      <c r="AO41" s="102">
        <v>10</v>
      </c>
      <c r="AP41" s="102">
        <v>50</v>
      </c>
      <c r="AQ41" s="102">
        <v>11</v>
      </c>
      <c r="AR41" s="102">
        <v>49</v>
      </c>
      <c r="AS41" s="102">
        <v>9</v>
      </c>
      <c r="AT41" s="102">
        <v>47</v>
      </c>
      <c r="AU41" s="102">
        <v>9</v>
      </c>
      <c r="AW41" s="112" t="s">
        <v>909</v>
      </c>
      <c r="AX41" s="103">
        <v>54</v>
      </c>
      <c r="AY41" s="103">
        <v>9</v>
      </c>
      <c r="AZ41" s="103">
        <v>53</v>
      </c>
      <c r="BA41" s="103">
        <v>10</v>
      </c>
      <c r="BB41" s="103">
        <v>49</v>
      </c>
      <c r="BC41" s="103">
        <v>10</v>
      </c>
      <c r="BD41" s="103">
        <v>50</v>
      </c>
      <c r="BE41" s="103">
        <v>9</v>
      </c>
      <c r="BF41" s="103">
        <v>50</v>
      </c>
      <c r="BG41" s="103">
        <v>10</v>
      </c>
      <c r="BI41" s="112" t="s">
        <v>909</v>
      </c>
      <c r="BJ41" s="103">
        <v>55</v>
      </c>
      <c r="BK41" s="103">
        <v>9</v>
      </c>
      <c r="BL41" s="103">
        <v>52</v>
      </c>
      <c r="BM41" s="103">
        <v>10</v>
      </c>
      <c r="BN41" s="103">
        <v>51</v>
      </c>
      <c r="BO41" s="103">
        <v>11</v>
      </c>
      <c r="BP41" s="103">
        <v>51</v>
      </c>
      <c r="BQ41" s="103">
        <v>8</v>
      </c>
      <c r="BR41" s="103">
        <v>51</v>
      </c>
      <c r="BS41" s="103">
        <v>9</v>
      </c>
      <c r="BU41" s="112" t="s">
        <v>909</v>
      </c>
      <c r="BV41" s="231">
        <v>56</v>
      </c>
      <c r="BW41" s="231">
        <v>8</v>
      </c>
      <c r="BX41" s="231">
        <v>53</v>
      </c>
      <c r="BY41" s="231">
        <v>10</v>
      </c>
      <c r="BZ41" s="231">
        <v>54</v>
      </c>
      <c r="CA41" s="231">
        <v>9</v>
      </c>
      <c r="CB41" s="231">
        <v>55</v>
      </c>
      <c r="CC41" s="231">
        <v>8</v>
      </c>
      <c r="CD41" s="231">
        <v>51</v>
      </c>
      <c r="CE41" s="231">
        <v>9</v>
      </c>
      <c r="CG41" s="236" t="s">
        <v>909</v>
      </c>
      <c r="CH41" s="119">
        <v>52</v>
      </c>
      <c r="CI41" s="119">
        <v>7</v>
      </c>
      <c r="CJ41" s="113">
        <v>51</v>
      </c>
      <c r="CK41" s="114">
        <v>7</v>
      </c>
      <c r="CL41" s="106">
        <v>52</v>
      </c>
      <c r="CM41" s="106">
        <v>7</v>
      </c>
      <c r="CN41" s="106">
        <v>53</v>
      </c>
      <c r="CO41" s="106">
        <v>7</v>
      </c>
      <c r="CP41" s="106">
        <v>50</v>
      </c>
      <c r="CQ41" s="106">
        <v>8</v>
      </c>
      <c r="EI41" s="100"/>
    </row>
    <row r="42" spans="9:139" ht="15" customHeight="1" x14ac:dyDescent="0.25">
      <c r="M42" s="206" t="s">
        <v>910</v>
      </c>
      <c r="N42" s="509">
        <v>55</v>
      </c>
      <c r="O42" s="468">
        <v>10</v>
      </c>
      <c r="P42" s="509">
        <v>53</v>
      </c>
      <c r="Q42" s="468">
        <v>11</v>
      </c>
      <c r="R42" s="509">
        <v>51</v>
      </c>
      <c r="S42" s="468">
        <v>12</v>
      </c>
      <c r="T42" s="509">
        <v>50</v>
      </c>
      <c r="U42" s="468">
        <v>9</v>
      </c>
      <c r="V42" s="509">
        <v>51</v>
      </c>
      <c r="W42" s="468">
        <v>12</v>
      </c>
      <c r="Y42" s="112" t="s">
        <v>910</v>
      </c>
      <c r="Z42" s="340">
        <v>54</v>
      </c>
      <c r="AA42" s="340">
        <v>10</v>
      </c>
      <c r="AB42" s="340">
        <v>52</v>
      </c>
      <c r="AC42" s="340">
        <v>10</v>
      </c>
      <c r="AD42" s="340">
        <v>50</v>
      </c>
      <c r="AE42" s="340">
        <v>12</v>
      </c>
      <c r="AF42" s="340">
        <v>50</v>
      </c>
      <c r="AG42" s="340">
        <v>9</v>
      </c>
      <c r="AH42" s="340">
        <v>49</v>
      </c>
      <c r="AI42" s="340">
        <v>12</v>
      </c>
      <c r="AK42" s="112" t="s">
        <v>910</v>
      </c>
      <c r="AL42" s="102">
        <v>53</v>
      </c>
      <c r="AM42" s="102">
        <v>9</v>
      </c>
      <c r="AN42" s="102">
        <v>52</v>
      </c>
      <c r="AO42" s="102">
        <v>11</v>
      </c>
      <c r="AP42" s="102">
        <v>49</v>
      </c>
      <c r="AQ42" s="102">
        <v>12</v>
      </c>
      <c r="AR42" s="102">
        <v>49</v>
      </c>
      <c r="AS42" s="102">
        <v>10</v>
      </c>
      <c r="AT42" s="102">
        <v>46</v>
      </c>
      <c r="AU42" s="102">
        <v>9</v>
      </c>
      <c r="AW42" s="112" t="s">
        <v>910</v>
      </c>
      <c r="AX42" s="103">
        <v>54</v>
      </c>
      <c r="AY42" s="103">
        <v>9</v>
      </c>
      <c r="AZ42" s="103">
        <v>53</v>
      </c>
      <c r="BA42" s="103">
        <v>10</v>
      </c>
      <c r="BB42" s="103">
        <v>50</v>
      </c>
      <c r="BC42" s="103">
        <v>11</v>
      </c>
      <c r="BD42" s="103">
        <v>51</v>
      </c>
      <c r="BE42" s="103">
        <v>9</v>
      </c>
      <c r="BF42" s="103">
        <v>51</v>
      </c>
      <c r="BG42" s="103">
        <v>11</v>
      </c>
      <c r="BI42" s="112" t="s">
        <v>910</v>
      </c>
      <c r="BJ42" s="103">
        <v>55</v>
      </c>
      <c r="BK42" s="103">
        <v>8</v>
      </c>
      <c r="BL42" s="103">
        <v>52</v>
      </c>
      <c r="BM42" s="103">
        <v>10</v>
      </c>
      <c r="BN42" s="103">
        <v>52</v>
      </c>
      <c r="BO42" s="103">
        <v>11</v>
      </c>
      <c r="BP42" s="103">
        <v>52</v>
      </c>
      <c r="BQ42" s="103">
        <v>9</v>
      </c>
      <c r="BR42" s="103">
        <v>51</v>
      </c>
      <c r="BS42" s="103">
        <v>9</v>
      </c>
      <c r="BU42" s="112" t="s">
        <v>910</v>
      </c>
      <c r="BV42" s="231">
        <v>55</v>
      </c>
      <c r="BW42" s="231">
        <v>9</v>
      </c>
      <c r="BX42" s="231">
        <v>52</v>
      </c>
      <c r="BY42" s="231">
        <v>11</v>
      </c>
      <c r="BZ42" s="231">
        <v>52</v>
      </c>
      <c r="CA42" s="231">
        <v>11</v>
      </c>
      <c r="CB42" s="231">
        <v>53</v>
      </c>
      <c r="CC42" s="231">
        <v>9</v>
      </c>
      <c r="CD42" s="231">
        <v>50</v>
      </c>
      <c r="CE42" s="231">
        <v>9</v>
      </c>
      <c r="CG42" s="236" t="s">
        <v>910</v>
      </c>
      <c r="CH42" s="119">
        <v>55</v>
      </c>
      <c r="CI42" s="119">
        <v>7</v>
      </c>
      <c r="CJ42" s="119">
        <v>52</v>
      </c>
      <c r="CK42" s="120">
        <v>8</v>
      </c>
      <c r="CL42" s="106">
        <v>55</v>
      </c>
      <c r="CM42" s="106">
        <v>8</v>
      </c>
      <c r="CN42" s="106">
        <v>55</v>
      </c>
      <c r="CO42" s="106">
        <v>7</v>
      </c>
      <c r="CP42" s="106">
        <v>54</v>
      </c>
      <c r="CQ42" s="106">
        <v>9</v>
      </c>
      <c r="EI42" s="100"/>
    </row>
    <row r="43" spans="9:139" ht="15" customHeight="1" x14ac:dyDescent="0.25">
      <c r="M43" s="206" t="s">
        <v>801</v>
      </c>
      <c r="N43" s="468">
        <v>53</v>
      </c>
      <c r="O43" s="468">
        <v>10</v>
      </c>
      <c r="P43" s="468">
        <v>50</v>
      </c>
      <c r="Q43" s="468">
        <v>11</v>
      </c>
      <c r="R43" s="468">
        <v>47</v>
      </c>
      <c r="S43" s="468">
        <v>11</v>
      </c>
      <c r="T43" s="468">
        <v>48</v>
      </c>
      <c r="U43" s="468">
        <v>9</v>
      </c>
      <c r="V43" s="509">
        <v>50</v>
      </c>
      <c r="W43" s="468">
        <v>12</v>
      </c>
      <c r="Y43" s="240" t="s">
        <v>801</v>
      </c>
      <c r="Z43" s="340">
        <v>52</v>
      </c>
      <c r="AA43" s="340">
        <v>10</v>
      </c>
      <c r="AB43" s="340">
        <v>49</v>
      </c>
      <c r="AC43" s="340">
        <v>11</v>
      </c>
      <c r="AD43" s="340">
        <v>46</v>
      </c>
      <c r="AE43" s="340">
        <v>11</v>
      </c>
      <c r="AF43" s="340">
        <v>47</v>
      </c>
      <c r="AG43" s="340">
        <v>9</v>
      </c>
      <c r="AH43" s="340">
        <v>49</v>
      </c>
      <c r="AI43" s="340">
        <v>12</v>
      </c>
      <c r="AK43" s="112" t="s">
        <v>801</v>
      </c>
      <c r="AL43" s="102">
        <v>52</v>
      </c>
      <c r="AM43" s="102">
        <v>9</v>
      </c>
      <c r="AN43" s="102">
        <v>51</v>
      </c>
      <c r="AO43" s="102">
        <v>10</v>
      </c>
      <c r="AP43" s="102">
        <v>47</v>
      </c>
      <c r="AQ43" s="102">
        <v>11</v>
      </c>
      <c r="AR43" s="102">
        <v>48</v>
      </c>
      <c r="AS43" s="102">
        <v>9</v>
      </c>
      <c r="AT43" s="102">
        <v>48</v>
      </c>
      <c r="AU43" s="102">
        <v>9</v>
      </c>
      <c r="AW43" s="112" t="s">
        <v>801</v>
      </c>
      <c r="AX43" s="103">
        <v>53</v>
      </c>
      <c r="AY43" s="103">
        <v>9</v>
      </c>
      <c r="AZ43" s="103">
        <v>51</v>
      </c>
      <c r="BA43" s="103">
        <v>10</v>
      </c>
      <c r="BB43" s="103">
        <v>47</v>
      </c>
      <c r="BC43" s="103">
        <v>11</v>
      </c>
      <c r="BD43" s="103">
        <v>49</v>
      </c>
      <c r="BE43" s="103">
        <v>9</v>
      </c>
      <c r="BF43" s="103">
        <v>50</v>
      </c>
      <c r="BG43" s="103">
        <v>11</v>
      </c>
      <c r="BI43" s="112" t="s">
        <v>801</v>
      </c>
      <c r="BJ43" s="103">
        <v>54</v>
      </c>
      <c r="BK43" s="103">
        <v>9</v>
      </c>
      <c r="BL43" s="103">
        <v>52</v>
      </c>
      <c r="BM43" s="103">
        <v>10</v>
      </c>
      <c r="BN43" s="103">
        <v>50</v>
      </c>
      <c r="BO43" s="103">
        <v>11</v>
      </c>
      <c r="BP43" s="103">
        <v>50</v>
      </c>
      <c r="BQ43" s="103">
        <v>9</v>
      </c>
      <c r="BR43" s="103">
        <v>52</v>
      </c>
      <c r="BS43" s="103">
        <v>10</v>
      </c>
      <c r="BU43" s="112" t="s">
        <v>801</v>
      </c>
      <c r="BV43" s="231">
        <v>54</v>
      </c>
      <c r="BW43" s="231">
        <v>9</v>
      </c>
      <c r="BX43" s="231">
        <v>51</v>
      </c>
      <c r="BY43" s="231">
        <v>10</v>
      </c>
      <c r="BZ43" s="231">
        <v>52</v>
      </c>
      <c r="CA43" s="231">
        <v>10</v>
      </c>
      <c r="CB43" s="231">
        <v>53</v>
      </c>
      <c r="CC43" s="231">
        <v>9</v>
      </c>
      <c r="CD43" s="231">
        <v>52</v>
      </c>
      <c r="CE43" s="231">
        <v>10</v>
      </c>
      <c r="CG43" s="236" t="s">
        <v>801</v>
      </c>
      <c r="CH43" s="113">
        <v>56</v>
      </c>
      <c r="CI43" s="113">
        <v>7</v>
      </c>
      <c r="CJ43" s="113">
        <v>55</v>
      </c>
      <c r="CK43" s="114">
        <v>9</v>
      </c>
      <c r="CL43" s="106">
        <v>55</v>
      </c>
      <c r="CM43" s="106">
        <v>8</v>
      </c>
      <c r="CN43" s="106">
        <v>56</v>
      </c>
      <c r="CO43" s="106">
        <v>7</v>
      </c>
      <c r="CP43" s="106">
        <v>58</v>
      </c>
      <c r="CQ43" s="106">
        <v>8</v>
      </c>
      <c r="EI43" s="100"/>
    </row>
    <row r="44" spans="9:139" ht="15" customHeight="1" x14ac:dyDescent="0.25">
      <c r="M44" s="206" t="s">
        <v>911</v>
      </c>
      <c r="N44" s="510">
        <v>49</v>
      </c>
      <c r="O44" s="468">
        <v>7</v>
      </c>
      <c r="P44" s="468">
        <v>49</v>
      </c>
      <c r="Q44" s="468">
        <v>7</v>
      </c>
      <c r="R44" s="468">
        <v>46</v>
      </c>
      <c r="S44" s="468">
        <v>10</v>
      </c>
      <c r="T44" s="468">
        <v>48</v>
      </c>
      <c r="U44" s="468">
        <v>7</v>
      </c>
      <c r="V44" s="468">
        <v>49</v>
      </c>
      <c r="W44" s="468">
        <v>6</v>
      </c>
      <c r="Y44" s="206" t="s">
        <v>911</v>
      </c>
      <c r="Z44" s="340">
        <v>52</v>
      </c>
      <c r="AA44" s="340">
        <v>9</v>
      </c>
      <c r="AB44" s="340">
        <v>52</v>
      </c>
      <c r="AC44" s="340">
        <v>9</v>
      </c>
      <c r="AD44" s="340">
        <v>49</v>
      </c>
      <c r="AE44" s="340">
        <v>9</v>
      </c>
      <c r="AF44" s="340">
        <v>51</v>
      </c>
      <c r="AG44" s="340">
        <v>9</v>
      </c>
      <c r="AH44" s="340">
        <v>46</v>
      </c>
      <c r="AI44" s="340">
        <v>9</v>
      </c>
      <c r="AK44" s="112" t="s">
        <v>911</v>
      </c>
      <c r="AL44" s="102">
        <v>49</v>
      </c>
      <c r="AM44" s="102">
        <v>8</v>
      </c>
      <c r="AN44" s="102">
        <v>48</v>
      </c>
      <c r="AO44" s="102">
        <v>11</v>
      </c>
      <c r="AP44" s="102">
        <v>46</v>
      </c>
      <c r="AQ44" s="102">
        <v>8</v>
      </c>
      <c r="AR44" s="102">
        <v>47</v>
      </c>
      <c r="AS44" s="102">
        <v>7</v>
      </c>
      <c r="AT44" s="102">
        <v>43</v>
      </c>
      <c r="AU44" s="102">
        <v>6</v>
      </c>
      <c r="AW44" s="112" t="s">
        <v>911</v>
      </c>
      <c r="AX44" s="103">
        <v>55</v>
      </c>
      <c r="AY44" s="103">
        <v>9</v>
      </c>
      <c r="AZ44" s="103">
        <v>53</v>
      </c>
      <c r="BA44" s="103">
        <v>9</v>
      </c>
      <c r="BB44" s="103">
        <v>47</v>
      </c>
      <c r="BC44" s="103">
        <v>11</v>
      </c>
      <c r="BD44" s="103">
        <v>50</v>
      </c>
      <c r="BE44" s="103">
        <v>9</v>
      </c>
      <c r="BF44" s="103">
        <v>49</v>
      </c>
      <c r="BG44" s="103">
        <v>8</v>
      </c>
      <c r="BI44" s="112" t="s">
        <v>911</v>
      </c>
      <c r="BJ44" s="103">
        <v>53</v>
      </c>
      <c r="BK44" s="103">
        <v>8</v>
      </c>
      <c r="BL44" s="103">
        <v>51</v>
      </c>
      <c r="BM44" s="103">
        <v>12</v>
      </c>
      <c r="BN44" s="103">
        <v>49</v>
      </c>
      <c r="BO44" s="103">
        <v>11</v>
      </c>
      <c r="BP44" s="103">
        <v>49</v>
      </c>
      <c r="BQ44" s="103">
        <v>11</v>
      </c>
      <c r="BR44" s="103">
        <v>49</v>
      </c>
      <c r="BS44" s="103">
        <v>9</v>
      </c>
      <c r="BU44" s="112" t="s">
        <v>911</v>
      </c>
      <c r="BV44" s="231">
        <v>54</v>
      </c>
      <c r="BW44" s="231">
        <v>8</v>
      </c>
      <c r="BX44" s="231">
        <v>52</v>
      </c>
      <c r="BY44" s="231">
        <v>8</v>
      </c>
      <c r="BZ44" s="231">
        <v>51</v>
      </c>
      <c r="CA44" s="231">
        <v>10</v>
      </c>
      <c r="CB44" s="231">
        <v>53</v>
      </c>
      <c r="CC44" s="231">
        <v>6</v>
      </c>
      <c r="CD44" s="231">
        <v>50</v>
      </c>
      <c r="CE44" s="231">
        <v>7</v>
      </c>
      <c r="CG44" s="236" t="s">
        <v>911</v>
      </c>
      <c r="CH44" s="113">
        <v>47</v>
      </c>
      <c r="CI44" s="113">
        <v>7</v>
      </c>
      <c r="CJ44" s="113">
        <v>47</v>
      </c>
      <c r="CK44" s="114">
        <v>8</v>
      </c>
      <c r="CL44" s="106">
        <v>48</v>
      </c>
      <c r="CM44" s="106">
        <v>8</v>
      </c>
      <c r="CN44" s="106">
        <v>50</v>
      </c>
      <c r="CO44" s="106">
        <v>5</v>
      </c>
      <c r="CP44" s="106">
        <v>47</v>
      </c>
      <c r="CQ44" s="106">
        <v>7</v>
      </c>
      <c r="EI44" s="100"/>
    </row>
    <row r="45" spans="9:139" ht="15" customHeight="1" x14ac:dyDescent="0.25">
      <c r="M45" s="206" t="s">
        <v>733</v>
      </c>
      <c r="N45" s="510">
        <v>47</v>
      </c>
      <c r="O45" s="468">
        <v>10</v>
      </c>
      <c r="P45" s="510">
        <v>47</v>
      </c>
      <c r="Q45" s="468">
        <v>11</v>
      </c>
      <c r="R45" s="510">
        <v>43</v>
      </c>
      <c r="S45" s="468">
        <v>11</v>
      </c>
      <c r="T45" s="510">
        <v>45</v>
      </c>
      <c r="U45" s="468">
        <v>8</v>
      </c>
      <c r="V45" s="510">
        <v>43</v>
      </c>
      <c r="W45" s="468">
        <v>10</v>
      </c>
      <c r="Y45" s="108" t="s">
        <v>733</v>
      </c>
      <c r="Z45" s="340">
        <v>46</v>
      </c>
      <c r="AA45" s="340">
        <v>9</v>
      </c>
      <c r="AB45" s="340">
        <v>45</v>
      </c>
      <c r="AC45" s="340">
        <v>10</v>
      </c>
      <c r="AD45" s="340">
        <v>41</v>
      </c>
      <c r="AE45" s="340">
        <v>9</v>
      </c>
      <c r="AF45" s="340">
        <v>44</v>
      </c>
      <c r="AG45" s="340">
        <v>8</v>
      </c>
      <c r="AH45" s="340">
        <v>41</v>
      </c>
      <c r="AI45" s="340">
        <v>9</v>
      </c>
      <c r="AK45" s="112" t="s">
        <v>733</v>
      </c>
      <c r="AL45" s="102">
        <v>46</v>
      </c>
      <c r="AM45" s="102">
        <v>9</v>
      </c>
      <c r="AN45" s="102">
        <v>44</v>
      </c>
      <c r="AO45" s="102">
        <v>10</v>
      </c>
      <c r="AP45" s="102">
        <v>41</v>
      </c>
      <c r="AQ45" s="102">
        <v>9</v>
      </c>
      <c r="AR45" s="102">
        <v>43</v>
      </c>
      <c r="AS45" s="102">
        <v>8</v>
      </c>
      <c r="AT45" s="102">
        <v>41</v>
      </c>
      <c r="AU45" s="102">
        <v>7</v>
      </c>
      <c r="AW45" s="112" t="s">
        <v>733</v>
      </c>
      <c r="AX45" s="103">
        <v>46</v>
      </c>
      <c r="AY45" s="103">
        <v>9</v>
      </c>
      <c r="AZ45" s="103">
        <v>44</v>
      </c>
      <c r="BA45" s="103">
        <v>10</v>
      </c>
      <c r="BB45" s="103">
        <v>40</v>
      </c>
      <c r="BC45" s="103">
        <v>9</v>
      </c>
      <c r="BD45" s="103">
        <v>43</v>
      </c>
      <c r="BE45" s="103">
        <v>9</v>
      </c>
      <c r="BF45" s="103">
        <v>41</v>
      </c>
      <c r="BG45" s="103">
        <v>8</v>
      </c>
      <c r="BI45" s="112" t="s">
        <v>733</v>
      </c>
      <c r="BJ45" s="103">
        <v>47</v>
      </c>
      <c r="BK45" s="103">
        <v>9</v>
      </c>
      <c r="BL45" s="103">
        <v>45</v>
      </c>
      <c r="BM45" s="103">
        <v>10</v>
      </c>
      <c r="BN45" s="235">
        <v>42</v>
      </c>
      <c r="BO45" s="103">
        <v>10</v>
      </c>
      <c r="BP45" s="235">
        <v>44</v>
      </c>
      <c r="BQ45" s="103">
        <v>9</v>
      </c>
      <c r="BR45" s="103">
        <v>44</v>
      </c>
      <c r="BS45" s="103">
        <v>8</v>
      </c>
      <c r="BU45" s="112" t="s">
        <v>733</v>
      </c>
      <c r="BV45" s="39">
        <v>47</v>
      </c>
      <c r="BW45" s="231">
        <v>8</v>
      </c>
      <c r="BX45" s="231">
        <v>44</v>
      </c>
      <c r="BY45" s="231">
        <v>10</v>
      </c>
      <c r="BZ45" s="231">
        <v>45</v>
      </c>
      <c r="CA45" s="231">
        <v>9</v>
      </c>
      <c r="CB45" s="39">
        <v>46</v>
      </c>
      <c r="CC45" s="231">
        <v>8</v>
      </c>
      <c r="CD45" s="231">
        <v>43</v>
      </c>
      <c r="CE45" s="231">
        <v>8</v>
      </c>
      <c r="CG45" s="236" t="s">
        <v>733</v>
      </c>
      <c r="CH45" s="115">
        <v>48</v>
      </c>
      <c r="CI45" s="115">
        <v>7</v>
      </c>
      <c r="CJ45" s="115">
        <v>47</v>
      </c>
      <c r="CK45" s="116">
        <v>8</v>
      </c>
      <c r="CL45" s="106">
        <v>46</v>
      </c>
      <c r="CM45" s="106">
        <v>9</v>
      </c>
      <c r="CN45" s="106">
        <v>48</v>
      </c>
      <c r="CO45" s="106">
        <v>8</v>
      </c>
      <c r="CP45" s="106">
        <v>47</v>
      </c>
      <c r="CQ45" s="106">
        <v>7</v>
      </c>
      <c r="EI45" s="100"/>
    </row>
    <row r="46" spans="9:139" ht="15" customHeight="1" x14ac:dyDescent="0.25">
      <c r="M46" s="206" t="s">
        <v>734</v>
      </c>
      <c r="N46" s="510">
        <v>46</v>
      </c>
      <c r="O46" s="468">
        <v>8</v>
      </c>
      <c r="P46" s="510">
        <v>44</v>
      </c>
      <c r="Q46" s="468">
        <v>10</v>
      </c>
      <c r="R46" s="510">
        <v>42</v>
      </c>
      <c r="S46" s="468">
        <v>9</v>
      </c>
      <c r="T46" s="510">
        <v>44</v>
      </c>
      <c r="U46" s="468">
        <v>7</v>
      </c>
      <c r="V46" s="510">
        <v>42</v>
      </c>
      <c r="W46" s="468">
        <v>8</v>
      </c>
      <c r="Y46" s="240" t="s">
        <v>734</v>
      </c>
      <c r="Z46" s="340">
        <v>46</v>
      </c>
      <c r="AA46" s="340">
        <v>9</v>
      </c>
      <c r="AB46" s="340">
        <v>43</v>
      </c>
      <c r="AC46" s="340">
        <v>9</v>
      </c>
      <c r="AD46" s="340">
        <v>40</v>
      </c>
      <c r="AE46" s="340">
        <v>9</v>
      </c>
      <c r="AF46" s="340">
        <v>42</v>
      </c>
      <c r="AG46" s="340">
        <v>7</v>
      </c>
      <c r="AH46" s="340">
        <v>40</v>
      </c>
      <c r="AI46" s="340">
        <v>7</v>
      </c>
      <c r="AK46" s="112" t="s">
        <v>734</v>
      </c>
      <c r="AL46" s="102">
        <v>47</v>
      </c>
      <c r="AM46" s="102">
        <v>9</v>
      </c>
      <c r="AN46" s="102">
        <v>45</v>
      </c>
      <c r="AO46" s="102">
        <v>10</v>
      </c>
      <c r="AP46" s="102">
        <v>43</v>
      </c>
      <c r="AQ46" s="102">
        <v>10</v>
      </c>
      <c r="AR46" s="102">
        <v>44</v>
      </c>
      <c r="AS46" s="102">
        <v>8</v>
      </c>
      <c r="AT46" s="102">
        <v>42</v>
      </c>
      <c r="AU46" s="102">
        <v>7</v>
      </c>
      <c r="AW46" s="112" t="s">
        <v>734</v>
      </c>
      <c r="AX46" s="103">
        <v>47</v>
      </c>
      <c r="AY46" s="103">
        <v>9</v>
      </c>
      <c r="AZ46" s="103">
        <v>45</v>
      </c>
      <c r="BA46" s="103">
        <v>11</v>
      </c>
      <c r="BB46" s="103">
        <v>41</v>
      </c>
      <c r="BC46" s="103">
        <v>10</v>
      </c>
      <c r="BD46" s="103">
        <v>44</v>
      </c>
      <c r="BE46" s="103">
        <v>9</v>
      </c>
      <c r="BF46" s="103">
        <v>43</v>
      </c>
      <c r="BG46" s="103">
        <v>9</v>
      </c>
      <c r="BI46" s="112" t="s">
        <v>734</v>
      </c>
      <c r="BJ46" s="235">
        <v>46</v>
      </c>
      <c r="BK46" s="103">
        <v>8</v>
      </c>
      <c r="BL46" s="235">
        <v>43</v>
      </c>
      <c r="BM46" s="103">
        <v>9</v>
      </c>
      <c r="BN46" s="235">
        <v>42</v>
      </c>
      <c r="BO46" s="103">
        <v>9</v>
      </c>
      <c r="BP46" s="235">
        <v>44</v>
      </c>
      <c r="BQ46" s="103">
        <v>8</v>
      </c>
      <c r="BR46" s="103">
        <v>44</v>
      </c>
      <c r="BS46" s="103">
        <v>7</v>
      </c>
      <c r="BU46" s="112" t="s">
        <v>734</v>
      </c>
      <c r="BV46" s="39">
        <v>47</v>
      </c>
      <c r="BW46" s="231">
        <v>9</v>
      </c>
      <c r="BX46" s="39">
        <v>42</v>
      </c>
      <c r="BY46" s="231">
        <v>10</v>
      </c>
      <c r="BZ46" s="231">
        <v>45</v>
      </c>
      <c r="CA46" s="231">
        <v>9</v>
      </c>
      <c r="CB46" s="39">
        <v>46</v>
      </c>
      <c r="CC46" s="231">
        <v>8</v>
      </c>
      <c r="CD46" s="231">
        <v>44</v>
      </c>
      <c r="CE46" s="231">
        <v>7</v>
      </c>
      <c r="CG46" s="236" t="s">
        <v>734</v>
      </c>
      <c r="CH46" s="117">
        <v>46</v>
      </c>
      <c r="CI46" s="117">
        <v>8</v>
      </c>
      <c r="CJ46" s="237">
        <v>43</v>
      </c>
      <c r="CK46" s="118">
        <v>9</v>
      </c>
      <c r="CL46" s="238">
        <v>43</v>
      </c>
      <c r="CM46" s="106">
        <v>8</v>
      </c>
      <c r="CN46" s="106">
        <v>47</v>
      </c>
      <c r="CO46" s="106">
        <v>7</v>
      </c>
      <c r="CP46" s="106">
        <v>45</v>
      </c>
      <c r="CQ46" s="106">
        <v>7</v>
      </c>
      <c r="EI46" s="100"/>
    </row>
    <row r="47" spans="9:139" ht="15" customHeight="1" x14ac:dyDescent="0.25">
      <c r="M47" s="206" t="s">
        <v>912</v>
      </c>
      <c r="N47" s="468">
        <v>51</v>
      </c>
      <c r="O47" s="468">
        <v>9</v>
      </c>
      <c r="P47" s="468">
        <v>50</v>
      </c>
      <c r="Q47" s="468">
        <v>9</v>
      </c>
      <c r="R47" s="468">
        <v>47</v>
      </c>
      <c r="S47" s="468">
        <v>10</v>
      </c>
      <c r="T47" s="468">
        <v>49</v>
      </c>
      <c r="U47" s="468">
        <v>8</v>
      </c>
      <c r="V47" s="510">
        <v>45</v>
      </c>
      <c r="W47" s="468">
        <v>9</v>
      </c>
      <c r="Y47" s="206" t="s">
        <v>912</v>
      </c>
      <c r="Z47" s="340">
        <v>49</v>
      </c>
      <c r="AA47" s="340">
        <v>8</v>
      </c>
      <c r="AB47" s="340">
        <v>49</v>
      </c>
      <c r="AC47" s="340">
        <v>9</v>
      </c>
      <c r="AD47" s="340">
        <v>44</v>
      </c>
      <c r="AE47" s="340">
        <v>11</v>
      </c>
      <c r="AF47" s="340">
        <v>47</v>
      </c>
      <c r="AG47" s="340">
        <v>7</v>
      </c>
      <c r="AH47" s="340">
        <v>41</v>
      </c>
      <c r="AI47" s="340">
        <v>9</v>
      </c>
      <c r="AK47" s="112" t="s">
        <v>912</v>
      </c>
      <c r="AL47" s="102">
        <v>51</v>
      </c>
      <c r="AM47" s="102">
        <v>8</v>
      </c>
      <c r="AN47" s="102">
        <v>51</v>
      </c>
      <c r="AO47" s="102">
        <v>9</v>
      </c>
      <c r="AP47" s="102">
        <v>47</v>
      </c>
      <c r="AQ47" s="102">
        <v>10</v>
      </c>
      <c r="AR47" s="102">
        <v>47</v>
      </c>
      <c r="AS47" s="102">
        <v>8</v>
      </c>
      <c r="AT47" s="102">
        <v>44</v>
      </c>
      <c r="AU47" s="102">
        <v>8</v>
      </c>
      <c r="AW47" s="112" t="s">
        <v>912</v>
      </c>
      <c r="AX47" s="103">
        <v>53</v>
      </c>
      <c r="AY47" s="103">
        <v>9</v>
      </c>
      <c r="AZ47" s="103">
        <v>54</v>
      </c>
      <c r="BA47" s="103">
        <v>10</v>
      </c>
      <c r="BB47" s="103">
        <v>47</v>
      </c>
      <c r="BC47" s="103">
        <v>10</v>
      </c>
      <c r="BD47" s="103">
        <v>51</v>
      </c>
      <c r="BE47" s="103">
        <v>8</v>
      </c>
      <c r="BF47" s="103">
        <v>44</v>
      </c>
      <c r="BG47" s="103">
        <v>9</v>
      </c>
      <c r="BI47" s="112" t="s">
        <v>912</v>
      </c>
      <c r="BJ47" s="103">
        <v>54</v>
      </c>
      <c r="BK47" s="103">
        <v>9</v>
      </c>
      <c r="BL47" s="103">
        <v>54</v>
      </c>
      <c r="BM47" s="103">
        <v>9</v>
      </c>
      <c r="BN47" s="103">
        <v>51</v>
      </c>
      <c r="BO47" s="103">
        <v>10</v>
      </c>
      <c r="BP47" s="103">
        <v>53</v>
      </c>
      <c r="BQ47" s="103">
        <v>9</v>
      </c>
      <c r="BR47" s="103">
        <v>46</v>
      </c>
      <c r="BS47" s="103">
        <v>10</v>
      </c>
      <c r="BU47" s="112" t="s">
        <v>912</v>
      </c>
      <c r="BV47" s="231">
        <v>53</v>
      </c>
      <c r="BW47" s="231">
        <v>8</v>
      </c>
      <c r="BX47" s="231">
        <v>51</v>
      </c>
      <c r="BY47" s="231">
        <v>9</v>
      </c>
      <c r="BZ47" s="231">
        <v>48</v>
      </c>
      <c r="CA47" s="231">
        <v>8</v>
      </c>
      <c r="CB47" s="231">
        <v>52</v>
      </c>
      <c r="CC47" s="231">
        <v>7</v>
      </c>
      <c r="CD47" s="231">
        <v>43</v>
      </c>
      <c r="CE47" s="231">
        <v>8</v>
      </c>
      <c r="CG47" s="236" t="s">
        <v>912</v>
      </c>
      <c r="CH47" s="113">
        <v>52</v>
      </c>
      <c r="CI47" s="113">
        <v>7</v>
      </c>
      <c r="CJ47" s="113">
        <v>50</v>
      </c>
      <c r="CK47" s="114">
        <v>10</v>
      </c>
      <c r="CL47" s="106">
        <v>50</v>
      </c>
      <c r="CM47" s="106">
        <v>9</v>
      </c>
      <c r="CN47" s="106">
        <v>53</v>
      </c>
      <c r="CO47" s="106">
        <v>8</v>
      </c>
      <c r="CP47" s="106">
        <v>47</v>
      </c>
      <c r="CQ47" s="106">
        <v>7</v>
      </c>
      <c r="EI47" s="100"/>
    </row>
    <row r="48" spans="9:139" ht="15" customHeight="1" x14ac:dyDescent="0.25">
      <c r="M48" s="206" t="s">
        <v>913</v>
      </c>
      <c r="N48" s="468">
        <v>50</v>
      </c>
      <c r="O48" s="468">
        <v>10</v>
      </c>
      <c r="P48" s="468">
        <v>49</v>
      </c>
      <c r="Q48" s="468">
        <v>11</v>
      </c>
      <c r="R48" s="468">
        <v>45</v>
      </c>
      <c r="S48" s="468">
        <v>9</v>
      </c>
      <c r="T48" s="468">
        <v>47</v>
      </c>
      <c r="U48" s="468">
        <v>8</v>
      </c>
      <c r="V48" s="510">
        <v>45</v>
      </c>
      <c r="W48" s="468">
        <v>9</v>
      </c>
      <c r="Y48" s="206" t="s">
        <v>913</v>
      </c>
      <c r="Z48" s="340">
        <v>51</v>
      </c>
      <c r="AA48" s="340">
        <v>10</v>
      </c>
      <c r="AB48" s="340">
        <v>50</v>
      </c>
      <c r="AC48" s="340">
        <v>11</v>
      </c>
      <c r="AD48" s="340">
        <v>45</v>
      </c>
      <c r="AE48" s="340">
        <v>12</v>
      </c>
      <c r="AF48" s="340">
        <v>48</v>
      </c>
      <c r="AG48" s="340">
        <v>8</v>
      </c>
      <c r="AH48" s="340">
        <v>47</v>
      </c>
      <c r="AI48" s="340">
        <v>10</v>
      </c>
      <c r="AK48" s="112" t="s">
        <v>913</v>
      </c>
      <c r="AL48" s="102">
        <v>47</v>
      </c>
      <c r="AM48" s="102">
        <v>9</v>
      </c>
      <c r="AN48" s="102">
        <v>49</v>
      </c>
      <c r="AO48" s="102">
        <v>9</v>
      </c>
      <c r="AP48" s="102">
        <v>43</v>
      </c>
      <c r="AQ48" s="102">
        <v>9</v>
      </c>
      <c r="AR48" s="102">
        <v>44</v>
      </c>
      <c r="AS48" s="102">
        <v>8</v>
      </c>
      <c r="AT48" s="102">
        <v>40</v>
      </c>
      <c r="AU48" s="102">
        <v>6</v>
      </c>
      <c r="AW48" s="112" t="s">
        <v>913</v>
      </c>
      <c r="AX48" s="103">
        <v>50</v>
      </c>
      <c r="AY48" s="103">
        <v>9</v>
      </c>
      <c r="AZ48" s="103">
        <v>49</v>
      </c>
      <c r="BA48" s="103">
        <v>8</v>
      </c>
      <c r="BB48" s="103">
        <v>44</v>
      </c>
      <c r="BC48" s="103">
        <v>10</v>
      </c>
      <c r="BD48" s="103">
        <v>46</v>
      </c>
      <c r="BE48" s="103">
        <v>9</v>
      </c>
      <c r="BF48" s="103">
        <v>44</v>
      </c>
      <c r="BG48" s="103">
        <v>10</v>
      </c>
      <c r="BI48" s="112" t="s">
        <v>913</v>
      </c>
      <c r="BJ48" s="103">
        <v>50</v>
      </c>
      <c r="BK48" s="103">
        <v>8</v>
      </c>
      <c r="BL48" s="103">
        <v>49</v>
      </c>
      <c r="BM48" s="103">
        <v>9</v>
      </c>
      <c r="BN48" s="103">
        <v>46</v>
      </c>
      <c r="BO48" s="103">
        <v>10</v>
      </c>
      <c r="BP48" s="103">
        <v>48</v>
      </c>
      <c r="BQ48" s="103">
        <v>9</v>
      </c>
      <c r="BR48" s="103">
        <v>45</v>
      </c>
      <c r="BS48" s="103">
        <v>7</v>
      </c>
      <c r="BU48" s="112" t="s">
        <v>913</v>
      </c>
      <c r="BV48" s="231">
        <v>49</v>
      </c>
      <c r="BW48" s="231">
        <v>7</v>
      </c>
      <c r="BX48" s="231">
        <v>44</v>
      </c>
      <c r="BY48" s="231">
        <v>9</v>
      </c>
      <c r="BZ48" s="231">
        <v>46</v>
      </c>
      <c r="CA48" s="231">
        <v>9</v>
      </c>
      <c r="CB48" s="231">
        <v>48</v>
      </c>
      <c r="CC48" s="231">
        <v>7</v>
      </c>
      <c r="CD48" s="231">
        <v>46</v>
      </c>
      <c r="CE48" s="231">
        <v>6</v>
      </c>
      <c r="CG48" s="236" t="s">
        <v>913</v>
      </c>
      <c r="CH48" s="113">
        <v>49</v>
      </c>
      <c r="CI48" s="113">
        <v>6</v>
      </c>
      <c r="CJ48" s="113">
        <v>47</v>
      </c>
      <c r="CK48" s="114">
        <v>8</v>
      </c>
      <c r="CL48" s="106">
        <v>48</v>
      </c>
      <c r="CM48" s="106">
        <v>8</v>
      </c>
      <c r="CN48" s="106">
        <v>51</v>
      </c>
      <c r="CO48" s="106">
        <v>7</v>
      </c>
      <c r="CP48" s="106">
        <v>48</v>
      </c>
      <c r="CQ48" s="106">
        <v>7</v>
      </c>
      <c r="EI48" s="100"/>
    </row>
    <row r="49" spans="13:139" ht="15" customHeight="1" x14ac:dyDescent="0.25">
      <c r="M49" s="206" t="s">
        <v>741</v>
      </c>
      <c r="N49" s="510">
        <v>48</v>
      </c>
      <c r="O49" s="468">
        <v>9</v>
      </c>
      <c r="P49" s="510">
        <v>46</v>
      </c>
      <c r="Q49" s="468">
        <v>10</v>
      </c>
      <c r="R49" s="510">
        <v>43</v>
      </c>
      <c r="S49" s="468">
        <v>10</v>
      </c>
      <c r="T49" s="510">
        <v>44</v>
      </c>
      <c r="U49" s="468">
        <v>9</v>
      </c>
      <c r="V49" s="510">
        <v>42</v>
      </c>
      <c r="W49" s="468">
        <v>9</v>
      </c>
      <c r="Y49" s="241" t="s">
        <v>741</v>
      </c>
      <c r="Z49" s="340">
        <v>48</v>
      </c>
      <c r="AA49" s="340">
        <v>9</v>
      </c>
      <c r="AB49" s="340">
        <v>46</v>
      </c>
      <c r="AC49" s="340">
        <v>9</v>
      </c>
      <c r="AD49" s="340">
        <v>42</v>
      </c>
      <c r="AE49" s="340">
        <v>10</v>
      </c>
      <c r="AF49" s="340">
        <v>44</v>
      </c>
      <c r="AG49" s="340">
        <v>8</v>
      </c>
      <c r="AH49" s="340">
        <v>41</v>
      </c>
      <c r="AI49" s="340">
        <v>8</v>
      </c>
      <c r="AK49" s="112" t="s">
        <v>741</v>
      </c>
      <c r="AL49" s="102">
        <v>47</v>
      </c>
      <c r="AM49" s="102">
        <v>9</v>
      </c>
      <c r="AN49" s="102">
        <v>45</v>
      </c>
      <c r="AO49" s="102">
        <v>10</v>
      </c>
      <c r="AP49" s="102">
        <v>42</v>
      </c>
      <c r="AQ49" s="102">
        <v>9</v>
      </c>
      <c r="AR49" s="102">
        <v>43</v>
      </c>
      <c r="AS49" s="102">
        <v>8</v>
      </c>
      <c r="AT49" s="102">
        <v>40</v>
      </c>
      <c r="AU49" s="102">
        <v>6</v>
      </c>
      <c r="AW49" s="112" t="s">
        <v>741</v>
      </c>
      <c r="AX49" s="103">
        <v>47</v>
      </c>
      <c r="AY49" s="103">
        <v>8</v>
      </c>
      <c r="AZ49" s="103">
        <v>44</v>
      </c>
      <c r="BA49" s="103">
        <v>10</v>
      </c>
      <c r="BB49" s="103">
        <v>41</v>
      </c>
      <c r="BC49" s="103">
        <v>9</v>
      </c>
      <c r="BD49" s="103">
        <v>42</v>
      </c>
      <c r="BE49" s="103">
        <v>8</v>
      </c>
      <c r="BF49" s="103">
        <v>41</v>
      </c>
      <c r="BG49" s="103">
        <v>9</v>
      </c>
      <c r="BI49" s="112" t="s">
        <v>741</v>
      </c>
      <c r="BJ49" s="103">
        <v>48</v>
      </c>
      <c r="BK49" s="103">
        <v>7</v>
      </c>
      <c r="BL49" s="103">
        <v>44</v>
      </c>
      <c r="BM49" s="103">
        <v>8</v>
      </c>
      <c r="BN49" s="103">
        <v>43</v>
      </c>
      <c r="BO49" s="103">
        <v>9</v>
      </c>
      <c r="BP49" s="103">
        <v>45</v>
      </c>
      <c r="BQ49" s="103">
        <v>8</v>
      </c>
      <c r="BR49" s="235">
        <v>43</v>
      </c>
      <c r="BS49" s="103">
        <v>8</v>
      </c>
      <c r="BU49" s="112" t="s">
        <v>741</v>
      </c>
      <c r="BV49" s="231">
        <v>49</v>
      </c>
      <c r="BW49" s="231">
        <v>8</v>
      </c>
      <c r="BX49" s="231">
        <v>45</v>
      </c>
      <c r="BY49" s="231">
        <v>9</v>
      </c>
      <c r="BZ49" s="231">
        <v>47</v>
      </c>
      <c r="CA49" s="231">
        <v>9</v>
      </c>
      <c r="CB49" s="231">
        <v>48</v>
      </c>
      <c r="CC49" s="231">
        <v>7</v>
      </c>
      <c r="CD49" s="231">
        <v>43</v>
      </c>
      <c r="CE49" s="231">
        <v>6</v>
      </c>
      <c r="CG49" s="236" t="s">
        <v>741</v>
      </c>
      <c r="CH49" s="115">
        <v>47</v>
      </c>
      <c r="CI49" s="115">
        <v>6</v>
      </c>
      <c r="CJ49" s="115">
        <v>44</v>
      </c>
      <c r="CK49" s="116">
        <v>8</v>
      </c>
      <c r="CL49" s="106">
        <v>45</v>
      </c>
      <c r="CM49" s="106">
        <v>7</v>
      </c>
      <c r="CN49" s="106">
        <v>48</v>
      </c>
      <c r="CO49" s="106">
        <v>7</v>
      </c>
      <c r="CP49" s="238">
        <v>43</v>
      </c>
      <c r="CQ49" s="106">
        <v>7</v>
      </c>
      <c r="EI49" s="100"/>
    </row>
    <row r="50" spans="13:139" ht="15" customHeight="1" x14ac:dyDescent="0.25">
      <c r="M50" s="206" t="s">
        <v>914</v>
      </c>
      <c r="N50" s="510">
        <v>48</v>
      </c>
      <c r="O50" s="468">
        <v>10</v>
      </c>
      <c r="P50" s="510">
        <v>46</v>
      </c>
      <c r="Q50" s="468">
        <v>11</v>
      </c>
      <c r="R50" s="510">
        <v>42</v>
      </c>
      <c r="S50" s="468">
        <v>11</v>
      </c>
      <c r="T50" s="468">
        <v>47</v>
      </c>
      <c r="U50" s="468">
        <v>10</v>
      </c>
      <c r="V50" s="510">
        <v>45</v>
      </c>
      <c r="W50" s="468">
        <v>11</v>
      </c>
      <c r="Y50" s="206" t="s">
        <v>914</v>
      </c>
      <c r="Z50" s="340">
        <v>49</v>
      </c>
      <c r="AA50" s="340">
        <v>8</v>
      </c>
      <c r="AB50" s="340">
        <v>48</v>
      </c>
      <c r="AC50" s="340">
        <v>10</v>
      </c>
      <c r="AD50" s="340">
        <v>44</v>
      </c>
      <c r="AE50" s="340">
        <v>11</v>
      </c>
      <c r="AF50" s="340">
        <v>47</v>
      </c>
      <c r="AG50" s="340">
        <v>8</v>
      </c>
      <c r="AH50" s="340">
        <v>43</v>
      </c>
      <c r="AI50" s="340">
        <v>9</v>
      </c>
      <c r="AK50" s="112" t="s">
        <v>914</v>
      </c>
      <c r="AL50" s="102">
        <v>48</v>
      </c>
      <c r="AM50" s="102">
        <v>9</v>
      </c>
      <c r="AN50" s="102">
        <v>49</v>
      </c>
      <c r="AO50" s="102">
        <v>11</v>
      </c>
      <c r="AP50" s="102">
        <v>43</v>
      </c>
      <c r="AQ50" s="102">
        <v>10</v>
      </c>
      <c r="AR50" s="102">
        <v>46</v>
      </c>
      <c r="AS50" s="102">
        <v>9</v>
      </c>
      <c r="AT50" s="102">
        <v>43</v>
      </c>
      <c r="AU50" s="102">
        <v>9</v>
      </c>
      <c r="AW50" s="112" t="s">
        <v>914</v>
      </c>
      <c r="AX50" s="103">
        <v>50</v>
      </c>
      <c r="AY50" s="103">
        <v>10</v>
      </c>
      <c r="AZ50" s="103">
        <v>50</v>
      </c>
      <c r="BA50" s="103">
        <v>11</v>
      </c>
      <c r="BB50" s="103">
        <v>45</v>
      </c>
      <c r="BC50" s="103">
        <v>12</v>
      </c>
      <c r="BD50" s="103">
        <v>48</v>
      </c>
      <c r="BE50" s="103">
        <v>12</v>
      </c>
      <c r="BF50" s="103">
        <v>44</v>
      </c>
      <c r="BG50" s="103">
        <v>9</v>
      </c>
      <c r="BI50" s="112" t="s">
        <v>914</v>
      </c>
      <c r="BJ50" s="103">
        <v>49</v>
      </c>
      <c r="BK50" s="103">
        <v>9</v>
      </c>
      <c r="BL50" s="103">
        <v>48</v>
      </c>
      <c r="BM50" s="103">
        <v>11</v>
      </c>
      <c r="BN50" s="103">
        <v>46</v>
      </c>
      <c r="BO50" s="103">
        <v>10</v>
      </c>
      <c r="BP50" s="103">
        <v>48</v>
      </c>
      <c r="BQ50" s="103">
        <v>9</v>
      </c>
      <c r="BR50" s="103">
        <v>45</v>
      </c>
      <c r="BS50" s="103">
        <v>8</v>
      </c>
      <c r="BU50" s="112" t="s">
        <v>914</v>
      </c>
      <c r="BV50" s="231">
        <v>50</v>
      </c>
      <c r="BW50" s="231">
        <v>8</v>
      </c>
      <c r="BX50" s="231">
        <v>47</v>
      </c>
      <c r="BY50" s="231">
        <v>10</v>
      </c>
      <c r="BZ50" s="231">
        <v>47</v>
      </c>
      <c r="CA50" s="231">
        <v>10</v>
      </c>
      <c r="CB50" s="231">
        <v>50</v>
      </c>
      <c r="CC50" s="231">
        <v>8</v>
      </c>
      <c r="CD50" s="231">
        <v>47</v>
      </c>
      <c r="CE50" s="231">
        <v>8</v>
      </c>
      <c r="CG50" s="236" t="s">
        <v>914</v>
      </c>
      <c r="CH50" s="115">
        <v>48</v>
      </c>
      <c r="CI50" s="115">
        <v>8</v>
      </c>
      <c r="CJ50" s="113">
        <v>47</v>
      </c>
      <c r="CK50" s="114">
        <v>9</v>
      </c>
      <c r="CL50" s="106">
        <v>47</v>
      </c>
      <c r="CM50" s="106">
        <v>8</v>
      </c>
      <c r="CN50" s="106">
        <v>50</v>
      </c>
      <c r="CO50" s="106">
        <v>7</v>
      </c>
      <c r="CP50" s="106">
        <v>49</v>
      </c>
      <c r="CQ50" s="106">
        <v>8</v>
      </c>
      <c r="EI50" s="100"/>
    </row>
    <row r="51" spans="13:139" ht="15" customHeight="1" x14ac:dyDescent="0.25">
      <c r="M51" s="206" t="s">
        <v>915</v>
      </c>
      <c r="N51" s="510">
        <v>48</v>
      </c>
      <c r="O51" s="468">
        <v>10</v>
      </c>
      <c r="P51" s="510">
        <v>45</v>
      </c>
      <c r="Q51" s="468">
        <v>10</v>
      </c>
      <c r="R51" s="510">
        <v>43</v>
      </c>
      <c r="S51" s="468">
        <v>10</v>
      </c>
      <c r="T51" s="510">
        <v>45</v>
      </c>
      <c r="U51" s="468">
        <v>9</v>
      </c>
      <c r="V51" s="510">
        <v>44</v>
      </c>
      <c r="W51" s="468">
        <v>10</v>
      </c>
      <c r="Y51" s="241" t="s">
        <v>915</v>
      </c>
      <c r="Z51" s="340">
        <v>48</v>
      </c>
      <c r="AA51" s="340">
        <v>10</v>
      </c>
      <c r="AB51" s="340">
        <v>45</v>
      </c>
      <c r="AC51" s="340">
        <v>10</v>
      </c>
      <c r="AD51" s="340">
        <v>42</v>
      </c>
      <c r="AE51" s="340">
        <v>11</v>
      </c>
      <c r="AF51" s="340">
        <v>44</v>
      </c>
      <c r="AG51" s="340">
        <v>9</v>
      </c>
      <c r="AH51" s="340">
        <v>43</v>
      </c>
      <c r="AI51" s="340">
        <v>10</v>
      </c>
      <c r="AK51" s="112" t="s">
        <v>915</v>
      </c>
      <c r="AL51" s="102">
        <v>48</v>
      </c>
      <c r="AM51" s="102">
        <v>10</v>
      </c>
      <c r="AN51" s="102">
        <v>47</v>
      </c>
      <c r="AO51" s="102">
        <v>11</v>
      </c>
      <c r="AP51" s="102">
        <v>44</v>
      </c>
      <c r="AQ51" s="102">
        <v>10</v>
      </c>
      <c r="AR51" s="102">
        <v>45</v>
      </c>
      <c r="AS51" s="102">
        <v>9</v>
      </c>
      <c r="AT51" s="102">
        <v>42</v>
      </c>
      <c r="AU51" s="102">
        <v>9</v>
      </c>
      <c r="AW51" s="112" t="s">
        <v>915</v>
      </c>
      <c r="AX51" s="103">
        <v>49</v>
      </c>
      <c r="AY51" s="103">
        <v>9</v>
      </c>
      <c r="AZ51" s="103">
        <v>47</v>
      </c>
      <c r="BA51" s="103">
        <v>10</v>
      </c>
      <c r="BB51" s="103">
        <v>41</v>
      </c>
      <c r="BC51" s="103">
        <v>10</v>
      </c>
      <c r="BD51" s="103">
        <v>43</v>
      </c>
      <c r="BE51" s="103">
        <v>9</v>
      </c>
      <c r="BF51" s="103">
        <v>44</v>
      </c>
      <c r="BG51" s="103">
        <v>10</v>
      </c>
      <c r="BI51" s="112" t="s">
        <v>915</v>
      </c>
      <c r="BJ51" s="103">
        <v>49</v>
      </c>
      <c r="BK51" s="103">
        <v>10</v>
      </c>
      <c r="BL51" s="103">
        <v>47</v>
      </c>
      <c r="BM51" s="103">
        <v>10</v>
      </c>
      <c r="BN51" s="103">
        <v>44</v>
      </c>
      <c r="BO51" s="103">
        <v>11</v>
      </c>
      <c r="BP51" s="103">
        <v>45</v>
      </c>
      <c r="BQ51" s="103">
        <v>8</v>
      </c>
      <c r="BR51" s="103">
        <v>48</v>
      </c>
      <c r="BS51" s="103">
        <v>9</v>
      </c>
      <c r="BU51" s="112" t="s">
        <v>915</v>
      </c>
      <c r="BV51" s="231">
        <v>49</v>
      </c>
      <c r="BW51" s="231">
        <v>9</v>
      </c>
      <c r="BX51" s="231">
        <v>45</v>
      </c>
      <c r="BY51" s="231">
        <v>10</v>
      </c>
      <c r="BZ51" s="231">
        <v>45</v>
      </c>
      <c r="CA51" s="231">
        <v>9</v>
      </c>
      <c r="CB51" s="231">
        <v>47</v>
      </c>
      <c r="CC51" s="231">
        <v>8</v>
      </c>
      <c r="CD51" s="231">
        <v>44</v>
      </c>
      <c r="CE51" s="231">
        <v>8</v>
      </c>
      <c r="CG51" s="236" t="s">
        <v>915</v>
      </c>
      <c r="CH51" s="115">
        <v>48</v>
      </c>
      <c r="CI51" s="115">
        <v>8</v>
      </c>
      <c r="CJ51" s="115">
        <v>46</v>
      </c>
      <c r="CK51" s="116">
        <v>9</v>
      </c>
      <c r="CL51" s="106">
        <v>45</v>
      </c>
      <c r="CM51" s="106">
        <v>7</v>
      </c>
      <c r="CN51" s="106">
        <v>48</v>
      </c>
      <c r="CO51" s="106">
        <v>8</v>
      </c>
      <c r="CP51" s="106">
        <v>47</v>
      </c>
      <c r="CQ51" s="106">
        <v>7</v>
      </c>
      <c r="EI51" s="100"/>
    </row>
    <row r="52" spans="13:139" ht="15" customHeight="1" x14ac:dyDescent="0.25">
      <c r="M52" s="206" t="s">
        <v>749</v>
      </c>
      <c r="N52" s="510">
        <v>47</v>
      </c>
      <c r="O52" s="468">
        <v>8</v>
      </c>
      <c r="P52" s="510">
        <v>45</v>
      </c>
      <c r="Q52" s="468">
        <v>10</v>
      </c>
      <c r="R52" s="510">
        <v>42</v>
      </c>
      <c r="S52" s="468">
        <v>10</v>
      </c>
      <c r="T52" s="510">
        <v>44</v>
      </c>
      <c r="U52" s="468">
        <v>8</v>
      </c>
      <c r="V52" s="510">
        <v>42</v>
      </c>
      <c r="W52" s="468">
        <v>9</v>
      </c>
      <c r="Y52" s="206" t="s">
        <v>749</v>
      </c>
      <c r="Z52" s="340">
        <v>50</v>
      </c>
      <c r="AA52" s="340">
        <v>9</v>
      </c>
      <c r="AB52" s="340">
        <v>46</v>
      </c>
      <c r="AC52" s="340">
        <v>10</v>
      </c>
      <c r="AD52" s="340">
        <v>43</v>
      </c>
      <c r="AE52" s="340">
        <v>11</v>
      </c>
      <c r="AF52" s="340">
        <v>46</v>
      </c>
      <c r="AG52" s="340">
        <v>8</v>
      </c>
      <c r="AH52" s="340">
        <v>43</v>
      </c>
      <c r="AI52" s="340">
        <v>9</v>
      </c>
      <c r="AK52" s="112" t="s">
        <v>749</v>
      </c>
      <c r="AL52" s="102">
        <v>47</v>
      </c>
      <c r="AM52" s="102">
        <v>9</v>
      </c>
      <c r="AN52" s="102">
        <v>46</v>
      </c>
      <c r="AO52" s="102">
        <v>10</v>
      </c>
      <c r="AP52" s="102">
        <v>42</v>
      </c>
      <c r="AQ52" s="102">
        <v>9</v>
      </c>
      <c r="AR52" s="102">
        <v>43</v>
      </c>
      <c r="AS52" s="102">
        <v>8</v>
      </c>
      <c r="AT52" s="102">
        <v>41</v>
      </c>
      <c r="AU52" s="102">
        <v>7</v>
      </c>
      <c r="AW52" s="112" t="s">
        <v>749</v>
      </c>
      <c r="AX52" s="103">
        <v>48</v>
      </c>
      <c r="AY52" s="103">
        <v>9</v>
      </c>
      <c r="AZ52" s="103">
        <v>47</v>
      </c>
      <c r="BA52" s="103">
        <v>10</v>
      </c>
      <c r="BB52" s="103">
        <v>41</v>
      </c>
      <c r="BC52" s="103">
        <v>10</v>
      </c>
      <c r="BD52" s="103">
        <v>45</v>
      </c>
      <c r="BE52" s="103">
        <v>8</v>
      </c>
      <c r="BF52" s="103">
        <v>43</v>
      </c>
      <c r="BG52" s="103">
        <v>8</v>
      </c>
      <c r="BI52" s="112" t="s">
        <v>749</v>
      </c>
      <c r="BJ52" s="103">
        <v>50</v>
      </c>
      <c r="BK52" s="103">
        <v>8</v>
      </c>
      <c r="BL52" s="103">
        <v>48</v>
      </c>
      <c r="BM52" s="103">
        <v>11</v>
      </c>
      <c r="BN52" s="103">
        <v>45</v>
      </c>
      <c r="BO52" s="103">
        <v>10</v>
      </c>
      <c r="BP52" s="103">
        <v>46</v>
      </c>
      <c r="BQ52" s="103">
        <v>8</v>
      </c>
      <c r="BR52" s="103">
        <v>45</v>
      </c>
      <c r="BS52" s="103">
        <v>8</v>
      </c>
      <c r="BU52" s="112" t="s">
        <v>749</v>
      </c>
      <c r="BV52" s="231">
        <v>51</v>
      </c>
      <c r="BW52" s="231">
        <v>8</v>
      </c>
      <c r="BX52" s="231">
        <v>48</v>
      </c>
      <c r="BY52" s="231">
        <v>11</v>
      </c>
      <c r="BZ52" s="231">
        <v>47</v>
      </c>
      <c r="CA52" s="231">
        <v>9</v>
      </c>
      <c r="CB52" s="231">
        <v>49</v>
      </c>
      <c r="CC52" s="231">
        <v>8</v>
      </c>
      <c r="CD52" s="231">
        <v>45</v>
      </c>
      <c r="CE52" s="231">
        <v>7</v>
      </c>
      <c r="CG52" s="236" t="s">
        <v>749</v>
      </c>
      <c r="CH52" s="115">
        <v>46</v>
      </c>
      <c r="CI52" s="115">
        <v>7</v>
      </c>
      <c r="CJ52" s="115">
        <v>45</v>
      </c>
      <c r="CK52" s="116">
        <v>9</v>
      </c>
      <c r="CL52" s="106">
        <v>45</v>
      </c>
      <c r="CM52" s="106">
        <v>7</v>
      </c>
      <c r="CN52" s="106">
        <v>47</v>
      </c>
      <c r="CO52" s="106">
        <v>6</v>
      </c>
      <c r="CP52" s="106">
        <v>46</v>
      </c>
      <c r="CQ52" s="106">
        <v>8</v>
      </c>
      <c r="EI52" s="100"/>
    </row>
    <row r="53" spans="13:139" ht="15" customHeight="1" x14ac:dyDescent="0.25">
      <c r="M53" s="206" t="s">
        <v>802</v>
      </c>
      <c r="N53" s="510">
        <v>49</v>
      </c>
      <c r="O53" s="468">
        <v>8</v>
      </c>
      <c r="P53" s="510">
        <v>45</v>
      </c>
      <c r="Q53" s="468">
        <v>9</v>
      </c>
      <c r="R53" s="510">
        <v>43</v>
      </c>
      <c r="S53" s="468">
        <v>9</v>
      </c>
      <c r="T53" s="510">
        <v>44</v>
      </c>
      <c r="U53" s="468">
        <v>8</v>
      </c>
      <c r="V53" s="510">
        <v>43</v>
      </c>
      <c r="W53" s="468">
        <v>8</v>
      </c>
      <c r="Y53" s="108" t="s">
        <v>802</v>
      </c>
      <c r="Z53" s="340">
        <v>46</v>
      </c>
      <c r="AA53" s="340">
        <v>9</v>
      </c>
      <c r="AB53" s="340">
        <v>45</v>
      </c>
      <c r="AC53" s="340">
        <v>7</v>
      </c>
      <c r="AD53" s="340">
        <v>40</v>
      </c>
      <c r="AE53" s="340">
        <v>7</v>
      </c>
      <c r="AF53" s="340">
        <v>43</v>
      </c>
      <c r="AG53" s="340">
        <v>7</v>
      </c>
      <c r="AH53" s="340">
        <v>44</v>
      </c>
      <c r="AI53" s="340">
        <v>8</v>
      </c>
      <c r="AK53" s="112" t="s">
        <v>802</v>
      </c>
      <c r="AL53" s="102">
        <v>50</v>
      </c>
      <c r="AM53" s="102">
        <v>9</v>
      </c>
      <c r="AN53" s="102">
        <v>48</v>
      </c>
      <c r="AO53" s="102">
        <v>10</v>
      </c>
      <c r="AP53" s="102">
        <v>45</v>
      </c>
      <c r="AQ53" s="102">
        <v>10</v>
      </c>
      <c r="AR53" s="102">
        <v>47</v>
      </c>
      <c r="AS53" s="102">
        <v>7</v>
      </c>
      <c r="AT53" s="102">
        <v>42</v>
      </c>
      <c r="AU53" s="102">
        <v>5</v>
      </c>
      <c r="AW53" s="112" t="s">
        <v>802</v>
      </c>
      <c r="AX53" s="103">
        <v>47</v>
      </c>
      <c r="AY53" s="103">
        <v>8</v>
      </c>
      <c r="AZ53" s="103">
        <v>42</v>
      </c>
      <c r="BA53" s="103">
        <v>8</v>
      </c>
      <c r="BB53" s="103">
        <v>39</v>
      </c>
      <c r="BC53" s="103">
        <v>8</v>
      </c>
      <c r="BD53" s="103">
        <v>44</v>
      </c>
      <c r="BE53" s="103">
        <v>9</v>
      </c>
      <c r="BF53" s="103">
        <v>42</v>
      </c>
      <c r="BG53" s="103">
        <v>9</v>
      </c>
      <c r="BI53" s="112" t="s">
        <v>802</v>
      </c>
      <c r="BJ53" s="103">
        <v>49</v>
      </c>
      <c r="BK53" s="103">
        <v>8</v>
      </c>
      <c r="BL53" s="103">
        <v>46</v>
      </c>
      <c r="BM53" s="103">
        <v>8</v>
      </c>
      <c r="BN53" s="103">
        <v>46</v>
      </c>
      <c r="BO53" s="103">
        <v>9</v>
      </c>
      <c r="BP53" s="103">
        <v>48</v>
      </c>
      <c r="BQ53" s="103">
        <v>8</v>
      </c>
      <c r="BR53" s="103">
        <v>48</v>
      </c>
      <c r="BS53" s="103">
        <v>7</v>
      </c>
      <c r="BU53" s="112" t="s">
        <v>802</v>
      </c>
      <c r="BV53" s="231">
        <v>50</v>
      </c>
      <c r="BW53" s="231">
        <v>8</v>
      </c>
      <c r="BX53" s="231">
        <v>46</v>
      </c>
      <c r="BY53" s="231">
        <v>9</v>
      </c>
      <c r="BZ53" s="231">
        <v>46</v>
      </c>
      <c r="CA53" s="231">
        <v>8</v>
      </c>
      <c r="CB53" s="231">
        <v>49</v>
      </c>
      <c r="CC53" s="231">
        <v>7</v>
      </c>
      <c r="CD53" s="231">
        <v>46</v>
      </c>
      <c r="CE53" s="231">
        <v>7</v>
      </c>
      <c r="CG53" s="236" t="s">
        <v>802</v>
      </c>
      <c r="CH53" s="115">
        <v>49</v>
      </c>
      <c r="CI53" s="115">
        <v>6</v>
      </c>
      <c r="CJ53" s="117">
        <v>48</v>
      </c>
      <c r="CK53" s="118">
        <v>7</v>
      </c>
      <c r="CL53" s="106">
        <v>50</v>
      </c>
      <c r="CM53" s="106">
        <v>8</v>
      </c>
      <c r="CN53" s="106">
        <v>51</v>
      </c>
      <c r="CO53" s="106">
        <v>7</v>
      </c>
      <c r="CP53" s="106">
        <v>45</v>
      </c>
      <c r="CQ53" s="106">
        <v>8</v>
      </c>
      <c r="EI53" s="100"/>
    </row>
    <row r="54" spans="13:139" ht="15" customHeight="1" x14ac:dyDescent="0.25">
      <c r="M54" s="206" t="s">
        <v>750</v>
      </c>
      <c r="N54" s="468">
        <v>50</v>
      </c>
      <c r="O54" s="468">
        <v>9</v>
      </c>
      <c r="P54" s="468">
        <v>49</v>
      </c>
      <c r="Q54" s="468">
        <v>10</v>
      </c>
      <c r="R54" s="510">
        <v>44</v>
      </c>
      <c r="S54" s="468">
        <v>10</v>
      </c>
      <c r="T54" s="468">
        <v>47</v>
      </c>
      <c r="U54" s="468">
        <v>8</v>
      </c>
      <c r="V54" s="510">
        <v>45</v>
      </c>
      <c r="W54" s="468">
        <v>9</v>
      </c>
      <c r="Y54" s="112" t="s">
        <v>750</v>
      </c>
      <c r="Z54" s="340">
        <v>48</v>
      </c>
      <c r="AA54" s="340">
        <v>8</v>
      </c>
      <c r="AB54" s="340">
        <v>47</v>
      </c>
      <c r="AC54" s="340">
        <v>9</v>
      </c>
      <c r="AD54" s="340">
        <v>43</v>
      </c>
      <c r="AE54" s="340">
        <v>10</v>
      </c>
      <c r="AF54" s="340">
        <v>46</v>
      </c>
      <c r="AG54" s="340">
        <v>7</v>
      </c>
      <c r="AH54" s="340">
        <v>43</v>
      </c>
      <c r="AI54" s="340">
        <v>8</v>
      </c>
      <c r="AK54" s="112" t="s">
        <v>750</v>
      </c>
      <c r="AL54" s="102">
        <v>50</v>
      </c>
      <c r="AM54" s="102">
        <v>9</v>
      </c>
      <c r="AN54" s="102">
        <v>49</v>
      </c>
      <c r="AO54" s="102">
        <v>10</v>
      </c>
      <c r="AP54" s="102">
        <v>45</v>
      </c>
      <c r="AQ54" s="102">
        <v>10</v>
      </c>
      <c r="AR54" s="102">
        <v>47</v>
      </c>
      <c r="AS54" s="102">
        <v>8</v>
      </c>
      <c r="AT54" s="102">
        <v>43</v>
      </c>
      <c r="AU54" s="102">
        <v>7</v>
      </c>
      <c r="AW54" s="112" t="s">
        <v>750</v>
      </c>
      <c r="AX54" s="103">
        <v>50</v>
      </c>
      <c r="AY54" s="103">
        <v>9</v>
      </c>
      <c r="AZ54" s="103">
        <v>49</v>
      </c>
      <c r="BA54" s="103">
        <v>10</v>
      </c>
      <c r="BB54" s="103">
        <v>43</v>
      </c>
      <c r="BC54" s="103">
        <v>5</v>
      </c>
      <c r="BD54" s="103">
        <v>47</v>
      </c>
      <c r="BE54" s="103">
        <v>8</v>
      </c>
      <c r="BF54" s="103">
        <v>44</v>
      </c>
      <c r="BG54" s="103">
        <v>8</v>
      </c>
      <c r="BI54" s="112" t="s">
        <v>750</v>
      </c>
      <c r="BJ54" s="103">
        <v>50</v>
      </c>
      <c r="BK54" s="103">
        <v>9</v>
      </c>
      <c r="BL54" s="103">
        <v>48</v>
      </c>
      <c r="BM54" s="103">
        <v>9</v>
      </c>
      <c r="BN54" s="103">
        <v>45</v>
      </c>
      <c r="BO54" s="103">
        <v>10</v>
      </c>
      <c r="BP54" s="103">
        <v>47</v>
      </c>
      <c r="BQ54" s="103">
        <v>8</v>
      </c>
      <c r="BR54" s="103">
        <v>46</v>
      </c>
      <c r="BS54" s="103">
        <v>8</v>
      </c>
      <c r="BU54" s="112" t="s">
        <v>750</v>
      </c>
      <c r="BV54" s="231">
        <v>51</v>
      </c>
      <c r="BW54" s="231">
        <v>8</v>
      </c>
      <c r="BX54" s="231">
        <v>49</v>
      </c>
      <c r="BY54" s="231">
        <v>10</v>
      </c>
      <c r="BZ54" s="231">
        <v>48</v>
      </c>
      <c r="CA54" s="231">
        <v>9</v>
      </c>
      <c r="CB54" s="231">
        <v>51</v>
      </c>
      <c r="CC54" s="231">
        <v>8</v>
      </c>
      <c r="CD54" s="231">
        <v>46</v>
      </c>
      <c r="CE54" s="231">
        <v>8</v>
      </c>
      <c r="CG54" s="236" t="s">
        <v>750</v>
      </c>
      <c r="CH54" s="115">
        <v>48</v>
      </c>
      <c r="CI54" s="115">
        <v>7</v>
      </c>
      <c r="CJ54" s="113">
        <v>47</v>
      </c>
      <c r="CK54" s="114">
        <v>8</v>
      </c>
      <c r="CL54" s="106">
        <v>47</v>
      </c>
      <c r="CM54" s="106">
        <v>9</v>
      </c>
      <c r="CN54" s="106">
        <v>50</v>
      </c>
      <c r="CO54" s="106">
        <v>7</v>
      </c>
      <c r="CP54" s="106">
        <v>48</v>
      </c>
      <c r="CQ54" s="106">
        <v>7</v>
      </c>
      <c r="EI54" s="100"/>
    </row>
    <row r="55" spans="13:139" ht="15" customHeight="1" x14ac:dyDescent="0.25">
      <c r="M55" s="206" t="s">
        <v>805</v>
      </c>
      <c r="N55" s="510">
        <v>46</v>
      </c>
      <c r="O55" s="468">
        <v>10</v>
      </c>
      <c r="P55" s="510">
        <v>46</v>
      </c>
      <c r="Q55" s="468">
        <v>11</v>
      </c>
      <c r="R55" s="510">
        <v>42</v>
      </c>
      <c r="S55" s="468">
        <v>9</v>
      </c>
      <c r="T55" s="510">
        <v>44</v>
      </c>
      <c r="U55" s="468">
        <v>9</v>
      </c>
      <c r="V55" s="510">
        <v>42</v>
      </c>
      <c r="W55" s="468">
        <v>9</v>
      </c>
      <c r="Y55" s="240" t="s">
        <v>805</v>
      </c>
      <c r="Z55" s="340">
        <v>47</v>
      </c>
      <c r="AA55" s="340">
        <v>9</v>
      </c>
      <c r="AB55" s="340">
        <v>43</v>
      </c>
      <c r="AC55" s="340">
        <v>11</v>
      </c>
      <c r="AD55" s="340">
        <v>41</v>
      </c>
      <c r="AE55" s="340">
        <v>10</v>
      </c>
      <c r="AF55" s="340">
        <v>43</v>
      </c>
      <c r="AG55" s="340">
        <v>9</v>
      </c>
      <c r="AH55" s="340">
        <v>42</v>
      </c>
      <c r="AI55" s="340">
        <v>9</v>
      </c>
      <c r="AK55" s="112" t="s">
        <v>805</v>
      </c>
      <c r="AL55" s="102">
        <v>46</v>
      </c>
      <c r="AM55" s="102">
        <v>8</v>
      </c>
      <c r="AN55" s="102">
        <v>45</v>
      </c>
      <c r="AO55" s="102">
        <v>9</v>
      </c>
      <c r="AP55" s="102">
        <v>42</v>
      </c>
      <c r="AQ55" s="102">
        <v>10</v>
      </c>
      <c r="AR55" s="102">
        <v>43</v>
      </c>
      <c r="AS55" s="102">
        <v>8</v>
      </c>
      <c r="AT55" s="102">
        <v>42</v>
      </c>
      <c r="AU55" s="102">
        <v>8</v>
      </c>
      <c r="AW55" s="112" t="s">
        <v>805</v>
      </c>
      <c r="AX55" s="103">
        <v>46</v>
      </c>
      <c r="AY55" s="103">
        <v>10</v>
      </c>
      <c r="AZ55" s="103">
        <v>46</v>
      </c>
      <c r="BA55" s="103">
        <v>10</v>
      </c>
      <c r="BB55" s="103">
        <v>41</v>
      </c>
      <c r="BC55" s="103">
        <v>10</v>
      </c>
      <c r="BD55" s="103">
        <v>43</v>
      </c>
      <c r="BE55" s="103">
        <v>8</v>
      </c>
      <c r="BF55" s="103">
        <v>43</v>
      </c>
      <c r="BG55" s="103">
        <v>10</v>
      </c>
      <c r="BI55" s="112" t="s">
        <v>805</v>
      </c>
      <c r="BJ55" s="103">
        <v>47</v>
      </c>
      <c r="BK55" s="103">
        <v>8</v>
      </c>
      <c r="BL55" s="103">
        <v>44</v>
      </c>
      <c r="BM55" s="103">
        <v>10</v>
      </c>
      <c r="BN55" s="103">
        <v>43</v>
      </c>
      <c r="BO55" s="103">
        <v>10</v>
      </c>
      <c r="BP55" s="235">
        <v>44</v>
      </c>
      <c r="BQ55" s="103">
        <v>8</v>
      </c>
      <c r="BR55" s="103">
        <v>45</v>
      </c>
      <c r="BS55" s="103">
        <v>8</v>
      </c>
      <c r="BU55" s="112" t="s">
        <v>805</v>
      </c>
      <c r="BV55" s="39">
        <v>47</v>
      </c>
      <c r="BW55" s="231">
        <v>8</v>
      </c>
      <c r="BX55" s="231">
        <v>45</v>
      </c>
      <c r="BY55" s="231">
        <v>10</v>
      </c>
      <c r="BZ55" s="39">
        <v>44</v>
      </c>
      <c r="CA55" s="231">
        <v>11</v>
      </c>
      <c r="CB55" s="39">
        <v>46</v>
      </c>
      <c r="CC55" s="231">
        <v>9</v>
      </c>
      <c r="CD55" s="231">
        <v>44</v>
      </c>
      <c r="CE55" s="231">
        <v>8</v>
      </c>
      <c r="CG55" s="236" t="s">
        <v>805</v>
      </c>
      <c r="CH55" s="239">
        <v>45</v>
      </c>
      <c r="CI55" s="115">
        <v>8</v>
      </c>
      <c r="CJ55" s="239">
        <v>43</v>
      </c>
      <c r="CK55" s="116">
        <v>10</v>
      </c>
      <c r="CL55" s="238">
        <v>43</v>
      </c>
      <c r="CM55" s="106">
        <v>9</v>
      </c>
      <c r="CN55" s="238">
        <v>46</v>
      </c>
      <c r="CO55" s="106">
        <v>8</v>
      </c>
      <c r="CP55" s="106">
        <v>45</v>
      </c>
      <c r="CQ55" s="106">
        <v>9</v>
      </c>
      <c r="EI55" s="100"/>
    </row>
    <row r="56" spans="13:139" ht="15" customHeight="1" x14ac:dyDescent="0.25">
      <c r="M56" s="206" t="s">
        <v>916</v>
      </c>
      <c r="N56" s="510">
        <v>49</v>
      </c>
      <c r="O56" s="468">
        <v>9</v>
      </c>
      <c r="P56" s="510">
        <v>47</v>
      </c>
      <c r="Q56" s="468">
        <v>11</v>
      </c>
      <c r="R56" s="510">
        <v>44</v>
      </c>
      <c r="S56" s="468">
        <v>10</v>
      </c>
      <c r="T56" s="510">
        <v>45</v>
      </c>
      <c r="U56" s="468">
        <v>8</v>
      </c>
      <c r="V56" s="510">
        <v>44</v>
      </c>
      <c r="W56" s="468">
        <v>11</v>
      </c>
      <c r="Y56" s="206" t="s">
        <v>916</v>
      </c>
      <c r="Z56" s="340">
        <v>49</v>
      </c>
      <c r="AA56" s="340">
        <v>10</v>
      </c>
      <c r="AB56" s="340">
        <v>48</v>
      </c>
      <c r="AC56" s="340">
        <v>9</v>
      </c>
      <c r="AD56" s="340">
        <v>44</v>
      </c>
      <c r="AE56" s="340">
        <v>11</v>
      </c>
      <c r="AF56" s="340">
        <v>47</v>
      </c>
      <c r="AG56" s="340">
        <v>8</v>
      </c>
      <c r="AH56" s="340">
        <v>45</v>
      </c>
      <c r="AI56" s="340">
        <v>9</v>
      </c>
      <c r="AK56" s="112" t="s">
        <v>916</v>
      </c>
      <c r="AL56" s="102">
        <v>49</v>
      </c>
      <c r="AM56" s="102">
        <v>9</v>
      </c>
      <c r="AN56" s="102">
        <v>49</v>
      </c>
      <c r="AO56" s="102">
        <v>9</v>
      </c>
      <c r="AP56" s="102">
        <v>44</v>
      </c>
      <c r="AQ56" s="102">
        <v>10</v>
      </c>
      <c r="AR56" s="102">
        <v>46</v>
      </c>
      <c r="AS56" s="102">
        <v>8</v>
      </c>
      <c r="AT56" s="102">
        <v>43</v>
      </c>
      <c r="AU56" s="102">
        <v>8</v>
      </c>
      <c r="AW56" s="112" t="s">
        <v>916</v>
      </c>
      <c r="AX56" s="103">
        <v>50</v>
      </c>
      <c r="AY56" s="103">
        <v>8</v>
      </c>
      <c r="AZ56" s="103">
        <v>48</v>
      </c>
      <c r="BA56" s="103">
        <v>10</v>
      </c>
      <c r="BB56" s="103">
        <v>43</v>
      </c>
      <c r="BC56" s="103">
        <v>10</v>
      </c>
      <c r="BD56" s="103">
        <v>45</v>
      </c>
      <c r="BE56" s="103">
        <v>8</v>
      </c>
      <c r="BF56" s="103">
        <v>45</v>
      </c>
      <c r="BG56" s="103">
        <v>9</v>
      </c>
      <c r="BI56" s="112" t="s">
        <v>916</v>
      </c>
      <c r="BJ56" s="103">
        <v>51</v>
      </c>
      <c r="BK56" s="103">
        <v>8</v>
      </c>
      <c r="BL56" s="103">
        <v>47</v>
      </c>
      <c r="BM56" s="103">
        <v>9</v>
      </c>
      <c r="BN56" s="103">
        <v>46</v>
      </c>
      <c r="BO56" s="103">
        <v>10</v>
      </c>
      <c r="BP56" s="103">
        <v>48</v>
      </c>
      <c r="BQ56" s="103">
        <v>8</v>
      </c>
      <c r="BR56" s="103">
        <v>47</v>
      </c>
      <c r="BS56" s="103">
        <v>8</v>
      </c>
      <c r="BU56" s="112" t="s">
        <v>916</v>
      </c>
      <c r="BV56" s="231">
        <v>49</v>
      </c>
      <c r="BW56" s="231">
        <v>8</v>
      </c>
      <c r="BX56" s="231">
        <v>45</v>
      </c>
      <c r="BY56" s="231">
        <v>10</v>
      </c>
      <c r="BZ56" s="231">
        <v>46</v>
      </c>
      <c r="CA56" s="231">
        <v>10</v>
      </c>
      <c r="CB56" s="231">
        <v>48</v>
      </c>
      <c r="CC56" s="231">
        <v>8</v>
      </c>
      <c r="CD56" s="231">
        <v>45</v>
      </c>
      <c r="CE56" s="231">
        <v>8</v>
      </c>
      <c r="CG56" s="236" t="s">
        <v>916</v>
      </c>
      <c r="CH56" s="113">
        <v>49</v>
      </c>
      <c r="CI56" s="113">
        <v>8</v>
      </c>
      <c r="CJ56" s="113">
        <v>46</v>
      </c>
      <c r="CK56" s="114">
        <v>9</v>
      </c>
      <c r="CL56" s="106">
        <v>48</v>
      </c>
      <c r="CM56" s="106">
        <v>8</v>
      </c>
      <c r="CN56" s="106">
        <v>50</v>
      </c>
      <c r="CO56" s="106">
        <v>6</v>
      </c>
      <c r="CP56" s="106">
        <v>48</v>
      </c>
      <c r="CQ56" s="106">
        <v>7</v>
      </c>
      <c r="EI56" s="100"/>
    </row>
    <row r="57" spans="13:139" ht="15" customHeight="1" x14ac:dyDescent="0.25">
      <c r="M57" s="206" t="s">
        <v>875</v>
      </c>
      <c r="N57" s="468">
        <v>51</v>
      </c>
      <c r="O57" s="468">
        <v>10</v>
      </c>
      <c r="P57" s="468">
        <v>49</v>
      </c>
      <c r="Q57" s="468">
        <v>10</v>
      </c>
      <c r="R57" s="468">
        <v>45</v>
      </c>
      <c r="S57" s="468">
        <v>10</v>
      </c>
      <c r="T57" s="468">
        <v>47</v>
      </c>
      <c r="U57" s="468">
        <v>9</v>
      </c>
      <c r="V57" s="510">
        <v>44</v>
      </c>
      <c r="W57" s="468">
        <v>9</v>
      </c>
      <c r="Y57" s="241" t="s">
        <v>875</v>
      </c>
      <c r="Z57" s="340">
        <v>48</v>
      </c>
      <c r="AA57" s="340">
        <v>9</v>
      </c>
      <c r="AB57" s="340">
        <v>46</v>
      </c>
      <c r="AC57" s="340">
        <v>9</v>
      </c>
      <c r="AD57" s="340">
        <v>42</v>
      </c>
      <c r="AE57" s="340">
        <v>10</v>
      </c>
      <c r="AF57" s="340">
        <v>46</v>
      </c>
      <c r="AG57" s="340">
        <v>8</v>
      </c>
      <c r="AH57" s="340">
        <v>43</v>
      </c>
      <c r="AI57" s="340">
        <v>8</v>
      </c>
      <c r="AK57" s="112" t="s">
        <v>875</v>
      </c>
      <c r="AL57" s="102">
        <v>50</v>
      </c>
      <c r="AM57" s="102">
        <v>9</v>
      </c>
      <c r="AN57" s="102">
        <v>50</v>
      </c>
      <c r="AO57" s="102">
        <v>10</v>
      </c>
      <c r="AP57" s="102">
        <v>46</v>
      </c>
      <c r="AQ57" s="102">
        <v>10</v>
      </c>
      <c r="AR57" s="102">
        <v>48</v>
      </c>
      <c r="AS57" s="102">
        <v>8</v>
      </c>
      <c r="AT57" s="102">
        <v>44</v>
      </c>
      <c r="AU57" s="102">
        <v>8</v>
      </c>
      <c r="AW57" s="112" t="s">
        <v>875</v>
      </c>
      <c r="AX57" s="103">
        <v>51</v>
      </c>
      <c r="AY57" s="103">
        <v>10</v>
      </c>
      <c r="AZ57" s="103">
        <v>49</v>
      </c>
      <c r="BA57" s="103">
        <v>10</v>
      </c>
      <c r="BB57" s="103">
        <v>44</v>
      </c>
      <c r="BC57" s="103">
        <v>11</v>
      </c>
      <c r="BD57" s="103">
        <v>47</v>
      </c>
      <c r="BE57" s="103">
        <v>9</v>
      </c>
      <c r="BF57" s="103">
        <v>44</v>
      </c>
      <c r="BG57" s="103">
        <v>9</v>
      </c>
      <c r="BI57" s="112" t="s">
        <v>875</v>
      </c>
      <c r="BJ57" s="103">
        <v>50</v>
      </c>
      <c r="BK57" s="103">
        <v>9</v>
      </c>
      <c r="BL57" s="103">
        <v>50</v>
      </c>
      <c r="BM57" s="103">
        <v>11</v>
      </c>
      <c r="BN57" s="103">
        <v>46</v>
      </c>
      <c r="BO57" s="103">
        <v>10</v>
      </c>
      <c r="BP57" s="103">
        <v>49</v>
      </c>
      <c r="BQ57" s="103">
        <v>8</v>
      </c>
      <c r="BR57" s="103">
        <v>46</v>
      </c>
      <c r="BS57" s="103">
        <v>9</v>
      </c>
      <c r="BU57" s="112" t="s">
        <v>875</v>
      </c>
      <c r="BV57" s="231">
        <v>51</v>
      </c>
      <c r="BW57" s="231">
        <v>8</v>
      </c>
      <c r="BX57" s="231">
        <v>49</v>
      </c>
      <c r="BY57" s="231">
        <v>11</v>
      </c>
      <c r="BZ57" s="231">
        <v>48</v>
      </c>
      <c r="CA57" s="231">
        <v>9</v>
      </c>
      <c r="CB57" s="231">
        <v>51</v>
      </c>
      <c r="CC57" s="231">
        <v>8</v>
      </c>
      <c r="CD57" s="231">
        <v>45</v>
      </c>
      <c r="CE57" s="231">
        <v>9</v>
      </c>
      <c r="CG57" s="236" t="s">
        <v>875</v>
      </c>
      <c r="CH57" s="115">
        <v>48</v>
      </c>
      <c r="CI57" s="115">
        <v>8</v>
      </c>
      <c r="CJ57" s="113">
        <v>47</v>
      </c>
      <c r="CK57" s="114">
        <v>10</v>
      </c>
      <c r="CL57" s="106">
        <v>45</v>
      </c>
      <c r="CM57" s="106">
        <v>9</v>
      </c>
      <c r="CN57" s="106">
        <v>49</v>
      </c>
      <c r="CO57" s="106">
        <v>8</v>
      </c>
      <c r="CP57" s="106">
        <v>46</v>
      </c>
      <c r="CQ57" s="106">
        <v>8</v>
      </c>
      <c r="EI57" s="100"/>
    </row>
    <row r="58" spans="13:139" ht="15" customHeight="1" x14ac:dyDescent="0.25">
      <c r="M58" s="206" t="s">
        <v>876</v>
      </c>
      <c r="N58" s="509">
        <v>54</v>
      </c>
      <c r="O58" s="468">
        <v>9</v>
      </c>
      <c r="P58" s="509">
        <v>52</v>
      </c>
      <c r="Q58" s="468">
        <v>9</v>
      </c>
      <c r="R58" s="509">
        <v>50</v>
      </c>
      <c r="S58" s="468">
        <v>10</v>
      </c>
      <c r="T58" s="509">
        <v>51</v>
      </c>
      <c r="U58" s="468">
        <v>10</v>
      </c>
      <c r="V58" s="468">
        <v>47</v>
      </c>
      <c r="W58" s="468">
        <v>9</v>
      </c>
      <c r="Y58" s="206" t="s">
        <v>876</v>
      </c>
      <c r="Z58" s="340">
        <v>50</v>
      </c>
      <c r="AA58" s="340">
        <v>9</v>
      </c>
      <c r="AB58" s="340">
        <v>47</v>
      </c>
      <c r="AC58" s="340">
        <v>9</v>
      </c>
      <c r="AD58" s="340">
        <v>44</v>
      </c>
      <c r="AE58" s="340">
        <v>9</v>
      </c>
      <c r="AF58" s="340">
        <v>47</v>
      </c>
      <c r="AG58" s="340">
        <v>8</v>
      </c>
      <c r="AH58" s="340">
        <v>44</v>
      </c>
      <c r="AI58" s="340">
        <v>8</v>
      </c>
      <c r="AK58" s="112" t="s">
        <v>876</v>
      </c>
      <c r="AL58" s="102">
        <v>50</v>
      </c>
      <c r="AM58" s="102">
        <v>7</v>
      </c>
      <c r="AN58" s="102">
        <v>50</v>
      </c>
      <c r="AO58" s="102">
        <v>9</v>
      </c>
      <c r="AP58" s="102">
        <v>47</v>
      </c>
      <c r="AQ58" s="102">
        <v>10</v>
      </c>
      <c r="AR58" s="102">
        <v>47</v>
      </c>
      <c r="AS58" s="102">
        <v>7</v>
      </c>
      <c r="AT58" s="102">
        <v>43</v>
      </c>
      <c r="AU58" s="102">
        <v>7</v>
      </c>
      <c r="AW58" s="112" t="s">
        <v>876</v>
      </c>
      <c r="AX58" s="103">
        <v>49</v>
      </c>
      <c r="AY58" s="103">
        <v>9</v>
      </c>
      <c r="AZ58" s="103">
        <v>46</v>
      </c>
      <c r="BA58" s="103">
        <v>9</v>
      </c>
      <c r="BB58" s="103">
        <v>44</v>
      </c>
      <c r="BC58" s="103">
        <v>9</v>
      </c>
      <c r="BD58" s="103">
        <v>44</v>
      </c>
      <c r="BE58" s="103">
        <v>10</v>
      </c>
      <c r="BF58" s="103">
        <v>45</v>
      </c>
      <c r="BG58" s="103">
        <v>8</v>
      </c>
      <c r="BI58" s="112" t="s">
        <v>876</v>
      </c>
      <c r="BJ58" s="103">
        <v>53</v>
      </c>
      <c r="BK58" s="103">
        <v>9</v>
      </c>
      <c r="BL58" s="103">
        <v>51</v>
      </c>
      <c r="BM58" s="103">
        <v>10</v>
      </c>
      <c r="BN58" s="103">
        <v>50</v>
      </c>
      <c r="BO58" s="103">
        <v>9</v>
      </c>
      <c r="BP58" s="103">
        <v>50</v>
      </c>
      <c r="BQ58" s="103">
        <v>8</v>
      </c>
      <c r="BR58" s="103">
        <v>49</v>
      </c>
      <c r="BS58" s="103">
        <v>10</v>
      </c>
      <c r="BU58" s="112" t="s">
        <v>876</v>
      </c>
      <c r="BV58" s="231">
        <v>53</v>
      </c>
      <c r="BW58" s="231">
        <v>7</v>
      </c>
      <c r="BX58" s="231">
        <v>48</v>
      </c>
      <c r="BY58" s="231">
        <v>7</v>
      </c>
      <c r="BZ58" s="231">
        <v>49</v>
      </c>
      <c r="CA58" s="231">
        <v>9</v>
      </c>
      <c r="CB58" s="231">
        <v>52</v>
      </c>
      <c r="CC58" s="231">
        <v>6</v>
      </c>
      <c r="CD58" s="231">
        <v>48</v>
      </c>
      <c r="CE58" s="231">
        <v>7</v>
      </c>
      <c r="CG58" s="236" t="s">
        <v>876</v>
      </c>
      <c r="CH58" s="115">
        <v>50</v>
      </c>
      <c r="CI58" s="115">
        <v>6</v>
      </c>
      <c r="CJ58" s="113">
        <v>49</v>
      </c>
      <c r="CK58" s="114">
        <v>8</v>
      </c>
      <c r="CL58" s="106">
        <v>49</v>
      </c>
      <c r="CM58" s="106">
        <v>8</v>
      </c>
      <c r="CN58" s="106">
        <v>51</v>
      </c>
      <c r="CO58" s="106">
        <v>6</v>
      </c>
      <c r="CP58" s="106">
        <v>49</v>
      </c>
      <c r="CQ58" s="106">
        <v>8</v>
      </c>
      <c r="EI58" s="100"/>
    </row>
    <row r="59" spans="13:139" ht="15" customHeight="1" x14ac:dyDescent="0.25">
      <c r="M59" s="206" t="s">
        <v>917</v>
      </c>
      <c r="N59" s="468">
        <v>50</v>
      </c>
      <c r="O59" s="468">
        <v>9</v>
      </c>
      <c r="P59" s="468">
        <v>48</v>
      </c>
      <c r="Q59" s="468">
        <v>9</v>
      </c>
      <c r="R59" s="510">
        <v>44</v>
      </c>
      <c r="S59" s="468">
        <v>11</v>
      </c>
      <c r="T59" s="468">
        <v>47</v>
      </c>
      <c r="U59" s="468">
        <v>9</v>
      </c>
      <c r="V59" s="468">
        <v>47</v>
      </c>
      <c r="W59" s="468">
        <v>8</v>
      </c>
      <c r="Y59" s="108" t="s">
        <v>917</v>
      </c>
      <c r="Z59" s="340">
        <v>48</v>
      </c>
      <c r="AA59" s="340">
        <v>9</v>
      </c>
      <c r="AB59" s="340">
        <v>45</v>
      </c>
      <c r="AC59" s="340">
        <v>10</v>
      </c>
      <c r="AD59" s="340">
        <v>43</v>
      </c>
      <c r="AE59" s="340">
        <v>9</v>
      </c>
      <c r="AF59" s="340">
        <v>44</v>
      </c>
      <c r="AG59" s="340">
        <v>8</v>
      </c>
      <c r="AH59" s="340">
        <v>42</v>
      </c>
      <c r="AI59" s="340">
        <v>8</v>
      </c>
      <c r="AK59" s="112" t="s">
        <v>917</v>
      </c>
      <c r="AL59" s="102">
        <v>48</v>
      </c>
      <c r="AM59" s="102">
        <v>8</v>
      </c>
      <c r="AN59" s="102">
        <v>44</v>
      </c>
      <c r="AO59" s="102">
        <v>8</v>
      </c>
      <c r="AP59" s="102">
        <v>41</v>
      </c>
      <c r="AQ59" s="102">
        <v>8</v>
      </c>
      <c r="AR59" s="102">
        <v>44</v>
      </c>
      <c r="AS59" s="102">
        <v>5</v>
      </c>
      <c r="AT59" s="102">
        <v>41</v>
      </c>
      <c r="AU59" s="102">
        <v>6</v>
      </c>
      <c r="AW59" s="112" t="s">
        <v>917</v>
      </c>
      <c r="AX59" s="103">
        <v>49</v>
      </c>
      <c r="AY59" s="103">
        <v>10</v>
      </c>
      <c r="AZ59" s="103">
        <v>49</v>
      </c>
      <c r="BA59" s="103">
        <v>10</v>
      </c>
      <c r="BB59" s="103">
        <v>44</v>
      </c>
      <c r="BC59" s="103">
        <v>10</v>
      </c>
      <c r="BD59" s="103">
        <v>47</v>
      </c>
      <c r="BE59" s="103">
        <v>9</v>
      </c>
      <c r="BF59" s="103">
        <v>44</v>
      </c>
      <c r="BG59" s="103">
        <v>11</v>
      </c>
      <c r="BI59" s="112" t="s">
        <v>917</v>
      </c>
      <c r="BJ59" s="103">
        <v>47</v>
      </c>
      <c r="BK59" s="103">
        <v>7</v>
      </c>
      <c r="BL59" s="103">
        <v>45</v>
      </c>
      <c r="BM59" s="103">
        <v>10</v>
      </c>
      <c r="BN59" s="103">
        <v>45</v>
      </c>
      <c r="BO59" s="103">
        <v>9</v>
      </c>
      <c r="BP59" s="103">
        <v>46</v>
      </c>
      <c r="BQ59" s="103">
        <v>8</v>
      </c>
      <c r="BR59" s="103">
        <v>45</v>
      </c>
      <c r="BS59" s="103">
        <v>5</v>
      </c>
      <c r="BU59" s="112" t="s">
        <v>917</v>
      </c>
      <c r="BV59" s="231">
        <v>51</v>
      </c>
      <c r="BW59" s="231">
        <v>8</v>
      </c>
      <c r="BX59" s="231">
        <v>47</v>
      </c>
      <c r="BY59" s="231">
        <v>10</v>
      </c>
      <c r="BZ59" s="231">
        <v>49</v>
      </c>
      <c r="CA59" s="231">
        <v>8</v>
      </c>
      <c r="CB59" s="231">
        <v>51</v>
      </c>
      <c r="CC59" s="231">
        <v>7</v>
      </c>
      <c r="CD59" s="231">
        <v>47</v>
      </c>
      <c r="CE59" s="231">
        <v>8</v>
      </c>
      <c r="CG59" s="236" t="s">
        <v>917</v>
      </c>
      <c r="CH59" s="115">
        <v>49</v>
      </c>
      <c r="CI59" s="115">
        <v>8</v>
      </c>
      <c r="CJ59" s="115">
        <v>46</v>
      </c>
      <c r="CK59" s="116">
        <v>11</v>
      </c>
      <c r="CL59" s="106">
        <v>47</v>
      </c>
      <c r="CM59" s="106">
        <v>10</v>
      </c>
      <c r="CN59" s="106">
        <v>51</v>
      </c>
      <c r="CO59" s="106">
        <v>8</v>
      </c>
      <c r="CP59" s="106">
        <v>47</v>
      </c>
      <c r="CQ59" s="106">
        <v>8</v>
      </c>
      <c r="EI59" s="100"/>
    </row>
    <row r="60" spans="13:139" ht="15" customHeight="1" x14ac:dyDescent="0.25">
      <c r="M60" s="206" t="s">
        <v>806</v>
      </c>
      <c r="N60" s="510">
        <v>48</v>
      </c>
      <c r="O60" s="468">
        <v>9</v>
      </c>
      <c r="P60" s="510">
        <v>46</v>
      </c>
      <c r="Q60" s="468">
        <v>10</v>
      </c>
      <c r="R60" s="510">
        <v>43</v>
      </c>
      <c r="S60" s="468">
        <v>10</v>
      </c>
      <c r="T60" s="468">
        <v>47</v>
      </c>
      <c r="U60" s="468">
        <v>9</v>
      </c>
      <c r="V60" s="510">
        <v>42</v>
      </c>
      <c r="W60" s="468">
        <v>8</v>
      </c>
      <c r="Y60" s="112" t="s">
        <v>806</v>
      </c>
      <c r="Z60" s="340">
        <v>46</v>
      </c>
      <c r="AA60" s="340">
        <v>9</v>
      </c>
      <c r="AB60" s="340">
        <v>45</v>
      </c>
      <c r="AC60" s="340">
        <v>9</v>
      </c>
      <c r="AD60" s="340">
        <v>41</v>
      </c>
      <c r="AE60" s="340">
        <v>11</v>
      </c>
      <c r="AF60" s="340">
        <v>44</v>
      </c>
      <c r="AG60" s="340">
        <v>8</v>
      </c>
      <c r="AH60" s="340">
        <v>42</v>
      </c>
      <c r="AI60" s="340">
        <v>8</v>
      </c>
      <c r="AK60" s="112" t="s">
        <v>806</v>
      </c>
      <c r="AL60" s="102">
        <v>49</v>
      </c>
      <c r="AM60" s="102">
        <v>9</v>
      </c>
      <c r="AN60" s="102">
        <v>48</v>
      </c>
      <c r="AO60" s="102">
        <v>10</v>
      </c>
      <c r="AP60" s="102">
        <v>45</v>
      </c>
      <c r="AQ60" s="102">
        <v>10</v>
      </c>
      <c r="AR60" s="102">
        <v>47</v>
      </c>
      <c r="AS60" s="102">
        <v>9</v>
      </c>
      <c r="AT60" s="102">
        <v>42</v>
      </c>
      <c r="AU60" s="102">
        <v>7</v>
      </c>
      <c r="AW60" s="112" t="s">
        <v>806</v>
      </c>
      <c r="AX60" s="103">
        <v>48</v>
      </c>
      <c r="AY60" s="103">
        <v>10</v>
      </c>
      <c r="AZ60" s="103">
        <v>48</v>
      </c>
      <c r="BA60" s="103">
        <v>9</v>
      </c>
      <c r="BB60" s="103">
        <v>42</v>
      </c>
      <c r="BC60" s="103">
        <v>10</v>
      </c>
      <c r="BD60" s="103">
        <v>48</v>
      </c>
      <c r="BE60" s="103">
        <v>8</v>
      </c>
      <c r="BF60" s="103">
        <v>42</v>
      </c>
      <c r="BG60" s="103">
        <v>9</v>
      </c>
      <c r="BI60" s="112" t="s">
        <v>806</v>
      </c>
      <c r="BJ60" s="103">
        <v>49</v>
      </c>
      <c r="BK60" s="103">
        <v>8</v>
      </c>
      <c r="BL60" s="103">
        <v>49</v>
      </c>
      <c r="BM60" s="103">
        <v>9</v>
      </c>
      <c r="BN60" s="103">
        <v>44</v>
      </c>
      <c r="BO60" s="103">
        <v>10</v>
      </c>
      <c r="BP60" s="103">
        <v>48</v>
      </c>
      <c r="BQ60" s="103">
        <v>8</v>
      </c>
      <c r="BR60" s="103">
        <v>46</v>
      </c>
      <c r="BS60" s="103">
        <v>7</v>
      </c>
      <c r="BU60" s="112" t="s">
        <v>806</v>
      </c>
      <c r="BV60" s="231">
        <v>49</v>
      </c>
      <c r="BW60" s="231">
        <v>8</v>
      </c>
      <c r="BX60" s="231">
        <v>47</v>
      </c>
      <c r="BY60" s="231">
        <v>9</v>
      </c>
      <c r="BZ60" s="39">
        <v>44</v>
      </c>
      <c r="CA60" s="231">
        <v>9</v>
      </c>
      <c r="CB60" s="231">
        <v>48</v>
      </c>
      <c r="CC60" s="231">
        <v>8</v>
      </c>
      <c r="CD60" s="231">
        <v>44</v>
      </c>
      <c r="CE60" s="231">
        <v>7</v>
      </c>
      <c r="CG60" s="236" t="s">
        <v>806</v>
      </c>
      <c r="CH60" s="115">
        <v>50</v>
      </c>
      <c r="CI60" s="115">
        <v>8</v>
      </c>
      <c r="CJ60" s="115">
        <v>48</v>
      </c>
      <c r="CK60" s="116">
        <v>9</v>
      </c>
      <c r="CL60" s="106">
        <v>46</v>
      </c>
      <c r="CM60" s="106">
        <v>8</v>
      </c>
      <c r="CN60" s="106">
        <v>51</v>
      </c>
      <c r="CO60" s="106">
        <v>7</v>
      </c>
      <c r="CP60" s="106">
        <v>49</v>
      </c>
      <c r="CQ60" s="106">
        <v>7</v>
      </c>
      <c r="EI60" s="100"/>
    </row>
    <row r="61" spans="13:139" ht="15" customHeight="1" x14ac:dyDescent="0.25">
      <c r="M61" s="206" t="s">
        <v>807</v>
      </c>
      <c r="N61" s="510">
        <v>48</v>
      </c>
      <c r="O61" s="468">
        <v>9</v>
      </c>
      <c r="P61" s="510">
        <v>47</v>
      </c>
      <c r="Q61" s="468">
        <v>10</v>
      </c>
      <c r="R61" s="510">
        <v>42</v>
      </c>
      <c r="S61" s="468">
        <v>10</v>
      </c>
      <c r="T61" s="510">
        <v>45</v>
      </c>
      <c r="U61" s="468">
        <v>9</v>
      </c>
      <c r="V61" s="510">
        <v>44</v>
      </c>
      <c r="W61" s="468">
        <v>9</v>
      </c>
      <c r="Y61" s="240" t="s">
        <v>807</v>
      </c>
      <c r="Z61" s="340">
        <v>48</v>
      </c>
      <c r="AA61" s="340">
        <v>9</v>
      </c>
      <c r="AB61" s="340">
        <v>47</v>
      </c>
      <c r="AC61" s="340">
        <v>8</v>
      </c>
      <c r="AD61" s="340">
        <v>43</v>
      </c>
      <c r="AE61" s="340">
        <v>10</v>
      </c>
      <c r="AF61" s="340">
        <v>46</v>
      </c>
      <c r="AG61" s="340">
        <v>7</v>
      </c>
      <c r="AH61" s="340">
        <v>44</v>
      </c>
      <c r="AI61" s="340">
        <v>8</v>
      </c>
      <c r="AK61" s="112" t="s">
        <v>807</v>
      </c>
      <c r="AL61" s="102">
        <v>49</v>
      </c>
      <c r="AM61" s="102">
        <v>8</v>
      </c>
      <c r="AN61" s="102">
        <v>49</v>
      </c>
      <c r="AO61" s="102">
        <v>9</v>
      </c>
      <c r="AP61" s="102">
        <v>45</v>
      </c>
      <c r="AQ61" s="102">
        <v>10</v>
      </c>
      <c r="AR61" s="102">
        <v>46</v>
      </c>
      <c r="AS61" s="102">
        <v>8</v>
      </c>
      <c r="AT61" s="102">
        <v>42</v>
      </c>
      <c r="AU61" s="102">
        <v>8</v>
      </c>
      <c r="AW61" s="112" t="s">
        <v>807</v>
      </c>
      <c r="AX61" s="103">
        <v>51</v>
      </c>
      <c r="AY61" s="103">
        <v>9</v>
      </c>
      <c r="AZ61" s="103">
        <v>52</v>
      </c>
      <c r="BA61" s="103">
        <v>10</v>
      </c>
      <c r="BB61" s="103">
        <v>44</v>
      </c>
      <c r="BC61" s="103">
        <v>11</v>
      </c>
      <c r="BD61" s="103">
        <v>47</v>
      </c>
      <c r="BE61" s="103">
        <v>8</v>
      </c>
      <c r="BF61" s="103">
        <v>46</v>
      </c>
      <c r="BG61" s="103">
        <v>8</v>
      </c>
      <c r="BI61" s="112" t="s">
        <v>807</v>
      </c>
      <c r="BJ61" s="103">
        <v>48</v>
      </c>
      <c r="BK61" s="103">
        <v>8</v>
      </c>
      <c r="BL61" s="103">
        <v>48</v>
      </c>
      <c r="BM61" s="103">
        <v>9</v>
      </c>
      <c r="BN61" s="103">
        <v>43</v>
      </c>
      <c r="BO61" s="103">
        <v>9</v>
      </c>
      <c r="BP61" s="103">
        <v>46</v>
      </c>
      <c r="BQ61" s="103">
        <v>8</v>
      </c>
      <c r="BR61" s="103">
        <v>46</v>
      </c>
      <c r="BS61" s="103">
        <v>8</v>
      </c>
      <c r="BU61" s="112" t="s">
        <v>807</v>
      </c>
      <c r="BV61" s="231">
        <v>51</v>
      </c>
      <c r="BW61" s="231">
        <v>8</v>
      </c>
      <c r="BX61" s="231">
        <v>48</v>
      </c>
      <c r="BY61" s="231">
        <v>10</v>
      </c>
      <c r="BZ61" s="231">
        <v>48</v>
      </c>
      <c r="CA61" s="231">
        <v>8</v>
      </c>
      <c r="CB61" s="231">
        <v>50</v>
      </c>
      <c r="CC61" s="231">
        <v>8</v>
      </c>
      <c r="CD61" s="231">
        <v>47</v>
      </c>
      <c r="CE61" s="231">
        <v>8</v>
      </c>
      <c r="CG61" s="236" t="s">
        <v>807</v>
      </c>
      <c r="CH61" s="113">
        <v>51</v>
      </c>
      <c r="CI61" s="113">
        <v>7</v>
      </c>
      <c r="CJ61" s="113">
        <v>49</v>
      </c>
      <c r="CK61" s="114">
        <v>9</v>
      </c>
      <c r="CL61" s="106">
        <v>48</v>
      </c>
      <c r="CM61" s="106">
        <v>8</v>
      </c>
      <c r="CN61" s="106">
        <v>50</v>
      </c>
      <c r="CO61" s="106">
        <v>7</v>
      </c>
      <c r="CP61" s="106">
        <v>49</v>
      </c>
      <c r="CQ61" s="106">
        <v>8</v>
      </c>
      <c r="EI61" s="100"/>
    </row>
    <row r="62" spans="13:139" ht="15" customHeight="1" x14ac:dyDescent="0.25">
      <c r="M62" s="206" t="s">
        <v>751</v>
      </c>
      <c r="N62" s="509">
        <v>54</v>
      </c>
      <c r="O62" s="468">
        <v>10</v>
      </c>
      <c r="P62" s="509">
        <v>54</v>
      </c>
      <c r="Q62" s="468">
        <v>11</v>
      </c>
      <c r="R62" s="509">
        <v>49</v>
      </c>
      <c r="S62" s="468">
        <v>11</v>
      </c>
      <c r="T62" s="509">
        <v>50</v>
      </c>
      <c r="U62" s="468">
        <v>10</v>
      </c>
      <c r="V62" s="509">
        <v>50</v>
      </c>
      <c r="W62" s="468">
        <v>9</v>
      </c>
      <c r="Y62" s="206" t="s">
        <v>751</v>
      </c>
      <c r="Z62" s="340">
        <v>51</v>
      </c>
      <c r="AA62" s="340">
        <v>8</v>
      </c>
      <c r="AB62" s="340">
        <v>49</v>
      </c>
      <c r="AC62" s="340">
        <v>10</v>
      </c>
      <c r="AD62" s="340">
        <v>45</v>
      </c>
      <c r="AE62" s="340">
        <v>10</v>
      </c>
      <c r="AF62" s="340">
        <v>47</v>
      </c>
      <c r="AG62" s="340">
        <v>8</v>
      </c>
      <c r="AH62" s="340">
        <v>47</v>
      </c>
      <c r="AI62" s="340">
        <v>9</v>
      </c>
      <c r="AK62" s="112" t="s">
        <v>751</v>
      </c>
      <c r="AL62" s="102">
        <v>51</v>
      </c>
      <c r="AM62" s="102">
        <v>8</v>
      </c>
      <c r="AN62" s="102">
        <v>49</v>
      </c>
      <c r="AO62" s="102">
        <v>9</v>
      </c>
      <c r="AP62" s="102">
        <v>48</v>
      </c>
      <c r="AQ62" s="102">
        <v>10</v>
      </c>
      <c r="AR62" s="102">
        <v>49</v>
      </c>
      <c r="AS62" s="102">
        <v>8</v>
      </c>
      <c r="AT62" s="102">
        <v>45</v>
      </c>
      <c r="AU62" s="102">
        <v>7</v>
      </c>
      <c r="AW62" s="112" t="s">
        <v>751</v>
      </c>
      <c r="AX62" s="103">
        <v>53</v>
      </c>
      <c r="AY62" s="103">
        <v>8</v>
      </c>
      <c r="AZ62" s="103">
        <v>52</v>
      </c>
      <c r="BA62" s="103">
        <v>10</v>
      </c>
      <c r="BB62" s="103">
        <v>47</v>
      </c>
      <c r="BC62" s="103">
        <v>11</v>
      </c>
      <c r="BD62" s="103">
        <v>49</v>
      </c>
      <c r="BE62" s="103">
        <v>9</v>
      </c>
      <c r="BF62" s="103">
        <v>49</v>
      </c>
      <c r="BG62" s="103">
        <v>10</v>
      </c>
      <c r="BI62" s="112" t="s">
        <v>751</v>
      </c>
      <c r="BJ62" s="103">
        <v>53</v>
      </c>
      <c r="BK62" s="103">
        <v>8</v>
      </c>
      <c r="BL62" s="103">
        <v>49</v>
      </c>
      <c r="BM62" s="103">
        <v>10</v>
      </c>
      <c r="BN62" s="103">
        <v>50</v>
      </c>
      <c r="BO62" s="103">
        <v>10</v>
      </c>
      <c r="BP62" s="103">
        <v>50</v>
      </c>
      <c r="BQ62" s="103">
        <v>8</v>
      </c>
      <c r="BR62" s="103">
        <v>50</v>
      </c>
      <c r="BS62" s="103">
        <v>8</v>
      </c>
      <c r="BU62" s="112" t="s">
        <v>751</v>
      </c>
      <c r="BV62" s="231">
        <v>53</v>
      </c>
      <c r="BW62" s="231">
        <v>9</v>
      </c>
      <c r="BX62" s="231">
        <v>49</v>
      </c>
      <c r="BY62" s="231">
        <v>9</v>
      </c>
      <c r="BZ62" s="231">
        <v>51</v>
      </c>
      <c r="CA62" s="231">
        <v>9</v>
      </c>
      <c r="CB62" s="231">
        <v>51</v>
      </c>
      <c r="CC62" s="231">
        <v>7</v>
      </c>
      <c r="CD62" s="231">
        <v>48</v>
      </c>
      <c r="CE62" s="231">
        <v>8</v>
      </c>
      <c r="CG62" s="236" t="s">
        <v>751</v>
      </c>
      <c r="CH62" s="113">
        <v>52</v>
      </c>
      <c r="CI62" s="113">
        <v>8</v>
      </c>
      <c r="CJ62" s="113">
        <v>50</v>
      </c>
      <c r="CK62" s="114">
        <v>7</v>
      </c>
      <c r="CL62" s="106">
        <v>50</v>
      </c>
      <c r="CM62" s="106">
        <v>9</v>
      </c>
      <c r="CN62" s="106">
        <v>52</v>
      </c>
      <c r="CO62" s="106">
        <v>7</v>
      </c>
      <c r="CP62" s="106">
        <v>48</v>
      </c>
      <c r="CQ62" s="106">
        <v>7</v>
      </c>
      <c r="EI62" s="100"/>
    </row>
    <row r="63" spans="13:139" ht="15" customHeight="1" thickBot="1" x14ac:dyDescent="0.3">
      <c r="M63" s="206" t="s">
        <v>918</v>
      </c>
      <c r="N63" s="510">
        <v>48</v>
      </c>
      <c r="O63" s="468">
        <v>10</v>
      </c>
      <c r="P63" s="510">
        <v>46</v>
      </c>
      <c r="Q63" s="468">
        <v>13</v>
      </c>
      <c r="R63" s="468">
        <v>42</v>
      </c>
      <c r="S63" s="468">
        <v>11</v>
      </c>
      <c r="T63" s="510">
        <v>46</v>
      </c>
      <c r="U63" s="468">
        <v>9</v>
      </c>
      <c r="V63" s="510">
        <v>43</v>
      </c>
      <c r="W63" s="468">
        <v>10</v>
      </c>
      <c r="Y63" s="206" t="s">
        <v>918</v>
      </c>
      <c r="Z63" s="340">
        <v>50</v>
      </c>
      <c r="AA63" s="340">
        <v>9</v>
      </c>
      <c r="AB63" s="340">
        <v>47</v>
      </c>
      <c r="AC63" s="340">
        <v>8</v>
      </c>
      <c r="AD63" s="340">
        <v>46</v>
      </c>
      <c r="AE63" s="340">
        <v>8</v>
      </c>
      <c r="AF63" s="340">
        <v>46</v>
      </c>
      <c r="AG63" s="340">
        <v>8</v>
      </c>
      <c r="AH63" s="340">
        <v>42</v>
      </c>
      <c r="AI63" s="340">
        <v>7</v>
      </c>
      <c r="AK63" s="240" t="s">
        <v>918</v>
      </c>
      <c r="AL63" s="102" t="s">
        <v>606</v>
      </c>
      <c r="AM63" s="102">
        <v>8</v>
      </c>
      <c r="AN63" s="102">
        <v>50</v>
      </c>
      <c r="AO63" s="102">
        <v>7</v>
      </c>
      <c r="AP63" s="102">
        <v>44</v>
      </c>
      <c r="AQ63" s="102">
        <v>9</v>
      </c>
      <c r="AR63" s="102">
        <v>46</v>
      </c>
      <c r="AS63" s="102">
        <v>11</v>
      </c>
      <c r="AT63" s="102">
        <v>43</v>
      </c>
      <c r="AU63" s="102">
        <v>6</v>
      </c>
      <c r="AW63" s="240" t="s">
        <v>918</v>
      </c>
      <c r="AX63" s="121">
        <v>52</v>
      </c>
      <c r="AY63" s="121">
        <v>8</v>
      </c>
      <c r="AZ63" s="121">
        <v>50</v>
      </c>
      <c r="BA63" s="121">
        <v>10</v>
      </c>
      <c r="BB63" s="121">
        <v>46</v>
      </c>
      <c r="BC63" s="121">
        <v>10</v>
      </c>
      <c r="BD63" s="121">
        <v>49</v>
      </c>
      <c r="BE63" s="121">
        <v>8</v>
      </c>
      <c r="BF63" s="121">
        <v>46</v>
      </c>
      <c r="BG63" s="121">
        <v>8</v>
      </c>
      <c r="BI63" s="240" t="s">
        <v>918</v>
      </c>
      <c r="BJ63" s="121">
        <v>50</v>
      </c>
      <c r="BK63" s="121">
        <v>10</v>
      </c>
      <c r="BL63" s="121">
        <v>48</v>
      </c>
      <c r="BM63" s="121">
        <v>10</v>
      </c>
      <c r="BN63" s="121">
        <v>44</v>
      </c>
      <c r="BO63" s="121">
        <v>10</v>
      </c>
      <c r="BP63" s="121">
        <v>47</v>
      </c>
      <c r="BQ63" s="121">
        <v>10</v>
      </c>
      <c r="BR63" s="121">
        <v>48</v>
      </c>
      <c r="BS63" s="121">
        <v>9</v>
      </c>
      <c r="BU63" s="112" t="s">
        <v>918</v>
      </c>
      <c r="BV63" s="39">
        <v>47</v>
      </c>
      <c r="BW63" s="231">
        <v>8</v>
      </c>
      <c r="BX63" s="231">
        <v>47</v>
      </c>
      <c r="BY63" s="231">
        <v>9</v>
      </c>
      <c r="BZ63" s="231">
        <v>45</v>
      </c>
      <c r="CA63" s="231">
        <v>9</v>
      </c>
      <c r="CB63" s="231">
        <v>47</v>
      </c>
      <c r="CC63" s="231">
        <v>7</v>
      </c>
      <c r="CD63" s="231">
        <v>46</v>
      </c>
      <c r="CE63" s="231">
        <v>7</v>
      </c>
      <c r="CG63" s="236" t="s">
        <v>918</v>
      </c>
      <c r="CH63" s="115">
        <v>50</v>
      </c>
      <c r="CI63" s="115">
        <v>5</v>
      </c>
      <c r="CJ63" s="113">
        <v>49</v>
      </c>
      <c r="CK63" s="114">
        <v>8</v>
      </c>
      <c r="CL63" s="106">
        <v>47</v>
      </c>
      <c r="CM63" s="106">
        <v>8</v>
      </c>
      <c r="CN63" s="106">
        <v>52</v>
      </c>
      <c r="CO63" s="106">
        <v>6</v>
      </c>
      <c r="CP63" s="106">
        <v>46</v>
      </c>
      <c r="CQ63" s="106">
        <v>5</v>
      </c>
      <c r="EI63" s="100"/>
    </row>
    <row r="64" spans="13:139" ht="15" x14ac:dyDescent="0.2">
      <c r="AK64" s="837" t="s">
        <v>919</v>
      </c>
      <c r="AL64" s="838"/>
      <c r="AM64" s="838"/>
      <c r="AN64" s="838"/>
      <c r="AO64" s="838"/>
      <c r="AP64" s="838"/>
      <c r="AQ64" s="838"/>
      <c r="AR64" s="838"/>
      <c r="AS64" s="838"/>
      <c r="AT64" s="838"/>
      <c r="AU64" s="839"/>
      <c r="AW64" s="837" t="s">
        <v>920</v>
      </c>
      <c r="AX64" s="844"/>
      <c r="AY64" s="844"/>
      <c r="AZ64" s="844"/>
      <c r="BA64" s="844"/>
      <c r="BB64" s="844"/>
      <c r="BC64" s="844"/>
      <c r="BD64" s="844"/>
      <c r="BE64" s="844"/>
      <c r="BF64" s="844"/>
      <c r="BG64" s="845"/>
      <c r="BI64" s="848" t="s">
        <v>921</v>
      </c>
      <c r="BJ64" s="849"/>
      <c r="BK64" s="849"/>
      <c r="BL64" s="849"/>
      <c r="BM64" s="849"/>
      <c r="BN64" s="849"/>
      <c r="BO64" s="849"/>
      <c r="BP64" s="849"/>
      <c r="BQ64" s="849"/>
      <c r="BR64" s="849"/>
      <c r="BS64" s="850"/>
      <c r="BU64" s="848" t="s">
        <v>922</v>
      </c>
      <c r="BV64" s="849"/>
      <c r="BW64" s="849"/>
      <c r="BX64" s="849"/>
      <c r="BY64" s="849"/>
      <c r="BZ64" s="849"/>
      <c r="CA64" s="849"/>
      <c r="CB64" s="849"/>
      <c r="CC64" s="849"/>
      <c r="CD64" s="849"/>
      <c r="CE64" s="850"/>
      <c r="CG64" s="848" t="s">
        <v>923</v>
      </c>
      <c r="CH64" s="849"/>
      <c r="CI64" s="849"/>
      <c r="CJ64" s="849"/>
      <c r="CK64" s="849"/>
      <c r="CL64" s="849"/>
      <c r="CM64" s="849"/>
      <c r="CN64" s="849"/>
      <c r="CO64" s="849"/>
      <c r="CP64" s="849"/>
      <c r="CQ64" s="850"/>
      <c r="DG64" s="242"/>
      <c r="DY64" s="100"/>
      <c r="DZ64" s="100"/>
      <c r="EA64" s="100"/>
      <c r="EB64" s="100"/>
      <c r="EC64" s="100"/>
      <c r="ED64" s="100"/>
      <c r="EE64" s="100"/>
      <c r="EF64" s="100"/>
      <c r="EG64" s="100"/>
      <c r="EH64" s="100"/>
      <c r="EI64" s="100"/>
    </row>
    <row r="65" spans="37:139" ht="15" x14ac:dyDescent="0.2">
      <c r="AK65" s="840"/>
      <c r="AL65" s="838"/>
      <c r="AM65" s="838"/>
      <c r="AN65" s="838"/>
      <c r="AO65" s="838"/>
      <c r="AP65" s="838"/>
      <c r="AQ65" s="838"/>
      <c r="AR65" s="838"/>
      <c r="AS65" s="838"/>
      <c r="AT65" s="838"/>
      <c r="AU65" s="839"/>
      <c r="AW65" s="840"/>
      <c r="AX65" s="838"/>
      <c r="AY65" s="838"/>
      <c r="AZ65" s="838"/>
      <c r="BA65" s="838"/>
      <c r="BB65" s="838"/>
      <c r="BC65" s="838"/>
      <c r="BD65" s="838"/>
      <c r="BE65" s="838"/>
      <c r="BF65" s="838"/>
      <c r="BG65" s="839"/>
      <c r="BI65" s="851"/>
      <c r="BJ65" s="852"/>
      <c r="BK65" s="852"/>
      <c r="BL65" s="852"/>
      <c r="BM65" s="852"/>
      <c r="BN65" s="852"/>
      <c r="BO65" s="852"/>
      <c r="BP65" s="852"/>
      <c r="BQ65" s="852"/>
      <c r="BR65" s="852"/>
      <c r="BS65" s="853"/>
      <c r="BU65" s="851"/>
      <c r="BV65" s="852"/>
      <c r="BW65" s="852"/>
      <c r="BX65" s="852"/>
      <c r="BY65" s="852"/>
      <c r="BZ65" s="852"/>
      <c r="CA65" s="852"/>
      <c r="CB65" s="852"/>
      <c r="CC65" s="852"/>
      <c r="CD65" s="852"/>
      <c r="CE65" s="853"/>
      <c r="CG65" s="851"/>
      <c r="CH65" s="852"/>
      <c r="CI65" s="852"/>
      <c r="CJ65" s="852"/>
      <c r="CK65" s="852"/>
      <c r="CL65" s="852"/>
      <c r="CM65" s="852"/>
      <c r="CN65" s="852"/>
      <c r="CO65" s="852"/>
      <c r="CP65" s="852"/>
      <c r="CQ65" s="853"/>
      <c r="DY65" s="100"/>
      <c r="DZ65" s="100"/>
      <c r="EA65" s="100"/>
      <c r="EB65" s="100"/>
      <c r="EC65" s="100"/>
      <c r="ED65" s="100"/>
      <c r="EE65" s="100"/>
      <c r="EF65" s="100"/>
      <c r="EG65" s="100"/>
      <c r="EH65" s="100"/>
      <c r="EI65" s="100"/>
    </row>
    <row r="66" spans="37:139" ht="15" x14ac:dyDescent="0.2">
      <c r="AK66" s="840"/>
      <c r="AL66" s="838"/>
      <c r="AM66" s="838"/>
      <c r="AN66" s="838"/>
      <c r="AO66" s="838"/>
      <c r="AP66" s="838"/>
      <c r="AQ66" s="838"/>
      <c r="AR66" s="838"/>
      <c r="AS66" s="838"/>
      <c r="AT66" s="838"/>
      <c r="AU66" s="839"/>
      <c r="AW66" s="840"/>
      <c r="AX66" s="838"/>
      <c r="AY66" s="838"/>
      <c r="AZ66" s="838"/>
      <c r="BA66" s="838"/>
      <c r="BB66" s="838"/>
      <c r="BC66" s="838"/>
      <c r="BD66" s="838"/>
      <c r="BE66" s="838"/>
      <c r="BF66" s="838"/>
      <c r="BG66" s="839"/>
      <c r="BI66" s="851"/>
      <c r="BJ66" s="852"/>
      <c r="BK66" s="852"/>
      <c r="BL66" s="852"/>
      <c r="BM66" s="852"/>
      <c r="BN66" s="852"/>
      <c r="BO66" s="852"/>
      <c r="BP66" s="852"/>
      <c r="BQ66" s="852"/>
      <c r="BR66" s="852"/>
      <c r="BS66" s="853"/>
      <c r="BU66" s="851"/>
      <c r="BV66" s="852"/>
      <c r="BW66" s="852"/>
      <c r="BX66" s="852"/>
      <c r="BY66" s="852"/>
      <c r="BZ66" s="852"/>
      <c r="CA66" s="852"/>
      <c r="CB66" s="852"/>
      <c r="CC66" s="852"/>
      <c r="CD66" s="852"/>
      <c r="CE66" s="853"/>
      <c r="CG66" s="851"/>
      <c r="CH66" s="852"/>
      <c r="CI66" s="852"/>
      <c r="CJ66" s="852"/>
      <c r="CK66" s="852"/>
      <c r="CL66" s="852"/>
      <c r="CM66" s="852"/>
      <c r="CN66" s="852"/>
      <c r="CO66" s="852"/>
      <c r="CP66" s="852"/>
      <c r="CQ66" s="853"/>
      <c r="DY66" s="100"/>
      <c r="DZ66" s="100"/>
      <c r="EA66" s="100"/>
      <c r="EB66" s="100"/>
      <c r="EC66" s="100"/>
      <c r="ED66" s="100"/>
      <c r="EE66" s="100"/>
      <c r="EF66" s="100"/>
      <c r="EG66" s="100"/>
      <c r="EH66" s="100"/>
      <c r="EI66" s="100"/>
    </row>
    <row r="67" spans="37:139" x14ac:dyDescent="0.2">
      <c r="AK67" s="840"/>
      <c r="AL67" s="838"/>
      <c r="AM67" s="838"/>
      <c r="AN67" s="838"/>
      <c r="AO67" s="838"/>
      <c r="AP67" s="838"/>
      <c r="AQ67" s="838"/>
      <c r="AR67" s="838"/>
      <c r="AS67" s="838"/>
      <c r="AT67" s="838"/>
      <c r="AU67" s="839"/>
      <c r="AW67" s="840"/>
      <c r="AX67" s="838"/>
      <c r="AY67" s="838"/>
      <c r="AZ67" s="838"/>
      <c r="BA67" s="838"/>
      <c r="BB67" s="838"/>
      <c r="BC67" s="838"/>
      <c r="BD67" s="838"/>
      <c r="BE67" s="838"/>
      <c r="BF67" s="838"/>
      <c r="BG67" s="839"/>
      <c r="BI67" s="851"/>
      <c r="BJ67" s="852"/>
      <c r="BK67" s="852"/>
      <c r="BL67" s="852"/>
      <c r="BM67" s="852"/>
      <c r="BN67" s="852"/>
      <c r="BO67" s="852"/>
      <c r="BP67" s="852"/>
      <c r="BQ67" s="852"/>
      <c r="BR67" s="852"/>
      <c r="BS67" s="853"/>
      <c r="BU67" s="851"/>
      <c r="BV67" s="852"/>
      <c r="BW67" s="852"/>
      <c r="BX67" s="852"/>
      <c r="BY67" s="852"/>
      <c r="BZ67" s="852"/>
      <c r="CA67" s="852"/>
      <c r="CB67" s="852"/>
      <c r="CC67" s="852"/>
      <c r="CD67" s="852"/>
      <c r="CE67" s="853"/>
      <c r="CG67" s="851"/>
      <c r="CH67" s="852"/>
      <c r="CI67" s="852"/>
      <c r="CJ67" s="852"/>
      <c r="CK67" s="852"/>
      <c r="CL67" s="852"/>
      <c r="CM67" s="852"/>
      <c r="CN67" s="852"/>
      <c r="CO67" s="852"/>
      <c r="CP67" s="852"/>
      <c r="CQ67" s="853"/>
      <c r="CS67" s="243"/>
      <c r="CT67" s="243"/>
      <c r="CU67" s="243"/>
      <c r="CV67" s="243"/>
    </row>
    <row r="68" spans="37:139" ht="15" thickBot="1" x14ac:dyDescent="0.25">
      <c r="AK68" s="841"/>
      <c r="AL68" s="842"/>
      <c r="AM68" s="842"/>
      <c r="AN68" s="842"/>
      <c r="AO68" s="842"/>
      <c r="AP68" s="842"/>
      <c r="AQ68" s="842"/>
      <c r="AR68" s="842"/>
      <c r="AS68" s="842"/>
      <c r="AT68" s="842"/>
      <c r="AU68" s="843"/>
      <c r="AW68" s="841"/>
      <c r="AX68" s="842"/>
      <c r="AY68" s="842"/>
      <c r="AZ68" s="842"/>
      <c r="BA68" s="842"/>
      <c r="BB68" s="842"/>
      <c r="BC68" s="842"/>
      <c r="BD68" s="842"/>
      <c r="BE68" s="842"/>
      <c r="BF68" s="842"/>
      <c r="BG68" s="843"/>
      <c r="BI68" s="854"/>
      <c r="BJ68" s="855"/>
      <c r="BK68" s="855"/>
      <c r="BL68" s="855"/>
      <c r="BM68" s="855"/>
      <c r="BN68" s="855"/>
      <c r="BO68" s="855"/>
      <c r="BP68" s="855"/>
      <c r="BQ68" s="855"/>
      <c r="BR68" s="855"/>
      <c r="BS68" s="856"/>
      <c r="BU68" s="854"/>
      <c r="BV68" s="855"/>
      <c r="BW68" s="855"/>
      <c r="BX68" s="855"/>
      <c r="BY68" s="855"/>
      <c r="BZ68" s="855"/>
      <c r="CA68" s="855"/>
      <c r="CB68" s="855"/>
      <c r="CC68" s="855"/>
      <c r="CD68" s="855"/>
      <c r="CE68" s="856"/>
      <c r="CG68" s="854"/>
      <c r="CH68" s="855"/>
      <c r="CI68" s="855"/>
      <c r="CJ68" s="855"/>
      <c r="CK68" s="855"/>
      <c r="CL68" s="855"/>
      <c r="CM68" s="855"/>
      <c r="CN68" s="855"/>
      <c r="CO68" s="855"/>
      <c r="CP68" s="855"/>
      <c r="CQ68" s="856"/>
      <c r="CS68" s="243"/>
      <c r="CT68" s="243"/>
      <c r="CU68" s="243"/>
      <c r="CV68" s="243"/>
    </row>
    <row r="69" spans="37:139" x14ac:dyDescent="0.2">
      <c r="CS69" s="243"/>
      <c r="CT69" s="243"/>
      <c r="CU69" s="243"/>
      <c r="CV69" s="243"/>
    </row>
    <row r="70" spans="37:139" x14ac:dyDescent="0.2">
      <c r="CS70" s="243"/>
      <c r="CT70" s="243"/>
      <c r="CU70" s="243"/>
      <c r="CV70" s="243"/>
      <c r="DC70" s="242"/>
    </row>
    <row r="71" spans="37:139" x14ac:dyDescent="0.2">
      <c r="CS71" s="243"/>
      <c r="CT71" s="243"/>
      <c r="CU71" s="243"/>
      <c r="CV71" s="243"/>
    </row>
    <row r="72" spans="37:139" x14ac:dyDescent="0.2">
      <c r="CS72" s="243"/>
      <c r="CT72" s="243"/>
      <c r="CU72" s="243"/>
      <c r="CV72" s="243"/>
    </row>
    <row r="73" spans="37:139" x14ac:dyDescent="0.2">
      <c r="CS73" s="243"/>
      <c r="CT73" s="243"/>
      <c r="CU73" s="243"/>
      <c r="CV73" s="243"/>
    </row>
    <row r="74" spans="37:139" x14ac:dyDescent="0.2">
      <c r="CS74" s="243"/>
      <c r="CT74" s="243"/>
      <c r="CU74" s="243"/>
      <c r="CV74" s="243"/>
    </row>
    <row r="75" spans="37:139" x14ac:dyDescent="0.2">
      <c r="CS75" s="243"/>
      <c r="CT75" s="243"/>
      <c r="CU75" s="243"/>
      <c r="CV75" s="243"/>
    </row>
    <row r="76" spans="37:139" x14ac:dyDescent="0.2">
      <c r="CS76" s="243"/>
      <c r="CT76" s="243"/>
      <c r="CU76" s="243"/>
      <c r="CV76" s="243"/>
    </row>
    <row r="77" spans="37:139" x14ac:dyDescent="0.2">
      <c r="CS77" s="243"/>
      <c r="CT77" s="243"/>
      <c r="CU77" s="243"/>
      <c r="CV77" s="243"/>
    </row>
    <row r="78" spans="37:139" x14ac:dyDescent="0.2">
      <c r="CS78" s="243"/>
      <c r="CT78" s="243"/>
      <c r="CU78" s="243"/>
      <c r="CV78" s="243"/>
    </row>
    <row r="79" spans="37:139" x14ac:dyDescent="0.2">
      <c r="CS79" s="243"/>
      <c r="CT79" s="243"/>
      <c r="CU79" s="243"/>
      <c r="CV79" s="243"/>
    </row>
    <row r="80" spans="37:139" x14ac:dyDescent="0.2">
      <c r="CS80" s="243"/>
      <c r="CT80" s="243"/>
      <c r="CU80" s="243"/>
      <c r="CV80" s="243"/>
    </row>
    <row r="81" spans="97:100" x14ac:dyDescent="0.2">
      <c r="CS81" s="243"/>
      <c r="CT81" s="243"/>
      <c r="CU81" s="243"/>
      <c r="CV81" s="243"/>
    </row>
    <row r="82" spans="97:100" x14ac:dyDescent="0.2">
      <c r="CS82" s="243"/>
      <c r="CT82" s="243"/>
      <c r="CU82" s="243"/>
      <c r="CV82" s="243"/>
    </row>
    <row r="83" spans="97:100" x14ac:dyDescent="0.2">
      <c r="CS83" s="243"/>
      <c r="CT83" s="243"/>
      <c r="CU83" s="243"/>
      <c r="CV83" s="243"/>
    </row>
    <row r="84" spans="97:100" x14ac:dyDescent="0.2">
      <c r="CS84" s="243"/>
      <c r="CT84" s="243"/>
      <c r="CU84" s="243"/>
      <c r="CV84" s="243"/>
    </row>
    <row r="85" spans="97:100" x14ac:dyDescent="0.2">
      <c r="CS85" s="243"/>
      <c r="CT85" s="243"/>
      <c r="CU85" s="243"/>
      <c r="CV85" s="243"/>
    </row>
    <row r="86" spans="97:100" x14ac:dyDescent="0.2">
      <c r="CS86" s="243"/>
      <c r="CT86" s="243"/>
      <c r="CU86" s="243"/>
      <c r="CV86" s="243"/>
    </row>
    <row r="87" spans="97:100" x14ac:dyDescent="0.2">
      <c r="CS87" s="243"/>
      <c r="CT87" s="243"/>
      <c r="CU87" s="243"/>
      <c r="CV87" s="243"/>
    </row>
    <row r="88" spans="97:100" x14ac:dyDescent="0.2">
      <c r="CS88" s="243"/>
      <c r="CT88" s="243"/>
      <c r="CU88" s="243"/>
      <c r="CV88" s="243"/>
    </row>
    <row r="89" spans="97:100" x14ac:dyDescent="0.2">
      <c r="CS89" s="243"/>
      <c r="CT89" s="243"/>
      <c r="CU89" s="243"/>
      <c r="CV89" s="243"/>
    </row>
    <row r="90" spans="97:100" x14ac:dyDescent="0.2">
      <c r="CS90" s="243"/>
      <c r="CT90" s="243"/>
      <c r="CU90" s="243"/>
      <c r="CV90" s="243"/>
    </row>
    <row r="91" spans="97:100" x14ac:dyDescent="0.2">
      <c r="CS91" s="243"/>
      <c r="CT91" s="243"/>
      <c r="CU91" s="243"/>
      <c r="CV91" s="243"/>
    </row>
    <row r="92" spans="97:100" x14ac:dyDescent="0.2">
      <c r="CS92" s="243"/>
      <c r="CT92" s="243"/>
      <c r="CU92" s="243"/>
      <c r="CV92" s="243"/>
    </row>
    <row r="93" spans="97:100" x14ac:dyDescent="0.2">
      <c r="CS93" s="243"/>
      <c r="CT93" s="243"/>
      <c r="CU93" s="243"/>
      <c r="CV93" s="243"/>
    </row>
    <row r="94" spans="97:100" x14ac:dyDescent="0.2">
      <c r="CS94" s="243"/>
      <c r="CT94" s="243"/>
      <c r="CU94" s="243"/>
      <c r="CV94" s="243"/>
    </row>
    <row r="95" spans="97:100" x14ac:dyDescent="0.2">
      <c r="CS95" s="243"/>
      <c r="CT95" s="243"/>
      <c r="CU95" s="243"/>
      <c r="CV95" s="243"/>
    </row>
    <row r="96" spans="97:100" x14ac:dyDescent="0.2">
      <c r="CS96" s="243"/>
      <c r="CT96" s="243"/>
      <c r="CU96" s="243"/>
      <c r="CV96" s="243"/>
    </row>
    <row r="97" spans="97:100" x14ac:dyDescent="0.2">
      <c r="CS97" s="243"/>
      <c r="CT97" s="243"/>
      <c r="CU97" s="243"/>
      <c r="CV97" s="243"/>
    </row>
    <row r="98" spans="97:100" x14ac:dyDescent="0.2">
      <c r="CS98" s="243"/>
      <c r="CT98" s="243"/>
      <c r="CU98" s="243"/>
      <c r="CV98" s="243"/>
    </row>
    <row r="99" spans="97:100" x14ac:dyDescent="0.2">
      <c r="CS99" s="243"/>
      <c r="CT99" s="243"/>
      <c r="CU99" s="243"/>
      <c r="CV99" s="243"/>
    </row>
    <row r="100" spans="97:100" x14ac:dyDescent="0.2">
      <c r="CS100" s="243"/>
      <c r="CT100" s="243"/>
      <c r="CU100" s="243"/>
      <c r="CV100" s="243"/>
    </row>
    <row r="101" spans="97:100" x14ac:dyDescent="0.2">
      <c r="CS101" s="243"/>
      <c r="CT101" s="243"/>
      <c r="CU101" s="243"/>
      <c r="CV101" s="243"/>
    </row>
    <row r="102" spans="97:100" x14ac:dyDescent="0.2">
      <c r="CS102" s="243"/>
      <c r="CT102" s="243"/>
      <c r="CU102" s="243"/>
      <c r="CV102" s="243"/>
    </row>
    <row r="103" spans="97:100" x14ac:dyDescent="0.2">
      <c r="CS103" s="243"/>
      <c r="CT103" s="243"/>
      <c r="CU103" s="243"/>
      <c r="CV103" s="243"/>
    </row>
    <row r="104" spans="97:100" x14ac:dyDescent="0.2">
      <c r="CS104" s="243"/>
      <c r="CT104" s="243"/>
      <c r="CU104" s="243"/>
      <c r="CV104" s="243"/>
    </row>
    <row r="105" spans="97:100" x14ac:dyDescent="0.2">
      <c r="CS105" s="243"/>
      <c r="CT105" s="243"/>
      <c r="CU105" s="243"/>
      <c r="CV105" s="243"/>
    </row>
    <row r="106" spans="97:100" x14ac:dyDescent="0.2">
      <c r="CS106" s="243"/>
      <c r="CT106" s="243"/>
      <c r="CU106" s="243"/>
      <c r="CV106" s="243"/>
    </row>
    <row r="107" spans="97:100" x14ac:dyDescent="0.2">
      <c r="CS107" s="243"/>
      <c r="CT107" s="243"/>
      <c r="CU107" s="243"/>
      <c r="CV107" s="243"/>
    </row>
    <row r="108" spans="97:100" x14ac:dyDescent="0.2">
      <c r="CS108" s="243"/>
      <c r="CT108" s="243"/>
      <c r="CU108" s="243"/>
      <c r="CV108" s="243"/>
    </row>
    <row r="109" spans="97:100" x14ac:dyDescent="0.2">
      <c r="CS109" s="243"/>
      <c r="CT109" s="243"/>
      <c r="CU109" s="243"/>
      <c r="CV109" s="243"/>
    </row>
    <row r="110" spans="97:100" x14ac:dyDescent="0.2">
      <c r="CS110" s="243"/>
      <c r="CT110" s="243"/>
      <c r="CU110" s="243"/>
      <c r="CV110" s="243"/>
    </row>
    <row r="111" spans="97:100" x14ac:dyDescent="0.2">
      <c r="CS111" s="243"/>
      <c r="CT111" s="243"/>
      <c r="CU111" s="243"/>
      <c r="CV111" s="243"/>
    </row>
    <row r="112" spans="97:100" x14ac:dyDescent="0.2">
      <c r="CS112" s="243"/>
      <c r="CT112" s="243"/>
      <c r="CU112" s="243"/>
      <c r="CV112" s="243"/>
    </row>
    <row r="113" spans="97:100" x14ac:dyDescent="0.2">
      <c r="CS113" s="243"/>
      <c r="CT113" s="243"/>
      <c r="CU113" s="243"/>
      <c r="CV113" s="243"/>
    </row>
    <row r="114" spans="97:100" x14ac:dyDescent="0.2">
      <c r="CS114" s="243"/>
      <c r="CT114" s="243"/>
      <c r="CU114" s="243"/>
      <c r="CV114" s="243"/>
    </row>
    <row r="115" spans="97:100" x14ac:dyDescent="0.2">
      <c r="CS115" s="243"/>
      <c r="CT115" s="243"/>
      <c r="CU115" s="243"/>
      <c r="CV115" s="243"/>
    </row>
    <row r="116" spans="97:100" x14ac:dyDescent="0.2">
      <c r="CS116" s="243"/>
      <c r="CT116" s="243"/>
      <c r="CU116" s="243"/>
      <c r="CV116" s="243"/>
    </row>
    <row r="117" spans="97:100" x14ac:dyDescent="0.2">
      <c r="CS117" s="243"/>
      <c r="CT117" s="243"/>
      <c r="CU117" s="243"/>
      <c r="CV117" s="243"/>
    </row>
    <row r="118" spans="97:100" x14ac:dyDescent="0.2">
      <c r="CS118" s="243"/>
      <c r="CT118" s="243"/>
      <c r="CU118" s="243"/>
      <c r="CV118" s="243"/>
    </row>
    <row r="119" spans="97:100" x14ac:dyDescent="0.2">
      <c r="CS119" s="243"/>
      <c r="CT119" s="243"/>
      <c r="CU119" s="243"/>
      <c r="CV119" s="243"/>
    </row>
    <row r="120" spans="97:100" x14ac:dyDescent="0.2">
      <c r="CS120" s="243"/>
      <c r="CT120" s="243"/>
      <c r="CU120" s="243"/>
      <c r="CV120" s="243"/>
    </row>
    <row r="121" spans="97:100" x14ac:dyDescent="0.2">
      <c r="CS121" s="243"/>
      <c r="CT121" s="243"/>
      <c r="CU121" s="243"/>
      <c r="CV121" s="243"/>
    </row>
    <row r="122" spans="97:100" x14ac:dyDescent="0.2">
      <c r="CS122" s="243"/>
      <c r="CT122" s="243"/>
      <c r="CU122" s="243"/>
      <c r="CV122" s="243"/>
    </row>
    <row r="123" spans="97:100" x14ac:dyDescent="0.2">
      <c r="CS123" s="243"/>
      <c r="CT123" s="243"/>
      <c r="CU123" s="243"/>
      <c r="CV123" s="243"/>
    </row>
    <row r="124" spans="97:100" x14ac:dyDescent="0.2">
      <c r="CS124" s="243"/>
      <c r="CT124" s="243"/>
      <c r="CU124" s="243"/>
      <c r="CV124" s="243"/>
    </row>
    <row r="125" spans="97:100" x14ac:dyDescent="0.2">
      <c r="CS125" s="243"/>
      <c r="CT125" s="243"/>
      <c r="CU125" s="243"/>
      <c r="CV125" s="243"/>
    </row>
    <row r="126" spans="97:100" x14ac:dyDescent="0.2">
      <c r="CS126" s="243"/>
      <c r="CT126" s="243"/>
      <c r="CU126" s="243"/>
      <c r="CV126" s="243"/>
    </row>
    <row r="127" spans="97:100" x14ac:dyDescent="0.2">
      <c r="CS127" s="243"/>
      <c r="CT127" s="243"/>
      <c r="CU127" s="243"/>
      <c r="CV127" s="243"/>
    </row>
    <row r="128" spans="97:100" x14ac:dyDescent="0.2">
      <c r="CS128" s="243"/>
      <c r="CT128" s="243"/>
      <c r="CU128" s="243"/>
      <c r="CV128" s="243"/>
    </row>
    <row r="129" spans="97:100" x14ac:dyDescent="0.2">
      <c r="CS129" s="243"/>
      <c r="CT129" s="243"/>
      <c r="CU129" s="243"/>
      <c r="CV129" s="243"/>
    </row>
    <row r="130" spans="97:100" x14ac:dyDescent="0.2">
      <c r="CS130" s="243"/>
      <c r="CT130" s="243"/>
      <c r="CU130" s="243"/>
      <c r="CV130" s="243"/>
    </row>
    <row r="131" spans="97:100" x14ac:dyDescent="0.2">
      <c r="CS131" s="243"/>
      <c r="CT131" s="243"/>
      <c r="CU131" s="243"/>
      <c r="CV131" s="243"/>
    </row>
    <row r="132" spans="97:100" x14ac:dyDescent="0.2">
      <c r="CS132" s="243"/>
      <c r="CT132" s="243"/>
      <c r="CU132" s="243"/>
      <c r="CV132" s="243"/>
    </row>
    <row r="133" spans="97:100" x14ac:dyDescent="0.2">
      <c r="CS133" s="243"/>
      <c r="CT133" s="243"/>
      <c r="CU133" s="243"/>
      <c r="CV133" s="243"/>
    </row>
    <row r="134" spans="97:100" x14ac:dyDescent="0.2">
      <c r="CS134" s="243"/>
      <c r="CT134" s="243"/>
      <c r="CU134" s="243"/>
      <c r="CV134" s="243"/>
    </row>
    <row r="135" spans="97:100" x14ac:dyDescent="0.2">
      <c r="CS135" s="243"/>
      <c r="CT135" s="243"/>
      <c r="CU135" s="243"/>
      <c r="CV135" s="243"/>
    </row>
    <row r="136" spans="97:100" x14ac:dyDescent="0.2">
      <c r="CS136" s="243"/>
      <c r="CT136" s="243"/>
      <c r="CU136" s="243"/>
      <c r="CV136" s="243"/>
    </row>
    <row r="137" spans="97:100" x14ac:dyDescent="0.2">
      <c r="CS137" s="243"/>
      <c r="CT137" s="243"/>
      <c r="CU137" s="243"/>
      <c r="CV137" s="243"/>
    </row>
    <row r="138" spans="97:100" x14ac:dyDescent="0.2">
      <c r="CS138" s="243"/>
      <c r="CT138" s="243"/>
      <c r="CU138" s="243"/>
      <c r="CV138" s="243"/>
    </row>
    <row r="139" spans="97:100" x14ac:dyDescent="0.2">
      <c r="CS139" s="243"/>
      <c r="CT139" s="243"/>
      <c r="CU139" s="243"/>
      <c r="CV139" s="243"/>
    </row>
    <row r="140" spans="97:100" x14ac:dyDescent="0.2">
      <c r="CS140" s="243"/>
      <c r="CT140" s="243"/>
      <c r="CU140" s="243"/>
      <c r="CV140" s="243"/>
    </row>
    <row r="141" spans="97:100" x14ac:dyDescent="0.2">
      <c r="CS141" s="243"/>
      <c r="CT141" s="243"/>
      <c r="CU141" s="243"/>
      <c r="CV141" s="243"/>
    </row>
    <row r="142" spans="97:100" x14ac:dyDescent="0.2">
      <c r="CS142" s="243"/>
      <c r="CT142" s="243"/>
      <c r="CU142" s="243"/>
      <c r="CV142" s="243"/>
    </row>
    <row r="143" spans="97:100" x14ac:dyDescent="0.2">
      <c r="CS143" s="243"/>
      <c r="CT143" s="243"/>
      <c r="CU143" s="243"/>
      <c r="CV143" s="243"/>
    </row>
    <row r="144" spans="97:100" x14ac:dyDescent="0.2">
      <c r="CS144" s="243"/>
      <c r="CT144" s="243"/>
      <c r="CU144" s="243"/>
      <c r="CV144" s="243"/>
    </row>
    <row r="145" spans="97:100" x14ac:dyDescent="0.2">
      <c r="CS145" s="243"/>
      <c r="CT145" s="243"/>
      <c r="CU145" s="243"/>
      <c r="CV145" s="243"/>
    </row>
    <row r="146" spans="97:100" x14ac:dyDescent="0.2">
      <c r="CS146" s="243"/>
      <c r="CT146" s="243"/>
      <c r="CU146" s="243"/>
      <c r="CV146" s="243"/>
    </row>
    <row r="147" spans="97:100" x14ac:dyDescent="0.2">
      <c r="CS147" s="243"/>
      <c r="CT147" s="243"/>
      <c r="CU147" s="243"/>
      <c r="CV147" s="243"/>
    </row>
    <row r="148" spans="97:100" x14ac:dyDescent="0.2">
      <c r="CS148" s="243"/>
      <c r="CT148" s="243"/>
      <c r="CU148" s="243"/>
      <c r="CV148" s="243"/>
    </row>
    <row r="149" spans="97:100" x14ac:dyDescent="0.2">
      <c r="CS149" s="243"/>
      <c r="CT149" s="243"/>
      <c r="CU149" s="243"/>
      <c r="CV149" s="243"/>
    </row>
    <row r="150" spans="97:100" x14ac:dyDescent="0.2">
      <c r="CS150" s="243"/>
      <c r="CT150" s="243"/>
      <c r="CU150" s="243"/>
      <c r="CV150" s="243"/>
    </row>
    <row r="151" spans="97:100" x14ac:dyDescent="0.2">
      <c r="CS151" s="243"/>
      <c r="CT151" s="243"/>
      <c r="CU151" s="243"/>
      <c r="CV151" s="243"/>
    </row>
    <row r="152" spans="97:100" x14ac:dyDescent="0.2">
      <c r="CS152" s="243"/>
      <c r="CT152" s="243"/>
      <c r="CU152" s="243"/>
      <c r="CV152" s="243"/>
    </row>
    <row r="153" spans="97:100" x14ac:dyDescent="0.2">
      <c r="CS153" s="243"/>
      <c r="CT153" s="243"/>
      <c r="CU153" s="243"/>
      <c r="CV153" s="243"/>
    </row>
    <row r="154" spans="97:100" x14ac:dyDescent="0.2">
      <c r="CS154" s="243"/>
      <c r="CT154" s="243"/>
      <c r="CU154" s="243"/>
      <c r="CV154" s="243"/>
    </row>
    <row r="155" spans="97:100" x14ac:dyDescent="0.2">
      <c r="CS155" s="243"/>
      <c r="CT155" s="243"/>
      <c r="CU155" s="243"/>
      <c r="CV155" s="243"/>
    </row>
    <row r="156" spans="97:100" x14ac:dyDescent="0.2">
      <c r="CS156" s="243"/>
      <c r="CT156" s="243"/>
      <c r="CU156" s="243"/>
      <c r="CV156" s="243"/>
    </row>
    <row r="157" spans="97:100" x14ac:dyDescent="0.2">
      <c r="CS157" s="243"/>
      <c r="CT157" s="243"/>
      <c r="CU157" s="243"/>
      <c r="CV157" s="243"/>
    </row>
    <row r="158" spans="97:100" x14ac:dyDescent="0.2">
      <c r="CS158" s="243"/>
      <c r="CT158" s="243"/>
      <c r="CU158" s="243"/>
      <c r="CV158" s="243"/>
    </row>
    <row r="159" spans="97:100" x14ac:dyDescent="0.2">
      <c r="CS159" s="243"/>
      <c r="CT159" s="243"/>
      <c r="CU159" s="243"/>
      <c r="CV159" s="243"/>
    </row>
    <row r="160" spans="97:100" x14ac:dyDescent="0.2">
      <c r="CS160" s="243"/>
      <c r="CT160" s="243"/>
      <c r="CU160" s="243"/>
      <c r="CV160" s="243"/>
    </row>
    <row r="161" spans="97:100" x14ac:dyDescent="0.2">
      <c r="CS161" s="243"/>
      <c r="CT161" s="243"/>
      <c r="CU161" s="243"/>
      <c r="CV161" s="243"/>
    </row>
    <row r="162" spans="97:100" x14ac:dyDescent="0.2">
      <c r="CS162" s="243"/>
      <c r="CT162" s="243"/>
      <c r="CU162" s="243"/>
      <c r="CV162" s="243"/>
    </row>
    <row r="163" spans="97:100" x14ac:dyDescent="0.2">
      <c r="CS163" s="243"/>
      <c r="CT163" s="243"/>
      <c r="CU163" s="243"/>
      <c r="CV163" s="243"/>
    </row>
    <row r="164" spans="97:100" x14ac:dyDescent="0.2">
      <c r="CS164" s="243"/>
      <c r="CT164" s="243"/>
      <c r="CU164" s="243"/>
      <c r="CV164" s="243"/>
    </row>
    <row r="165" spans="97:100" x14ac:dyDescent="0.2">
      <c r="CS165" s="243"/>
      <c r="CT165" s="243"/>
      <c r="CU165" s="243"/>
      <c r="CV165" s="243"/>
    </row>
    <row r="166" spans="97:100" x14ac:dyDescent="0.2">
      <c r="CS166" s="243"/>
      <c r="CT166" s="243"/>
      <c r="CU166" s="243"/>
      <c r="CV166" s="243"/>
    </row>
    <row r="167" spans="97:100" x14ac:dyDescent="0.2">
      <c r="CS167" s="243"/>
      <c r="CT167" s="243"/>
      <c r="CU167" s="243"/>
      <c r="CV167" s="243"/>
    </row>
    <row r="168" spans="97:100" x14ac:dyDescent="0.2">
      <c r="CS168" s="243"/>
      <c r="CT168" s="243"/>
      <c r="CU168" s="243"/>
      <c r="CV168" s="243"/>
    </row>
    <row r="169" spans="97:100" x14ac:dyDescent="0.2">
      <c r="CS169" s="243"/>
      <c r="CT169" s="243"/>
      <c r="CU169" s="243"/>
      <c r="CV169" s="243"/>
    </row>
    <row r="170" spans="97:100" x14ac:dyDescent="0.2">
      <c r="CS170" s="243"/>
      <c r="CT170" s="243"/>
      <c r="CU170" s="243"/>
      <c r="CV170" s="243"/>
    </row>
    <row r="171" spans="97:100" x14ac:dyDescent="0.2">
      <c r="CS171" s="243"/>
      <c r="CT171" s="243"/>
      <c r="CU171" s="243"/>
      <c r="CV171" s="243"/>
    </row>
    <row r="172" spans="97:100" x14ac:dyDescent="0.2">
      <c r="CS172" s="243"/>
      <c r="CT172" s="243"/>
      <c r="CU172" s="243"/>
      <c r="CV172" s="243"/>
    </row>
    <row r="173" spans="97:100" x14ac:dyDescent="0.2">
      <c r="CS173" s="243"/>
      <c r="CT173" s="243"/>
      <c r="CU173" s="243"/>
      <c r="CV173" s="243"/>
    </row>
    <row r="174" spans="97:100" x14ac:dyDescent="0.2">
      <c r="CS174" s="243"/>
      <c r="CT174" s="243"/>
      <c r="CU174" s="243"/>
      <c r="CV174" s="243"/>
    </row>
    <row r="175" spans="97:100" x14ac:dyDescent="0.2">
      <c r="CS175" s="243"/>
      <c r="CT175" s="243"/>
      <c r="CU175" s="243"/>
      <c r="CV175" s="243"/>
    </row>
    <row r="176" spans="97:100" x14ac:dyDescent="0.2">
      <c r="CS176" s="243"/>
      <c r="CT176" s="243"/>
      <c r="CU176" s="243"/>
      <c r="CV176" s="243"/>
    </row>
    <row r="177" spans="97:100" x14ac:dyDescent="0.2">
      <c r="CS177" s="243"/>
      <c r="CT177" s="243"/>
      <c r="CU177" s="243"/>
      <c r="CV177" s="243"/>
    </row>
    <row r="178" spans="97:100" x14ac:dyDescent="0.2">
      <c r="CS178" s="243"/>
      <c r="CT178" s="243"/>
      <c r="CU178" s="243"/>
      <c r="CV178" s="243"/>
    </row>
    <row r="179" spans="97:100" x14ac:dyDescent="0.2">
      <c r="CS179" s="243"/>
      <c r="CT179" s="243"/>
      <c r="CU179" s="243"/>
      <c r="CV179" s="243"/>
    </row>
    <row r="180" spans="97:100" x14ac:dyDescent="0.2">
      <c r="CS180" s="243"/>
      <c r="CT180" s="243"/>
      <c r="CU180" s="243"/>
      <c r="CV180" s="243"/>
    </row>
    <row r="181" spans="97:100" x14ac:dyDescent="0.2">
      <c r="CS181" s="243"/>
      <c r="CT181" s="243"/>
      <c r="CU181" s="243"/>
      <c r="CV181" s="243"/>
    </row>
    <row r="182" spans="97:100" x14ac:dyDescent="0.2">
      <c r="CS182" s="243"/>
      <c r="CT182" s="243"/>
      <c r="CU182" s="243"/>
      <c r="CV182" s="243"/>
    </row>
    <row r="183" spans="97:100" x14ac:dyDescent="0.2">
      <c r="CS183" s="243"/>
      <c r="CT183" s="243"/>
      <c r="CU183" s="243"/>
      <c r="CV183" s="243"/>
    </row>
    <row r="184" spans="97:100" x14ac:dyDescent="0.2">
      <c r="CS184" s="243"/>
      <c r="CT184" s="243"/>
      <c r="CU184" s="243"/>
      <c r="CV184" s="243"/>
    </row>
    <row r="185" spans="97:100" x14ac:dyDescent="0.2">
      <c r="CS185" s="243"/>
      <c r="CT185" s="243"/>
      <c r="CU185" s="243"/>
      <c r="CV185" s="243"/>
    </row>
    <row r="186" spans="97:100" x14ac:dyDescent="0.2">
      <c r="CS186" s="243"/>
      <c r="CT186" s="243"/>
      <c r="CU186" s="243"/>
      <c r="CV186" s="243"/>
    </row>
    <row r="187" spans="97:100" x14ac:dyDescent="0.2">
      <c r="CS187" s="243"/>
      <c r="CT187" s="243"/>
      <c r="CU187" s="243"/>
      <c r="CV187" s="243"/>
    </row>
    <row r="188" spans="97:100" x14ac:dyDescent="0.2">
      <c r="CS188" s="243"/>
      <c r="CT188" s="243"/>
      <c r="CU188" s="243"/>
      <c r="CV188" s="243"/>
    </row>
    <row r="189" spans="97:100" x14ac:dyDescent="0.2">
      <c r="CS189" s="243"/>
      <c r="CT189" s="243"/>
      <c r="CU189" s="243"/>
      <c r="CV189" s="243"/>
    </row>
    <row r="190" spans="97:100" x14ac:dyDescent="0.2">
      <c r="CS190" s="243"/>
      <c r="CT190" s="243"/>
      <c r="CU190" s="243"/>
      <c r="CV190" s="243"/>
    </row>
    <row r="191" spans="97:100" x14ac:dyDescent="0.2">
      <c r="CS191" s="243"/>
      <c r="CT191" s="243"/>
      <c r="CU191" s="243"/>
      <c r="CV191" s="243"/>
    </row>
    <row r="192" spans="97:100" x14ac:dyDescent="0.2">
      <c r="CS192" s="243"/>
      <c r="CT192" s="243"/>
      <c r="CU192" s="243"/>
      <c r="CV192" s="243"/>
    </row>
    <row r="193" spans="97:100" x14ac:dyDescent="0.2">
      <c r="CS193" s="243"/>
      <c r="CT193" s="243"/>
      <c r="CU193" s="243"/>
      <c r="CV193" s="243"/>
    </row>
    <row r="194" spans="97:100" x14ac:dyDescent="0.2">
      <c r="CS194" s="243"/>
      <c r="CT194" s="243"/>
      <c r="CU194" s="243"/>
      <c r="CV194" s="243"/>
    </row>
    <row r="195" spans="97:100" x14ac:dyDescent="0.2">
      <c r="CS195" s="243"/>
      <c r="CT195" s="243"/>
      <c r="CU195" s="243"/>
      <c r="CV195" s="243"/>
    </row>
  </sheetData>
  <mergeCells count="24">
    <mergeCell ref="CO1:CP5"/>
    <mergeCell ref="AG1:AH5"/>
    <mergeCell ref="AS1:AT5"/>
    <mergeCell ref="BE1:BF5"/>
    <mergeCell ref="BQ1:BR5"/>
    <mergeCell ref="CC1:CD5"/>
    <mergeCell ref="BI64:BS68"/>
    <mergeCell ref="BU64:CE68"/>
    <mergeCell ref="CG64:CQ68"/>
    <mergeCell ref="Y7:AI7"/>
    <mergeCell ref="AK7:AU7"/>
    <mergeCell ref="AW7:BG7"/>
    <mergeCell ref="BI7:BS7"/>
    <mergeCell ref="BU7:CE7"/>
    <mergeCell ref="CG7:CQ7"/>
    <mergeCell ref="U1:V5"/>
    <mergeCell ref="M7:W7"/>
    <mergeCell ref="A8:K17"/>
    <mergeCell ref="AK64:AU68"/>
    <mergeCell ref="AW64:BG68"/>
    <mergeCell ref="A20:E21"/>
    <mergeCell ref="I21:K23"/>
    <mergeCell ref="I26:K28"/>
    <mergeCell ref="I31:K33"/>
  </mergeCells>
  <conditionalFormatting sqref="CP19:CP28 CP30:CP31 CP33:CP35 CP37 CP39:CP41">
    <cfRule type="uniqueValues" dxfId="3" priority="4" stopIfTrue="1"/>
  </conditionalFormatting>
  <conditionalFormatting sqref="CP44:CP48 CP50:CP63">
    <cfRule type="uniqueValues" dxfId="2" priority="3" stopIfTrue="1"/>
  </conditionalFormatting>
  <conditionalFormatting sqref="CQ19:CQ25 CQ27:CQ42">
    <cfRule type="uniqueValues" dxfId="1" priority="2" stopIfTrue="1"/>
  </conditionalFormatting>
  <conditionalFormatting sqref="CQ43:CQ54 CQ56:CQ62">
    <cfRule type="uniqueValues" dxfId="0" priority="1" stopIfTrue="1"/>
  </conditionalFormatting>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EADEC4-7914-489F-AFB9-7EF775060609}">
  <dimension ref="A1:L116"/>
  <sheetViews>
    <sheetView zoomScale="110" zoomScaleNormal="110" workbookViewId="0">
      <selection sqref="A1:E1"/>
    </sheetView>
  </sheetViews>
  <sheetFormatPr baseColWidth="10" defaultColWidth="11.42578125" defaultRowHeight="15" x14ac:dyDescent="0.25"/>
  <cols>
    <col min="1" max="1" width="18" style="4" customWidth="1"/>
    <col min="2" max="2" width="33.7109375" style="4" customWidth="1"/>
    <col min="3" max="3" width="22.28515625" style="4" customWidth="1"/>
    <col min="4" max="4" width="18" style="4" customWidth="1"/>
    <col min="5" max="5" width="11.42578125" style="4"/>
    <col min="6" max="6" width="16.28515625" style="4" customWidth="1"/>
    <col min="7" max="16384" width="11.42578125" style="4"/>
  </cols>
  <sheetData>
    <row r="1" spans="1:12" x14ac:dyDescent="0.25">
      <c r="A1" s="858"/>
      <c r="B1" s="858"/>
      <c r="C1" s="858"/>
      <c r="D1" s="858"/>
      <c r="E1" s="858"/>
      <c r="F1" s="859"/>
      <c r="G1" s="859"/>
    </row>
    <row r="2" spans="1:12" x14ac:dyDescent="0.25">
      <c r="A2" s="859"/>
      <c r="B2" s="859"/>
      <c r="C2" s="859"/>
      <c r="D2" s="859"/>
      <c r="E2" s="859"/>
      <c r="F2" s="859"/>
      <c r="G2" s="859"/>
    </row>
    <row r="3" spans="1:12" x14ac:dyDescent="0.25">
      <c r="A3" s="372"/>
      <c r="B3" s="372"/>
      <c r="C3" s="372"/>
      <c r="D3" s="372"/>
      <c r="E3" s="372"/>
      <c r="F3" s="859"/>
      <c r="G3" s="859"/>
    </row>
    <row r="4" spans="1:12" x14ac:dyDescent="0.25">
      <c r="A4" s="372"/>
      <c r="B4" s="372"/>
      <c r="C4" s="372"/>
      <c r="D4" s="372"/>
      <c r="E4" s="372"/>
      <c r="F4" s="371"/>
      <c r="G4" s="371"/>
    </row>
    <row r="5" spans="1:12" x14ac:dyDescent="0.25">
      <c r="A5" s="860" t="s">
        <v>924</v>
      </c>
      <c r="B5" s="860"/>
      <c r="C5" s="860"/>
      <c r="D5" s="860"/>
      <c r="E5" s="860"/>
      <c r="F5" s="860"/>
      <c r="G5" s="860"/>
    </row>
    <row r="6" spans="1:12" x14ac:dyDescent="0.25">
      <c r="A6" s="860"/>
      <c r="B6" s="860"/>
      <c r="C6" s="860"/>
      <c r="D6" s="860"/>
      <c r="E6" s="860"/>
      <c r="F6" s="860"/>
      <c r="G6" s="860"/>
    </row>
    <row r="7" spans="1:12" ht="16.5" customHeight="1" x14ac:dyDescent="0.25">
      <c r="A7" s="861" t="s">
        <v>1024</v>
      </c>
      <c r="B7" s="862"/>
      <c r="C7" s="862"/>
      <c r="D7" s="862"/>
      <c r="E7" s="862"/>
      <c r="F7" s="862"/>
      <c r="G7" s="863"/>
    </row>
    <row r="8" spans="1:12" x14ac:dyDescent="0.25">
      <c r="A8" s="864"/>
      <c r="B8" s="865"/>
      <c r="C8" s="865"/>
      <c r="D8" s="865"/>
      <c r="E8" s="865"/>
      <c r="F8" s="865"/>
      <c r="G8" s="866"/>
    </row>
    <row r="9" spans="1:12" x14ac:dyDescent="0.25">
      <c r="A9" s="864"/>
      <c r="B9" s="865"/>
      <c r="C9" s="865"/>
      <c r="D9" s="865"/>
      <c r="E9" s="865"/>
      <c r="F9" s="865"/>
      <c r="G9" s="866"/>
    </row>
    <row r="10" spans="1:12" x14ac:dyDescent="0.25">
      <c r="A10" s="864"/>
      <c r="B10" s="865"/>
      <c r="C10" s="865"/>
      <c r="D10" s="865"/>
      <c r="E10" s="865"/>
      <c r="F10" s="865"/>
      <c r="G10" s="866"/>
    </row>
    <row r="11" spans="1:12" x14ac:dyDescent="0.25">
      <c r="A11" s="864"/>
      <c r="B11" s="865"/>
      <c r="C11" s="865"/>
      <c r="D11" s="865"/>
      <c r="E11" s="865"/>
      <c r="F11" s="865"/>
      <c r="G11" s="866"/>
    </row>
    <row r="12" spans="1:12" x14ac:dyDescent="0.25">
      <c r="A12" s="864"/>
      <c r="B12" s="865"/>
      <c r="C12" s="865"/>
      <c r="D12" s="865"/>
      <c r="E12" s="865"/>
      <c r="F12" s="865"/>
      <c r="G12" s="866"/>
    </row>
    <row r="13" spans="1:12" x14ac:dyDescent="0.25">
      <c r="A13" s="864"/>
      <c r="B13" s="865"/>
      <c r="C13" s="865"/>
      <c r="D13" s="865"/>
      <c r="E13" s="865"/>
      <c r="F13" s="865"/>
      <c r="G13" s="866"/>
      <c r="K13" s="415"/>
      <c r="L13" s="516"/>
    </row>
    <row r="14" spans="1:12" x14ac:dyDescent="0.25">
      <c r="A14" s="864"/>
      <c r="B14" s="865"/>
      <c r="C14" s="865"/>
      <c r="D14" s="865"/>
      <c r="E14" s="865"/>
      <c r="F14" s="865"/>
      <c r="G14" s="866"/>
      <c r="K14" s="415"/>
      <c r="L14" s="422"/>
    </row>
    <row r="15" spans="1:12" x14ac:dyDescent="0.25">
      <c r="A15" s="864"/>
      <c r="B15" s="865"/>
      <c r="C15" s="865"/>
      <c r="D15" s="865"/>
      <c r="E15" s="865"/>
      <c r="F15" s="865"/>
      <c r="G15" s="866"/>
    </row>
    <row r="16" spans="1:12" x14ac:dyDescent="0.25">
      <c r="A16" s="864"/>
      <c r="B16" s="865"/>
      <c r="C16" s="865"/>
      <c r="D16" s="865"/>
      <c r="E16" s="865"/>
      <c r="F16" s="865"/>
      <c r="G16" s="866"/>
    </row>
    <row r="17" spans="1:7" x14ac:dyDescent="0.25">
      <c r="A17" s="864"/>
      <c r="B17" s="865"/>
      <c r="C17" s="865"/>
      <c r="D17" s="865"/>
      <c r="E17" s="865"/>
      <c r="F17" s="865"/>
      <c r="G17" s="866"/>
    </row>
    <row r="18" spans="1:7" x14ac:dyDescent="0.25">
      <c r="A18" s="864"/>
      <c r="B18" s="865"/>
      <c r="C18" s="865"/>
      <c r="D18" s="865"/>
      <c r="E18" s="865"/>
      <c r="F18" s="865"/>
      <c r="G18" s="866"/>
    </row>
    <row r="19" spans="1:7" x14ac:dyDescent="0.25">
      <c r="A19" s="864"/>
      <c r="B19" s="865"/>
      <c r="C19" s="865"/>
      <c r="D19" s="865"/>
      <c r="E19" s="865"/>
      <c r="F19" s="865"/>
      <c r="G19" s="866"/>
    </row>
    <row r="20" spans="1:7" x14ac:dyDescent="0.25">
      <c r="A20" s="864"/>
      <c r="B20" s="865"/>
      <c r="C20" s="865"/>
      <c r="D20" s="865"/>
      <c r="E20" s="865"/>
      <c r="F20" s="865"/>
      <c r="G20" s="866"/>
    </row>
    <row r="21" spans="1:7" x14ac:dyDescent="0.25">
      <c r="A21" s="864"/>
      <c r="B21" s="865"/>
      <c r="C21" s="865"/>
      <c r="D21" s="865"/>
      <c r="E21" s="865"/>
      <c r="F21" s="865"/>
      <c r="G21" s="866"/>
    </row>
    <row r="22" spans="1:7" x14ac:dyDescent="0.25">
      <c r="A22" s="864"/>
      <c r="B22" s="865"/>
      <c r="C22" s="865"/>
      <c r="D22" s="865"/>
      <c r="E22" s="865"/>
      <c r="F22" s="865"/>
      <c r="G22" s="866"/>
    </row>
    <row r="23" spans="1:7" x14ac:dyDescent="0.25">
      <c r="A23" s="864"/>
      <c r="B23" s="865"/>
      <c r="C23" s="865"/>
      <c r="D23" s="865"/>
      <c r="E23" s="865"/>
      <c r="F23" s="865"/>
      <c r="G23" s="866"/>
    </row>
    <row r="24" spans="1:7" x14ac:dyDescent="0.25">
      <c r="A24" s="864"/>
      <c r="B24" s="865"/>
      <c r="C24" s="865"/>
      <c r="D24" s="865"/>
      <c r="E24" s="865"/>
      <c r="F24" s="865"/>
      <c r="G24" s="866"/>
    </row>
    <row r="25" spans="1:7" x14ac:dyDescent="0.25">
      <c r="A25" s="864"/>
      <c r="B25" s="865"/>
      <c r="C25" s="865"/>
      <c r="D25" s="865"/>
      <c r="E25" s="865"/>
      <c r="F25" s="865"/>
      <c r="G25" s="866"/>
    </row>
    <row r="26" spans="1:7" x14ac:dyDescent="0.25">
      <c r="A26" s="864"/>
      <c r="B26" s="865"/>
      <c r="C26" s="865"/>
      <c r="D26" s="865"/>
      <c r="E26" s="865"/>
      <c r="F26" s="865"/>
      <c r="G26" s="866"/>
    </row>
    <row r="27" spans="1:7" x14ac:dyDescent="0.25">
      <c r="A27" s="864"/>
      <c r="B27" s="865"/>
      <c r="C27" s="865"/>
      <c r="D27" s="865"/>
      <c r="E27" s="865"/>
      <c r="F27" s="865"/>
      <c r="G27" s="866"/>
    </row>
    <row r="28" spans="1:7" x14ac:dyDescent="0.25">
      <c r="A28" s="864"/>
      <c r="B28" s="865"/>
      <c r="C28" s="865"/>
      <c r="D28" s="865"/>
      <c r="E28" s="865"/>
      <c r="F28" s="865"/>
      <c r="G28" s="866"/>
    </row>
    <row r="29" spans="1:7" x14ac:dyDescent="0.25">
      <c r="A29" s="864"/>
      <c r="B29" s="865"/>
      <c r="C29" s="865"/>
      <c r="D29" s="865"/>
      <c r="E29" s="865"/>
      <c r="F29" s="865"/>
      <c r="G29" s="866"/>
    </row>
    <row r="30" spans="1:7" x14ac:dyDescent="0.25">
      <c r="A30" s="864"/>
      <c r="B30" s="865"/>
      <c r="C30" s="865"/>
      <c r="D30" s="865"/>
      <c r="E30" s="865"/>
      <c r="F30" s="865"/>
      <c r="G30" s="866"/>
    </row>
    <row r="31" spans="1:7" x14ac:dyDescent="0.25">
      <c r="A31" s="864"/>
      <c r="B31" s="865"/>
      <c r="C31" s="865"/>
      <c r="D31" s="865"/>
      <c r="E31" s="865"/>
      <c r="F31" s="865"/>
      <c r="G31" s="866"/>
    </row>
    <row r="32" spans="1:7" x14ac:dyDescent="0.25">
      <c r="A32" s="864"/>
      <c r="B32" s="865"/>
      <c r="C32" s="865"/>
      <c r="D32" s="865"/>
      <c r="E32" s="865"/>
      <c r="F32" s="865"/>
      <c r="G32" s="866"/>
    </row>
    <row r="33" spans="1:7" x14ac:dyDescent="0.25">
      <c r="A33" s="864"/>
      <c r="B33" s="865"/>
      <c r="C33" s="865"/>
      <c r="D33" s="865"/>
      <c r="E33" s="865"/>
      <c r="F33" s="865"/>
      <c r="G33" s="866"/>
    </row>
    <row r="34" spans="1:7" x14ac:dyDescent="0.25">
      <c r="A34" s="864"/>
      <c r="B34" s="865"/>
      <c r="C34" s="865"/>
      <c r="D34" s="865"/>
      <c r="E34" s="865"/>
      <c r="F34" s="865"/>
      <c r="G34" s="866"/>
    </row>
    <row r="35" spans="1:7" x14ac:dyDescent="0.25">
      <c r="A35" s="864"/>
      <c r="B35" s="865"/>
      <c r="C35" s="865"/>
      <c r="D35" s="865"/>
      <c r="E35" s="865"/>
      <c r="F35" s="865"/>
      <c r="G35" s="866"/>
    </row>
    <row r="36" spans="1:7" ht="59.25" customHeight="1" x14ac:dyDescent="0.25">
      <c r="A36" s="864"/>
      <c r="B36" s="865"/>
      <c r="C36" s="865"/>
      <c r="D36" s="865"/>
      <c r="E36" s="865"/>
      <c r="F36" s="865"/>
      <c r="G36" s="866"/>
    </row>
    <row r="37" spans="1:7" x14ac:dyDescent="0.25">
      <c r="A37" s="864"/>
      <c r="B37" s="865"/>
      <c r="C37" s="865"/>
      <c r="D37" s="865"/>
      <c r="E37" s="865"/>
      <c r="F37" s="865"/>
      <c r="G37" s="866"/>
    </row>
    <row r="38" spans="1:7" ht="62.25" customHeight="1" x14ac:dyDescent="0.25">
      <c r="A38" s="864"/>
      <c r="B38" s="865"/>
      <c r="C38" s="865"/>
      <c r="D38" s="865"/>
      <c r="E38" s="865"/>
      <c r="F38" s="865"/>
      <c r="G38" s="866"/>
    </row>
    <row r="39" spans="1:7" x14ac:dyDescent="0.25">
      <c r="A39" s="864"/>
      <c r="B39" s="865"/>
      <c r="C39" s="865"/>
      <c r="D39" s="865"/>
      <c r="E39" s="865"/>
      <c r="F39" s="865"/>
      <c r="G39" s="866"/>
    </row>
    <row r="40" spans="1:7" ht="57" customHeight="1" x14ac:dyDescent="0.25">
      <c r="A40" s="864"/>
      <c r="B40" s="865"/>
      <c r="C40" s="865"/>
      <c r="D40" s="865"/>
      <c r="E40" s="865"/>
      <c r="F40" s="865"/>
      <c r="G40" s="866"/>
    </row>
    <row r="41" spans="1:7" ht="46.5" customHeight="1" x14ac:dyDescent="0.25">
      <c r="A41" s="864"/>
      <c r="B41" s="865"/>
      <c r="C41" s="865"/>
      <c r="D41" s="865"/>
      <c r="E41" s="865"/>
      <c r="F41" s="865"/>
      <c r="G41" s="866"/>
    </row>
    <row r="42" spans="1:7" ht="90" customHeight="1" x14ac:dyDescent="0.25">
      <c r="A42" s="864"/>
      <c r="B42" s="865"/>
      <c r="C42" s="865"/>
      <c r="D42" s="865"/>
      <c r="E42" s="865"/>
      <c r="F42" s="865"/>
      <c r="G42" s="866"/>
    </row>
    <row r="43" spans="1:7" x14ac:dyDescent="0.25">
      <c r="A43" s="864"/>
      <c r="B43" s="865"/>
      <c r="C43" s="865"/>
      <c r="D43" s="865"/>
      <c r="E43" s="865"/>
      <c r="F43" s="865"/>
      <c r="G43" s="866"/>
    </row>
    <row r="44" spans="1:7" x14ac:dyDescent="0.25">
      <c r="A44" s="864"/>
      <c r="B44" s="865"/>
      <c r="C44" s="865"/>
      <c r="D44" s="865"/>
      <c r="E44" s="865"/>
      <c r="F44" s="865"/>
      <c r="G44" s="866"/>
    </row>
    <row r="45" spans="1:7" x14ac:dyDescent="0.25">
      <c r="A45" s="864"/>
      <c r="B45" s="865"/>
      <c r="C45" s="865"/>
      <c r="D45" s="865"/>
      <c r="E45" s="865"/>
      <c r="F45" s="865"/>
      <c r="G45" s="866"/>
    </row>
    <row r="46" spans="1:7" x14ac:dyDescent="0.25">
      <c r="A46" s="867"/>
      <c r="B46" s="868"/>
      <c r="C46" s="868"/>
      <c r="D46" s="868"/>
      <c r="E46" s="868"/>
      <c r="F46" s="868"/>
      <c r="G46" s="869"/>
    </row>
    <row r="47" spans="1:7" x14ac:dyDescent="0.25">
      <c r="A47" s="870"/>
      <c r="B47" s="870"/>
      <c r="C47" s="870"/>
      <c r="D47" s="870"/>
      <c r="E47" s="870"/>
      <c r="F47" s="870"/>
      <c r="G47" s="870"/>
    </row>
    <row r="48" spans="1:7" ht="21" customHeight="1" x14ac:dyDescent="0.25">
      <c r="A48" s="870"/>
      <c r="B48" s="870"/>
      <c r="C48" s="870"/>
      <c r="D48" s="870"/>
      <c r="E48" s="870"/>
      <c r="F48" s="870"/>
      <c r="G48" s="870"/>
    </row>
    <row r="50" spans="1:6" x14ac:dyDescent="0.25">
      <c r="A50" s="122"/>
    </row>
    <row r="51" spans="1:6" x14ac:dyDescent="0.25">
      <c r="A51" s="123"/>
      <c r="B51" s="123"/>
      <c r="C51" s="857"/>
      <c r="D51" s="857"/>
      <c r="E51" s="857"/>
      <c r="F51" s="857"/>
    </row>
    <row r="52" spans="1:6" x14ac:dyDescent="0.25">
      <c r="A52" s="123"/>
      <c r="B52" s="123"/>
      <c r="C52" s="124"/>
      <c r="D52" s="124"/>
      <c r="E52" s="124"/>
      <c r="F52" s="124"/>
    </row>
    <row r="53" spans="1:6" x14ac:dyDescent="0.25">
      <c r="A53" s="125"/>
      <c r="B53" s="126"/>
      <c r="C53" s="85"/>
      <c r="D53" s="85"/>
      <c r="E53" s="85"/>
      <c r="F53" s="85"/>
    </row>
    <row r="54" spans="1:6" x14ac:dyDescent="0.25">
      <c r="A54" s="125"/>
      <c r="B54" s="126"/>
      <c r="C54" s="85"/>
      <c r="D54" s="85"/>
      <c r="E54" s="85"/>
      <c r="F54" s="85"/>
    </row>
    <row r="55" spans="1:6" x14ac:dyDescent="0.25">
      <c r="A55" s="125"/>
      <c r="B55" s="126"/>
      <c r="C55" s="85"/>
      <c r="D55" s="85"/>
      <c r="E55" s="85"/>
      <c r="F55" s="85"/>
    </row>
    <row r="62" spans="1:6" x14ac:dyDescent="0.25">
      <c r="B62" s="191"/>
    </row>
    <row r="71" spans="1:2" x14ac:dyDescent="0.25">
      <c r="B71" s="191"/>
    </row>
    <row r="72" spans="1:2" x14ac:dyDescent="0.25">
      <c r="A72" s="244"/>
      <c r="B72" s="191"/>
    </row>
    <row r="76" spans="1:2" x14ac:dyDescent="0.25">
      <c r="B76" s="191"/>
    </row>
    <row r="116" spans="2:2" x14ac:dyDescent="0.25">
      <c r="B116" s="191"/>
    </row>
  </sheetData>
  <mergeCells count="7">
    <mergeCell ref="C51:F51"/>
    <mergeCell ref="A1:E1"/>
    <mergeCell ref="F1:G3"/>
    <mergeCell ref="A2:E2"/>
    <mergeCell ref="A5:G6"/>
    <mergeCell ref="A7:G46"/>
    <mergeCell ref="A47:G48"/>
  </mergeCell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30</vt:i4>
      </vt:variant>
    </vt:vector>
  </HeadingPairs>
  <TitlesOfParts>
    <vt:vector size="30" baseType="lpstr">
      <vt:lpstr>Portada</vt:lpstr>
      <vt:lpstr>1. Introducción</vt:lpstr>
      <vt:lpstr>2.Indice</vt:lpstr>
      <vt:lpstr>3. Validaciones 2023</vt:lpstr>
      <vt:lpstr>4. Generalidades de la prueba</vt:lpstr>
      <vt:lpstr>4.2. Generalidad  Matemáticas</vt:lpstr>
      <vt:lpstr>4.1 Generalidad L. Critica </vt:lpstr>
      <vt:lpstr>4.3. Generalidad C.Sociales</vt:lpstr>
      <vt:lpstr>4.4. Generalidad C.Ntales.</vt:lpstr>
      <vt:lpstr>4.5. Generalidad Inglés</vt:lpstr>
      <vt:lpstr>7. Promedio areas</vt:lpstr>
      <vt:lpstr>5.Clasificación de Planteles</vt:lpstr>
      <vt:lpstr>6. Categorías</vt:lpstr>
      <vt:lpstr>8. Comparativo ETC</vt:lpstr>
      <vt:lpstr>9. Rtas incorrectas LC</vt:lpstr>
      <vt:lpstr>10 Rtas incorrectas Matematicas</vt:lpstr>
      <vt:lpstr>11 Rtas. Incorrectas C. Sociale</vt:lpstr>
      <vt:lpstr>12 Rtas. Incorrectas C.Ntrles.</vt:lpstr>
      <vt:lpstr>13. % Est. X Nives LC.</vt:lpstr>
      <vt:lpstr>14.IE Priorizadas LC</vt:lpstr>
      <vt:lpstr>15. % Est. X Nivles Matematicas</vt:lpstr>
      <vt:lpstr>16. IE Priorizadas Matemáticas</vt:lpstr>
      <vt:lpstr>17. % X Niveles C.Sociales</vt:lpstr>
      <vt:lpstr>18. IE Priorizadas C.Sociales </vt:lpstr>
      <vt:lpstr>19. % ESt. X C.Ntles.</vt:lpstr>
      <vt:lpstr>20. IE Priorizadas CNtles.</vt:lpstr>
      <vt:lpstr>21. % Est. Inglés</vt:lpstr>
      <vt:lpstr>22. % IE Priorizadas Ingles</vt:lpstr>
      <vt:lpstr>23. Mpios Promedio Areas</vt:lpstr>
      <vt:lpstr>24. Conclusiones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CARMEN RAMIREZ CORDON</dc:creator>
  <cp:keywords/>
  <dc:description/>
  <cp:lastModifiedBy>MARIA DEL CARMEN RAMIREZ CORDON</cp:lastModifiedBy>
  <cp:revision/>
  <dcterms:created xsi:type="dcterms:W3CDTF">2022-12-12T14:32:32Z</dcterms:created>
  <dcterms:modified xsi:type="dcterms:W3CDTF">2023-02-24T21:14:34Z</dcterms:modified>
  <cp:category/>
  <cp:contentStatus/>
</cp:coreProperties>
</file>